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14"/>
  <workbookPr/>
  <mc:AlternateContent xmlns:mc="http://schemas.openxmlformats.org/markup-compatibility/2006">
    <mc:Choice Requires="x15">
      <x15ac:absPath xmlns:x15ac="http://schemas.microsoft.com/office/spreadsheetml/2010/11/ac" url="https://unsw-my.sharepoint.com/personal/z5362944_ad_unsw_edu_au/Documents/2024 Trimester 1/ACTL 4001 Actuarial Theory and Practice A/Group Project/Wallaby Consulting/Coding and Modelling/Sensitivity Testing/"/>
    </mc:Choice>
  </mc:AlternateContent>
  <xr:revisionPtr revIDLastSave="86" documentId="8_{7C97CF51-80E8-AE4A-902D-C4D8CAD4FBA1}" xr6:coauthVersionLast="47" xr6:coauthVersionMax="47" xr10:uidLastSave="{EF9EACEA-914E-4F30-ADA0-43135446A672}"/>
  <bookViews>
    <workbookView xWindow="0" yWindow="640" windowWidth="34560" windowHeight="21700" firstSheet="5" activeTab="3" xr2:uid="{50D088CF-96A4-4C6D-BF14-DF418E47366A}"/>
  </bookViews>
  <sheets>
    <sheet name="Mortality (Interventions) L" sheetId="18" r:id="rId1"/>
    <sheet name="Mortality (Interventions)" sheetId="14" r:id="rId2"/>
    <sheet name="Mortality (Interventions) H" sheetId="17" r:id="rId3"/>
    <sheet name="Mortality (No Interventions) L" sheetId="16" r:id="rId4"/>
    <sheet name="Mortality (No Interventions)" sheetId="11" r:id="rId5"/>
    <sheet name="Mortality (No Interventions) H" sheetId="15" r:id="rId6"/>
    <sheet name="Premium Calc (Base)" sheetId="12" r:id="rId7"/>
    <sheet name="Premium Calc (Interventions)" sheetId="13" r:id="rId8"/>
    <sheet name="Amelia Interest Rate Forecast" sheetId="6" state="hidden" r:id="rId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 i="16" l="1"/>
  <c r="H10" i="16"/>
  <c r="K10" i="16"/>
  <c r="N10" i="16"/>
  <c r="E11" i="16"/>
  <c r="F11" i="16"/>
  <c r="H11" i="16"/>
  <c r="I11" i="16"/>
  <c r="K11" i="16"/>
  <c r="L11" i="16"/>
  <c r="N11" i="16"/>
  <c r="O11" i="16"/>
  <c r="E12" i="16"/>
  <c r="F12" i="16"/>
  <c r="H12" i="16"/>
  <c r="I12" i="16"/>
  <c r="K12" i="16"/>
  <c r="L12" i="16"/>
  <c r="N12" i="16"/>
  <c r="O12" i="16"/>
  <c r="E13" i="16"/>
  <c r="F13" i="16"/>
  <c r="H13" i="16"/>
  <c r="I13" i="16"/>
  <c r="K13" i="16"/>
  <c r="L13" i="16"/>
  <c r="N13" i="16"/>
  <c r="O13" i="16"/>
  <c r="E14" i="16"/>
  <c r="F14" i="16"/>
  <c r="H14" i="16"/>
  <c r="I14" i="16"/>
  <c r="K14" i="16"/>
  <c r="L14" i="16"/>
  <c r="N14" i="16"/>
  <c r="O14" i="16"/>
  <c r="E15" i="16"/>
  <c r="F15" i="16"/>
  <c r="H15" i="16"/>
  <c r="I15" i="16"/>
  <c r="K15" i="16"/>
  <c r="L15" i="16"/>
  <c r="N15" i="16"/>
  <c r="O15" i="16"/>
  <c r="E16" i="16"/>
  <c r="F16" i="16"/>
  <c r="H16" i="16"/>
  <c r="I16" i="16"/>
  <c r="K16" i="16"/>
  <c r="L16" i="16"/>
  <c r="N16" i="16"/>
  <c r="O16" i="16"/>
  <c r="E17" i="16"/>
  <c r="F17" i="16"/>
  <c r="H17" i="16"/>
  <c r="I17" i="16"/>
  <c r="K17" i="16"/>
  <c r="L17" i="16"/>
  <c r="N17" i="16"/>
  <c r="O17" i="16"/>
  <c r="E18" i="16"/>
  <c r="F18" i="16"/>
  <c r="H18" i="16"/>
  <c r="I18" i="16"/>
  <c r="K18" i="16"/>
  <c r="L18" i="16"/>
  <c r="N18" i="16"/>
  <c r="O18" i="16"/>
  <c r="E19" i="16"/>
  <c r="F19" i="16"/>
  <c r="H19" i="16"/>
  <c r="I19" i="16"/>
  <c r="K19" i="16"/>
  <c r="L19" i="16"/>
  <c r="N19" i="16"/>
  <c r="O19" i="16"/>
  <c r="E20" i="16"/>
  <c r="F20" i="16"/>
  <c r="H20" i="16"/>
  <c r="I20" i="16"/>
  <c r="K20" i="16"/>
  <c r="L20" i="16"/>
  <c r="N20" i="16"/>
  <c r="O20" i="16"/>
  <c r="E21" i="16"/>
  <c r="F21" i="16"/>
  <c r="H21" i="16"/>
  <c r="I21" i="16"/>
  <c r="K21" i="16"/>
  <c r="L21" i="16"/>
  <c r="N21" i="16"/>
  <c r="O21" i="16"/>
  <c r="E22" i="16"/>
  <c r="F22" i="16"/>
  <c r="H22" i="16"/>
  <c r="I22" i="16"/>
  <c r="K22" i="16"/>
  <c r="L22" i="16"/>
  <c r="N22" i="16"/>
  <c r="O22" i="16"/>
  <c r="E23" i="16"/>
  <c r="F23" i="16"/>
  <c r="H23" i="16"/>
  <c r="I23" i="16"/>
  <c r="K23" i="16"/>
  <c r="L23" i="16"/>
  <c r="N23" i="16"/>
  <c r="O23" i="16"/>
  <c r="E24" i="16"/>
  <c r="F24" i="16"/>
  <c r="H24" i="16"/>
  <c r="I24" i="16"/>
  <c r="K24" i="16"/>
  <c r="L24" i="16"/>
  <c r="N24" i="16"/>
  <c r="O24" i="16"/>
  <c r="E25" i="16"/>
  <c r="F25" i="16"/>
  <c r="H25" i="16"/>
  <c r="I25" i="16"/>
  <c r="K25" i="16"/>
  <c r="L25" i="16"/>
  <c r="N25" i="16"/>
  <c r="O25" i="16"/>
  <c r="E26" i="16"/>
  <c r="F26" i="16"/>
  <c r="H26" i="16"/>
  <c r="I26" i="16"/>
  <c r="K26" i="16"/>
  <c r="L26" i="16"/>
  <c r="N26" i="16"/>
  <c r="O26" i="16"/>
  <c r="E27" i="16"/>
  <c r="F27" i="16"/>
  <c r="H27" i="16"/>
  <c r="I27" i="16"/>
  <c r="K27" i="16"/>
  <c r="L27" i="16"/>
  <c r="N27" i="16"/>
  <c r="O27" i="16"/>
  <c r="D35" i="16"/>
  <c r="E35" i="16"/>
  <c r="G35" i="16"/>
  <c r="H35" i="16"/>
  <c r="J35" i="16"/>
  <c r="K35" i="16"/>
  <c r="M35" i="16"/>
  <c r="N35" i="16"/>
  <c r="D36" i="16"/>
  <c r="E36" i="16"/>
  <c r="G36" i="16"/>
  <c r="H36" i="16"/>
  <c r="J36" i="16"/>
  <c r="K36" i="16"/>
  <c r="M36" i="16"/>
  <c r="N36" i="16"/>
  <c r="D37" i="16"/>
  <c r="E37" i="16"/>
  <c r="G37" i="16"/>
  <c r="H37" i="16"/>
  <c r="J37" i="16"/>
  <c r="K37" i="16"/>
  <c r="M37" i="16"/>
  <c r="N37" i="16"/>
  <c r="D38" i="16"/>
  <c r="E38" i="16"/>
  <c r="G38" i="16"/>
  <c r="H38" i="16"/>
  <c r="J38" i="16"/>
  <c r="K38" i="16"/>
  <c r="M38" i="16"/>
  <c r="N38" i="16"/>
  <c r="D39" i="16"/>
  <c r="E39" i="16"/>
  <c r="G39" i="16"/>
  <c r="H39" i="16"/>
  <c r="J39" i="16"/>
  <c r="K39" i="16"/>
  <c r="M39" i="16"/>
  <c r="N39" i="16"/>
  <c r="D40" i="16"/>
  <c r="E40" i="16"/>
  <c r="G40" i="16"/>
  <c r="H40" i="16"/>
  <c r="J40" i="16"/>
  <c r="K40" i="16"/>
  <c r="M40" i="16"/>
  <c r="N40" i="16"/>
  <c r="D41" i="16"/>
  <c r="E41" i="16"/>
  <c r="G41" i="16"/>
  <c r="H41" i="16"/>
  <c r="J41" i="16"/>
  <c r="K41" i="16"/>
  <c r="M41" i="16"/>
  <c r="N41" i="16"/>
  <c r="D42" i="16"/>
  <c r="E42" i="16"/>
  <c r="G42" i="16"/>
  <c r="H42" i="16"/>
  <c r="J42" i="16"/>
  <c r="K42" i="16"/>
  <c r="M42" i="16"/>
  <c r="N42" i="16"/>
  <c r="D43" i="16"/>
  <c r="E43" i="16"/>
  <c r="G43" i="16"/>
  <c r="H43" i="16"/>
  <c r="J43" i="16"/>
  <c r="K43" i="16"/>
  <c r="M43" i="16"/>
  <c r="N43" i="16"/>
  <c r="D44" i="16"/>
  <c r="E44" i="16"/>
  <c r="G44" i="16"/>
  <c r="H44" i="16"/>
  <c r="J44" i="16"/>
  <c r="K44" i="16"/>
  <c r="M44" i="16"/>
  <c r="N44" i="16"/>
  <c r="D45" i="16"/>
  <c r="E45" i="16"/>
  <c r="G45" i="16"/>
  <c r="H45" i="16"/>
  <c r="J45" i="16"/>
  <c r="K45" i="16"/>
  <c r="M45" i="16"/>
  <c r="N45" i="16"/>
  <c r="D46" i="16"/>
  <c r="E46" i="16"/>
  <c r="G46" i="16"/>
  <c r="H46" i="16"/>
  <c r="J46" i="16"/>
  <c r="K46" i="16"/>
  <c r="M46" i="16"/>
  <c r="N46" i="16"/>
  <c r="D47" i="16"/>
  <c r="E47" i="16"/>
  <c r="G47" i="16"/>
  <c r="H47" i="16"/>
  <c r="J47" i="16"/>
  <c r="K47" i="16"/>
  <c r="M47" i="16"/>
  <c r="N47" i="16"/>
  <c r="D48" i="16"/>
  <c r="E48" i="16"/>
  <c r="G48" i="16"/>
  <c r="H48" i="16"/>
  <c r="J48" i="16"/>
  <c r="K48" i="16"/>
  <c r="M48" i="16"/>
  <c r="N48" i="16"/>
  <c r="D49" i="16"/>
  <c r="E49" i="16"/>
  <c r="G49" i="16"/>
  <c r="H49" i="16"/>
  <c r="J49" i="16"/>
  <c r="K49" i="16"/>
  <c r="M49" i="16"/>
  <c r="N49" i="16"/>
  <c r="D50" i="16"/>
  <c r="E50" i="16"/>
  <c r="G50" i="16"/>
  <c r="H50" i="16"/>
  <c r="J50" i="16"/>
  <c r="K50" i="16"/>
  <c r="M50" i="16"/>
  <c r="N50" i="16"/>
  <c r="D51" i="16"/>
  <c r="E51" i="16"/>
  <c r="G51" i="16"/>
  <c r="H51" i="16"/>
  <c r="J51" i="16"/>
  <c r="K51" i="16"/>
  <c r="M51" i="16"/>
  <c r="N51" i="16"/>
  <c r="D52" i="16"/>
  <c r="E52" i="16"/>
  <c r="G52" i="16"/>
  <c r="H52" i="16"/>
  <c r="J52" i="16"/>
  <c r="K52" i="16"/>
  <c r="M52" i="16"/>
  <c r="N52" i="16"/>
  <c r="D53" i="16"/>
  <c r="E53" i="16"/>
  <c r="G53" i="16"/>
  <c r="H53" i="16"/>
  <c r="J53" i="16"/>
  <c r="K53" i="16"/>
  <c r="M53" i="16"/>
  <c r="N53" i="16"/>
  <c r="D54" i="16"/>
  <c r="E54" i="16"/>
  <c r="G54" i="16"/>
  <c r="H54" i="16"/>
  <c r="J54" i="16"/>
  <c r="K54" i="16"/>
  <c r="M54" i="16"/>
  <c r="N54" i="16"/>
  <c r="D55" i="16"/>
  <c r="E55" i="16"/>
  <c r="G55" i="16"/>
  <c r="H55" i="16"/>
  <c r="J55" i="16"/>
  <c r="K55" i="16"/>
  <c r="M55" i="16"/>
  <c r="N55" i="16"/>
  <c r="D56" i="16"/>
  <c r="E56" i="16"/>
  <c r="G56" i="16"/>
  <c r="H56" i="16"/>
  <c r="J56" i="16"/>
  <c r="K56" i="16"/>
  <c r="M56" i="16"/>
  <c r="N56" i="16"/>
  <c r="D57" i="16"/>
  <c r="E57" i="16"/>
  <c r="G57" i="16"/>
  <c r="H57" i="16"/>
  <c r="J57" i="16"/>
  <c r="K57" i="16"/>
  <c r="M57" i="16"/>
  <c r="N57" i="16"/>
  <c r="D58" i="16"/>
  <c r="E58" i="16"/>
  <c r="G58" i="16"/>
  <c r="H58" i="16"/>
  <c r="J58" i="16"/>
  <c r="K58" i="16"/>
  <c r="M58" i="16"/>
  <c r="N58" i="16"/>
  <c r="D59" i="16"/>
  <c r="E59" i="16"/>
  <c r="G59" i="16"/>
  <c r="H59" i="16"/>
  <c r="J59" i="16"/>
  <c r="K59" i="16"/>
  <c r="M59" i="16"/>
  <c r="N59" i="16"/>
  <c r="D60" i="16"/>
  <c r="E60" i="16"/>
  <c r="G60" i="16"/>
  <c r="H60" i="16"/>
  <c r="J60" i="16"/>
  <c r="K60" i="16"/>
  <c r="M60" i="16"/>
  <c r="N60" i="16"/>
  <c r="D61" i="16"/>
  <c r="E61" i="16"/>
  <c r="G61" i="16"/>
  <c r="H61" i="16"/>
  <c r="J61" i="16"/>
  <c r="K61" i="16"/>
  <c r="M61" i="16"/>
  <c r="N61" i="16"/>
  <c r="D62" i="16"/>
  <c r="E62" i="16"/>
  <c r="G62" i="16"/>
  <c r="H62" i="16"/>
  <c r="J62" i="16"/>
  <c r="K62" i="16"/>
  <c r="M62" i="16"/>
  <c r="N62" i="16"/>
  <c r="D63" i="16"/>
  <c r="E63" i="16"/>
  <c r="G63" i="16"/>
  <c r="H63" i="16"/>
  <c r="J63" i="16"/>
  <c r="K63" i="16"/>
  <c r="M63" i="16"/>
  <c r="N63" i="16"/>
  <c r="D64" i="16"/>
  <c r="E64" i="16"/>
  <c r="G64" i="16"/>
  <c r="H64" i="16"/>
  <c r="J64" i="16"/>
  <c r="K64" i="16"/>
  <c r="M64" i="16"/>
  <c r="N64" i="16"/>
  <c r="D65" i="16"/>
  <c r="E65" i="16"/>
  <c r="G65" i="16"/>
  <c r="H65" i="16"/>
  <c r="J65" i="16"/>
  <c r="K65" i="16"/>
  <c r="M65" i="16"/>
  <c r="N65" i="16"/>
  <c r="D66" i="16"/>
  <c r="E66" i="16"/>
  <c r="G66" i="16"/>
  <c r="H66" i="16"/>
  <c r="J66" i="16"/>
  <c r="K66" i="16"/>
  <c r="M66" i="16"/>
  <c r="N66" i="16"/>
  <c r="D67" i="16"/>
  <c r="E67" i="16"/>
  <c r="G67" i="16"/>
  <c r="H67" i="16"/>
  <c r="J67" i="16"/>
  <c r="K67" i="16"/>
  <c r="M67" i="16"/>
  <c r="N67" i="16"/>
  <c r="D68" i="16"/>
  <c r="E68" i="16"/>
  <c r="G68" i="16"/>
  <c r="H68" i="16"/>
  <c r="J68" i="16"/>
  <c r="K68" i="16"/>
  <c r="M68" i="16"/>
  <c r="N68" i="16"/>
  <c r="D69" i="16"/>
  <c r="E69" i="16"/>
  <c r="G69" i="16"/>
  <c r="H69" i="16"/>
  <c r="J69" i="16"/>
  <c r="K69" i="16"/>
  <c r="M69" i="16"/>
  <c r="N69" i="16"/>
  <c r="D70" i="16"/>
  <c r="E70" i="16"/>
  <c r="G70" i="16"/>
  <c r="H70" i="16"/>
  <c r="J70" i="16"/>
  <c r="K70" i="16"/>
  <c r="M70" i="16"/>
  <c r="N70" i="16"/>
  <c r="D71" i="16"/>
  <c r="E71" i="16"/>
  <c r="G71" i="16"/>
  <c r="H71" i="16"/>
  <c r="J71" i="16"/>
  <c r="K71" i="16"/>
  <c r="M71" i="16"/>
  <c r="N71" i="16"/>
  <c r="D72" i="16"/>
  <c r="E72" i="16"/>
  <c r="G72" i="16"/>
  <c r="H72" i="16"/>
  <c r="J72" i="16"/>
  <c r="K72" i="16"/>
  <c r="M72" i="16"/>
  <c r="N72" i="16"/>
  <c r="D73" i="16"/>
  <c r="E73" i="16"/>
  <c r="G73" i="16"/>
  <c r="H73" i="16"/>
  <c r="J73" i="16"/>
  <c r="K73" i="16"/>
  <c r="M73" i="16"/>
  <c r="N73" i="16"/>
  <c r="D74" i="16"/>
  <c r="E74" i="16"/>
  <c r="G74" i="16"/>
  <c r="H74" i="16"/>
  <c r="J74" i="16"/>
  <c r="K74" i="16"/>
  <c r="M74" i="16"/>
  <c r="N74" i="16"/>
  <c r="D75" i="16"/>
  <c r="E75" i="16"/>
  <c r="G75" i="16"/>
  <c r="H75" i="16"/>
  <c r="J75" i="16"/>
  <c r="K75" i="16"/>
  <c r="M75" i="16"/>
  <c r="N75" i="16"/>
  <c r="D76" i="16"/>
  <c r="E76" i="16"/>
  <c r="G76" i="16"/>
  <c r="H76" i="16"/>
  <c r="J76" i="16"/>
  <c r="K76" i="16"/>
  <c r="M76" i="16"/>
  <c r="N76" i="16"/>
  <c r="D77" i="16"/>
  <c r="E77" i="16"/>
  <c r="G77" i="16"/>
  <c r="H77" i="16"/>
  <c r="J77" i="16"/>
  <c r="K77" i="16"/>
  <c r="M77" i="16"/>
  <c r="N77" i="16"/>
  <c r="D78" i="16"/>
  <c r="E78" i="16"/>
  <c r="G78" i="16"/>
  <c r="H78" i="16"/>
  <c r="J78" i="16"/>
  <c r="K78" i="16"/>
  <c r="M78" i="16"/>
  <c r="N78" i="16"/>
  <c r="D79" i="16"/>
  <c r="E79" i="16"/>
  <c r="G79" i="16"/>
  <c r="H79" i="16"/>
  <c r="J79" i="16"/>
  <c r="K79" i="16"/>
  <c r="M79" i="16"/>
  <c r="N79" i="16"/>
  <c r="D80" i="16"/>
  <c r="E80" i="16"/>
  <c r="G80" i="16"/>
  <c r="H80" i="16"/>
  <c r="J80" i="16"/>
  <c r="K80" i="16"/>
  <c r="M80" i="16"/>
  <c r="N80" i="16"/>
  <c r="D81" i="16"/>
  <c r="E81" i="16"/>
  <c r="G81" i="16"/>
  <c r="H81" i="16"/>
  <c r="J81" i="16"/>
  <c r="K81" i="16"/>
  <c r="M81" i="16"/>
  <c r="N81" i="16"/>
  <c r="D82" i="16"/>
  <c r="E82" i="16"/>
  <c r="G82" i="16"/>
  <c r="H82" i="16"/>
  <c r="J82" i="16"/>
  <c r="K82" i="16"/>
  <c r="M82" i="16"/>
  <c r="N82" i="16"/>
  <c r="D83" i="16"/>
  <c r="E83" i="16"/>
  <c r="G83" i="16"/>
  <c r="H83" i="16"/>
  <c r="J83" i="16"/>
  <c r="K83" i="16"/>
  <c r="M83" i="16"/>
  <c r="N83" i="16"/>
  <c r="D84" i="16"/>
  <c r="E84" i="16"/>
  <c r="G84" i="16"/>
  <c r="H84" i="16"/>
  <c r="J84" i="16"/>
  <c r="K84" i="16"/>
  <c r="M84" i="16"/>
  <c r="N84" i="16"/>
  <c r="D85" i="16"/>
  <c r="E85" i="16"/>
  <c r="G85" i="16"/>
  <c r="H85" i="16"/>
  <c r="J85" i="16"/>
  <c r="K85" i="16"/>
  <c r="M85" i="16"/>
  <c r="N85" i="16"/>
  <c r="D86" i="16"/>
  <c r="E86" i="16"/>
  <c r="G86" i="16"/>
  <c r="H86" i="16"/>
  <c r="J86" i="16"/>
  <c r="K86" i="16"/>
  <c r="M86" i="16"/>
  <c r="N86" i="16"/>
  <c r="D87" i="16"/>
  <c r="E87" i="16"/>
  <c r="G87" i="16"/>
  <c r="H87" i="16"/>
  <c r="J87" i="16"/>
  <c r="K87" i="16"/>
  <c r="M87" i="16"/>
  <c r="N87" i="16"/>
  <c r="D88" i="16"/>
  <c r="E88" i="16"/>
  <c r="G88" i="16"/>
  <c r="H88" i="16"/>
  <c r="J88" i="16"/>
  <c r="K88" i="16"/>
  <c r="M88" i="16"/>
  <c r="N88" i="16"/>
  <c r="D89" i="16"/>
  <c r="E89" i="16"/>
  <c r="G89" i="16"/>
  <c r="H89" i="16"/>
  <c r="J89" i="16"/>
  <c r="K89" i="16"/>
  <c r="M89" i="16"/>
  <c r="N89" i="16"/>
  <c r="D90" i="16"/>
  <c r="E90" i="16"/>
  <c r="G90" i="16"/>
  <c r="H90" i="16"/>
  <c r="J90" i="16"/>
  <c r="K90" i="16"/>
  <c r="M90" i="16"/>
  <c r="N90" i="16"/>
  <c r="D91" i="16"/>
  <c r="E91" i="16"/>
  <c r="G91" i="16"/>
  <c r="H91" i="16"/>
  <c r="J91" i="16"/>
  <c r="K91" i="16"/>
  <c r="M91" i="16"/>
  <c r="N91" i="16"/>
  <c r="D92" i="16"/>
  <c r="E92" i="16"/>
  <c r="G92" i="16"/>
  <c r="H92" i="16"/>
  <c r="J92" i="16"/>
  <c r="K92" i="16"/>
  <c r="M92" i="16"/>
  <c r="N92" i="16"/>
  <c r="D93" i="16"/>
  <c r="E93" i="16"/>
  <c r="G93" i="16"/>
  <c r="H93" i="16"/>
  <c r="J93" i="16"/>
  <c r="K93" i="16"/>
  <c r="M93" i="16"/>
  <c r="N93" i="16"/>
  <c r="D94" i="16"/>
  <c r="E94" i="16"/>
  <c r="G94" i="16"/>
  <c r="H94" i="16"/>
  <c r="J94" i="16"/>
  <c r="K94" i="16"/>
  <c r="M94" i="16"/>
  <c r="N94" i="16"/>
  <c r="D95" i="16"/>
  <c r="E95" i="16"/>
  <c r="G95" i="16"/>
  <c r="H95" i="16"/>
  <c r="J95" i="16"/>
  <c r="K95" i="16"/>
  <c r="M95" i="16"/>
  <c r="N95" i="16"/>
  <c r="D96" i="16"/>
  <c r="E96" i="16"/>
  <c r="G96" i="16"/>
  <c r="H96" i="16"/>
  <c r="J96" i="16"/>
  <c r="K96" i="16"/>
  <c r="M96" i="16"/>
  <c r="N96" i="16"/>
  <c r="D97" i="16"/>
  <c r="E97" i="16"/>
  <c r="G97" i="16"/>
  <c r="H97" i="16"/>
  <c r="J97" i="16"/>
  <c r="K97" i="16"/>
  <c r="M97" i="16"/>
  <c r="N97" i="16"/>
  <c r="D98" i="16"/>
  <c r="E98" i="16"/>
  <c r="G98" i="16"/>
  <c r="H98" i="16"/>
  <c r="J98" i="16"/>
  <c r="K98" i="16"/>
  <c r="M98" i="16"/>
  <c r="N98" i="16"/>
  <c r="D99" i="16"/>
  <c r="E99" i="16"/>
  <c r="G99" i="16"/>
  <c r="H99" i="16"/>
  <c r="J99" i="16"/>
  <c r="K99" i="16"/>
  <c r="M99" i="16"/>
  <c r="N99" i="16"/>
  <c r="D100" i="16"/>
  <c r="E100" i="16"/>
  <c r="G100" i="16"/>
  <c r="H100" i="16"/>
  <c r="J100" i="16"/>
  <c r="K100" i="16"/>
  <c r="M100" i="16"/>
  <c r="N100" i="16"/>
  <c r="D101" i="16"/>
  <c r="E101" i="16"/>
  <c r="G101" i="16"/>
  <c r="H101" i="16"/>
  <c r="J101" i="16"/>
  <c r="K101" i="16"/>
  <c r="M101" i="16"/>
  <c r="N101" i="16"/>
  <c r="D102" i="16"/>
  <c r="E102" i="16"/>
  <c r="G102" i="16"/>
  <c r="H102" i="16"/>
  <c r="J102" i="16"/>
  <c r="K102" i="16"/>
  <c r="M102" i="16"/>
  <c r="N102" i="16"/>
  <c r="D103" i="16"/>
  <c r="E103" i="16"/>
  <c r="G103" i="16"/>
  <c r="H103" i="16"/>
  <c r="J103" i="16"/>
  <c r="K103" i="16"/>
  <c r="M103" i="16"/>
  <c r="N103" i="16"/>
  <c r="D104" i="16"/>
  <c r="E104" i="16"/>
  <c r="G104" i="16"/>
  <c r="H104" i="16"/>
  <c r="J104" i="16"/>
  <c r="K104" i="16"/>
  <c r="M104" i="16"/>
  <c r="N104" i="16"/>
  <c r="D105" i="16"/>
  <c r="E105" i="16"/>
  <c r="G105" i="16"/>
  <c r="H105" i="16"/>
  <c r="J105" i="16"/>
  <c r="K105" i="16"/>
  <c r="M105" i="16"/>
  <c r="N105" i="16"/>
  <c r="D106" i="16"/>
  <c r="E106" i="16"/>
  <c r="G106" i="16"/>
  <c r="H106" i="16"/>
  <c r="J106" i="16"/>
  <c r="K106" i="16"/>
  <c r="M106" i="16"/>
  <c r="N106" i="16"/>
  <c r="D107" i="16"/>
  <c r="E107" i="16"/>
  <c r="G107" i="16"/>
  <c r="H107" i="16"/>
  <c r="J107" i="16"/>
  <c r="K107" i="16"/>
  <c r="M107" i="16"/>
  <c r="N107" i="16"/>
  <c r="D108" i="16"/>
  <c r="E108" i="16"/>
  <c r="G108" i="16"/>
  <c r="H108" i="16"/>
  <c r="J108" i="16"/>
  <c r="K108" i="16"/>
  <c r="M108" i="16"/>
  <c r="N108" i="16"/>
  <c r="D109" i="16"/>
  <c r="E109" i="16"/>
  <c r="G109" i="16"/>
  <c r="H109" i="16"/>
  <c r="J109" i="16"/>
  <c r="K109" i="16"/>
  <c r="M109" i="16"/>
  <c r="N109" i="16"/>
  <c r="D110" i="16"/>
  <c r="E110" i="16"/>
  <c r="G110" i="16"/>
  <c r="H110" i="16"/>
  <c r="J110" i="16"/>
  <c r="K110" i="16"/>
  <c r="M110" i="16"/>
  <c r="N110" i="16"/>
  <c r="D111" i="16"/>
  <c r="E111" i="16"/>
  <c r="G111" i="16"/>
  <c r="H111" i="16"/>
  <c r="J111" i="16"/>
  <c r="K111" i="16"/>
  <c r="M111" i="16"/>
  <c r="N111" i="16"/>
  <c r="D112" i="16"/>
  <c r="E112" i="16"/>
  <c r="G112" i="16"/>
  <c r="H112" i="16"/>
  <c r="J112" i="16"/>
  <c r="K112" i="16"/>
  <c r="M112" i="16"/>
  <c r="N112" i="16"/>
  <c r="D113" i="16"/>
  <c r="E113" i="16"/>
  <c r="G113" i="16"/>
  <c r="H113" i="16"/>
  <c r="J113" i="16"/>
  <c r="K113" i="16"/>
  <c r="M113" i="16"/>
  <c r="N113" i="16"/>
  <c r="D114" i="16"/>
  <c r="E114" i="16"/>
  <c r="G114" i="16"/>
  <c r="H114" i="16"/>
  <c r="J114" i="16"/>
  <c r="K114" i="16"/>
  <c r="M114" i="16"/>
  <c r="N114" i="16"/>
  <c r="D115" i="16"/>
  <c r="E115" i="16"/>
  <c r="G115" i="16"/>
  <c r="H115" i="16"/>
  <c r="J115" i="16"/>
  <c r="K115" i="16"/>
  <c r="M115" i="16"/>
  <c r="N115" i="16"/>
  <c r="D116" i="16"/>
  <c r="E116" i="16"/>
  <c r="G116" i="16"/>
  <c r="H116" i="16"/>
  <c r="J116" i="16"/>
  <c r="K116" i="16"/>
  <c r="M116" i="16"/>
  <c r="N116" i="16"/>
  <c r="D117" i="16"/>
  <c r="E117" i="16"/>
  <c r="G117" i="16"/>
  <c r="H117" i="16"/>
  <c r="J117" i="16"/>
  <c r="K117" i="16"/>
  <c r="M117" i="16"/>
  <c r="N117" i="16"/>
  <c r="D118" i="16"/>
  <c r="E118" i="16"/>
  <c r="G118" i="16"/>
  <c r="H118" i="16"/>
  <c r="J118" i="16"/>
  <c r="K118" i="16"/>
  <c r="M118" i="16"/>
  <c r="N118" i="16"/>
  <c r="D119" i="16"/>
  <c r="E119" i="16"/>
  <c r="G119" i="16"/>
  <c r="H119" i="16"/>
  <c r="J119" i="16"/>
  <c r="K119" i="16"/>
  <c r="M119" i="16"/>
  <c r="N119" i="16"/>
  <c r="D120" i="16"/>
  <c r="E120" i="16"/>
  <c r="G120" i="16"/>
  <c r="H120" i="16"/>
  <c r="J120" i="16"/>
  <c r="K120" i="16"/>
  <c r="M120" i="16"/>
  <c r="N120" i="16"/>
  <c r="D121" i="16"/>
  <c r="E121" i="16"/>
  <c r="G121" i="16"/>
  <c r="H121" i="16"/>
  <c r="J121" i="16"/>
  <c r="K121" i="16"/>
  <c r="M121" i="16"/>
  <c r="N121" i="16"/>
  <c r="D122" i="16"/>
  <c r="E122" i="16"/>
  <c r="G122" i="16"/>
  <c r="H122" i="16"/>
  <c r="J122" i="16"/>
  <c r="K122" i="16"/>
  <c r="M122" i="16"/>
  <c r="N122" i="16"/>
  <c r="D123" i="16"/>
  <c r="E123" i="16"/>
  <c r="G123" i="16"/>
  <c r="H123" i="16"/>
  <c r="J123" i="16"/>
  <c r="K123" i="16"/>
  <c r="M123" i="16"/>
  <c r="N123" i="16"/>
  <c r="D124" i="16"/>
  <c r="E124" i="16"/>
  <c r="G124" i="16"/>
  <c r="H124" i="16"/>
  <c r="J124" i="16"/>
  <c r="K124" i="16"/>
  <c r="M124" i="16"/>
  <c r="N124" i="16"/>
  <c r="D125" i="16"/>
  <c r="E125" i="16"/>
  <c r="G125" i="16"/>
  <c r="H125" i="16"/>
  <c r="J125" i="16"/>
  <c r="K125" i="16"/>
  <c r="M125" i="16"/>
  <c r="N125" i="16"/>
  <c r="D126" i="16"/>
  <c r="E126" i="16"/>
  <c r="G126" i="16"/>
  <c r="H126" i="16"/>
  <c r="J126" i="16"/>
  <c r="K126" i="16"/>
  <c r="M126" i="16"/>
  <c r="N126" i="16"/>
  <c r="D127" i="16"/>
  <c r="E127" i="16"/>
  <c r="G127" i="16"/>
  <c r="H127" i="16"/>
  <c r="J127" i="16"/>
  <c r="K127" i="16"/>
  <c r="M127" i="16"/>
  <c r="N127" i="16"/>
  <c r="D128" i="16"/>
  <c r="E128" i="16"/>
  <c r="G128" i="16"/>
  <c r="H128" i="16"/>
  <c r="J128" i="16"/>
  <c r="K128" i="16"/>
  <c r="M128" i="16"/>
  <c r="N128" i="16"/>
  <c r="E129" i="16"/>
  <c r="H129" i="16"/>
  <c r="K129" i="16"/>
  <c r="N129" i="16"/>
  <c r="M74" i="15"/>
  <c r="M36" i="15"/>
  <c r="M37" i="15"/>
  <c r="M38" i="15"/>
  <c r="N38" i="15" s="1"/>
  <c r="C421" i="17" s="1"/>
  <c r="M39" i="15"/>
  <c r="M40" i="15"/>
  <c r="M41" i="15"/>
  <c r="M42" i="15"/>
  <c r="M43" i="15"/>
  <c r="M44" i="15"/>
  <c r="M45" i="15"/>
  <c r="M46" i="15"/>
  <c r="M47" i="15"/>
  <c r="M48" i="15"/>
  <c r="M49" i="15"/>
  <c r="M50" i="15"/>
  <c r="M51" i="15"/>
  <c r="M52" i="15"/>
  <c r="M53" i="15"/>
  <c r="M54" i="15"/>
  <c r="M55" i="15"/>
  <c r="M56" i="15"/>
  <c r="M57" i="15"/>
  <c r="M58" i="15"/>
  <c r="M59" i="15"/>
  <c r="M60" i="15"/>
  <c r="M61" i="15"/>
  <c r="M62" i="15"/>
  <c r="N62" i="15" s="1"/>
  <c r="C445" i="17" s="1"/>
  <c r="K445" i="17" s="1"/>
  <c r="M63" i="15"/>
  <c r="M64" i="15"/>
  <c r="M65" i="15"/>
  <c r="M66" i="15"/>
  <c r="M67" i="15"/>
  <c r="M68" i="15"/>
  <c r="M69" i="15"/>
  <c r="M70" i="15"/>
  <c r="M71" i="15"/>
  <c r="M72" i="15"/>
  <c r="N72" i="15" s="1"/>
  <c r="C455" i="17" s="1"/>
  <c r="M73" i="15"/>
  <c r="M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35" i="15"/>
  <c r="G36" i="15"/>
  <c r="G37" i="15"/>
  <c r="G38" i="15"/>
  <c r="H38" i="15" s="1"/>
  <c r="C165" i="17" s="1"/>
  <c r="G39" i="15"/>
  <c r="G40" i="15"/>
  <c r="G41" i="15"/>
  <c r="G42" i="15"/>
  <c r="G43" i="15"/>
  <c r="G44" i="15"/>
  <c r="G45" i="15"/>
  <c r="G46" i="15"/>
  <c r="G47" i="15"/>
  <c r="G48" i="15"/>
  <c r="G49" i="15"/>
  <c r="G50" i="15"/>
  <c r="G51" i="15"/>
  <c r="G52" i="15"/>
  <c r="G53" i="15"/>
  <c r="G54" i="15"/>
  <c r="G55" i="15"/>
  <c r="G56" i="15"/>
  <c r="G57" i="15"/>
  <c r="G58" i="15"/>
  <c r="G59" i="15"/>
  <c r="G60" i="15"/>
  <c r="G61" i="15"/>
  <c r="G62" i="15"/>
  <c r="H62" i="15" s="1"/>
  <c r="C189" i="17" s="1"/>
  <c r="G63" i="15"/>
  <c r="G64" i="15"/>
  <c r="G65" i="15"/>
  <c r="G66" i="15"/>
  <c r="G67" i="15"/>
  <c r="G68" i="15"/>
  <c r="G69" i="15"/>
  <c r="G70" i="15"/>
  <c r="G71" i="15"/>
  <c r="G72" i="15"/>
  <c r="G73" i="15"/>
  <c r="G74" i="15"/>
  <c r="G75" i="15" s="1"/>
  <c r="G35" i="15"/>
  <c r="D36" i="15"/>
  <c r="E36" i="15" s="1"/>
  <c r="C35" i="17" s="1"/>
  <c r="D37" i="15"/>
  <c r="D38" i="15"/>
  <c r="D39" i="15"/>
  <c r="D40" i="15"/>
  <c r="D41" i="15"/>
  <c r="D42" i="15"/>
  <c r="D43" i="15"/>
  <c r="D44" i="15"/>
  <c r="D45" i="15"/>
  <c r="D46" i="15"/>
  <c r="D47" i="15"/>
  <c r="D48" i="15"/>
  <c r="E48" i="15" s="1"/>
  <c r="C47" i="17" s="1"/>
  <c r="D49" i="15"/>
  <c r="D50" i="15"/>
  <c r="D51" i="15"/>
  <c r="D52" i="15"/>
  <c r="D53" i="15"/>
  <c r="D54" i="15"/>
  <c r="D55" i="15"/>
  <c r="D56" i="15"/>
  <c r="D57" i="15"/>
  <c r="D58" i="15"/>
  <c r="D59" i="15"/>
  <c r="D60" i="15"/>
  <c r="E60" i="15" s="1"/>
  <c r="C59" i="17" s="1"/>
  <c r="N59" i="17" s="1"/>
  <c r="D61" i="15"/>
  <c r="D62" i="15"/>
  <c r="D63" i="15"/>
  <c r="D64" i="15"/>
  <c r="D65" i="15"/>
  <c r="D66" i="15"/>
  <c r="D67" i="15"/>
  <c r="D68" i="15"/>
  <c r="D69" i="15"/>
  <c r="D70" i="15"/>
  <c r="D71" i="15"/>
  <c r="D72" i="15"/>
  <c r="E72" i="15" s="1"/>
  <c r="C71" i="17" s="1"/>
  <c r="D73" i="15"/>
  <c r="D74" i="15"/>
  <c r="D35" i="15"/>
  <c r="C394" i="17"/>
  <c r="C395" i="17"/>
  <c r="C396" i="17"/>
  <c r="C397" i="17"/>
  <c r="C398" i="17"/>
  <c r="C399" i="17"/>
  <c r="C400" i="17"/>
  <c r="C401" i="17"/>
  <c r="C402" i="17"/>
  <c r="C403" i="17"/>
  <c r="C404" i="17"/>
  <c r="C405" i="17"/>
  <c r="C406" i="17"/>
  <c r="C407" i="17"/>
  <c r="C408" i="17"/>
  <c r="C409" i="17"/>
  <c r="C410" i="17"/>
  <c r="C437" i="17"/>
  <c r="Z437" i="17" s="1"/>
  <c r="C449" i="17"/>
  <c r="H449" i="17" s="1"/>
  <c r="C512" i="17"/>
  <c r="C393" i="17"/>
  <c r="C266" i="17"/>
  <c r="AR266" i="17" s="1"/>
  <c r="C267" i="17"/>
  <c r="C268" i="17"/>
  <c r="C269" i="17"/>
  <c r="C270" i="17"/>
  <c r="C271" i="17"/>
  <c r="C272" i="17"/>
  <c r="C273" i="17"/>
  <c r="C274" i="17"/>
  <c r="C275" i="17"/>
  <c r="C276" i="17"/>
  <c r="C277" i="17"/>
  <c r="C278" i="17"/>
  <c r="H278" i="17" s="1"/>
  <c r="C279" i="17"/>
  <c r="C280" i="17"/>
  <c r="C281" i="17"/>
  <c r="C282" i="17"/>
  <c r="C318" i="17"/>
  <c r="AR318" i="17" s="1"/>
  <c r="C384" i="17"/>
  <c r="C265" i="17"/>
  <c r="C138" i="17"/>
  <c r="AL138" i="17" s="1"/>
  <c r="C139" i="17"/>
  <c r="C140" i="17"/>
  <c r="C141" i="17"/>
  <c r="C142" i="17"/>
  <c r="C143" i="17"/>
  <c r="C144" i="17"/>
  <c r="C145" i="17"/>
  <c r="C146" i="17"/>
  <c r="C147" i="17"/>
  <c r="C148" i="17"/>
  <c r="C149" i="17"/>
  <c r="C150" i="17"/>
  <c r="K150" i="17" s="1"/>
  <c r="C151" i="17"/>
  <c r="C152" i="17"/>
  <c r="C153" i="17"/>
  <c r="C154" i="17"/>
  <c r="C168" i="17"/>
  <c r="K168" i="17" s="1"/>
  <c r="C171" i="17"/>
  <c r="C192" i="17"/>
  <c r="AF192" i="17" s="1"/>
  <c r="C195" i="17"/>
  <c r="N195" i="17" s="1"/>
  <c r="C256" i="17"/>
  <c r="C137" i="17"/>
  <c r="C10" i="17"/>
  <c r="E10" i="17" s="1"/>
  <c r="C11" i="17"/>
  <c r="C12" i="17"/>
  <c r="K12" i="17" s="1"/>
  <c r="C13" i="17"/>
  <c r="C14" i="17"/>
  <c r="C15" i="17"/>
  <c r="C16" i="17"/>
  <c r="C17" i="17"/>
  <c r="C18" i="17"/>
  <c r="C19" i="17"/>
  <c r="C20" i="17"/>
  <c r="C21" i="17"/>
  <c r="C22" i="17"/>
  <c r="AF22" i="17" s="1"/>
  <c r="C23" i="17"/>
  <c r="C24" i="17"/>
  <c r="AF24" i="17" s="1"/>
  <c r="C25" i="17"/>
  <c r="C26" i="17"/>
  <c r="C38" i="17"/>
  <c r="N38" i="17" s="1"/>
  <c r="C50" i="17"/>
  <c r="Z50" i="17" s="1"/>
  <c r="C62" i="17"/>
  <c r="AR62" i="17" s="1"/>
  <c r="C74" i="17"/>
  <c r="AF74" i="17" s="1"/>
  <c r="C128" i="17"/>
  <c r="C9" i="17"/>
  <c r="C394" i="18"/>
  <c r="AC394" i="18" s="1"/>
  <c r="C395" i="18"/>
  <c r="C396" i="18"/>
  <c r="Z396" i="18" s="1"/>
  <c r="C397" i="18"/>
  <c r="C398" i="18"/>
  <c r="C399" i="18"/>
  <c r="AF399" i="18" s="1"/>
  <c r="C400" i="18"/>
  <c r="C401" i="18"/>
  <c r="AF401" i="18" s="1"/>
  <c r="C402" i="18"/>
  <c r="K402" i="18" s="1"/>
  <c r="C403" i="18"/>
  <c r="C404" i="18"/>
  <c r="AI404" i="18" s="1"/>
  <c r="C405" i="18"/>
  <c r="C406" i="18"/>
  <c r="AC406" i="18" s="1"/>
  <c r="C407" i="18"/>
  <c r="C408" i="18"/>
  <c r="N408" i="18" s="1"/>
  <c r="C409" i="18"/>
  <c r="C410" i="18"/>
  <c r="C418" i="18"/>
  <c r="N418" i="18" s="1"/>
  <c r="C419" i="18"/>
  <c r="C420" i="18"/>
  <c r="C421" i="18"/>
  <c r="C422" i="18"/>
  <c r="C423" i="18"/>
  <c r="Z423" i="18" s="1"/>
  <c r="C424" i="18"/>
  <c r="C425" i="18"/>
  <c r="AF425" i="18" s="1"/>
  <c r="C426" i="18"/>
  <c r="C427" i="18"/>
  <c r="C428" i="18"/>
  <c r="C429" i="18"/>
  <c r="C430" i="18"/>
  <c r="C431" i="18"/>
  <c r="C432" i="18"/>
  <c r="C433" i="18"/>
  <c r="C434" i="18"/>
  <c r="C435" i="18"/>
  <c r="C436" i="18"/>
  <c r="AR436" i="18" s="1"/>
  <c r="C437" i="18"/>
  <c r="N437" i="18" s="1"/>
  <c r="C438" i="18"/>
  <c r="AR438" i="18" s="1"/>
  <c r="C439" i="18"/>
  <c r="C440" i="18"/>
  <c r="N440" i="18" s="1"/>
  <c r="C441" i="18"/>
  <c r="Z441" i="18" s="1"/>
  <c r="C442" i="18"/>
  <c r="C443" i="18"/>
  <c r="C444" i="18"/>
  <c r="C445" i="18"/>
  <c r="C446" i="18"/>
  <c r="C447" i="18"/>
  <c r="C448" i="18"/>
  <c r="K448" i="18" s="1"/>
  <c r="C449" i="18"/>
  <c r="K449" i="18" s="1"/>
  <c r="C450" i="18"/>
  <c r="Z450" i="18" s="1"/>
  <c r="C451" i="18"/>
  <c r="C452" i="18"/>
  <c r="N452" i="18" s="1"/>
  <c r="C453" i="18"/>
  <c r="C454" i="18"/>
  <c r="C455" i="18"/>
  <c r="C456" i="18"/>
  <c r="C457" i="18"/>
  <c r="C458" i="18"/>
  <c r="C459" i="18"/>
  <c r="C460" i="18"/>
  <c r="K460" i="18" s="1"/>
  <c r="C461" i="18"/>
  <c r="C462" i="18"/>
  <c r="Z462" i="18" s="1"/>
  <c r="C463" i="18"/>
  <c r="C464" i="18"/>
  <c r="C465" i="18"/>
  <c r="C466" i="18"/>
  <c r="C467" i="18"/>
  <c r="C468" i="18"/>
  <c r="C469" i="18"/>
  <c r="C470" i="18"/>
  <c r="C471" i="18"/>
  <c r="K471" i="18" s="1"/>
  <c r="C472" i="18"/>
  <c r="C473" i="18"/>
  <c r="N473" i="18" s="1"/>
  <c r="C474" i="18"/>
  <c r="C475" i="18"/>
  <c r="C476" i="18"/>
  <c r="K476" i="18" s="1"/>
  <c r="C477" i="18"/>
  <c r="N477" i="18" s="1"/>
  <c r="C478" i="18"/>
  <c r="AF478" i="18" s="1"/>
  <c r="C479" i="18"/>
  <c r="C480" i="18"/>
  <c r="C481" i="18"/>
  <c r="C482" i="18"/>
  <c r="C483" i="18"/>
  <c r="H483" i="18" s="1"/>
  <c r="C484" i="18"/>
  <c r="C485" i="18"/>
  <c r="C486" i="18"/>
  <c r="C487" i="18"/>
  <c r="C488" i="18"/>
  <c r="K488" i="18" s="1"/>
  <c r="C489" i="18"/>
  <c r="N489" i="18" s="1"/>
  <c r="C490" i="18"/>
  <c r="Z490" i="18" s="1"/>
  <c r="C491" i="18"/>
  <c r="C492" i="18"/>
  <c r="Z492" i="18" s="1"/>
  <c r="C493" i="18"/>
  <c r="C494" i="18"/>
  <c r="C495" i="18"/>
  <c r="K495" i="18" s="1"/>
  <c r="C496" i="18"/>
  <c r="H496" i="18" s="1"/>
  <c r="C497" i="18"/>
  <c r="C498" i="18"/>
  <c r="H498" i="18" s="1"/>
  <c r="C499" i="18"/>
  <c r="K499" i="18" s="1"/>
  <c r="C500" i="18"/>
  <c r="N500" i="18" s="1"/>
  <c r="C501" i="18"/>
  <c r="N501" i="18" s="1"/>
  <c r="C502" i="18"/>
  <c r="N502" i="18" s="1"/>
  <c r="C503" i="18"/>
  <c r="C504" i="18"/>
  <c r="C505" i="18"/>
  <c r="C506" i="18"/>
  <c r="C507" i="18"/>
  <c r="K507" i="18" s="1"/>
  <c r="C508" i="18"/>
  <c r="Z508" i="18" s="1"/>
  <c r="C509" i="18"/>
  <c r="Z509" i="18" s="1"/>
  <c r="C510" i="18"/>
  <c r="C511" i="18"/>
  <c r="K511" i="18" s="1"/>
  <c r="C512" i="18"/>
  <c r="Z512" i="18" s="1"/>
  <c r="C393" i="18"/>
  <c r="C266" i="18"/>
  <c r="W266" i="18" s="1"/>
  <c r="C267" i="18"/>
  <c r="C268" i="18"/>
  <c r="C269" i="18"/>
  <c r="C270" i="18"/>
  <c r="C271" i="18"/>
  <c r="C272" i="18"/>
  <c r="C273" i="18"/>
  <c r="C274" i="18"/>
  <c r="C275" i="18"/>
  <c r="C276" i="18"/>
  <c r="C277" i="18"/>
  <c r="C278" i="18"/>
  <c r="E278" i="18" s="1"/>
  <c r="C279" i="18"/>
  <c r="C280" i="18"/>
  <c r="C281" i="18"/>
  <c r="C282" i="18"/>
  <c r="C290" i="18"/>
  <c r="H290" i="18" s="1"/>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K314" i="18" s="1"/>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N338" i="18" s="1"/>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AC362" i="18" s="1"/>
  <c r="C363" i="18"/>
  <c r="C364" i="18"/>
  <c r="C365" i="18"/>
  <c r="C366" i="18"/>
  <c r="C367" i="18"/>
  <c r="C368" i="18"/>
  <c r="C369" i="18"/>
  <c r="C370" i="18"/>
  <c r="C371" i="18"/>
  <c r="C372" i="18"/>
  <c r="C373" i="18"/>
  <c r="C374" i="18"/>
  <c r="AC374" i="18" s="1"/>
  <c r="C375" i="18"/>
  <c r="C376" i="18"/>
  <c r="C377" i="18"/>
  <c r="C378" i="18"/>
  <c r="C379" i="18"/>
  <c r="C380" i="18"/>
  <c r="C381" i="18"/>
  <c r="C382" i="18"/>
  <c r="C383" i="18"/>
  <c r="C384" i="18"/>
  <c r="C265" i="18"/>
  <c r="C138" i="18"/>
  <c r="AR138" i="18" s="1"/>
  <c r="C139" i="18"/>
  <c r="C140" i="18"/>
  <c r="C141" i="18"/>
  <c r="C142" i="18"/>
  <c r="C143" i="18"/>
  <c r="C144" i="18"/>
  <c r="C145" i="18"/>
  <c r="C146" i="18"/>
  <c r="C147" i="18"/>
  <c r="C148" i="18"/>
  <c r="C149" i="18"/>
  <c r="C150" i="18"/>
  <c r="Z150" i="18" s="1"/>
  <c r="C151" i="18"/>
  <c r="C152" i="18"/>
  <c r="C153" i="18"/>
  <c r="C154" i="18"/>
  <c r="C162" i="18"/>
  <c r="C163" i="18"/>
  <c r="C164" i="18"/>
  <c r="C165" i="18"/>
  <c r="C166" i="18"/>
  <c r="C167" i="18"/>
  <c r="C168" i="18"/>
  <c r="C169" i="18"/>
  <c r="C170" i="18"/>
  <c r="C171" i="18"/>
  <c r="C172" i="18"/>
  <c r="C173" i="18"/>
  <c r="C174" i="18"/>
  <c r="Z174" i="18" s="1"/>
  <c r="C175" i="18"/>
  <c r="C176" i="18"/>
  <c r="C177" i="18"/>
  <c r="C178" i="18"/>
  <c r="C179" i="18"/>
  <c r="C180" i="18"/>
  <c r="C181" i="18"/>
  <c r="C182" i="18"/>
  <c r="C183" i="18"/>
  <c r="C184" i="18"/>
  <c r="C185" i="18"/>
  <c r="C186" i="18"/>
  <c r="N186" i="18" s="1"/>
  <c r="C187" i="18"/>
  <c r="C188" i="18"/>
  <c r="C189" i="18"/>
  <c r="C190" i="18"/>
  <c r="C191" i="18"/>
  <c r="C192" i="18"/>
  <c r="C193" i="18"/>
  <c r="C194" i="18"/>
  <c r="C195" i="18"/>
  <c r="C196" i="18"/>
  <c r="C197" i="18"/>
  <c r="C198" i="18"/>
  <c r="K198" i="18" s="1"/>
  <c r="C199" i="18"/>
  <c r="C200" i="18"/>
  <c r="C201" i="18"/>
  <c r="C202" i="18"/>
  <c r="C203" i="18"/>
  <c r="C204" i="18"/>
  <c r="C205" i="18"/>
  <c r="C206" i="18"/>
  <c r="C207" i="18"/>
  <c r="C208" i="18"/>
  <c r="C209" i="18"/>
  <c r="C210" i="18"/>
  <c r="N210" i="18" s="1"/>
  <c r="C211" i="18"/>
  <c r="C212" i="18"/>
  <c r="C213" i="18"/>
  <c r="C214" i="18"/>
  <c r="C215" i="18"/>
  <c r="C216" i="18"/>
  <c r="C217" i="18"/>
  <c r="C218" i="18"/>
  <c r="C219" i="18"/>
  <c r="C220" i="18"/>
  <c r="C221" i="18"/>
  <c r="C222" i="18"/>
  <c r="AF222" i="18" s="1"/>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K246" i="18" s="1"/>
  <c r="C247" i="18"/>
  <c r="C248" i="18"/>
  <c r="C249" i="18"/>
  <c r="C250" i="18"/>
  <c r="C251" i="18"/>
  <c r="C252" i="18"/>
  <c r="C253" i="18"/>
  <c r="C254" i="18"/>
  <c r="C255" i="18"/>
  <c r="C256" i="18"/>
  <c r="C137" i="18"/>
  <c r="C10" i="18"/>
  <c r="Z10" i="18" s="1"/>
  <c r="C11" i="18"/>
  <c r="C12" i="18"/>
  <c r="C13" i="18"/>
  <c r="C14" i="18"/>
  <c r="C15" i="18"/>
  <c r="C16" i="18"/>
  <c r="C17" i="18"/>
  <c r="C18" i="18"/>
  <c r="C19" i="18"/>
  <c r="C20" i="18"/>
  <c r="C21" i="18"/>
  <c r="C22" i="18"/>
  <c r="N22" i="18" s="1"/>
  <c r="C23" i="18"/>
  <c r="C24" i="18"/>
  <c r="C25" i="18"/>
  <c r="C26" i="18"/>
  <c r="C34" i="18"/>
  <c r="Z34" i="18" s="1"/>
  <c r="C35" i="18"/>
  <c r="C36" i="18"/>
  <c r="C37" i="18"/>
  <c r="C38" i="18"/>
  <c r="C39" i="18"/>
  <c r="C40" i="18"/>
  <c r="C41" i="18"/>
  <c r="C42" i="18"/>
  <c r="C43" i="18"/>
  <c r="C44" i="18"/>
  <c r="C45" i="18"/>
  <c r="C46" i="18"/>
  <c r="H46" i="18" s="1"/>
  <c r="C47" i="18"/>
  <c r="C48" i="18"/>
  <c r="C49" i="18"/>
  <c r="C50" i="18"/>
  <c r="C51" i="18"/>
  <c r="C52" i="18"/>
  <c r="C53" i="18"/>
  <c r="C54" i="18"/>
  <c r="C55" i="18"/>
  <c r="C56" i="18"/>
  <c r="C57" i="18"/>
  <c r="C58" i="18"/>
  <c r="N58" i="18" s="1"/>
  <c r="C59" i="18"/>
  <c r="C60" i="18"/>
  <c r="C61" i="18"/>
  <c r="C62" i="18"/>
  <c r="C63" i="18"/>
  <c r="C64" i="18"/>
  <c r="C65" i="18"/>
  <c r="C66" i="18"/>
  <c r="C67" i="18"/>
  <c r="C68" i="18"/>
  <c r="C69" i="18"/>
  <c r="C70" i="18"/>
  <c r="K70" i="18" s="1"/>
  <c r="C71" i="18"/>
  <c r="C72" i="18"/>
  <c r="C73" i="18"/>
  <c r="C74" i="18"/>
  <c r="C75" i="18"/>
  <c r="C76" i="18"/>
  <c r="C77" i="18"/>
  <c r="C78" i="18"/>
  <c r="C79" i="18"/>
  <c r="C80" i="18"/>
  <c r="C81" i="18"/>
  <c r="C82" i="18"/>
  <c r="N82" i="18" s="1"/>
  <c r="C83" i="18"/>
  <c r="C84" i="18"/>
  <c r="C85" i="18"/>
  <c r="C86" i="18"/>
  <c r="C87" i="18"/>
  <c r="C88" i="18"/>
  <c r="C89" i="18"/>
  <c r="C90" i="18"/>
  <c r="C91" i="18"/>
  <c r="C92" i="18"/>
  <c r="C93" i="18"/>
  <c r="C94" i="18"/>
  <c r="Z94" i="18" s="1"/>
  <c r="C95" i="18"/>
  <c r="C96" i="18"/>
  <c r="C97" i="18"/>
  <c r="C98" i="18"/>
  <c r="C99" i="18"/>
  <c r="C100" i="18"/>
  <c r="C101" i="18"/>
  <c r="C102" i="18"/>
  <c r="C103" i="18"/>
  <c r="C104" i="18"/>
  <c r="C105" i="18"/>
  <c r="C106" i="18"/>
  <c r="N106" i="18" s="1"/>
  <c r="C107" i="18"/>
  <c r="C108" i="18"/>
  <c r="C109" i="18"/>
  <c r="C110" i="18"/>
  <c r="C111" i="18"/>
  <c r="C112" i="18"/>
  <c r="C113" i="18"/>
  <c r="C114" i="18"/>
  <c r="C115" i="18"/>
  <c r="C116" i="18"/>
  <c r="C117" i="18"/>
  <c r="C118" i="18"/>
  <c r="K118" i="18" s="1"/>
  <c r="C119" i="18"/>
  <c r="C120" i="18"/>
  <c r="C121" i="18"/>
  <c r="C122" i="18"/>
  <c r="C123" i="18"/>
  <c r="C124" i="18"/>
  <c r="C125" i="18"/>
  <c r="C126" i="18"/>
  <c r="C127" i="18"/>
  <c r="C128" i="18"/>
  <c r="C9" i="18"/>
  <c r="AT512" i="18"/>
  <c r="AQ512" i="18"/>
  <c r="AN512" i="18"/>
  <c r="AL512" i="18"/>
  <c r="AK512" i="18"/>
  <c r="AH512" i="18"/>
  <c r="AE512" i="18"/>
  <c r="AC512" i="18"/>
  <c r="AB512" i="18"/>
  <c r="Y512" i="18"/>
  <c r="V512" i="18"/>
  <c r="S512" i="18"/>
  <c r="P512" i="18"/>
  <c r="Q512" i="18" s="1"/>
  <c r="AU512" i="18"/>
  <c r="Y511" i="18"/>
  <c r="M511" i="18"/>
  <c r="H511" i="18"/>
  <c r="G511" i="18"/>
  <c r="AE510" i="18"/>
  <c r="M510" i="18"/>
  <c r="G510" i="18"/>
  <c r="AQ509" i="18"/>
  <c r="AB509" i="18"/>
  <c r="Y509" i="18"/>
  <c r="N509" i="18"/>
  <c r="M509" i="18"/>
  <c r="AE509" i="18" s="1"/>
  <c r="G509" i="18"/>
  <c r="AB508" i="18"/>
  <c r="Y508" i="18"/>
  <c r="M508" i="18"/>
  <c r="AE508" i="18" s="1"/>
  <c r="K508" i="18"/>
  <c r="H508" i="18"/>
  <c r="G508" i="18"/>
  <c r="M507" i="18"/>
  <c r="AE507" i="18" s="1"/>
  <c r="G507" i="18"/>
  <c r="Y507" i="18" s="1"/>
  <c r="AQ506" i="18"/>
  <c r="AE506" i="18"/>
  <c r="AB506" i="18"/>
  <c r="M506" i="18"/>
  <c r="G506" i="18"/>
  <c r="Y506" i="18" s="1"/>
  <c r="Y505" i="18"/>
  <c r="Z505" i="18" s="1"/>
  <c r="M505" i="18"/>
  <c r="G505" i="18"/>
  <c r="AB504" i="18"/>
  <c r="Y504" i="18"/>
  <c r="M504" i="18"/>
  <c r="AE504" i="18" s="1"/>
  <c r="K504" i="18"/>
  <c r="G504" i="18"/>
  <c r="M503" i="18"/>
  <c r="AE503" i="18" s="1"/>
  <c r="K503" i="18"/>
  <c r="G503" i="18"/>
  <c r="Y503" i="18" s="1"/>
  <c r="AQ502" i="18"/>
  <c r="AB502" i="18"/>
  <c r="Y502" i="18"/>
  <c r="M502" i="18"/>
  <c r="AE502" i="18" s="1"/>
  <c r="G502" i="18"/>
  <c r="AQ501" i="18"/>
  <c r="AE501" i="18"/>
  <c r="Y501" i="18"/>
  <c r="M501" i="18"/>
  <c r="AB501" i="18" s="1"/>
  <c r="G501" i="18"/>
  <c r="AF500" i="18"/>
  <c r="AB500" i="18"/>
  <c r="Y500" i="18"/>
  <c r="Z500" i="18" s="1"/>
  <c r="M500" i="18"/>
  <c r="AE500" i="18" s="1"/>
  <c r="K500" i="18"/>
  <c r="G500" i="18"/>
  <c r="AE499" i="18"/>
  <c r="M499" i="18"/>
  <c r="G499" i="18"/>
  <c r="AB498" i="18"/>
  <c r="Y498" i="18"/>
  <c r="N498" i="18"/>
  <c r="M498" i="18"/>
  <c r="G498" i="18"/>
  <c r="AQ497" i="18"/>
  <c r="AE497" i="18"/>
  <c r="AB497" i="18"/>
  <c r="Y497" i="18"/>
  <c r="M497" i="18"/>
  <c r="G497" i="18"/>
  <c r="Z496" i="18"/>
  <c r="Y496" i="18"/>
  <c r="M496" i="18"/>
  <c r="K496" i="18"/>
  <c r="G496" i="18"/>
  <c r="AE495" i="18"/>
  <c r="M495" i="18"/>
  <c r="G495" i="18"/>
  <c r="Y495" i="18" s="1"/>
  <c r="M494" i="18"/>
  <c r="AE494" i="18" s="1"/>
  <c r="G494" i="18"/>
  <c r="AE493" i="18"/>
  <c r="AC493" i="18"/>
  <c r="AB493" i="18"/>
  <c r="Z493" i="18"/>
  <c r="Y493" i="18"/>
  <c r="M493" i="18"/>
  <c r="AQ493" i="18" s="1"/>
  <c r="G493" i="18"/>
  <c r="AF492" i="18"/>
  <c r="Y492" i="18"/>
  <c r="M492" i="18"/>
  <c r="AE492" i="18" s="1"/>
  <c r="K492" i="18"/>
  <c r="H492" i="18"/>
  <c r="G492" i="18"/>
  <c r="AR491" i="18"/>
  <c r="AQ491" i="18"/>
  <c r="AB491" i="18"/>
  <c r="AC491" i="18" s="1"/>
  <c r="Y491" i="18"/>
  <c r="M491" i="18"/>
  <c r="AE491" i="18" s="1"/>
  <c r="AF491" i="18" s="1"/>
  <c r="K491" i="18"/>
  <c r="H491" i="18"/>
  <c r="G491" i="18"/>
  <c r="Y490" i="18"/>
  <c r="M490" i="18"/>
  <c r="G490" i="18"/>
  <c r="Y489" i="18"/>
  <c r="M489" i="18"/>
  <c r="AE489" i="18" s="1"/>
  <c r="K489" i="18"/>
  <c r="G489" i="18"/>
  <c r="N488" i="18"/>
  <c r="M488" i="18"/>
  <c r="AE488" i="18" s="1"/>
  <c r="H488" i="18"/>
  <c r="G488" i="18"/>
  <c r="AE487" i="18"/>
  <c r="M487" i="18"/>
  <c r="K487" i="18"/>
  <c r="H487" i="18"/>
  <c r="G487" i="18"/>
  <c r="Y486" i="18"/>
  <c r="M486" i="18"/>
  <c r="G486" i="18"/>
  <c r="Y485" i="18"/>
  <c r="M485" i="18"/>
  <c r="G485" i="18"/>
  <c r="AE484" i="18"/>
  <c r="M484" i="18"/>
  <c r="G484" i="18"/>
  <c r="M483" i="18"/>
  <c r="AE483" i="18" s="1"/>
  <c r="K483" i="18"/>
  <c r="G483" i="18"/>
  <c r="Y482" i="18"/>
  <c r="M482" i="18"/>
  <c r="G482" i="18"/>
  <c r="H482" i="18" s="1"/>
  <c r="Y481" i="18"/>
  <c r="M481" i="18"/>
  <c r="AE481" i="18" s="1"/>
  <c r="G481" i="18"/>
  <c r="AQ480" i="18"/>
  <c r="Y480" i="18"/>
  <c r="M480" i="18"/>
  <c r="AE480" i="18" s="1"/>
  <c r="H480" i="18"/>
  <c r="G480" i="18"/>
  <c r="M479" i="18"/>
  <c r="AE479" i="18" s="1"/>
  <c r="G479" i="18"/>
  <c r="AB479" i="18" s="1"/>
  <c r="M478" i="18"/>
  <c r="AE478" i="18" s="1"/>
  <c r="G478" i="18"/>
  <c r="AE477" i="18"/>
  <c r="AB477" i="18"/>
  <c r="Y477" i="18"/>
  <c r="M477" i="18"/>
  <c r="AQ477" i="18" s="1"/>
  <c r="G477" i="18"/>
  <c r="AE476" i="18"/>
  <c r="Y476" i="18"/>
  <c r="M476" i="18"/>
  <c r="AQ476" i="18" s="1"/>
  <c r="H476" i="18"/>
  <c r="G476" i="18"/>
  <c r="AE475" i="18"/>
  <c r="Y475" i="18"/>
  <c r="N475" i="18"/>
  <c r="M475" i="18"/>
  <c r="K475" i="18"/>
  <c r="G475" i="18"/>
  <c r="AQ474" i="18"/>
  <c r="AF474" i="18"/>
  <c r="AE474" i="18"/>
  <c r="M474" i="18"/>
  <c r="H474" i="18"/>
  <c r="G474" i="18"/>
  <c r="AQ473" i="18"/>
  <c r="AE473" i="18"/>
  <c r="AB473" i="18"/>
  <c r="Z473" i="18"/>
  <c r="Y473" i="18"/>
  <c r="M473" i="18"/>
  <c r="G473" i="18"/>
  <c r="Y472" i="18"/>
  <c r="M472" i="18"/>
  <c r="K472" i="18"/>
  <c r="G472" i="18"/>
  <c r="M471" i="18"/>
  <c r="G471" i="18"/>
  <c r="AR470" i="18"/>
  <c r="AQ470" i="18"/>
  <c r="AF470" i="18"/>
  <c r="AE470" i="18"/>
  <c r="M470" i="18"/>
  <c r="H470" i="18"/>
  <c r="G470" i="18"/>
  <c r="AQ469" i="18"/>
  <c r="AE469" i="18"/>
  <c r="AB469" i="18"/>
  <c r="Y469" i="18"/>
  <c r="M469" i="18"/>
  <c r="G469" i="18"/>
  <c r="AB468" i="18"/>
  <c r="Y468" i="18"/>
  <c r="M468" i="18"/>
  <c r="AE468" i="18" s="1"/>
  <c r="G468" i="18"/>
  <c r="AQ468" i="18" s="1"/>
  <c r="M467" i="18"/>
  <c r="K467" i="18"/>
  <c r="G467" i="18"/>
  <c r="AE466" i="18"/>
  <c r="M466" i="18"/>
  <c r="G466" i="18"/>
  <c r="Y466" i="18" s="1"/>
  <c r="AE465" i="18"/>
  <c r="M465" i="18"/>
  <c r="G465" i="18"/>
  <c r="Y464" i="18"/>
  <c r="M464" i="18"/>
  <c r="AE464" i="18" s="1"/>
  <c r="G464" i="18"/>
  <c r="N463" i="18"/>
  <c r="M463" i="18"/>
  <c r="AE463" i="18" s="1"/>
  <c r="AF463" i="18" s="1"/>
  <c r="K463" i="18"/>
  <c r="G463" i="18"/>
  <c r="Y463" i="18" s="1"/>
  <c r="Z463" i="18" s="1"/>
  <c r="AQ462" i="18"/>
  <c r="AF462" i="18"/>
  <c r="AE462" i="18"/>
  <c r="AB462" i="18"/>
  <c r="AC462" i="18" s="1"/>
  <c r="N462" i="18"/>
  <c r="M462" i="18"/>
  <c r="G462" i="18"/>
  <c r="Y462" i="18" s="1"/>
  <c r="H462" i="18"/>
  <c r="AQ461" i="18"/>
  <c r="AR461" i="18" s="1"/>
  <c r="AE461" i="18"/>
  <c r="AB461" i="18"/>
  <c r="M461" i="18"/>
  <c r="G461" i="18"/>
  <c r="Y461" i="18" s="1"/>
  <c r="M460" i="18"/>
  <c r="H460" i="18"/>
  <c r="G460" i="18"/>
  <c r="M459" i="18"/>
  <c r="K459" i="18"/>
  <c r="G459" i="18"/>
  <c r="AF458" i="18"/>
  <c r="AE458" i="18"/>
  <c r="AB458" i="18"/>
  <c r="N458" i="18"/>
  <c r="M458" i="18"/>
  <c r="K458" i="18"/>
  <c r="H458" i="18"/>
  <c r="G458" i="18"/>
  <c r="AQ457" i="18"/>
  <c r="AR457" i="18" s="1"/>
  <c r="AE457" i="18"/>
  <c r="M457" i="18"/>
  <c r="G457" i="18"/>
  <c r="Y457" i="18" s="1"/>
  <c r="Z456" i="18"/>
  <c r="Y456" i="18"/>
  <c r="M456" i="18"/>
  <c r="K456" i="18"/>
  <c r="H456" i="18"/>
  <c r="G456" i="18"/>
  <c r="AQ455" i="18"/>
  <c r="AR455" i="18" s="1"/>
  <c r="Y455" i="18"/>
  <c r="Z455" i="18" s="1"/>
  <c r="N455" i="18"/>
  <c r="M455" i="18"/>
  <c r="AE455" i="18" s="1"/>
  <c r="AF455" i="18" s="1"/>
  <c r="K455" i="18"/>
  <c r="H455" i="18"/>
  <c r="G455" i="18"/>
  <c r="AE454" i="18"/>
  <c r="M454" i="18"/>
  <c r="G454" i="18"/>
  <c r="AE453" i="18"/>
  <c r="Y453" i="18"/>
  <c r="M453" i="18"/>
  <c r="AQ453" i="18" s="1"/>
  <c r="G453" i="18"/>
  <c r="M452" i="18"/>
  <c r="AE452" i="18" s="1"/>
  <c r="K452" i="18"/>
  <c r="G452" i="18"/>
  <c r="AR451" i="18"/>
  <c r="AQ451" i="18"/>
  <c r="AE451" i="18"/>
  <c r="AB451" i="18"/>
  <c r="M451" i="18"/>
  <c r="G451" i="18"/>
  <c r="Y451" i="18" s="1"/>
  <c r="Y450" i="18"/>
  <c r="M450" i="18"/>
  <c r="G450" i="18"/>
  <c r="Z449" i="18"/>
  <c r="Y449" i="18"/>
  <c r="M449" i="18"/>
  <c r="AE449" i="18" s="1"/>
  <c r="G449" i="18"/>
  <c r="H449" i="18"/>
  <c r="AQ448" i="18"/>
  <c r="AR448" i="18" s="1"/>
  <c r="AE448" i="18"/>
  <c r="N448" i="18"/>
  <c r="M448" i="18"/>
  <c r="H448" i="18"/>
  <c r="G448" i="18"/>
  <c r="AQ447" i="18"/>
  <c r="AE447" i="18"/>
  <c r="AB447" i="18"/>
  <c r="M447" i="18"/>
  <c r="G447" i="18"/>
  <c r="Y447" i="18" s="1"/>
  <c r="Y446" i="18"/>
  <c r="N446" i="18"/>
  <c r="M446" i="18"/>
  <c r="AE446" i="18" s="1"/>
  <c r="G446" i="18"/>
  <c r="Y445" i="18"/>
  <c r="Z445" i="18" s="1"/>
  <c r="M445" i="18"/>
  <c r="AE445" i="18" s="1"/>
  <c r="AF445" i="18" s="1"/>
  <c r="K445" i="18"/>
  <c r="G445" i="18"/>
  <c r="H445" i="18"/>
  <c r="AQ444" i="18"/>
  <c r="AF444" i="18"/>
  <c r="AE444" i="18"/>
  <c r="N444" i="18"/>
  <c r="M444" i="18"/>
  <c r="K444" i="18"/>
  <c r="G444" i="18"/>
  <c r="AQ443" i="18"/>
  <c r="AE443" i="18"/>
  <c r="AB443" i="18"/>
  <c r="M443" i="18"/>
  <c r="G443" i="18"/>
  <c r="Y443" i="18" s="1"/>
  <c r="AB442" i="18"/>
  <c r="Y442" i="18"/>
  <c r="M442" i="18"/>
  <c r="AE442" i="18" s="1"/>
  <c r="G442" i="18"/>
  <c r="Y441" i="18"/>
  <c r="M441" i="18"/>
  <c r="AE441" i="18" s="1"/>
  <c r="K441" i="18"/>
  <c r="G441" i="18"/>
  <c r="H441" i="18" s="1"/>
  <c r="AF440" i="18"/>
  <c r="AE440" i="18"/>
  <c r="M440" i="18"/>
  <c r="K440" i="18"/>
  <c r="G440" i="18"/>
  <c r="AE439" i="18"/>
  <c r="M439" i="18"/>
  <c r="G439" i="18"/>
  <c r="Y439" i="18" s="1"/>
  <c r="Y438" i="18"/>
  <c r="Z438" i="18" s="1"/>
  <c r="M438" i="18"/>
  <c r="AE438" i="18" s="1"/>
  <c r="G438" i="18"/>
  <c r="AQ438" i="18" s="1"/>
  <c r="AF437" i="18"/>
  <c r="M437" i="18"/>
  <c r="AE437" i="18" s="1"/>
  <c r="K437" i="18"/>
  <c r="G437" i="18"/>
  <c r="AQ436" i="18"/>
  <c r="AE436" i="18"/>
  <c r="M436" i="18"/>
  <c r="K436" i="18"/>
  <c r="H436" i="18"/>
  <c r="G436" i="18"/>
  <c r="AE435" i="18"/>
  <c r="M435" i="18"/>
  <c r="G435" i="18"/>
  <c r="Z434" i="18"/>
  <c r="Y434" i="18"/>
  <c r="M434" i="18"/>
  <c r="G434" i="18"/>
  <c r="Y433" i="18"/>
  <c r="M433" i="18"/>
  <c r="AB433" i="18" s="1"/>
  <c r="G433" i="18"/>
  <c r="AQ432" i="18"/>
  <c r="AR432" i="18" s="1"/>
  <c r="AE432" i="18"/>
  <c r="AF432" i="18" s="1"/>
  <c r="M432" i="18"/>
  <c r="K432" i="18"/>
  <c r="H432" i="18"/>
  <c r="G432" i="18"/>
  <c r="AB432" i="18" s="1"/>
  <c r="M431" i="18"/>
  <c r="J431" i="18"/>
  <c r="AE431" i="18" s="1"/>
  <c r="AF431" i="18" s="1"/>
  <c r="G431" i="18"/>
  <c r="Y430" i="18"/>
  <c r="M430" i="18"/>
  <c r="AB430" i="18" s="1"/>
  <c r="J430" i="18"/>
  <c r="G430" i="18"/>
  <c r="AB429" i="18"/>
  <c r="Y429" i="18"/>
  <c r="M429" i="18"/>
  <c r="J429" i="18"/>
  <c r="AE429" i="18" s="1"/>
  <c r="G429" i="18"/>
  <c r="AQ429" i="18" s="1"/>
  <c r="M428" i="18"/>
  <c r="AB428" i="18" s="1"/>
  <c r="K428" i="18"/>
  <c r="J428" i="18"/>
  <c r="G428" i="18"/>
  <c r="N427" i="18"/>
  <c r="M427" i="18"/>
  <c r="J427" i="18"/>
  <c r="K427" i="18" s="1"/>
  <c r="G427" i="18"/>
  <c r="M426" i="18"/>
  <c r="J426" i="18"/>
  <c r="AE426" i="18" s="1"/>
  <c r="AF426" i="18" s="1"/>
  <c r="G426" i="18"/>
  <c r="AQ425" i="18"/>
  <c r="AE425" i="18"/>
  <c r="M425" i="18"/>
  <c r="J425" i="18"/>
  <c r="G425" i="18"/>
  <c r="Y425" i="18" s="1"/>
  <c r="AB424" i="18"/>
  <c r="Y424" i="18"/>
  <c r="M424" i="18"/>
  <c r="J424" i="18"/>
  <c r="H424" i="18"/>
  <c r="G424" i="18"/>
  <c r="AQ424" i="18" s="1"/>
  <c r="AR424" i="18" s="1"/>
  <c r="Z424" i="18"/>
  <c r="Y423" i="18"/>
  <c r="M423" i="18"/>
  <c r="AB423" i="18" s="1"/>
  <c r="J423" i="18"/>
  <c r="G423" i="18"/>
  <c r="Z422" i="18"/>
  <c r="Y422" i="18"/>
  <c r="N422" i="18"/>
  <c r="M422" i="18"/>
  <c r="AB422" i="18" s="1"/>
  <c r="K422" i="18"/>
  <c r="J422" i="18"/>
  <c r="G422" i="18"/>
  <c r="AQ422" i="18" s="1"/>
  <c r="AR422" i="18"/>
  <c r="AF421" i="18"/>
  <c r="AE421" i="18"/>
  <c r="M421" i="18"/>
  <c r="K421" i="18"/>
  <c r="G421" i="18"/>
  <c r="N421" i="18"/>
  <c r="N420" i="18"/>
  <c r="M420" i="18"/>
  <c r="AE420" i="18" s="1"/>
  <c r="AF420" i="18" s="1"/>
  <c r="K420" i="18"/>
  <c r="G420" i="18"/>
  <c r="Y419" i="18"/>
  <c r="M419" i="18"/>
  <c r="AE419" i="18" s="1"/>
  <c r="G419" i="18"/>
  <c r="AF418" i="18"/>
  <c r="AE418" i="18"/>
  <c r="M418" i="18"/>
  <c r="G418" i="18"/>
  <c r="AB418" i="18" s="1"/>
  <c r="AE417" i="18"/>
  <c r="M417" i="18"/>
  <c r="G417" i="18"/>
  <c r="AB417" i="18" s="1"/>
  <c r="AE416" i="18"/>
  <c r="M416" i="18"/>
  <c r="G416" i="18"/>
  <c r="M415" i="18"/>
  <c r="AE415" i="18" s="1"/>
  <c r="G415" i="18"/>
  <c r="AE414" i="18"/>
  <c r="AB414" i="18"/>
  <c r="Y414" i="18"/>
  <c r="M414" i="18"/>
  <c r="G414" i="18"/>
  <c r="AQ414" i="18" s="1"/>
  <c r="AE413" i="18"/>
  <c r="Y413" i="18"/>
  <c r="M413" i="18"/>
  <c r="AB413" i="18" s="1"/>
  <c r="G413" i="18"/>
  <c r="M412" i="18"/>
  <c r="AE412" i="18" s="1"/>
  <c r="G412" i="18"/>
  <c r="Y411" i="18"/>
  <c r="P411" i="18"/>
  <c r="M411" i="18"/>
  <c r="G411" i="18"/>
  <c r="D411" i="18"/>
  <c r="AT410" i="18"/>
  <c r="AQ410" i="18"/>
  <c r="AR410" i="18" s="1"/>
  <c r="AK410" i="18"/>
  <c r="AI410" i="18"/>
  <c r="AH410" i="18"/>
  <c r="AE410" i="18"/>
  <c r="V410" i="18"/>
  <c r="S410" i="18"/>
  <c r="T410" i="18" s="1"/>
  <c r="Q410" i="18"/>
  <c r="P410" i="18"/>
  <c r="M410" i="18"/>
  <c r="AN410" i="18" s="1"/>
  <c r="G410" i="18"/>
  <c r="AU409" i="18"/>
  <c r="AT409" i="18"/>
  <c r="AQ409" i="18"/>
  <c r="AN409" i="18"/>
  <c r="AK409" i="18"/>
  <c r="AH409" i="18"/>
  <c r="AI409" i="18" s="1"/>
  <c r="AE409" i="18"/>
  <c r="AC409" i="18"/>
  <c r="AB409" i="18"/>
  <c r="Y409" i="18"/>
  <c r="W409" i="18"/>
  <c r="V409" i="18"/>
  <c r="S409" i="18"/>
  <c r="P409" i="18"/>
  <c r="K409" i="18"/>
  <c r="H409" i="18"/>
  <c r="E409" i="18"/>
  <c r="AF409" i="18"/>
  <c r="AT408" i="18"/>
  <c r="AQ408" i="18"/>
  <c r="AN408" i="18"/>
  <c r="AO408" i="18" s="1"/>
  <c r="AL408" i="18"/>
  <c r="AK408" i="18"/>
  <c r="AH408" i="18"/>
  <c r="AE408" i="18"/>
  <c r="AB408" i="18"/>
  <c r="AC408" i="18" s="1"/>
  <c r="Y408" i="18"/>
  <c r="Z408" i="18" s="1"/>
  <c r="V408" i="18"/>
  <c r="S408" i="18"/>
  <c r="P408" i="18"/>
  <c r="AU407" i="18"/>
  <c r="AT407" i="18"/>
  <c r="AQ407" i="18"/>
  <c r="AR407" i="18" s="1"/>
  <c r="AN407" i="18"/>
  <c r="AO407" i="18" s="1"/>
  <c r="AK407" i="18"/>
  <c r="AH407" i="18"/>
  <c r="AF407" i="18"/>
  <c r="AE407" i="18"/>
  <c r="AB407" i="18"/>
  <c r="AC407" i="18" s="1"/>
  <c r="Y407" i="18"/>
  <c r="V407" i="18"/>
  <c r="S407" i="18"/>
  <c r="Q407" i="18"/>
  <c r="P407" i="18"/>
  <c r="E407" i="18"/>
  <c r="AT406" i="18"/>
  <c r="AQ406" i="18"/>
  <c r="AN406" i="18"/>
  <c r="AK406" i="18"/>
  <c r="AH406" i="18"/>
  <c r="AE406" i="18"/>
  <c r="AB406" i="18"/>
  <c r="Y406" i="18"/>
  <c r="V406" i="18"/>
  <c r="S406" i="18"/>
  <c r="P406" i="18"/>
  <c r="AT405" i="18"/>
  <c r="AQ405" i="18"/>
  <c r="AN405" i="18"/>
  <c r="AK405" i="18"/>
  <c r="AH405" i="18"/>
  <c r="AE405" i="18"/>
  <c r="AB405" i="18"/>
  <c r="Y405" i="18"/>
  <c r="V405" i="18"/>
  <c r="S405" i="18"/>
  <c r="P405" i="18"/>
  <c r="E405" i="18"/>
  <c r="AT404" i="18"/>
  <c r="AQ404" i="18"/>
  <c r="AN404" i="18"/>
  <c r="AL404" i="18"/>
  <c r="AK404" i="18"/>
  <c r="AH404" i="18"/>
  <c r="AE404" i="18"/>
  <c r="AB404" i="18"/>
  <c r="Y404" i="18"/>
  <c r="Z404" i="18" s="1"/>
  <c r="W404" i="18"/>
  <c r="V404" i="18"/>
  <c r="S404" i="18"/>
  <c r="P404" i="18"/>
  <c r="N404" i="18"/>
  <c r="K404" i="18"/>
  <c r="AU403" i="18"/>
  <c r="AT403" i="18"/>
  <c r="AQ403" i="18"/>
  <c r="AR403" i="18" s="1"/>
  <c r="AN403" i="18"/>
  <c r="AO403" i="18" s="1"/>
  <c r="AK403" i="18"/>
  <c r="AH403" i="18"/>
  <c r="AF403" i="18"/>
  <c r="AE403" i="18"/>
  <c r="AB403" i="18"/>
  <c r="AC403" i="18" s="1"/>
  <c r="Y403" i="18"/>
  <c r="W403" i="18"/>
  <c r="V403" i="18"/>
  <c r="S403" i="18"/>
  <c r="Q403" i="18"/>
  <c r="P403" i="18"/>
  <c r="K403" i="18"/>
  <c r="H403" i="18"/>
  <c r="E403" i="18"/>
  <c r="AT402" i="18"/>
  <c r="AQ402" i="18"/>
  <c r="AR402" i="18" s="1"/>
  <c r="AN402" i="18"/>
  <c r="AO402" i="18" s="1"/>
  <c r="AL402" i="18"/>
  <c r="AK402" i="18"/>
  <c r="AH402" i="18"/>
  <c r="AF402" i="18"/>
  <c r="AE402" i="18"/>
  <c r="AB402" i="18"/>
  <c r="Z402" i="18"/>
  <c r="Y402" i="18"/>
  <c r="V402" i="18"/>
  <c r="S402" i="18"/>
  <c r="Q402" i="18"/>
  <c r="P402" i="18"/>
  <c r="N402" i="18"/>
  <c r="H402" i="18"/>
  <c r="AT401" i="18"/>
  <c r="AR401" i="18"/>
  <c r="AQ401" i="18"/>
  <c r="AO401" i="18"/>
  <c r="AN401" i="18"/>
  <c r="AL401" i="18"/>
  <c r="AK401" i="18"/>
  <c r="AH401" i="18"/>
  <c r="AI401" i="18" s="1"/>
  <c r="AE401" i="18"/>
  <c r="AB401" i="18"/>
  <c r="Y401" i="18"/>
  <c r="W401" i="18"/>
  <c r="V401" i="18"/>
  <c r="T401" i="18"/>
  <c r="S401" i="18"/>
  <c r="Q401" i="18"/>
  <c r="P401" i="18"/>
  <c r="N401" i="18"/>
  <c r="H401" i="18"/>
  <c r="AT400" i="18"/>
  <c r="AR400" i="18"/>
  <c r="AQ400" i="18"/>
  <c r="AN400" i="18"/>
  <c r="AK400" i="18"/>
  <c r="AH400" i="18"/>
  <c r="AE400" i="18"/>
  <c r="AC400" i="18"/>
  <c r="AB400" i="18"/>
  <c r="Y400" i="18"/>
  <c r="V400" i="18"/>
  <c r="S400" i="18"/>
  <c r="P400" i="18"/>
  <c r="AU400" i="18"/>
  <c r="AT399" i="18"/>
  <c r="AQ399" i="18"/>
  <c r="AN399" i="18"/>
  <c r="AK399" i="18"/>
  <c r="AH399" i="18"/>
  <c r="AE399" i="18"/>
  <c r="AB399" i="18"/>
  <c r="Y399" i="18"/>
  <c r="V399" i="18"/>
  <c r="S399" i="18"/>
  <c r="P399" i="18"/>
  <c r="AT398" i="18"/>
  <c r="AQ398" i="18"/>
  <c r="AN398" i="18"/>
  <c r="AL398" i="18"/>
  <c r="AK398" i="18"/>
  <c r="AI398" i="18"/>
  <c r="AH398" i="18"/>
  <c r="AE398" i="18"/>
  <c r="AB398" i="18"/>
  <c r="Y398" i="18"/>
  <c r="W398" i="18"/>
  <c r="V398" i="18"/>
  <c r="T398" i="18"/>
  <c r="S398" i="18"/>
  <c r="P398" i="18"/>
  <c r="H398" i="18"/>
  <c r="AU397" i="18"/>
  <c r="AT397" i="18"/>
  <c r="AR397" i="18"/>
  <c r="AQ397" i="18"/>
  <c r="AN397" i="18"/>
  <c r="AO397" i="18" s="1"/>
  <c r="AK397" i="18"/>
  <c r="AL397" i="18" s="1"/>
  <c r="AI397" i="18"/>
  <c r="AH397" i="18"/>
  <c r="AF397" i="18"/>
  <c r="AE397" i="18"/>
  <c r="AC397" i="18"/>
  <c r="AB397" i="18"/>
  <c r="Y397" i="18"/>
  <c r="Z397" i="18" s="1"/>
  <c r="W397" i="18"/>
  <c r="V397" i="18"/>
  <c r="T397" i="18"/>
  <c r="S397" i="18"/>
  <c r="P397" i="18"/>
  <c r="Q397" i="18" s="1"/>
  <c r="N397" i="18"/>
  <c r="K397" i="18"/>
  <c r="H397" i="18"/>
  <c r="E397" i="18"/>
  <c r="AT396" i="18"/>
  <c r="AQ396" i="18"/>
  <c r="AO396" i="18"/>
  <c r="AN396" i="18"/>
  <c r="AL396" i="18"/>
  <c r="AK396" i="18"/>
  <c r="AH396" i="18"/>
  <c r="AF396" i="18"/>
  <c r="AE396" i="18"/>
  <c r="AB396" i="18"/>
  <c r="AC396" i="18" s="1"/>
  <c r="Y396" i="18"/>
  <c r="V396" i="18"/>
  <c r="S396" i="18"/>
  <c r="P396" i="18"/>
  <c r="Q396" i="18" s="1"/>
  <c r="N396" i="18"/>
  <c r="K396" i="18"/>
  <c r="H396" i="18"/>
  <c r="W396" i="18"/>
  <c r="AU395" i="18"/>
  <c r="AT395" i="18"/>
  <c r="AR395" i="18"/>
  <c r="AQ395" i="18"/>
  <c r="AN395" i="18"/>
  <c r="AO395" i="18" s="1"/>
  <c r="AL395" i="18"/>
  <c r="AK395" i="18"/>
  <c r="AH395" i="18"/>
  <c r="AI395" i="18" s="1"/>
  <c r="AF395" i="18"/>
  <c r="AE395" i="18"/>
  <c r="AC395" i="18"/>
  <c r="AB395" i="18"/>
  <c r="Z395" i="18"/>
  <c r="Y395" i="18"/>
  <c r="W395" i="18"/>
  <c r="V395" i="18"/>
  <c r="T395" i="18"/>
  <c r="S395" i="18"/>
  <c r="Q395" i="18"/>
  <c r="P395" i="18"/>
  <c r="N395" i="18"/>
  <c r="K395" i="18"/>
  <c r="H395" i="18"/>
  <c r="E395" i="18"/>
  <c r="AT394" i="18"/>
  <c r="AQ394" i="18"/>
  <c r="AN394" i="18"/>
  <c r="AK394" i="18"/>
  <c r="AH394" i="18"/>
  <c r="AE394" i="18"/>
  <c r="AB394" i="18"/>
  <c r="Y394" i="18"/>
  <c r="V394" i="18"/>
  <c r="S394" i="18"/>
  <c r="P394" i="18"/>
  <c r="AV393" i="18"/>
  <c r="AU393" i="18"/>
  <c r="AT393" i="18"/>
  <c r="AS393" i="18"/>
  <c r="AR393" i="18"/>
  <c r="AS394" i="18" s="1"/>
  <c r="AQ393" i="18"/>
  <c r="AP393" i="18"/>
  <c r="AO393" i="18"/>
  <c r="AP394" i="18" s="1"/>
  <c r="AN393" i="18"/>
  <c r="AM393" i="18"/>
  <c r="AK393" i="18"/>
  <c r="AL393" i="18" s="1"/>
  <c r="AJ393" i="18"/>
  <c r="AI393" i="18"/>
  <c r="AH393" i="18"/>
  <c r="AG393" i="18"/>
  <c r="AF393" i="18"/>
  <c r="AG394" i="18" s="1"/>
  <c r="AE393" i="18"/>
  <c r="AD393" i="18"/>
  <c r="AC393" i="18"/>
  <c r="AD394" i="18" s="1"/>
  <c r="AB393" i="18"/>
  <c r="AA393" i="18"/>
  <c r="Y393" i="18"/>
  <c r="Z393" i="18" s="1"/>
  <c r="X393" i="18"/>
  <c r="V393" i="18"/>
  <c r="W393" i="18" s="1"/>
  <c r="U393" i="18"/>
  <c r="T393" i="18"/>
  <c r="U394" i="18" s="1"/>
  <c r="S393" i="18"/>
  <c r="R393" i="18"/>
  <c r="Q393" i="18"/>
  <c r="R394" i="18" s="1"/>
  <c r="P393" i="18"/>
  <c r="O393" i="18"/>
  <c r="N393" i="18"/>
  <c r="L393" i="18"/>
  <c r="K393" i="18"/>
  <c r="I393" i="18"/>
  <c r="H393" i="18"/>
  <c r="F393" i="18"/>
  <c r="E393" i="18"/>
  <c r="F394" i="18" s="1"/>
  <c r="AU384" i="18"/>
  <c r="AT384" i="18"/>
  <c r="AQ384" i="18"/>
  <c r="AR384" i="18" s="1"/>
  <c r="AN384" i="18"/>
  <c r="AO384" i="18" s="1"/>
  <c r="AL384" i="18"/>
  <c r="AK384" i="18"/>
  <c r="AH384" i="18"/>
  <c r="AF384" i="18"/>
  <c r="AE384" i="18"/>
  <c r="AB384" i="18"/>
  <c r="AC384" i="18" s="1"/>
  <c r="Z384" i="18"/>
  <c r="Y384" i="18"/>
  <c r="W384" i="18"/>
  <c r="V384" i="18"/>
  <c r="S384" i="18"/>
  <c r="Q384" i="18"/>
  <c r="P384" i="18"/>
  <c r="H384" i="18"/>
  <c r="E384" i="18"/>
  <c r="K384" i="18"/>
  <c r="AB383" i="18"/>
  <c r="AC383" i="18" s="1"/>
  <c r="Y383" i="18"/>
  <c r="Z383" i="18" s="1"/>
  <c r="M383" i="18"/>
  <c r="AE383" i="18" s="1"/>
  <c r="K383" i="18"/>
  <c r="H383" i="18"/>
  <c r="G383" i="18"/>
  <c r="AF382" i="18"/>
  <c r="AE382" i="18"/>
  <c r="AB382" i="18"/>
  <c r="Z382" i="18"/>
  <c r="Y382" i="18"/>
  <c r="M382" i="18"/>
  <c r="N382" i="18" s="1"/>
  <c r="K382" i="18"/>
  <c r="G382" i="18"/>
  <c r="AE381" i="18"/>
  <c r="AB381" i="18"/>
  <c r="Y381" i="18"/>
  <c r="M381" i="18"/>
  <c r="AQ381" i="18" s="1"/>
  <c r="G381" i="18"/>
  <c r="AC381" i="18"/>
  <c r="AQ380" i="18"/>
  <c r="AR380" i="18" s="1"/>
  <c r="AE380" i="18"/>
  <c r="AC380" i="18"/>
  <c r="M380" i="18"/>
  <c r="G380" i="18"/>
  <c r="AB380" i="18" s="1"/>
  <c r="AE379" i="18"/>
  <c r="Y379" i="18"/>
  <c r="M379" i="18"/>
  <c r="AQ379" i="18" s="1"/>
  <c r="H379" i="18"/>
  <c r="G379" i="18"/>
  <c r="Y378" i="18"/>
  <c r="Z378" i="18" s="1"/>
  <c r="M378" i="18"/>
  <c r="AE378" i="18" s="1"/>
  <c r="K378" i="18"/>
  <c r="H378" i="18"/>
  <c r="G378" i="18"/>
  <c r="AF378" i="18"/>
  <c r="Y377" i="18"/>
  <c r="M377" i="18"/>
  <c r="K377" i="18"/>
  <c r="H377" i="18"/>
  <c r="G377" i="18"/>
  <c r="Y376" i="18"/>
  <c r="Z376" i="18" s="1"/>
  <c r="M376" i="18"/>
  <c r="G376" i="18"/>
  <c r="AQ375" i="18"/>
  <c r="AE375" i="18"/>
  <c r="Y375" i="18"/>
  <c r="M375" i="18"/>
  <c r="AB375" i="18" s="1"/>
  <c r="H375" i="18"/>
  <c r="G375" i="18"/>
  <c r="AB374" i="18"/>
  <c r="Y374" i="18"/>
  <c r="M374" i="18"/>
  <c r="G374" i="18"/>
  <c r="Z373" i="18"/>
  <c r="Y373" i="18"/>
  <c r="M373" i="18"/>
  <c r="K373" i="18"/>
  <c r="H373" i="18"/>
  <c r="G373" i="18"/>
  <c r="AQ373" i="18" s="1"/>
  <c r="AE372" i="18"/>
  <c r="AF372" i="18" s="1"/>
  <c r="M372" i="18"/>
  <c r="K372" i="18"/>
  <c r="H372" i="18"/>
  <c r="G372" i="18"/>
  <c r="AE371" i="18"/>
  <c r="AF371" i="18" s="1"/>
  <c r="M371" i="18"/>
  <c r="G371" i="18"/>
  <c r="AB370" i="18"/>
  <c r="AC370" i="18" s="1"/>
  <c r="Y370" i="18"/>
  <c r="M370" i="18"/>
  <c r="G370" i="18"/>
  <c r="Z370" i="18"/>
  <c r="Z369" i="18"/>
  <c r="Y369" i="18"/>
  <c r="M369" i="18"/>
  <c r="K369" i="18"/>
  <c r="H369" i="18"/>
  <c r="G369" i="18"/>
  <c r="AQ369" i="18" s="1"/>
  <c r="AF368" i="18"/>
  <c r="AE368" i="18"/>
  <c r="M368" i="18"/>
  <c r="K368" i="18"/>
  <c r="G368" i="18"/>
  <c r="AF367" i="18"/>
  <c r="AE367" i="18"/>
  <c r="M367" i="18"/>
  <c r="G367" i="18"/>
  <c r="AC366" i="18"/>
  <c r="AB366" i="18"/>
  <c r="Y366" i="18"/>
  <c r="M366" i="18"/>
  <c r="G366" i="18"/>
  <c r="Z366" i="18"/>
  <c r="Z365" i="18"/>
  <c r="Y365" i="18"/>
  <c r="M365" i="18"/>
  <c r="K365" i="18"/>
  <c r="H365" i="18"/>
  <c r="G365" i="18"/>
  <c r="AE364" i="18"/>
  <c r="AF364" i="18" s="1"/>
  <c r="M364" i="18"/>
  <c r="K364" i="18"/>
  <c r="H364" i="18"/>
  <c r="G364" i="18"/>
  <c r="AE363" i="18"/>
  <c r="AF363" i="18" s="1"/>
  <c r="M363" i="18"/>
  <c r="G363" i="18"/>
  <c r="AB362" i="18"/>
  <c r="Y362" i="18"/>
  <c r="M362" i="18"/>
  <c r="G362" i="18"/>
  <c r="AB361" i="18"/>
  <c r="Y361" i="18"/>
  <c r="M361" i="18"/>
  <c r="K361" i="18"/>
  <c r="G361" i="18"/>
  <c r="Y360" i="18"/>
  <c r="M360" i="18"/>
  <c r="K360" i="18"/>
  <c r="H360" i="18"/>
  <c r="G360" i="18"/>
  <c r="AQ359" i="18"/>
  <c r="AE359" i="18"/>
  <c r="M359" i="18"/>
  <c r="G359" i="18"/>
  <c r="Y359" i="18" s="1"/>
  <c r="Y358" i="18"/>
  <c r="M358" i="18"/>
  <c r="G358" i="18"/>
  <c r="AB357" i="18"/>
  <c r="Y357" i="18"/>
  <c r="Z357" i="18" s="1"/>
  <c r="N357" i="18"/>
  <c r="M357" i="18"/>
  <c r="K357" i="18"/>
  <c r="H357" i="18"/>
  <c r="G357" i="18"/>
  <c r="AE356" i="18"/>
  <c r="M356" i="18"/>
  <c r="G356" i="18"/>
  <c r="AB356" i="18" s="1"/>
  <c r="M355" i="18"/>
  <c r="AE355" i="18" s="1"/>
  <c r="G355" i="18"/>
  <c r="Y354" i="18"/>
  <c r="Z354" i="18" s="1"/>
  <c r="N354" i="18"/>
  <c r="M354" i="18"/>
  <c r="AE354" i="18" s="1"/>
  <c r="H354" i="18"/>
  <c r="G354" i="18"/>
  <c r="Y353" i="18"/>
  <c r="Z353" i="18" s="1"/>
  <c r="M353" i="18"/>
  <c r="K353" i="18"/>
  <c r="G353" i="18"/>
  <c r="AQ352" i="18"/>
  <c r="AE352" i="18"/>
  <c r="AB352" i="18"/>
  <c r="M352" i="18"/>
  <c r="G352" i="18"/>
  <c r="Y352" i="18" s="1"/>
  <c r="M351" i="18"/>
  <c r="AE351" i="18" s="1"/>
  <c r="H351" i="18"/>
  <c r="G351" i="18"/>
  <c r="Y350" i="18"/>
  <c r="M350" i="18"/>
  <c r="AQ350" i="18" s="1"/>
  <c r="G350" i="18"/>
  <c r="Y349" i="18"/>
  <c r="Z349" i="18" s="1"/>
  <c r="N349" i="18"/>
  <c r="M349" i="18"/>
  <c r="AE349" i="18" s="1"/>
  <c r="AF349" i="18" s="1"/>
  <c r="K349" i="18"/>
  <c r="G349" i="18"/>
  <c r="AR348" i="18"/>
  <c r="AQ348" i="18"/>
  <c r="AE348" i="18"/>
  <c r="AB348" i="18"/>
  <c r="Y348" i="18"/>
  <c r="M348" i="18"/>
  <c r="G348" i="18"/>
  <c r="AF347" i="18"/>
  <c r="AE347" i="18"/>
  <c r="M347" i="18"/>
  <c r="H347" i="18"/>
  <c r="G347" i="18"/>
  <c r="Y346" i="18"/>
  <c r="Z346" i="18" s="1"/>
  <c r="M346" i="18"/>
  <c r="K346" i="18"/>
  <c r="G346" i="18"/>
  <c r="AE345" i="18"/>
  <c r="AF345" i="18" s="1"/>
  <c r="M345" i="18"/>
  <c r="H345" i="18"/>
  <c r="G345" i="18"/>
  <c r="AB344" i="18"/>
  <c r="AC344" i="18" s="1"/>
  <c r="Y344" i="18"/>
  <c r="M344" i="18"/>
  <c r="K344" i="18"/>
  <c r="G344" i="18"/>
  <c r="AF343" i="18"/>
  <c r="AE343" i="18"/>
  <c r="M343" i="18"/>
  <c r="G343" i="18"/>
  <c r="Z342" i="18"/>
  <c r="Y342" i="18"/>
  <c r="M342" i="18"/>
  <c r="K342" i="18"/>
  <c r="H342" i="18"/>
  <c r="G342" i="18"/>
  <c r="AE341" i="18"/>
  <c r="AB341" i="18"/>
  <c r="M341" i="18"/>
  <c r="G341" i="18"/>
  <c r="Y341" i="18" s="1"/>
  <c r="Y340" i="18"/>
  <c r="M340" i="18"/>
  <c r="AE340" i="18" s="1"/>
  <c r="K340" i="18"/>
  <c r="G340" i="18"/>
  <c r="AE339" i="18"/>
  <c r="M339" i="18"/>
  <c r="G339" i="18"/>
  <c r="Y339" i="18" s="1"/>
  <c r="Y338" i="18"/>
  <c r="M338" i="18"/>
  <c r="AE338" i="18" s="1"/>
  <c r="G338" i="18"/>
  <c r="AE337" i="18"/>
  <c r="AF337" i="18" s="1"/>
  <c r="N337" i="18"/>
  <c r="M337" i="18"/>
  <c r="G337" i="18"/>
  <c r="AF336" i="18"/>
  <c r="M336" i="18"/>
  <c r="AE336" i="18" s="1"/>
  <c r="K336" i="18"/>
  <c r="H336" i="18"/>
  <c r="G336" i="18"/>
  <c r="Y335" i="18"/>
  <c r="M335" i="18"/>
  <c r="G335" i="18"/>
  <c r="Y334" i="18"/>
  <c r="N334" i="18"/>
  <c r="M334" i="18"/>
  <c r="AE334" i="18" s="1"/>
  <c r="G334" i="18"/>
  <c r="AQ334" i="18" s="1"/>
  <c r="AR333" i="18"/>
  <c r="AQ333" i="18"/>
  <c r="AE333" i="18"/>
  <c r="AF333" i="18" s="1"/>
  <c r="Y333" i="18"/>
  <c r="M333" i="18"/>
  <c r="K333" i="18"/>
  <c r="G333" i="18"/>
  <c r="AB333" i="18" s="1"/>
  <c r="AC333" i="18" s="1"/>
  <c r="AE332" i="18"/>
  <c r="AF332" i="18" s="1"/>
  <c r="M332" i="18"/>
  <c r="G332" i="18"/>
  <c r="Y331" i="18"/>
  <c r="N331" i="18"/>
  <c r="M331" i="18"/>
  <c r="G331" i="18"/>
  <c r="M330" i="18"/>
  <c r="AE330" i="18" s="1"/>
  <c r="K330" i="18"/>
  <c r="G330" i="18"/>
  <c r="Y329" i="18"/>
  <c r="M329" i="18"/>
  <c r="AE329" i="18" s="1"/>
  <c r="AF329" i="18" s="1"/>
  <c r="K329" i="18"/>
  <c r="H329" i="18"/>
  <c r="G329" i="18"/>
  <c r="AR328" i="18"/>
  <c r="AQ328" i="18"/>
  <c r="AE328" i="18"/>
  <c r="AB328" i="18"/>
  <c r="N328" i="18"/>
  <c r="M328" i="18"/>
  <c r="G328" i="18"/>
  <c r="Y328" i="18" s="1"/>
  <c r="AC328" i="18"/>
  <c r="AQ327" i="18"/>
  <c r="AE327" i="18"/>
  <c r="AC327" i="18"/>
  <c r="AB327" i="18"/>
  <c r="Y327" i="18"/>
  <c r="M327" i="18"/>
  <c r="G327" i="18"/>
  <c r="M326" i="18"/>
  <c r="AE326" i="18" s="1"/>
  <c r="G326" i="18"/>
  <c r="M325" i="18"/>
  <c r="AE325" i="18" s="1"/>
  <c r="AF325" i="18" s="1"/>
  <c r="K325" i="18"/>
  <c r="H325" i="18"/>
  <c r="G325" i="18"/>
  <c r="AB325" i="18" s="1"/>
  <c r="AC325" i="18" s="1"/>
  <c r="AQ324" i="18"/>
  <c r="AE324" i="18"/>
  <c r="AB324" i="18"/>
  <c r="AC324" i="18" s="1"/>
  <c r="Z324" i="18"/>
  <c r="N324" i="18"/>
  <c r="M324" i="18"/>
  <c r="H324" i="18"/>
  <c r="G324" i="18"/>
  <c r="Y324" i="18" s="1"/>
  <c r="AR324" i="18"/>
  <c r="AQ323" i="18"/>
  <c r="Z323" i="18"/>
  <c r="Y323" i="18"/>
  <c r="M323" i="18"/>
  <c r="G323" i="18"/>
  <c r="N323" i="18"/>
  <c r="AR322" i="18"/>
  <c r="AB322" i="18"/>
  <c r="Y322" i="18"/>
  <c r="N322" i="18"/>
  <c r="M322" i="18"/>
  <c r="AE322" i="18" s="1"/>
  <c r="G322" i="18"/>
  <c r="AQ322" i="18" s="1"/>
  <c r="AE321" i="18"/>
  <c r="AF321" i="18" s="1"/>
  <c r="M321" i="18"/>
  <c r="K321" i="18"/>
  <c r="G321" i="18"/>
  <c r="AB321" i="18" s="1"/>
  <c r="AC321" i="18" s="1"/>
  <c r="AF320" i="18"/>
  <c r="AE320" i="18"/>
  <c r="N320" i="18"/>
  <c r="M320" i="18"/>
  <c r="H320" i="18"/>
  <c r="G320" i="18"/>
  <c r="Y320" i="18" s="1"/>
  <c r="Z320" i="18" s="1"/>
  <c r="Z319" i="18"/>
  <c r="Y319" i="18"/>
  <c r="M319" i="18"/>
  <c r="K319" i="18"/>
  <c r="H319" i="18"/>
  <c r="G319" i="18"/>
  <c r="AB318" i="18"/>
  <c r="Z318" i="18"/>
  <c r="Y318" i="18"/>
  <c r="N318" i="18"/>
  <c r="M318" i="18"/>
  <c r="AE318" i="18" s="1"/>
  <c r="AF318" i="18" s="1"/>
  <c r="K318" i="18"/>
  <c r="G318" i="18"/>
  <c r="AQ317" i="18"/>
  <c r="AE317" i="18"/>
  <c r="AF317" i="18" s="1"/>
  <c r="M317" i="18"/>
  <c r="G317" i="18"/>
  <c r="Y316" i="18"/>
  <c r="Z316" i="18" s="1"/>
  <c r="M316" i="18"/>
  <c r="AE316" i="18" s="1"/>
  <c r="AF316" i="18" s="1"/>
  <c r="H316" i="18"/>
  <c r="G316" i="18"/>
  <c r="AQ315" i="18"/>
  <c r="AE315" i="18"/>
  <c r="AC315" i="18"/>
  <c r="AB315" i="18"/>
  <c r="Y315" i="18"/>
  <c r="M315" i="18"/>
  <c r="G315" i="18"/>
  <c r="M314" i="18"/>
  <c r="AE314" i="18" s="1"/>
  <c r="G314" i="18"/>
  <c r="AQ313" i="18"/>
  <c r="AR313" i="18" s="1"/>
  <c r="AB313" i="18"/>
  <c r="M313" i="18"/>
  <c r="AE313" i="18" s="1"/>
  <c r="G313" i="18"/>
  <c r="Y313" i="18" s="1"/>
  <c r="AF312" i="18"/>
  <c r="AE312" i="18"/>
  <c r="Y312" i="18"/>
  <c r="Z312" i="18" s="1"/>
  <c r="N312" i="18"/>
  <c r="M312" i="18"/>
  <c r="H312" i="18"/>
  <c r="G312" i="18"/>
  <c r="Y311" i="18"/>
  <c r="Z311" i="18" s="1"/>
  <c r="M311" i="18"/>
  <c r="G311" i="18"/>
  <c r="M310" i="18"/>
  <c r="AE310" i="18" s="1"/>
  <c r="AF310" i="18" s="1"/>
  <c r="K310" i="18"/>
  <c r="H310" i="18"/>
  <c r="G310" i="18"/>
  <c r="N310" i="18"/>
  <c r="Y309" i="18"/>
  <c r="M309" i="18"/>
  <c r="G309" i="18"/>
  <c r="AE308" i="18"/>
  <c r="AF308" i="18" s="1"/>
  <c r="M308" i="18"/>
  <c r="H308" i="18"/>
  <c r="G308" i="18"/>
  <c r="Z307" i="18"/>
  <c r="Y307" i="18"/>
  <c r="M307" i="18"/>
  <c r="K307" i="18"/>
  <c r="H307" i="18"/>
  <c r="G307" i="18"/>
  <c r="AQ306" i="18"/>
  <c r="AR306" i="18" s="1"/>
  <c r="AE306" i="18"/>
  <c r="AF306" i="18" s="1"/>
  <c r="N306" i="18"/>
  <c r="M306" i="18"/>
  <c r="K306" i="18"/>
  <c r="G306" i="18"/>
  <c r="AE305" i="18"/>
  <c r="M305" i="18"/>
  <c r="G305" i="18"/>
  <c r="AF304" i="18"/>
  <c r="N304" i="18"/>
  <c r="M304" i="18"/>
  <c r="AE304" i="18" s="1"/>
  <c r="G304" i="18"/>
  <c r="AQ304" i="18" s="1"/>
  <c r="M303" i="18"/>
  <c r="N303" i="18" s="1"/>
  <c r="K303" i="18"/>
  <c r="J303" i="18"/>
  <c r="Y303" i="18" s="1"/>
  <c r="Z303" i="18" s="1"/>
  <c r="G303" i="18"/>
  <c r="Y302" i="18"/>
  <c r="M302" i="18"/>
  <c r="J302" i="18"/>
  <c r="G302" i="18"/>
  <c r="AQ302" i="18" s="1"/>
  <c r="M301" i="18"/>
  <c r="J301" i="18"/>
  <c r="G301" i="18"/>
  <c r="AB301" i="18" s="1"/>
  <c r="AF300" i="18"/>
  <c r="AE300" i="18"/>
  <c r="M300" i="18"/>
  <c r="K300" i="18"/>
  <c r="J300" i="18"/>
  <c r="G300" i="18"/>
  <c r="Y300" i="18" s="1"/>
  <c r="AE299" i="18"/>
  <c r="M299" i="18"/>
  <c r="J299" i="18"/>
  <c r="G299" i="18"/>
  <c r="N298" i="18"/>
  <c r="M298" i="18"/>
  <c r="AE298" i="18" s="1"/>
  <c r="J298" i="18"/>
  <c r="G298" i="18"/>
  <c r="Y297" i="18"/>
  <c r="M297" i="18"/>
  <c r="N297" i="18" s="1"/>
  <c r="J297" i="18"/>
  <c r="G297" i="18"/>
  <c r="Y296" i="18"/>
  <c r="M296" i="18"/>
  <c r="J296" i="18"/>
  <c r="H296" i="18"/>
  <c r="G296" i="18"/>
  <c r="AQ296" i="18" s="1"/>
  <c r="AR296" i="18"/>
  <c r="M295" i="18"/>
  <c r="J295" i="18"/>
  <c r="Y295" i="18" s="1"/>
  <c r="H295" i="18"/>
  <c r="G295" i="18"/>
  <c r="AR294" i="18"/>
  <c r="AQ294" i="18"/>
  <c r="AB294" i="18"/>
  <c r="AC294" i="18" s="1"/>
  <c r="Y294" i="18"/>
  <c r="M294" i="18"/>
  <c r="AE294" i="18" s="1"/>
  <c r="AF294" i="18" s="1"/>
  <c r="K294" i="18"/>
  <c r="J294" i="18"/>
  <c r="H294" i="18"/>
  <c r="G294" i="18"/>
  <c r="AQ293" i="18"/>
  <c r="AE293" i="18"/>
  <c r="AB293" i="18"/>
  <c r="Y293" i="18"/>
  <c r="M293" i="18"/>
  <c r="G293" i="18"/>
  <c r="AF292" i="18"/>
  <c r="N292" i="18"/>
  <c r="M292" i="18"/>
  <c r="AE292" i="18" s="1"/>
  <c r="K292" i="18"/>
  <c r="G292" i="18"/>
  <c r="Y292" i="18" s="1"/>
  <c r="Y291" i="18"/>
  <c r="Z291" i="18" s="1"/>
  <c r="M291" i="18"/>
  <c r="N291" i="18" s="1"/>
  <c r="K291" i="18"/>
  <c r="H291" i="18"/>
  <c r="G291" i="18"/>
  <c r="AE290" i="18"/>
  <c r="M290" i="18"/>
  <c r="G290" i="18"/>
  <c r="Y290" i="18" s="1"/>
  <c r="AE289" i="18"/>
  <c r="Y289" i="18"/>
  <c r="M289" i="18"/>
  <c r="AQ289" i="18" s="1"/>
  <c r="G289" i="18"/>
  <c r="Y288" i="18"/>
  <c r="M288" i="18"/>
  <c r="AE288" i="18" s="1"/>
  <c r="G288" i="18"/>
  <c r="AQ288" i="18" s="1"/>
  <c r="M287" i="18"/>
  <c r="AE287" i="18" s="1"/>
  <c r="G287" i="18"/>
  <c r="AE286" i="18"/>
  <c r="M286" i="18"/>
  <c r="G286" i="18"/>
  <c r="Y286" i="18" s="1"/>
  <c r="AB285" i="18"/>
  <c r="M285" i="18"/>
  <c r="AE285" i="18" s="1"/>
  <c r="G285" i="18"/>
  <c r="Y285" i="18" s="1"/>
  <c r="Y284" i="18"/>
  <c r="M284" i="18"/>
  <c r="AE284" i="18" s="1"/>
  <c r="G284" i="18"/>
  <c r="Y283" i="18"/>
  <c r="S283" i="18"/>
  <c r="M283" i="18"/>
  <c r="G283" i="18"/>
  <c r="D283" i="18"/>
  <c r="AU282" i="18"/>
  <c r="AT282" i="18"/>
  <c r="AN282" i="18"/>
  <c r="AE282" i="18"/>
  <c r="V282" i="18"/>
  <c r="S282" i="18"/>
  <c r="T282" i="18" s="1"/>
  <c r="P282" i="18"/>
  <c r="Q282" i="18" s="1"/>
  <c r="M282" i="18"/>
  <c r="G282" i="18"/>
  <c r="E282" i="18"/>
  <c r="AT281" i="18"/>
  <c r="AR281" i="18"/>
  <c r="AQ281" i="18"/>
  <c r="AN281" i="18"/>
  <c r="AL281" i="18"/>
  <c r="AK281" i="18"/>
  <c r="AI281" i="18"/>
  <c r="AH281" i="18"/>
  <c r="AE281" i="18"/>
  <c r="AC281" i="18"/>
  <c r="AB281" i="18"/>
  <c r="Y281" i="18"/>
  <c r="Z281" i="18" s="1"/>
  <c r="W281" i="18"/>
  <c r="V281" i="18"/>
  <c r="S281" i="18"/>
  <c r="P281" i="18"/>
  <c r="N281" i="18"/>
  <c r="K281" i="18"/>
  <c r="H281" i="18"/>
  <c r="E281" i="18"/>
  <c r="AU281" i="18"/>
  <c r="AU280" i="18"/>
  <c r="AT280" i="18"/>
  <c r="AQ280" i="18"/>
  <c r="AR280" i="18" s="1"/>
  <c r="AN280" i="18"/>
  <c r="AO280" i="18" s="1"/>
  <c r="AK280" i="18"/>
  <c r="AL280" i="18" s="1"/>
  <c r="AH280" i="18"/>
  <c r="AI280" i="18" s="1"/>
  <c r="AF280" i="18"/>
  <c r="AE280" i="18"/>
  <c r="AC280" i="18"/>
  <c r="AB280" i="18"/>
  <c r="Y280" i="18"/>
  <c r="Z280" i="18" s="1"/>
  <c r="W280" i="18"/>
  <c r="V280" i="18"/>
  <c r="S280" i="18"/>
  <c r="P280" i="18"/>
  <c r="Q280" i="18" s="1"/>
  <c r="N280" i="18"/>
  <c r="K280" i="18"/>
  <c r="H280" i="18"/>
  <c r="E280" i="18"/>
  <c r="T280" i="18"/>
  <c r="AT279" i="18"/>
  <c r="AQ279" i="18"/>
  <c r="AR279" i="18" s="1"/>
  <c r="AO279" i="18"/>
  <c r="AN279" i="18"/>
  <c r="AK279" i="18"/>
  <c r="AI279" i="18"/>
  <c r="AH279" i="18"/>
  <c r="AE279" i="18"/>
  <c r="AF279" i="18" s="1"/>
  <c r="AC279" i="18"/>
  <c r="AB279" i="18"/>
  <c r="Z279" i="18"/>
  <c r="Y279" i="18"/>
  <c r="V279" i="18"/>
  <c r="S279" i="18"/>
  <c r="Q279" i="18"/>
  <c r="P279" i="18"/>
  <c r="N279" i="18"/>
  <c r="E279" i="18"/>
  <c r="AL279" i="18"/>
  <c r="AT278" i="18"/>
  <c r="AQ278" i="18"/>
  <c r="AN278" i="18"/>
  <c r="AK278" i="18"/>
  <c r="AH278" i="18"/>
  <c r="AE278" i="18"/>
  <c r="AB278" i="18"/>
  <c r="Y278" i="18"/>
  <c r="V278" i="18"/>
  <c r="S278" i="18"/>
  <c r="P278" i="18"/>
  <c r="AT277" i="18"/>
  <c r="AQ277" i="18"/>
  <c r="AN277" i="18"/>
  <c r="AK277" i="18"/>
  <c r="AH277" i="18"/>
  <c r="AF277" i="18"/>
  <c r="AE277" i="18"/>
  <c r="AB277" i="18"/>
  <c r="Y277" i="18"/>
  <c r="W277" i="18"/>
  <c r="V277" i="18"/>
  <c r="S277" i="18"/>
  <c r="P277" i="18"/>
  <c r="H277" i="18"/>
  <c r="AU277" i="18"/>
  <c r="AU276" i="18"/>
  <c r="AT276" i="18"/>
  <c r="AQ276" i="18"/>
  <c r="AN276" i="18"/>
  <c r="AO276" i="18" s="1"/>
  <c r="AK276" i="18"/>
  <c r="AL276" i="18" s="1"/>
  <c r="AI276" i="18"/>
  <c r="AH276" i="18"/>
  <c r="AF276" i="18"/>
  <c r="AE276" i="18"/>
  <c r="AB276" i="18"/>
  <c r="AC276" i="18" s="1"/>
  <c r="Z276" i="18"/>
  <c r="Y276" i="18"/>
  <c r="W276" i="18"/>
  <c r="V276" i="18"/>
  <c r="S276" i="18"/>
  <c r="Q276" i="18"/>
  <c r="P276" i="18"/>
  <c r="N276" i="18"/>
  <c r="K276" i="18"/>
  <c r="H276" i="18"/>
  <c r="E276" i="18"/>
  <c r="T276" i="18"/>
  <c r="AT275" i="18"/>
  <c r="AQ275" i="18"/>
  <c r="AR275" i="18" s="1"/>
  <c r="AO275" i="18"/>
  <c r="AN275" i="18"/>
  <c r="AL275" i="18"/>
  <c r="AK275" i="18"/>
  <c r="AI275" i="18"/>
  <c r="AH275" i="18"/>
  <c r="AF275" i="18"/>
  <c r="AE275" i="18"/>
  <c r="AC275" i="18"/>
  <c r="AB275" i="18"/>
  <c r="Y275" i="18"/>
  <c r="Z275" i="18" s="1"/>
  <c r="V275" i="18"/>
  <c r="W275" i="18" s="1"/>
  <c r="S275" i="18"/>
  <c r="Q275" i="18"/>
  <c r="P275" i="18"/>
  <c r="N275" i="18"/>
  <c r="K275" i="18"/>
  <c r="H275" i="18"/>
  <c r="E275" i="18"/>
  <c r="AU275" i="18"/>
  <c r="AT274" i="18"/>
  <c r="AQ274" i="18"/>
  <c r="AR274" i="18" s="1"/>
  <c r="AN274" i="18"/>
  <c r="AK274" i="18"/>
  <c r="AH274" i="18"/>
  <c r="AF274" i="18"/>
  <c r="AE274" i="18"/>
  <c r="AB274" i="18"/>
  <c r="Y274" i="18"/>
  <c r="V274" i="18"/>
  <c r="S274" i="18"/>
  <c r="P274" i="18"/>
  <c r="N274" i="18"/>
  <c r="AC274" i="18"/>
  <c r="AT273" i="18"/>
  <c r="AR273" i="18"/>
  <c r="AQ273" i="18"/>
  <c r="AN273" i="18"/>
  <c r="AK273" i="18"/>
  <c r="AH273" i="18"/>
  <c r="AF273" i="18"/>
  <c r="AE273" i="18"/>
  <c r="AB273" i="18"/>
  <c r="Y273" i="18"/>
  <c r="W273" i="18"/>
  <c r="V273" i="18"/>
  <c r="S273" i="18"/>
  <c r="P273" i="18"/>
  <c r="H273" i="18"/>
  <c r="AU272" i="18"/>
  <c r="AT272" i="18"/>
  <c r="AQ272" i="18"/>
  <c r="AN272" i="18"/>
  <c r="AK272" i="18"/>
  <c r="AH272" i="18"/>
  <c r="AE272" i="18"/>
  <c r="AB272" i="18"/>
  <c r="Y272" i="18"/>
  <c r="V272" i="18"/>
  <c r="S272" i="18"/>
  <c r="P272" i="18"/>
  <c r="AT271" i="18"/>
  <c r="AQ271" i="18"/>
  <c r="AO271" i="18"/>
  <c r="AN271" i="18"/>
  <c r="AK271" i="18"/>
  <c r="AL271" i="18" s="1"/>
  <c r="AI271" i="18"/>
  <c r="AH271" i="18"/>
  <c r="AF271" i="18"/>
  <c r="AE271" i="18"/>
  <c r="AB271" i="18"/>
  <c r="AC271" i="18" s="1"/>
  <c r="Z271" i="18"/>
  <c r="Y271" i="18"/>
  <c r="W271" i="18"/>
  <c r="V271" i="18"/>
  <c r="S271" i="18"/>
  <c r="Q271" i="18"/>
  <c r="P271" i="18"/>
  <c r="N271" i="18"/>
  <c r="K271" i="18"/>
  <c r="H271" i="18"/>
  <c r="E271" i="18"/>
  <c r="AU271" i="18"/>
  <c r="AT270" i="18"/>
  <c r="AR270" i="18"/>
  <c r="AQ270" i="18"/>
  <c r="AN270" i="18"/>
  <c r="AO270" i="18" s="1"/>
  <c r="AL270" i="18"/>
  <c r="AK270" i="18"/>
  <c r="AH270" i="18"/>
  <c r="AE270" i="18"/>
  <c r="AB270" i="18"/>
  <c r="AC270" i="18" s="1"/>
  <c r="Y270" i="18"/>
  <c r="Z270" i="18" s="1"/>
  <c r="V270" i="18"/>
  <c r="S270" i="18"/>
  <c r="Q270" i="18"/>
  <c r="P270" i="18"/>
  <c r="N270" i="18"/>
  <c r="K270" i="18"/>
  <c r="W270" i="18"/>
  <c r="AU269" i="18"/>
  <c r="AT269" i="18"/>
  <c r="AR269" i="18"/>
  <c r="AQ269" i="18"/>
  <c r="AO269" i="18"/>
  <c r="AN269" i="18"/>
  <c r="AK269" i="18"/>
  <c r="AH269" i="18"/>
  <c r="AE269" i="18"/>
  <c r="AC269" i="18"/>
  <c r="AB269" i="18"/>
  <c r="Y269" i="18"/>
  <c r="V269" i="18"/>
  <c r="T269" i="18"/>
  <c r="S269" i="18"/>
  <c r="P269" i="18"/>
  <c r="AU268" i="18"/>
  <c r="AT268" i="18"/>
  <c r="AQ268" i="18"/>
  <c r="AN268" i="18"/>
  <c r="AK268" i="18"/>
  <c r="AH268" i="18"/>
  <c r="AE268" i="18"/>
  <c r="AB268" i="18"/>
  <c r="Y268" i="18"/>
  <c r="V268" i="18"/>
  <c r="S268" i="18"/>
  <c r="P268" i="18"/>
  <c r="E268" i="18"/>
  <c r="AR268" i="18"/>
  <c r="AT267" i="18"/>
  <c r="AQ267" i="18"/>
  <c r="AN267" i="18"/>
  <c r="AK267" i="18"/>
  <c r="AH267" i="18"/>
  <c r="AE267" i="18"/>
  <c r="AB267" i="18"/>
  <c r="Y267" i="18"/>
  <c r="V267" i="18"/>
  <c r="S267" i="18"/>
  <c r="P267" i="18"/>
  <c r="AT266" i="18"/>
  <c r="AQ266" i="18"/>
  <c r="AN266" i="18"/>
  <c r="AK266" i="18"/>
  <c r="AH266" i="18"/>
  <c r="AE266" i="18"/>
  <c r="AB266" i="18"/>
  <c r="Y266" i="18"/>
  <c r="V266" i="18"/>
  <c r="S266" i="18"/>
  <c r="P266" i="18"/>
  <c r="AV265" i="18"/>
  <c r="AT265" i="18"/>
  <c r="AS265" i="18"/>
  <c r="AQ265" i="18"/>
  <c r="AP265" i="18"/>
  <c r="AN265" i="18"/>
  <c r="AM265" i="18"/>
  <c r="AK265" i="18"/>
  <c r="AJ265" i="18"/>
  <c r="AH265" i="18"/>
  <c r="AG265" i="18"/>
  <c r="AE265" i="18"/>
  <c r="AD265" i="18"/>
  <c r="AB265" i="18"/>
  <c r="AA265" i="18"/>
  <c r="Y265" i="18"/>
  <c r="X265" i="18"/>
  <c r="V265" i="18"/>
  <c r="U265" i="18"/>
  <c r="S265" i="18"/>
  <c r="R265" i="18"/>
  <c r="P265" i="18"/>
  <c r="O265" i="18"/>
  <c r="L265" i="18"/>
  <c r="I265" i="18"/>
  <c r="F265" i="18"/>
  <c r="AT256" i="18"/>
  <c r="AQ256" i="18"/>
  <c r="AN256" i="18"/>
  <c r="AL256" i="18"/>
  <c r="AK256" i="18"/>
  <c r="AI256" i="18"/>
  <c r="AH256" i="18"/>
  <c r="AE256" i="18"/>
  <c r="AB256" i="18"/>
  <c r="Y256" i="18"/>
  <c r="W256" i="18"/>
  <c r="V256" i="18"/>
  <c r="T256" i="18"/>
  <c r="S256" i="18"/>
  <c r="P256" i="18"/>
  <c r="H256" i="18"/>
  <c r="E256" i="18"/>
  <c r="Y255" i="18"/>
  <c r="Z255" i="18" s="1"/>
  <c r="N255" i="18"/>
  <c r="M255" i="18"/>
  <c r="K255" i="18"/>
  <c r="H255" i="18"/>
  <c r="G255" i="18"/>
  <c r="AQ254" i="18"/>
  <c r="AF254" i="18"/>
  <c r="AE254" i="18"/>
  <c r="AB254" i="18"/>
  <c r="M254" i="18"/>
  <c r="G254" i="18"/>
  <c r="Y254" i="18" s="1"/>
  <c r="Y253" i="18"/>
  <c r="M253" i="18"/>
  <c r="AE253" i="18" s="1"/>
  <c r="AF253" i="18" s="1"/>
  <c r="K253" i="18"/>
  <c r="G253" i="18"/>
  <c r="AR252" i="18"/>
  <c r="AQ252" i="18"/>
  <c r="AE252" i="18"/>
  <c r="AB252" i="18"/>
  <c r="N252" i="18"/>
  <c r="M252" i="18"/>
  <c r="G252" i="18"/>
  <c r="Y252" i="18" s="1"/>
  <c r="AQ251" i="18"/>
  <c r="AE251" i="18"/>
  <c r="Y251" i="18"/>
  <c r="N251" i="18"/>
  <c r="M251" i="18"/>
  <c r="AB251" i="18" s="1"/>
  <c r="K251" i="18"/>
  <c r="H251" i="18"/>
  <c r="G251" i="18"/>
  <c r="AR250" i="18"/>
  <c r="AQ250" i="18"/>
  <c r="AE250" i="18"/>
  <c r="AB250" i="18"/>
  <c r="Z250" i="18"/>
  <c r="N250" i="18"/>
  <c r="M250" i="18"/>
  <c r="G250" i="18"/>
  <c r="Y250" i="18" s="1"/>
  <c r="M249" i="18"/>
  <c r="AE249" i="18" s="1"/>
  <c r="AF249" i="18" s="1"/>
  <c r="K249" i="18"/>
  <c r="H249" i="18"/>
  <c r="G249" i="18"/>
  <c r="Z248" i="18"/>
  <c r="Y248" i="18"/>
  <c r="N248" i="18"/>
  <c r="M248" i="18"/>
  <c r="G248" i="18"/>
  <c r="AQ247" i="18"/>
  <c r="AF247" i="18"/>
  <c r="AE247" i="18"/>
  <c r="N247" i="18"/>
  <c r="M247" i="18"/>
  <c r="K247" i="18"/>
  <c r="H247" i="18"/>
  <c r="G247" i="18"/>
  <c r="AQ246" i="18"/>
  <c r="AE246" i="18"/>
  <c r="M246" i="18"/>
  <c r="G246" i="18"/>
  <c r="Y246" i="18" s="1"/>
  <c r="AF245" i="18"/>
  <c r="N245" i="18"/>
  <c r="M245" i="18"/>
  <c r="AE245" i="18" s="1"/>
  <c r="G245" i="18"/>
  <c r="M244" i="18"/>
  <c r="AE244" i="18" s="1"/>
  <c r="AF244" i="18" s="1"/>
  <c r="K244" i="18"/>
  <c r="G244" i="18"/>
  <c r="AF243" i="18"/>
  <c r="AE243" i="18"/>
  <c r="M243" i="18"/>
  <c r="G243" i="18"/>
  <c r="AE242" i="18"/>
  <c r="N242" i="18"/>
  <c r="M242" i="18"/>
  <c r="G242" i="18"/>
  <c r="AQ242" i="18" s="1"/>
  <c r="AR242" i="18"/>
  <c r="AB241" i="18"/>
  <c r="AC241" i="18" s="1"/>
  <c r="M241" i="18"/>
  <c r="K241" i="18"/>
  <c r="G241" i="18"/>
  <c r="H241" i="18"/>
  <c r="AE240" i="18"/>
  <c r="AF240" i="18" s="1"/>
  <c r="Y240" i="18"/>
  <c r="Z240" i="18" s="1"/>
  <c r="N240" i="18"/>
  <c r="M240" i="18"/>
  <c r="K240" i="18"/>
  <c r="G240" i="18"/>
  <c r="AF239" i="18"/>
  <c r="AE239" i="18"/>
  <c r="M239" i="18"/>
  <c r="K239" i="18"/>
  <c r="H239" i="18"/>
  <c r="G239" i="18"/>
  <c r="AB238" i="18"/>
  <c r="N238" i="18"/>
  <c r="M238" i="18"/>
  <c r="AE238" i="18" s="1"/>
  <c r="K238" i="18"/>
  <c r="G238" i="18"/>
  <c r="AQ238" i="18" s="1"/>
  <c r="Y237" i="18"/>
  <c r="Z237" i="18" s="1"/>
  <c r="M237" i="18"/>
  <c r="AE237" i="18" s="1"/>
  <c r="AF237" i="18" s="1"/>
  <c r="K237" i="18"/>
  <c r="G237" i="18"/>
  <c r="Z236" i="18"/>
  <c r="Y236" i="18"/>
  <c r="M236" i="18"/>
  <c r="K236" i="18"/>
  <c r="G236" i="18"/>
  <c r="AQ235" i="18"/>
  <c r="AE235" i="18"/>
  <c r="M235" i="18"/>
  <c r="G235" i="18"/>
  <c r="Y235" i="18" s="1"/>
  <c r="AE234" i="18"/>
  <c r="M234" i="18"/>
  <c r="G234" i="18"/>
  <c r="M233" i="18"/>
  <c r="AE233" i="18" s="1"/>
  <c r="K233" i="18"/>
  <c r="G233" i="18"/>
  <c r="M232" i="18"/>
  <c r="G232" i="18"/>
  <c r="Y232" i="18" s="1"/>
  <c r="AF231" i="18"/>
  <c r="M231" i="18"/>
  <c r="AE231" i="18" s="1"/>
  <c r="K231" i="18"/>
  <c r="G231" i="18"/>
  <c r="AQ230" i="18"/>
  <c r="AB230" i="18"/>
  <c r="Y230" i="18"/>
  <c r="Z230" i="18" s="1"/>
  <c r="M230" i="18"/>
  <c r="AE230" i="18" s="1"/>
  <c r="G230" i="18"/>
  <c r="AQ229" i="18"/>
  <c r="AR229" i="18" s="1"/>
  <c r="AE229" i="18"/>
  <c r="M229" i="18"/>
  <c r="G229" i="18"/>
  <c r="Z228" i="18"/>
  <c r="Y228" i="18"/>
  <c r="N228" i="18"/>
  <c r="M228" i="18"/>
  <c r="K228" i="18"/>
  <c r="G228" i="18"/>
  <c r="AQ227" i="18"/>
  <c r="AR227" i="18" s="1"/>
  <c r="AE227" i="18"/>
  <c r="AF227" i="18" s="1"/>
  <c r="M227" i="18"/>
  <c r="G227" i="18"/>
  <c r="Y226" i="18"/>
  <c r="Z226" i="18" s="1"/>
  <c r="M226" i="18"/>
  <c r="AE226" i="18" s="1"/>
  <c r="K226" i="18"/>
  <c r="H226" i="18"/>
  <c r="G226" i="18"/>
  <c r="AF226" i="18"/>
  <c r="AR225" i="18"/>
  <c r="AQ225" i="18"/>
  <c r="AE225" i="18"/>
  <c r="AC225" i="18"/>
  <c r="AB225" i="18"/>
  <c r="M225" i="18"/>
  <c r="G225" i="18"/>
  <c r="Y225" i="18" s="1"/>
  <c r="N224" i="18"/>
  <c r="M224" i="18"/>
  <c r="AE224" i="18" s="1"/>
  <c r="AF224" i="18" s="1"/>
  <c r="K224" i="18"/>
  <c r="G224" i="18"/>
  <c r="AQ223" i="18"/>
  <c r="AR223" i="18" s="1"/>
  <c r="AE223" i="18"/>
  <c r="AB223" i="18"/>
  <c r="Z223" i="18"/>
  <c r="Y223" i="18"/>
  <c r="M223" i="18"/>
  <c r="G223" i="18"/>
  <c r="AE222" i="18"/>
  <c r="M222" i="18"/>
  <c r="G222" i="18"/>
  <c r="Z221" i="18"/>
  <c r="Y221" i="18"/>
  <c r="M221" i="18"/>
  <c r="K221" i="18"/>
  <c r="G221" i="18"/>
  <c r="H221" i="18"/>
  <c r="AE220" i="18"/>
  <c r="M220" i="18"/>
  <c r="G220" i="18"/>
  <c r="AB219" i="18"/>
  <c r="Z219" i="18"/>
  <c r="Y219" i="18"/>
  <c r="N219" i="18"/>
  <c r="M219" i="18"/>
  <c r="K219" i="18"/>
  <c r="H219" i="18"/>
  <c r="G219" i="18"/>
  <c r="AQ218" i="18"/>
  <c r="AF218" i="18"/>
  <c r="AE218" i="18"/>
  <c r="AB218" i="18"/>
  <c r="AC218" i="18" s="1"/>
  <c r="Y218" i="18"/>
  <c r="M218" i="18"/>
  <c r="G218" i="18"/>
  <c r="M217" i="18"/>
  <c r="AE217" i="18" s="1"/>
  <c r="K217" i="18"/>
  <c r="G217" i="18"/>
  <c r="AQ216" i="18"/>
  <c r="AE216" i="18"/>
  <c r="AB216" i="18"/>
  <c r="M216" i="18"/>
  <c r="G216" i="18"/>
  <c r="Y216" i="18" s="1"/>
  <c r="M215" i="18"/>
  <c r="AE215" i="18" s="1"/>
  <c r="AF215" i="18" s="1"/>
  <c r="K215" i="18"/>
  <c r="H215" i="18"/>
  <c r="G215" i="18"/>
  <c r="AQ214" i="18"/>
  <c r="Z214" i="18"/>
  <c r="Y214" i="18"/>
  <c r="M214" i="18"/>
  <c r="AE214" i="18" s="1"/>
  <c r="G214" i="18"/>
  <c r="AB214" i="18" s="1"/>
  <c r="AC214" i="18" s="1"/>
  <c r="AQ213" i="18"/>
  <c r="AE213" i="18"/>
  <c r="M213" i="18"/>
  <c r="G213" i="18"/>
  <c r="AR213" i="18"/>
  <c r="Z212" i="18"/>
  <c r="Y212" i="18"/>
  <c r="M212" i="18"/>
  <c r="AB212" i="18" s="1"/>
  <c r="K212" i="18"/>
  <c r="G212" i="18"/>
  <c r="AF211" i="18"/>
  <c r="AE211" i="18"/>
  <c r="M211" i="18"/>
  <c r="G211" i="18"/>
  <c r="AB211" i="18" s="1"/>
  <c r="AC211" i="18" s="1"/>
  <c r="Y210" i="18"/>
  <c r="M210" i="18"/>
  <c r="AE210" i="18" s="1"/>
  <c r="G210" i="18"/>
  <c r="M209" i="18"/>
  <c r="AE209" i="18" s="1"/>
  <c r="G209" i="18"/>
  <c r="AQ209" i="18" s="1"/>
  <c r="AR209" i="18" s="1"/>
  <c r="AB208" i="18"/>
  <c r="AC208" i="18" s="1"/>
  <c r="N208" i="18"/>
  <c r="M208" i="18"/>
  <c r="AE208" i="18" s="1"/>
  <c r="AF208" i="18" s="1"/>
  <c r="G208" i="18"/>
  <c r="Y208" i="18" s="1"/>
  <c r="AQ207" i="18"/>
  <c r="AC207" i="18"/>
  <c r="Y207" i="18"/>
  <c r="Z207" i="18" s="1"/>
  <c r="N207" i="18"/>
  <c r="M207" i="18"/>
  <c r="AB207" i="18" s="1"/>
  <c r="K207" i="18"/>
  <c r="H207" i="18"/>
  <c r="G207" i="18"/>
  <c r="AR207" i="18"/>
  <c r="AE206" i="18"/>
  <c r="AB206" i="18"/>
  <c r="N206" i="18"/>
  <c r="M206" i="18"/>
  <c r="G206" i="18"/>
  <c r="Y206" i="18" s="1"/>
  <c r="AQ205" i="18"/>
  <c r="AR205" i="18" s="1"/>
  <c r="Y205" i="18"/>
  <c r="M205" i="18"/>
  <c r="AE205" i="18" s="1"/>
  <c r="AF205" i="18" s="1"/>
  <c r="K205" i="18"/>
  <c r="H205" i="18"/>
  <c r="G205" i="18"/>
  <c r="AB205" i="18" s="1"/>
  <c r="AC205" i="18" s="1"/>
  <c r="Y204" i="18"/>
  <c r="M204" i="18"/>
  <c r="AE204" i="18" s="1"/>
  <c r="G204" i="18"/>
  <c r="AQ204" i="18" s="1"/>
  <c r="Z203" i="18"/>
  <c r="Y203" i="18"/>
  <c r="N203" i="18"/>
  <c r="M203" i="18"/>
  <c r="AB203" i="18" s="1"/>
  <c r="AC203" i="18" s="1"/>
  <c r="K203" i="18"/>
  <c r="H203" i="18"/>
  <c r="G203" i="18"/>
  <c r="M202" i="18"/>
  <c r="G202" i="18"/>
  <c r="AR201" i="18"/>
  <c r="AQ201" i="18"/>
  <c r="AE201" i="18"/>
  <c r="M201" i="18"/>
  <c r="G201" i="18"/>
  <c r="AB201" i="18" s="1"/>
  <c r="AE200" i="18"/>
  <c r="M200" i="18"/>
  <c r="G200" i="18"/>
  <c r="Y199" i="18"/>
  <c r="M199" i="18"/>
  <c r="AE199" i="18" s="1"/>
  <c r="K199" i="18"/>
  <c r="H199" i="18"/>
  <c r="G199" i="18"/>
  <c r="Y198" i="18"/>
  <c r="Z198" i="18" s="1"/>
  <c r="M198" i="18"/>
  <c r="G198" i="18"/>
  <c r="Y197" i="18"/>
  <c r="M197" i="18"/>
  <c r="AE197" i="18" s="1"/>
  <c r="K197" i="18"/>
  <c r="H197" i="18"/>
  <c r="G197" i="18"/>
  <c r="AB196" i="18"/>
  <c r="AC196" i="18" s="1"/>
  <c r="Z196" i="18"/>
  <c r="Y196" i="18"/>
  <c r="N196" i="18"/>
  <c r="M196" i="18"/>
  <c r="AQ196" i="18" s="1"/>
  <c r="AR196" i="18" s="1"/>
  <c r="G196" i="18"/>
  <c r="AE195" i="18"/>
  <c r="AB195" i="18"/>
  <c r="Y195" i="18"/>
  <c r="M195" i="18"/>
  <c r="AQ195" i="18" s="1"/>
  <c r="G195" i="18"/>
  <c r="AE194" i="18"/>
  <c r="M194" i="18"/>
  <c r="G194" i="18"/>
  <c r="AF193" i="18"/>
  <c r="AE193" i="18"/>
  <c r="M193" i="18"/>
  <c r="G193" i="18"/>
  <c r="Y192" i="18"/>
  <c r="Z192" i="18" s="1"/>
  <c r="N192" i="18"/>
  <c r="M192" i="18"/>
  <c r="AE192" i="18" s="1"/>
  <c r="AF192" i="18" s="1"/>
  <c r="K192" i="18"/>
  <c r="G192" i="18"/>
  <c r="AE191" i="18"/>
  <c r="AB191" i="18"/>
  <c r="Z191" i="18"/>
  <c r="Y191" i="18"/>
  <c r="M191" i="18"/>
  <c r="AQ191" i="18" s="1"/>
  <c r="G191" i="18"/>
  <c r="AF190" i="18"/>
  <c r="AE190" i="18"/>
  <c r="N190" i="18"/>
  <c r="M190" i="18"/>
  <c r="G190" i="18"/>
  <c r="AB189" i="18"/>
  <c r="AC189" i="18" s="1"/>
  <c r="Y189" i="18"/>
  <c r="Z189" i="18" s="1"/>
  <c r="M189" i="18"/>
  <c r="K189" i="18"/>
  <c r="H189" i="18"/>
  <c r="G189" i="18"/>
  <c r="AR188" i="18"/>
  <c r="AQ188" i="18"/>
  <c r="AE188" i="18"/>
  <c r="M188" i="18"/>
  <c r="G188" i="18"/>
  <c r="Z187" i="18"/>
  <c r="Y187" i="18"/>
  <c r="M187" i="18"/>
  <c r="K187" i="18"/>
  <c r="H187" i="18"/>
  <c r="G187" i="18"/>
  <c r="AQ186" i="18"/>
  <c r="AR186" i="18" s="1"/>
  <c r="AE186" i="18"/>
  <c r="AB186" i="18"/>
  <c r="M186" i="18"/>
  <c r="G186" i="18"/>
  <c r="Y186" i="18" s="1"/>
  <c r="M185" i="18"/>
  <c r="AE185" i="18" s="1"/>
  <c r="K185" i="18"/>
  <c r="G185" i="18"/>
  <c r="AE184" i="18"/>
  <c r="AF184" i="18" s="1"/>
  <c r="M184" i="18"/>
  <c r="G184" i="18"/>
  <c r="Y184" i="18" s="1"/>
  <c r="Y183" i="18"/>
  <c r="M183" i="18"/>
  <c r="AB183" i="18" s="1"/>
  <c r="G183" i="18"/>
  <c r="Y182" i="18"/>
  <c r="Z182" i="18" s="1"/>
  <c r="N182" i="18"/>
  <c r="M182" i="18"/>
  <c r="K182" i="18"/>
  <c r="H182" i="18"/>
  <c r="G182" i="18"/>
  <c r="AQ182" i="18" s="1"/>
  <c r="AR182" i="18"/>
  <c r="AE181" i="18"/>
  <c r="AF181" i="18" s="1"/>
  <c r="M181" i="18"/>
  <c r="N181" i="18" s="1"/>
  <c r="K181" i="18"/>
  <c r="G181" i="18"/>
  <c r="AF180" i="18"/>
  <c r="AE180" i="18"/>
  <c r="M180" i="18"/>
  <c r="G180" i="18"/>
  <c r="Y180" i="18" s="1"/>
  <c r="Y179" i="18"/>
  <c r="M179" i="18"/>
  <c r="AB179" i="18" s="1"/>
  <c r="G179" i="18"/>
  <c r="Y178" i="18"/>
  <c r="Z178" i="18" s="1"/>
  <c r="N178" i="18"/>
  <c r="M178" i="18"/>
  <c r="K178" i="18"/>
  <c r="H178" i="18"/>
  <c r="G178" i="18"/>
  <c r="AQ178" i="18" s="1"/>
  <c r="AR178" i="18"/>
  <c r="M177" i="18"/>
  <c r="N177" i="18" s="1"/>
  <c r="K177" i="18"/>
  <c r="G177" i="18"/>
  <c r="AF176" i="18"/>
  <c r="AE176" i="18"/>
  <c r="M176" i="18"/>
  <c r="G176" i="18"/>
  <c r="Y176" i="18" s="1"/>
  <c r="M175" i="18"/>
  <c r="AE175" i="18" s="1"/>
  <c r="J175" i="18"/>
  <c r="G175" i="18"/>
  <c r="Y174" i="18"/>
  <c r="M174" i="18"/>
  <c r="J174" i="18"/>
  <c r="G174" i="18"/>
  <c r="Y173" i="18"/>
  <c r="M173" i="18"/>
  <c r="J173" i="18"/>
  <c r="G173" i="18"/>
  <c r="AQ173" i="18" s="1"/>
  <c r="AE172" i="18"/>
  <c r="AF172" i="18" s="1"/>
  <c r="M172" i="18"/>
  <c r="J172" i="18"/>
  <c r="Y172" i="18" s="1"/>
  <c r="H172" i="18"/>
  <c r="G172" i="18"/>
  <c r="AQ171" i="18"/>
  <c r="AR171" i="18" s="1"/>
  <c r="M171" i="18"/>
  <c r="AE171" i="18" s="1"/>
  <c r="AF171" i="18" s="1"/>
  <c r="K171" i="18"/>
  <c r="J171" i="18"/>
  <c r="H171" i="18"/>
  <c r="G171" i="18"/>
  <c r="AB171" i="18" s="1"/>
  <c r="AC171" i="18" s="1"/>
  <c r="AE170" i="18"/>
  <c r="M170" i="18"/>
  <c r="J170" i="18"/>
  <c r="G170" i="18"/>
  <c r="Y170" i="18" s="1"/>
  <c r="M169" i="18"/>
  <c r="K169" i="18"/>
  <c r="J169" i="18"/>
  <c r="G169" i="18"/>
  <c r="M168" i="18"/>
  <c r="N168" i="18" s="1"/>
  <c r="J168" i="18"/>
  <c r="G168" i="18"/>
  <c r="AE167" i="18"/>
  <c r="Y167" i="18"/>
  <c r="M167" i="18"/>
  <c r="J167" i="18"/>
  <c r="K167" i="18" s="1"/>
  <c r="H167" i="18"/>
  <c r="G167" i="18"/>
  <c r="M166" i="18"/>
  <c r="J166" i="18"/>
  <c r="AE166" i="18" s="1"/>
  <c r="G166" i="18"/>
  <c r="AB166" i="18" s="1"/>
  <c r="AC166" i="18" s="1"/>
  <c r="AB165" i="18"/>
  <c r="M165" i="18"/>
  <c r="AE165" i="18" s="1"/>
  <c r="K165" i="18"/>
  <c r="H165" i="18"/>
  <c r="G165" i="18"/>
  <c r="AQ165" i="18" s="1"/>
  <c r="AR165" i="18" s="1"/>
  <c r="AB164" i="18"/>
  <c r="AC164" i="18" s="1"/>
  <c r="Y164" i="18"/>
  <c r="Z164" i="18" s="1"/>
  <c r="M164" i="18"/>
  <c r="AE164" i="18" s="1"/>
  <c r="G164" i="18"/>
  <c r="Y163" i="18"/>
  <c r="Z163" i="18" s="1"/>
  <c r="M163" i="18"/>
  <c r="K163" i="18"/>
  <c r="G163" i="18"/>
  <c r="M162" i="18"/>
  <c r="AE162" i="18" s="1"/>
  <c r="G162" i="18"/>
  <c r="Y162" i="18" s="1"/>
  <c r="AE161" i="18"/>
  <c r="M161" i="18"/>
  <c r="G161" i="18"/>
  <c r="AQ161" i="18" s="1"/>
  <c r="AE160" i="18"/>
  <c r="M160" i="18"/>
  <c r="G160" i="18"/>
  <c r="Y159" i="18"/>
  <c r="M159" i="18"/>
  <c r="AE159" i="18" s="1"/>
  <c r="G159" i="18"/>
  <c r="Y158" i="18"/>
  <c r="M158" i="18"/>
  <c r="AE158" i="18" s="1"/>
  <c r="G158" i="18"/>
  <c r="AQ158" i="18" s="1"/>
  <c r="AQ157" i="18"/>
  <c r="AB157" i="18"/>
  <c r="Y157" i="18"/>
  <c r="M157" i="18"/>
  <c r="AE157" i="18" s="1"/>
  <c r="G157" i="18"/>
  <c r="Y156" i="18"/>
  <c r="M156" i="18"/>
  <c r="G156" i="18"/>
  <c r="AE155" i="18"/>
  <c r="Y155" i="18"/>
  <c r="M155" i="18"/>
  <c r="AB155" i="18" s="1"/>
  <c r="G155" i="18"/>
  <c r="D155" i="18"/>
  <c r="AE154" i="18"/>
  <c r="AF154" i="18" s="1"/>
  <c r="V154" i="18"/>
  <c r="W154" i="18" s="1"/>
  <c r="S154" i="18"/>
  <c r="T154" i="18" s="1"/>
  <c r="N154" i="18"/>
  <c r="M154" i="18"/>
  <c r="AN154" i="18" s="1"/>
  <c r="K154" i="18"/>
  <c r="G154" i="18"/>
  <c r="E154" i="18"/>
  <c r="AO154" i="18"/>
  <c r="AT153" i="18"/>
  <c r="AQ153" i="18"/>
  <c r="AN153" i="18"/>
  <c r="AK153" i="18"/>
  <c r="AH153" i="18"/>
  <c r="AE153" i="18"/>
  <c r="AB153" i="18"/>
  <c r="Y153" i="18"/>
  <c r="V153" i="18"/>
  <c r="S153" i="18"/>
  <c r="P153" i="18"/>
  <c r="K153" i="18"/>
  <c r="H153" i="18"/>
  <c r="E153" i="18"/>
  <c r="AL153" i="18"/>
  <c r="AU152" i="18"/>
  <c r="AT152" i="18"/>
  <c r="AR152" i="18"/>
  <c r="AQ152" i="18"/>
  <c r="AN152" i="18"/>
  <c r="AO152" i="18" s="1"/>
  <c r="AL152" i="18"/>
  <c r="AK152" i="18"/>
  <c r="AI152" i="18"/>
  <c r="AH152" i="18"/>
  <c r="AF152" i="18"/>
  <c r="AE152" i="18"/>
  <c r="AB152" i="18"/>
  <c r="AC152" i="18" s="1"/>
  <c r="Y152" i="18"/>
  <c r="Z152" i="18" s="1"/>
  <c r="V152" i="18"/>
  <c r="W152" i="18" s="1"/>
  <c r="T152" i="18"/>
  <c r="S152" i="18"/>
  <c r="P152" i="18"/>
  <c r="Q152" i="18" s="1"/>
  <c r="N152" i="18"/>
  <c r="K152" i="18"/>
  <c r="H152" i="18"/>
  <c r="E152" i="18"/>
  <c r="AT151" i="18"/>
  <c r="AQ151" i="18"/>
  <c r="AO151" i="18"/>
  <c r="AN151" i="18"/>
  <c r="AL151" i="18"/>
  <c r="AK151" i="18"/>
  <c r="AH151" i="18"/>
  <c r="AF151" i="18"/>
  <c r="AE151" i="18"/>
  <c r="AB151" i="18"/>
  <c r="AC151" i="18" s="1"/>
  <c r="Z151" i="18"/>
  <c r="Y151" i="18"/>
  <c r="V151" i="18"/>
  <c r="S151" i="18"/>
  <c r="Q151" i="18"/>
  <c r="P151" i="18"/>
  <c r="N151" i="18"/>
  <c r="K151" i="18"/>
  <c r="H151" i="18"/>
  <c r="T151" i="18"/>
  <c r="AT150" i="18"/>
  <c r="AQ150" i="18"/>
  <c r="AN150" i="18"/>
  <c r="AK150" i="18"/>
  <c r="AH150" i="18"/>
  <c r="AE150" i="18"/>
  <c r="AB150" i="18"/>
  <c r="Y150" i="18"/>
  <c r="V150" i="18"/>
  <c r="S150" i="18"/>
  <c r="P150" i="18"/>
  <c r="AT149" i="18"/>
  <c r="AQ149" i="18"/>
  <c r="AR149" i="18" s="1"/>
  <c r="AN149" i="18"/>
  <c r="AK149" i="18"/>
  <c r="AH149" i="18"/>
  <c r="AF149" i="18"/>
  <c r="AE149" i="18"/>
  <c r="AC149" i="18"/>
  <c r="AB149" i="18"/>
  <c r="Y149" i="18"/>
  <c r="V149" i="18"/>
  <c r="T149" i="18"/>
  <c r="S149" i="18"/>
  <c r="P149" i="18"/>
  <c r="AT148" i="18"/>
  <c r="AU148" i="18" s="1"/>
  <c r="AR148" i="18"/>
  <c r="AQ148" i="18"/>
  <c r="AN148" i="18"/>
  <c r="AO148" i="18" s="1"/>
  <c r="AL148" i="18"/>
  <c r="AK148" i="18"/>
  <c r="AI148" i="18"/>
  <c r="AH148" i="18"/>
  <c r="AF148" i="18"/>
  <c r="AE148" i="18"/>
  <c r="AB148" i="18"/>
  <c r="AC148" i="18" s="1"/>
  <c r="Y148" i="18"/>
  <c r="Z148" i="18" s="1"/>
  <c r="W148" i="18"/>
  <c r="V148" i="18"/>
  <c r="T148" i="18"/>
  <c r="S148" i="18"/>
  <c r="P148" i="18"/>
  <c r="Q148" i="18" s="1"/>
  <c r="N148" i="18"/>
  <c r="K148" i="18"/>
  <c r="H148" i="18"/>
  <c r="E148" i="18"/>
  <c r="AT147" i="18"/>
  <c r="AQ147" i="18"/>
  <c r="AN147" i="18"/>
  <c r="AK147" i="18"/>
  <c r="AH147" i="18"/>
  <c r="AE147" i="18"/>
  <c r="AB147" i="18"/>
  <c r="Y147" i="18"/>
  <c r="V147" i="18"/>
  <c r="S147" i="18"/>
  <c r="P147" i="18"/>
  <c r="K147" i="18"/>
  <c r="H147" i="18"/>
  <c r="E147" i="18"/>
  <c r="AL147" i="18"/>
  <c r="AU146" i="18"/>
  <c r="AT146" i="18"/>
  <c r="AR146" i="18"/>
  <c r="AQ146" i="18"/>
  <c r="AN146" i="18"/>
  <c r="AO146" i="18" s="1"/>
  <c r="AK146" i="18"/>
  <c r="AL146" i="18" s="1"/>
  <c r="AI146" i="18"/>
  <c r="AH146" i="18"/>
  <c r="AF146" i="18"/>
  <c r="AE146" i="18"/>
  <c r="AB146" i="18"/>
  <c r="AC146" i="18" s="1"/>
  <c r="Y146" i="18"/>
  <c r="Z146" i="18" s="1"/>
  <c r="V146" i="18"/>
  <c r="W146" i="18" s="1"/>
  <c r="T146" i="18"/>
  <c r="S146" i="18"/>
  <c r="P146" i="18"/>
  <c r="Q146" i="18" s="1"/>
  <c r="N146" i="18"/>
  <c r="K146" i="18"/>
  <c r="H146" i="18"/>
  <c r="E146" i="18"/>
  <c r="AT145" i="18"/>
  <c r="AQ145" i="18"/>
  <c r="AO145" i="18"/>
  <c r="AN145" i="18"/>
  <c r="AL145" i="18"/>
  <c r="AK145" i="18"/>
  <c r="AH145" i="18"/>
  <c r="AF145" i="18"/>
  <c r="AE145" i="18"/>
  <c r="AB145" i="18"/>
  <c r="AC145" i="18" s="1"/>
  <c r="Z145" i="18"/>
  <c r="Y145" i="18"/>
  <c r="V145" i="18"/>
  <c r="S145" i="18"/>
  <c r="Q145" i="18"/>
  <c r="P145" i="18"/>
  <c r="N145" i="18"/>
  <c r="K145" i="18"/>
  <c r="H145" i="18"/>
  <c r="T145" i="18"/>
  <c r="AU144" i="18"/>
  <c r="AT144" i="18"/>
  <c r="AR144" i="18"/>
  <c r="AQ144" i="18"/>
  <c r="AN144" i="18"/>
  <c r="AO144" i="18" s="1"/>
  <c r="AL144" i="18"/>
  <c r="AK144" i="18"/>
  <c r="AH144" i="18"/>
  <c r="AI144" i="18" s="1"/>
  <c r="AF144" i="18"/>
  <c r="AE144" i="18"/>
  <c r="AB144" i="18"/>
  <c r="AC144" i="18" s="1"/>
  <c r="Z144" i="18"/>
  <c r="Y144" i="18"/>
  <c r="W144" i="18"/>
  <c r="V144" i="18"/>
  <c r="T144" i="18"/>
  <c r="S144" i="18"/>
  <c r="P144" i="18"/>
  <c r="Q144" i="18" s="1"/>
  <c r="N144" i="18"/>
  <c r="K144" i="18"/>
  <c r="H144" i="18"/>
  <c r="E144" i="18"/>
  <c r="AT143" i="18"/>
  <c r="AQ143" i="18"/>
  <c r="AR143" i="18" s="1"/>
  <c r="AN143" i="18"/>
  <c r="AK143" i="18"/>
  <c r="AH143" i="18"/>
  <c r="AF143" i="18"/>
  <c r="AE143" i="18"/>
  <c r="AC143" i="18"/>
  <c r="AB143" i="18"/>
  <c r="Y143" i="18"/>
  <c r="V143" i="18"/>
  <c r="T143" i="18"/>
  <c r="S143" i="18"/>
  <c r="P143" i="18"/>
  <c r="AT142" i="18"/>
  <c r="AU142" i="18" s="1"/>
  <c r="AR142" i="18"/>
  <c r="AQ142" i="18"/>
  <c r="AO142" i="18"/>
  <c r="AN142" i="18"/>
  <c r="AK142" i="18"/>
  <c r="AL142" i="18" s="1"/>
  <c r="AI142" i="18"/>
  <c r="AH142" i="18"/>
  <c r="AF142" i="18"/>
  <c r="AE142" i="18"/>
  <c r="AC142" i="18"/>
  <c r="AB142" i="18"/>
  <c r="Y142" i="18"/>
  <c r="Z142" i="18" s="1"/>
  <c r="V142" i="18"/>
  <c r="W142" i="18" s="1"/>
  <c r="T142" i="18"/>
  <c r="S142" i="18"/>
  <c r="Q142" i="18"/>
  <c r="P142" i="18"/>
  <c r="N142" i="18"/>
  <c r="K142" i="18"/>
  <c r="H142" i="18"/>
  <c r="E142" i="18"/>
  <c r="AT141" i="18"/>
  <c r="AQ141" i="18"/>
  <c r="AN141" i="18"/>
  <c r="AO141" i="18" s="1"/>
  <c r="AL141" i="18"/>
  <c r="AK141" i="18"/>
  <c r="AH141" i="18"/>
  <c r="AE141" i="18"/>
  <c r="AB141" i="18"/>
  <c r="AC141" i="18" s="1"/>
  <c r="Z141" i="18"/>
  <c r="Y141" i="18"/>
  <c r="V141" i="18"/>
  <c r="S141" i="18"/>
  <c r="Q141" i="18"/>
  <c r="P141" i="18"/>
  <c r="N141" i="18"/>
  <c r="E141" i="18"/>
  <c r="K141" i="18"/>
  <c r="AU140" i="18"/>
  <c r="AT140" i="18"/>
  <c r="AR140" i="18"/>
  <c r="AQ140" i="18"/>
  <c r="AN140" i="18"/>
  <c r="AO140" i="18" s="1"/>
  <c r="AL140" i="18"/>
  <c r="AK140" i="18"/>
  <c r="AH140" i="18"/>
  <c r="AI140" i="18" s="1"/>
  <c r="AF140" i="18"/>
  <c r="AE140" i="18"/>
  <c r="AB140" i="18"/>
  <c r="AC140" i="18" s="1"/>
  <c r="Z140" i="18"/>
  <c r="Y140" i="18"/>
  <c r="W140" i="18"/>
  <c r="V140" i="18"/>
  <c r="T140" i="18"/>
  <c r="S140" i="18"/>
  <c r="P140" i="18"/>
  <c r="Q140" i="18" s="1"/>
  <c r="N140" i="18"/>
  <c r="K140" i="18"/>
  <c r="H140" i="18"/>
  <c r="E140" i="18"/>
  <c r="AT139" i="18"/>
  <c r="AQ139" i="18"/>
  <c r="AO139" i="18"/>
  <c r="AN139" i="18"/>
  <c r="AL139" i="18"/>
  <c r="AK139" i="18"/>
  <c r="AH139" i="18"/>
  <c r="AE139" i="18"/>
  <c r="AC139" i="18"/>
  <c r="AB139" i="18"/>
  <c r="Z139" i="18"/>
  <c r="Y139" i="18"/>
  <c r="V139" i="18"/>
  <c r="S139" i="18"/>
  <c r="P139" i="18"/>
  <c r="Q139" i="18" s="1"/>
  <c r="N139" i="18"/>
  <c r="K139" i="18"/>
  <c r="AT138" i="18"/>
  <c r="AQ138" i="18"/>
  <c r="AN138" i="18"/>
  <c r="AK138" i="18"/>
  <c r="AH138" i="18"/>
  <c r="AE138" i="18"/>
  <c r="AB138" i="18"/>
  <c r="Y138" i="18"/>
  <c r="V138" i="18"/>
  <c r="S138" i="18"/>
  <c r="P138" i="18"/>
  <c r="AV137" i="18"/>
  <c r="AT137" i="18"/>
  <c r="AS137" i="18"/>
  <c r="AQ137" i="18"/>
  <c r="AP137" i="18"/>
  <c r="AN137" i="18"/>
  <c r="AM137" i="18"/>
  <c r="AK137" i="18"/>
  <c r="AJ137" i="18"/>
  <c r="AH137" i="18"/>
  <c r="AG137" i="18"/>
  <c r="AE137" i="18"/>
  <c r="AD137" i="18"/>
  <c r="AB137" i="18"/>
  <c r="AA137" i="18"/>
  <c r="Y137" i="18"/>
  <c r="X137" i="18"/>
  <c r="V137" i="18"/>
  <c r="U137" i="18"/>
  <c r="S137" i="18"/>
  <c r="R137" i="18"/>
  <c r="P137" i="18"/>
  <c r="O137" i="18"/>
  <c r="L137" i="18"/>
  <c r="I137" i="18"/>
  <c r="F137" i="18"/>
  <c r="AU128" i="18"/>
  <c r="AT128" i="18"/>
  <c r="AQ128" i="18"/>
  <c r="AN128" i="18"/>
  <c r="AK128" i="18"/>
  <c r="AH128" i="18"/>
  <c r="AI128" i="18" s="1"/>
  <c r="AE128" i="18"/>
  <c r="AF128" i="18" s="1"/>
  <c r="AB128" i="18"/>
  <c r="Y128" i="18"/>
  <c r="W128" i="18"/>
  <c r="V128" i="18"/>
  <c r="S128" i="18"/>
  <c r="T128" i="18" s="1"/>
  <c r="P128" i="18"/>
  <c r="K128" i="18"/>
  <c r="H128" i="18"/>
  <c r="E128" i="18"/>
  <c r="Z127" i="18"/>
  <c r="Y127" i="18"/>
  <c r="M127" i="18"/>
  <c r="K127" i="18"/>
  <c r="G127" i="18"/>
  <c r="M126" i="18"/>
  <c r="K126" i="18"/>
  <c r="H126" i="18"/>
  <c r="G126" i="18"/>
  <c r="AR125" i="18"/>
  <c r="AQ125" i="18"/>
  <c r="AE125" i="18"/>
  <c r="AF125" i="18" s="1"/>
  <c r="N125" i="18"/>
  <c r="M125" i="18"/>
  <c r="H125" i="18"/>
  <c r="G125" i="18"/>
  <c r="AQ124" i="18"/>
  <c r="AE124" i="18"/>
  <c r="AC124" i="18"/>
  <c r="AB124" i="18"/>
  <c r="N124" i="18"/>
  <c r="M124" i="18"/>
  <c r="H124" i="18"/>
  <c r="G124" i="18"/>
  <c r="Y124" i="18" s="1"/>
  <c r="AB123" i="18"/>
  <c r="Y123" i="18"/>
  <c r="M123" i="18"/>
  <c r="AE123" i="18" s="1"/>
  <c r="G123" i="18"/>
  <c r="M122" i="18"/>
  <c r="K122" i="18"/>
  <c r="H122" i="18"/>
  <c r="G122" i="18"/>
  <c r="AQ121" i="18"/>
  <c r="AR121" i="18" s="1"/>
  <c r="AF121" i="18"/>
  <c r="AE121" i="18"/>
  <c r="N121" i="18"/>
  <c r="M121" i="18"/>
  <c r="K121" i="18"/>
  <c r="H121" i="18"/>
  <c r="G121" i="18"/>
  <c r="AF120" i="18"/>
  <c r="AE120" i="18"/>
  <c r="M120" i="18"/>
  <c r="G120" i="18"/>
  <c r="AQ120" i="18" s="1"/>
  <c r="M119" i="18"/>
  <c r="AE119" i="18" s="1"/>
  <c r="G119" i="18"/>
  <c r="AQ119" i="18" s="1"/>
  <c r="M118" i="18"/>
  <c r="AE118" i="18" s="1"/>
  <c r="G118" i="18"/>
  <c r="AQ117" i="18"/>
  <c r="AR117" i="18" s="1"/>
  <c r="AF117" i="18"/>
  <c r="AE117" i="18"/>
  <c r="AB117" i="18"/>
  <c r="AC117" i="18" s="1"/>
  <c r="Z117" i="18"/>
  <c r="N117" i="18"/>
  <c r="M117" i="18"/>
  <c r="K117" i="18"/>
  <c r="H117" i="18"/>
  <c r="G117" i="18"/>
  <c r="Y117" i="18" s="1"/>
  <c r="N116" i="18"/>
  <c r="M116" i="18"/>
  <c r="G116" i="18"/>
  <c r="Y116" i="18" s="1"/>
  <c r="AR115" i="18"/>
  <c r="AB115" i="18"/>
  <c r="AC115" i="18" s="1"/>
  <c r="N115" i="18"/>
  <c r="M115" i="18"/>
  <c r="AE115" i="18" s="1"/>
  <c r="G115" i="18"/>
  <c r="AQ115" i="18" s="1"/>
  <c r="H115" i="18"/>
  <c r="AE114" i="18"/>
  <c r="AF114" i="18" s="1"/>
  <c r="N114" i="18"/>
  <c r="M114" i="18"/>
  <c r="K114" i="18"/>
  <c r="G114" i="18"/>
  <c r="AB114" i="18" s="1"/>
  <c r="AC114" i="18" s="1"/>
  <c r="AQ113" i="18"/>
  <c r="AF113" i="18"/>
  <c r="AE113" i="18"/>
  <c r="AB113" i="18"/>
  <c r="Z113" i="18"/>
  <c r="N113" i="18"/>
  <c r="M113" i="18"/>
  <c r="K113" i="18"/>
  <c r="H113" i="18"/>
  <c r="G113" i="18"/>
  <c r="Y113" i="18" s="1"/>
  <c r="AQ112" i="18"/>
  <c r="AE112" i="18"/>
  <c r="M112" i="18"/>
  <c r="G112" i="18"/>
  <c r="AB112" i="18" s="1"/>
  <c r="Y111" i="18"/>
  <c r="Z111" i="18" s="1"/>
  <c r="M111" i="18"/>
  <c r="AE111" i="18" s="1"/>
  <c r="AF111" i="18" s="1"/>
  <c r="K111" i="18"/>
  <c r="H111" i="18"/>
  <c r="G111" i="18"/>
  <c r="AB111" i="18" s="1"/>
  <c r="AC111" i="18" s="1"/>
  <c r="AR110" i="18"/>
  <c r="AQ110" i="18"/>
  <c r="AE110" i="18"/>
  <c r="AF110" i="18" s="1"/>
  <c r="N110" i="18"/>
  <c r="M110" i="18"/>
  <c r="K110" i="18"/>
  <c r="H110" i="18"/>
  <c r="G110" i="18"/>
  <c r="AE109" i="18"/>
  <c r="Z109" i="18"/>
  <c r="N109" i="18"/>
  <c r="M109" i="18"/>
  <c r="K109" i="18"/>
  <c r="H109" i="18"/>
  <c r="G109" i="18"/>
  <c r="Y109" i="18" s="1"/>
  <c r="AR108" i="18"/>
  <c r="AQ108" i="18"/>
  <c r="AE108" i="18"/>
  <c r="AF108" i="18" s="1"/>
  <c r="AB108" i="18"/>
  <c r="AC108" i="18" s="1"/>
  <c r="Y108" i="18"/>
  <c r="M108" i="18"/>
  <c r="G108" i="18"/>
  <c r="N108" i="18"/>
  <c r="M107" i="18"/>
  <c r="AE107" i="18" s="1"/>
  <c r="K107" i="18"/>
  <c r="G107" i="18"/>
  <c r="M106" i="18"/>
  <c r="G106" i="18"/>
  <c r="AF105" i="18"/>
  <c r="AE105" i="18"/>
  <c r="N105" i="18"/>
  <c r="M105" i="18"/>
  <c r="K105" i="18"/>
  <c r="G105" i="18"/>
  <c r="AQ104" i="18"/>
  <c r="AE104" i="18"/>
  <c r="AB104" i="18"/>
  <c r="N104" i="18"/>
  <c r="M104" i="18"/>
  <c r="G104" i="18"/>
  <c r="Y104" i="18" s="1"/>
  <c r="AF103" i="18"/>
  <c r="N103" i="18"/>
  <c r="M103" i="18"/>
  <c r="AE103" i="18" s="1"/>
  <c r="K103" i="18"/>
  <c r="G103" i="18"/>
  <c r="Y103" i="18" s="1"/>
  <c r="Z103" i="18" s="1"/>
  <c r="AR102" i="18"/>
  <c r="AQ102" i="18"/>
  <c r="AE102" i="18"/>
  <c r="AF102" i="18" s="1"/>
  <c r="Y102" i="18"/>
  <c r="Z102" i="18" s="1"/>
  <c r="N102" i="18"/>
  <c r="M102" i="18"/>
  <c r="K102" i="18"/>
  <c r="H102" i="18"/>
  <c r="G102" i="18"/>
  <c r="AF101" i="18"/>
  <c r="AE101" i="18"/>
  <c r="N101" i="18"/>
  <c r="M101" i="18"/>
  <c r="K101" i="18"/>
  <c r="G101" i="18"/>
  <c r="AE100" i="18"/>
  <c r="Z100" i="18"/>
  <c r="Y100" i="18"/>
  <c r="M100" i="18"/>
  <c r="G100" i="18"/>
  <c r="AF99" i="18"/>
  <c r="M99" i="18"/>
  <c r="AE99" i="18" s="1"/>
  <c r="K99" i="18"/>
  <c r="G99" i="18"/>
  <c r="AQ98" i="18"/>
  <c r="AR98" i="18" s="1"/>
  <c r="Y98" i="18"/>
  <c r="Z98" i="18" s="1"/>
  <c r="N98" i="18"/>
  <c r="M98" i="18"/>
  <c r="AE98" i="18" s="1"/>
  <c r="AF98" i="18" s="1"/>
  <c r="K98" i="18"/>
  <c r="G98" i="18"/>
  <c r="AE97" i="18"/>
  <c r="AF97" i="18" s="1"/>
  <c r="M97" i="18"/>
  <c r="K97" i="18"/>
  <c r="H97" i="18"/>
  <c r="G97" i="18"/>
  <c r="Y96" i="18"/>
  <c r="M96" i="18"/>
  <c r="G96" i="18"/>
  <c r="Z96" i="18"/>
  <c r="M95" i="18"/>
  <c r="AE95" i="18" s="1"/>
  <c r="G95" i="18"/>
  <c r="Y94" i="18"/>
  <c r="M94" i="18"/>
  <c r="G94" i="18"/>
  <c r="AE93" i="18"/>
  <c r="AF93" i="18" s="1"/>
  <c r="N93" i="18"/>
  <c r="M93" i="18"/>
  <c r="G93" i="18"/>
  <c r="Z92" i="18"/>
  <c r="Y92" i="18"/>
  <c r="M92" i="18"/>
  <c r="K92" i="18"/>
  <c r="G92" i="18"/>
  <c r="M91" i="18"/>
  <c r="AE91" i="18" s="1"/>
  <c r="H91" i="18"/>
  <c r="G91" i="18"/>
  <c r="Y90" i="18"/>
  <c r="Z90" i="18" s="1"/>
  <c r="N90" i="18"/>
  <c r="M90" i="18"/>
  <c r="K90" i="18"/>
  <c r="H90" i="18"/>
  <c r="G90" i="18"/>
  <c r="AE89" i="18"/>
  <c r="M89" i="18"/>
  <c r="G89" i="18"/>
  <c r="Y88" i="18"/>
  <c r="M88" i="18"/>
  <c r="AE88" i="18" s="1"/>
  <c r="G88" i="18"/>
  <c r="Y87" i="18"/>
  <c r="Z87" i="18" s="1"/>
  <c r="N87" i="18"/>
  <c r="M87" i="18"/>
  <c r="K87" i="18"/>
  <c r="G87" i="18"/>
  <c r="H87" i="18"/>
  <c r="AQ86" i="18"/>
  <c r="AR86" i="18" s="1"/>
  <c r="AE86" i="18"/>
  <c r="AF86" i="18" s="1"/>
  <c r="N86" i="18"/>
  <c r="M86" i="18"/>
  <c r="K86" i="18"/>
  <c r="G86" i="18"/>
  <c r="AF85" i="18"/>
  <c r="AE85" i="18"/>
  <c r="M85" i="18"/>
  <c r="K85" i="18"/>
  <c r="G85" i="18"/>
  <c r="AF84" i="18"/>
  <c r="Y84" i="18"/>
  <c r="N84" i="18"/>
  <c r="M84" i="18"/>
  <c r="AE84" i="18" s="1"/>
  <c r="G84" i="18"/>
  <c r="Y83" i="18"/>
  <c r="Z83" i="18" s="1"/>
  <c r="N83" i="18"/>
  <c r="M83" i="18"/>
  <c r="K83" i="18"/>
  <c r="G83" i="18"/>
  <c r="H83" i="18"/>
  <c r="AE82" i="18"/>
  <c r="M82" i="18"/>
  <c r="G82" i="18"/>
  <c r="AQ81" i="18"/>
  <c r="AE81" i="18"/>
  <c r="AF81" i="18" s="1"/>
  <c r="AB81" i="18"/>
  <c r="M81" i="18"/>
  <c r="K81" i="18"/>
  <c r="H81" i="18"/>
  <c r="G81" i="18"/>
  <c r="Y81" i="18" s="1"/>
  <c r="AB80" i="18"/>
  <c r="Z80" i="18"/>
  <c r="Y80" i="18"/>
  <c r="M80" i="18"/>
  <c r="AE80" i="18" s="1"/>
  <c r="G80" i="18"/>
  <c r="Y79" i="18"/>
  <c r="Z79" i="18" s="1"/>
  <c r="N79" i="18"/>
  <c r="M79" i="18"/>
  <c r="K79" i="18"/>
  <c r="G79" i="18"/>
  <c r="H79" i="18"/>
  <c r="AF78" i="18"/>
  <c r="AE78" i="18"/>
  <c r="N78" i="18"/>
  <c r="M78" i="18"/>
  <c r="K78" i="18"/>
  <c r="H78" i="18"/>
  <c r="G78" i="18"/>
  <c r="AQ78" i="18" s="1"/>
  <c r="AR78" i="18" s="1"/>
  <c r="AQ77" i="18"/>
  <c r="AE77" i="18"/>
  <c r="AB77" i="18"/>
  <c r="M77" i="18"/>
  <c r="G77" i="18"/>
  <c r="Y77" i="18" s="1"/>
  <c r="AB76" i="18"/>
  <c r="Y76" i="18"/>
  <c r="M76" i="18"/>
  <c r="AE76" i="18" s="1"/>
  <c r="G76" i="18"/>
  <c r="Y75" i="18"/>
  <c r="Z75" i="18" s="1"/>
  <c r="N75" i="18"/>
  <c r="M75" i="18"/>
  <c r="K75" i="18"/>
  <c r="H75" i="18"/>
  <c r="G75" i="18"/>
  <c r="AE74" i="18"/>
  <c r="AB74" i="18"/>
  <c r="M74" i="18"/>
  <c r="K74" i="18"/>
  <c r="G74" i="18"/>
  <c r="Y74" i="18" s="1"/>
  <c r="M73" i="18"/>
  <c r="AE73" i="18" s="1"/>
  <c r="G73" i="18"/>
  <c r="AB73" i="18" s="1"/>
  <c r="M72" i="18"/>
  <c r="AE72" i="18" s="1"/>
  <c r="AF72" i="18" s="1"/>
  <c r="G72" i="18"/>
  <c r="Y72" i="18" s="1"/>
  <c r="Z72" i="18" s="1"/>
  <c r="Y71" i="18"/>
  <c r="M71" i="18"/>
  <c r="AB71" i="18" s="1"/>
  <c r="K71" i="18"/>
  <c r="H71" i="18"/>
  <c r="G71" i="18"/>
  <c r="AC71" i="18"/>
  <c r="M70" i="18"/>
  <c r="AE70" i="18" s="1"/>
  <c r="G70" i="18"/>
  <c r="AC69" i="18"/>
  <c r="AB69" i="18"/>
  <c r="Y69" i="18"/>
  <c r="M69" i="18"/>
  <c r="AE69" i="18" s="1"/>
  <c r="K69" i="18"/>
  <c r="H69" i="18"/>
  <c r="G69" i="18"/>
  <c r="AQ68" i="18"/>
  <c r="AR68" i="18" s="1"/>
  <c r="AE68" i="18"/>
  <c r="AB68" i="18"/>
  <c r="AC68" i="18" s="1"/>
  <c r="Z68" i="18"/>
  <c r="Y68" i="18"/>
  <c r="N68" i="18"/>
  <c r="M68" i="18"/>
  <c r="G68" i="18"/>
  <c r="Y67" i="18"/>
  <c r="M67" i="18"/>
  <c r="AE67" i="18" s="1"/>
  <c r="G67" i="18"/>
  <c r="AE66" i="18"/>
  <c r="M66" i="18"/>
  <c r="G66" i="18"/>
  <c r="AF65" i="18"/>
  <c r="AE65" i="18"/>
  <c r="M65" i="18"/>
  <c r="G65" i="18"/>
  <c r="Y64" i="18"/>
  <c r="Z64" i="18" s="1"/>
  <c r="N64" i="18"/>
  <c r="M64" i="18"/>
  <c r="AE64" i="18" s="1"/>
  <c r="G64" i="18"/>
  <c r="Z63" i="18"/>
  <c r="Y63" i="18"/>
  <c r="M63" i="18"/>
  <c r="K63" i="18"/>
  <c r="H63" i="18"/>
  <c r="G63" i="18"/>
  <c r="AE62" i="18"/>
  <c r="AB62" i="18"/>
  <c r="Z62" i="18"/>
  <c r="Y62" i="18"/>
  <c r="M62" i="18"/>
  <c r="N62" i="18" s="1"/>
  <c r="K62" i="18"/>
  <c r="G62" i="18"/>
  <c r="AE61" i="18"/>
  <c r="AC61" i="18"/>
  <c r="AB61" i="18"/>
  <c r="M61" i="18"/>
  <c r="AQ61" i="18" s="1"/>
  <c r="G61" i="18"/>
  <c r="Y61" i="18" s="1"/>
  <c r="AQ60" i="18"/>
  <c r="AR60" i="18" s="1"/>
  <c r="AF60" i="18"/>
  <c r="AE60" i="18"/>
  <c r="AB60" i="18"/>
  <c r="Y60" i="18"/>
  <c r="N60" i="18"/>
  <c r="M60" i="18"/>
  <c r="G60" i="18"/>
  <c r="AQ59" i="18"/>
  <c r="AE59" i="18"/>
  <c r="AC59" i="18"/>
  <c r="AB59" i="18"/>
  <c r="Y59" i="18"/>
  <c r="M59" i="18"/>
  <c r="G59" i="18"/>
  <c r="M58" i="18"/>
  <c r="AE58" i="18" s="1"/>
  <c r="G58" i="18"/>
  <c r="Z57" i="18"/>
  <c r="Y57" i="18"/>
  <c r="M57" i="18"/>
  <c r="AB57" i="18" s="1"/>
  <c r="AC57" i="18" s="1"/>
  <c r="G57" i="18"/>
  <c r="AF56" i="18"/>
  <c r="AE56" i="18"/>
  <c r="M56" i="18"/>
  <c r="K56" i="18"/>
  <c r="G56" i="18"/>
  <c r="AC55" i="18"/>
  <c r="AB55" i="18"/>
  <c r="Y55" i="18"/>
  <c r="Z55" i="18" s="1"/>
  <c r="M55" i="18"/>
  <c r="AE55" i="18" s="1"/>
  <c r="AF55" i="18" s="1"/>
  <c r="K55" i="18"/>
  <c r="G55" i="18"/>
  <c r="AE54" i="18"/>
  <c r="AF54" i="18" s="1"/>
  <c r="M54" i="18"/>
  <c r="G54" i="18"/>
  <c r="AQ53" i="18"/>
  <c r="AB53" i="18"/>
  <c r="Y53" i="18"/>
  <c r="M53" i="18"/>
  <c r="AE53" i="18" s="1"/>
  <c r="H53" i="18"/>
  <c r="G53" i="18"/>
  <c r="AQ52" i="18"/>
  <c r="AE52" i="18"/>
  <c r="AF52" i="18" s="1"/>
  <c r="AB52" i="18"/>
  <c r="AC52" i="18" s="1"/>
  <c r="M52" i="18"/>
  <c r="G52" i="18"/>
  <c r="Y52" i="18" s="1"/>
  <c r="M51" i="18"/>
  <c r="AE51" i="18" s="1"/>
  <c r="K51" i="18"/>
  <c r="H51" i="18"/>
  <c r="G51" i="18"/>
  <c r="M50" i="18"/>
  <c r="N50" i="18" s="1"/>
  <c r="G50" i="18"/>
  <c r="Y50" i="18" s="1"/>
  <c r="Z50" i="18" s="1"/>
  <c r="N49" i="18"/>
  <c r="M49" i="18"/>
  <c r="AE49" i="18" s="1"/>
  <c r="AF49" i="18" s="1"/>
  <c r="K49" i="18"/>
  <c r="H49" i="18"/>
  <c r="G49" i="18"/>
  <c r="Y49" i="18" s="1"/>
  <c r="Z49" i="18" s="1"/>
  <c r="Y48" i="18"/>
  <c r="Z48" i="18" s="1"/>
  <c r="M48" i="18"/>
  <c r="AE48" i="18" s="1"/>
  <c r="AF48" i="18" s="1"/>
  <c r="G48" i="18"/>
  <c r="N47" i="18"/>
  <c r="M47" i="18"/>
  <c r="J47" i="18"/>
  <c r="AE47" i="18" s="1"/>
  <c r="AF47" i="18" s="1"/>
  <c r="H47" i="18"/>
  <c r="G47" i="18"/>
  <c r="AQ46" i="18"/>
  <c r="M46" i="18"/>
  <c r="J46" i="18"/>
  <c r="G46" i="18"/>
  <c r="AB45" i="18"/>
  <c r="M45" i="18"/>
  <c r="J45" i="18"/>
  <c r="AE45" i="18" s="1"/>
  <c r="AF45" i="18" s="1"/>
  <c r="H45" i="18"/>
  <c r="G45" i="18"/>
  <c r="N44" i="18"/>
  <c r="M44" i="18"/>
  <c r="AB44" i="18" s="1"/>
  <c r="AC44" i="18" s="1"/>
  <c r="J44" i="18"/>
  <c r="AE44" i="18" s="1"/>
  <c r="H44" i="18"/>
  <c r="G44" i="18"/>
  <c r="Y43" i="18"/>
  <c r="Z43" i="18" s="1"/>
  <c r="M43" i="18"/>
  <c r="K43" i="18"/>
  <c r="J43" i="18"/>
  <c r="G43" i="18"/>
  <c r="AQ42" i="18"/>
  <c r="AE42" i="18"/>
  <c r="AB42" i="18"/>
  <c r="M42" i="18"/>
  <c r="J42" i="18"/>
  <c r="G42" i="18"/>
  <c r="AQ41" i="18"/>
  <c r="AE41" i="18"/>
  <c r="M41" i="18"/>
  <c r="J41" i="18"/>
  <c r="G41" i="18"/>
  <c r="AB41" i="18" s="1"/>
  <c r="AR41" i="18"/>
  <c r="AB40" i="18"/>
  <c r="M40" i="18"/>
  <c r="J40" i="18"/>
  <c r="H40" i="18"/>
  <c r="G40" i="18"/>
  <c r="M39" i="18"/>
  <c r="K39" i="18"/>
  <c r="J39" i="18"/>
  <c r="H39" i="18"/>
  <c r="G39" i="18"/>
  <c r="AE38" i="18"/>
  <c r="AF38" i="18" s="1"/>
  <c r="Z38" i="18"/>
  <c r="Y38" i="18"/>
  <c r="N38" i="18"/>
  <c r="M38" i="18"/>
  <c r="AQ38" i="18" s="1"/>
  <c r="AR38" i="18" s="1"/>
  <c r="K38" i="18"/>
  <c r="J38" i="18"/>
  <c r="H38" i="18"/>
  <c r="G38" i="18"/>
  <c r="AE37" i="18"/>
  <c r="M37" i="18"/>
  <c r="G37" i="18"/>
  <c r="M36" i="18"/>
  <c r="AE36" i="18" s="1"/>
  <c r="G36" i="18"/>
  <c r="Y35" i="18"/>
  <c r="Z35" i="18" s="1"/>
  <c r="M35" i="18"/>
  <c r="AE35" i="18" s="1"/>
  <c r="K35" i="18"/>
  <c r="G35" i="18"/>
  <c r="AQ35" i="18" s="1"/>
  <c r="AQ34" i="18"/>
  <c r="AR34" i="18" s="1"/>
  <c r="Y34" i="18"/>
  <c r="M34" i="18"/>
  <c r="G34" i="18"/>
  <c r="AE33" i="18"/>
  <c r="M33" i="18"/>
  <c r="AQ33" i="18" s="1"/>
  <c r="G33" i="18"/>
  <c r="Y33" i="18" s="1"/>
  <c r="AE32" i="18"/>
  <c r="M32" i="18"/>
  <c r="G32" i="18"/>
  <c r="AB31" i="18"/>
  <c r="Y31" i="18"/>
  <c r="M31" i="18"/>
  <c r="AE31" i="18" s="1"/>
  <c r="G31" i="18"/>
  <c r="AQ31" i="18" s="1"/>
  <c r="AE30" i="18"/>
  <c r="M30" i="18"/>
  <c r="G30" i="18"/>
  <c r="M29" i="18"/>
  <c r="G29" i="18"/>
  <c r="Y29" i="18" s="1"/>
  <c r="AQ28" i="18"/>
  <c r="AN28" i="18"/>
  <c r="AE28" i="18"/>
  <c r="AB28" i="18"/>
  <c r="S28" i="18"/>
  <c r="P28" i="18"/>
  <c r="M28" i="18"/>
  <c r="G28" i="18"/>
  <c r="Y28" i="18" s="1"/>
  <c r="D28" i="18"/>
  <c r="AT27" i="18"/>
  <c r="AK27" i="18"/>
  <c r="AH27" i="18"/>
  <c r="AE27" i="18"/>
  <c r="V27" i="18"/>
  <c r="S27" i="18"/>
  <c r="M27" i="18"/>
  <c r="G27" i="18"/>
  <c r="Y27" i="18" s="1"/>
  <c r="D27" i="18"/>
  <c r="P27" i="18" s="1"/>
  <c r="AQ26" i="18"/>
  <c r="AR26" i="18" s="1"/>
  <c r="Y26" i="18"/>
  <c r="Z26" i="18" s="1"/>
  <c r="S26" i="18"/>
  <c r="P26" i="18"/>
  <c r="Q26" i="18" s="1"/>
  <c r="M26" i="18"/>
  <c r="AE26" i="18" s="1"/>
  <c r="G26" i="18"/>
  <c r="AH26" i="18" s="1"/>
  <c r="AT25" i="18"/>
  <c r="AU25" i="18" s="1"/>
  <c r="AR25" i="18"/>
  <c r="AQ25" i="18"/>
  <c r="AN25" i="18"/>
  <c r="AK25" i="18"/>
  <c r="AH25" i="18"/>
  <c r="AI25" i="18" s="1"/>
  <c r="AF25" i="18"/>
  <c r="AE25" i="18"/>
  <c r="AB25" i="18"/>
  <c r="Y25" i="18"/>
  <c r="W25" i="18"/>
  <c r="V25" i="18"/>
  <c r="T25" i="18"/>
  <c r="S25" i="18"/>
  <c r="P25" i="18"/>
  <c r="N25" i="18"/>
  <c r="K25" i="18"/>
  <c r="H25" i="18"/>
  <c r="E25" i="18"/>
  <c r="AO25" i="18"/>
  <c r="AT24" i="18"/>
  <c r="AQ24" i="18"/>
  <c r="AN24" i="18"/>
  <c r="AL24" i="18"/>
  <c r="AK24" i="18"/>
  <c r="AH24" i="18"/>
  <c r="AE24" i="18"/>
  <c r="AB24" i="18"/>
  <c r="Y24" i="18"/>
  <c r="V24" i="18"/>
  <c r="S24" i="18"/>
  <c r="P24" i="18"/>
  <c r="Q24" i="18" s="1"/>
  <c r="N24" i="18"/>
  <c r="Z24" i="18"/>
  <c r="AU23" i="18"/>
  <c r="AT23" i="18"/>
  <c r="AR23" i="18"/>
  <c r="AQ23" i="18"/>
  <c r="AN23" i="18"/>
  <c r="AK23" i="18"/>
  <c r="AH23" i="18"/>
  <c r="AI23" i="18" s="1"/>
  <c r="AF23" i="18"/>
  <c r="AE23" i="18"/>
  <c r="AB23" i="18"/>
  <c r="Y23" i="18"/>
  <c r="Z23" i="18" s="1"/>
  <c r="W23" i="18"/>
  <c r="V23" i="18"/>
  <c r="T23" i="18"/>
  <c r="S23" i="18"/>
  <c r="P23" i="18"/>
  <c r="N23" i="18"/>
  <c r="K23" i="18"/>
  <c r="H23" i="18"/>
  <c r="E23" i="18"/>
  <c r="AO23" i="18"/>
  <c r="AT22" i="18"/>
  <c r="AQ22" i="18"/>
  <c r="AN22" i="18"/>
  <c r="AK22" i="18"/>
  <c r="AH22" i="18"/>
  <c r="AE22" i="18"/>
  <c r="AB22" i="18"/>
  <c r="Y22" i="18"/>
  <c r="V22" i="18"/>
  <c r="S22" i="18"/>
  <c r="P22" i="18"/>
  <c r="AT21" i="18"/>
  <c r="AU21" i="18" s="1"/>
  <c r="AR21" i="18"/>
  <c r="AQ21" i="18"/>
  <c r="AN21" i="18"/>
  <c r="AK21" i="18"/>
  <c r="AH21" i="18"/>
  <c r="AI21" i="18" s="1"/>
  <c r="AF21" i="18"/>
  <c r="AE21" i="18"/>
  <c r="AB21" i="18"/>
  <c r="Y21" i="18"/>
  <c r="W21" i="18"/>
  <c r="V21" i="18"/>
  <c r="T21" i="18"/>
  <c r="S21" i="18"/>
  <c r="P21" i="18"/>
  <c r="K21" i="18"/>
  <c r="H21" i="18"/>
  <c r="E21" i="18"/>
  <c r="AO21" i="18"/>
  <c r="AT20" i="18"/>
  <c r="AQ20" i="18"/>
  <c r="AN20" i="18"/>
  <c r="AL20" i="18"/>
  <c r="AK20" i="18"/>
  <c r="AH20" i="18"/>
  <c r="AE20" i="18"/>
  <c r="AB20" i="18"/>
  <c r="Y20" i="18"/>
  <c r="V20" i="18"/>
  <c r="S20" i="18"/>
  <c r="P20" i="18"/>
  <c r="Q20" i="18" s="1"/>
  <c r="Z20" i="18"/>
  <c r="AT19" i="18"/>
  <c r="AU19" i="18" s="1"/>
  <c r="AR19" i="18"/>
  <c r="AQ19" i="18"/>
  <c r="AN19" i="18"/>
  <c r="AK19" i="18"/>
  <c r="AI19" i="18"/>
  <c r="AH19" i="18"/>
  <c r="AF19" i="18"/>
  <c r="AE19" i="18"/>
  <c r="AB19" i="18"/>
  <c r="Y19" i="18"/>
  <c r="V19" i="18"/>
  <c r="W19" i="18" s="1"/>
  <c r="T19" i="18"/>
  <c r="S19" i="18"/>
  <c r="P19" i="18"/>
  <c r="K19" i="18"/>
  <c r="H19" i="18"/>
  <c r="E19" i="18"/>
  <c r="AO19" i="18"/>
  <c r="AT18" i="18"/>
  <c r="AQ18" i="18"/>
  <c r="AO18" i="18"/>
  <c r="AN18" i="18"/>
  <c r="AK18" i="18"/>
  <c r="AH18" i="18"/>
  <c r="AE18" i="18"/>
  <c r="AB18" i="18"/>
  <c r="Z18" i="18"/>
  <c r="Y18" i="18"/>
  <c r="V18" i="18"/>
  <c r="S18" i="18"/>
  <c r="P18" i="18"/>
  <c r="N18" i="18"/>
  <c r="AT17" i="18"/>
  <c r="AU17" i="18" s="1"/>
  <c r="AR17" i="18"/>
  <c r="AQ17" i="18"/>
  <c r="AN17" i="18"/>
  <c r="AK17" i="18"/>
  <c r="AH17" i="18"/>
  <c r="AI17" i="18" s="1"/>
  <c r="AF17" i="18"/>
  <c r="AE17" i="18"/>
  <c r="AB17" i="18"/>
  <c r="Y17" i="18"/>
  <c r="W17" i="18"/>
  <c r="V17" i="18"/>
  <c r="T17" i="18"/>
  <c r="S17" i="18"/>
  <c r="Q17" i="18"/>
  <c r="P17" i="18"/>
  <c r="K17" i="18"/>
  <c r="H17" i="18"/>
  <c r="E17" i="18"/>
  <c r="AO17" i="18"/>
  <c r="AT16" i="18"/>
  <c r="AQ16" i="18"/>
  <c r="AO16" i="18"/>
  <c r="AN16" i="18"/>
  <c r="AL16" i="18"/>
  <c r="AK16" i="18"/>
  <c r="AH16" i="18"/>
  <c r="AE16" i="18"/>
  <c r="AB16" i="18"/>
  <c r="Y16" i="18"/>
  <c r="V16" i="18"/>
  <c r="S16" i="18"/>
  <c r="P16" i="18"/>
  <c r="Q16" i="18" s="1"/>
  <c r="N16" i="18"/>
  <c r="Z16" i="18"/>
  <c r="AU15" i="18"/>
  <c r="AT15" i="18"/>
  <c r="AR15" i="18"/>
  <c r="AQ15" i="18"/>
  <c r="AO15" i="18"/>
  <c r="AN15" i="18"/>
  <c r="AK15" i="18"/>
  <c r="AL15" i="18" s="1"/>
  <c r="AI15" i="18"/>
  <c r="AH15" i="18"/>
  <c r="AF15" i="18"/>
  <c r="AE15" i="18"/>
  <c r="AC15" i="18"/>
  <c r="AB15" i="18"/>
  <c r="Y15" i="18"/>
  <c r="Z15" i="18" s="1"/>
  <c r="V15" i="18"/>
  <c r="W15" i="18" s="1"/>
  <c r="T15" i="18"/>
  <c r="S15" i="18"/>
  <c r="Q15" i="18"/>
  <c r="P15" i="18"/>
  <c r="N15" i="18"/>
  <c r="K15" i="18"/>
  <c r="H15" i="18"/>
  <c r="E15" i="18"/>
  <c r="AT14" i="18"/>
  <c r="AQ14" i="18"/>
  <c r="AN14" i="18"/>
  <c r="AL14" i="18"/>
  <c r="AK14" i="18"/>
  <c r="AH14" i="18"/>
  <c r="AE14" i="18"/>
  <c r="AB14" i="18"/>
  <c r="Y14" i="18"/>
  <c r="V14" i="18"/>
  <c r="S14" i="18"/>
  <c r="Q14" i="18"/>
  <c r="P14" i="18"/>
  <c r="N14" i="18"/>
  <c r="Z14" i="18"/>
  <c r="AU13" i="18"/>
  <c r="AT13" i="18"/>
  <c r="AR13" i="18"/>
  <c r="AQ13" i="18"/>
  <c r="AO13" i="18"/>
  <c r="AN13" i="18"/>
  <c r="AK13" i="18"/>
  <c r="AL13" i="18" s="1"/>
  <c r="AI13" i="18"/>
  <c r="AH13" i="18"/>
  <c r="AF13" i="18"/>
  <c r="AE13" i="18"/>
  <c r="AC13" i="18"/>
  <c r="AB13" i="18"/>
  <c r="Y13" i="18"/>
  <c r="Z13" i="18" s="1"/>
  <c r="V13" i="18"/>
  <c r="W13" i="18" s="1"/>
  <c r="T13" i="18"/>
  <c r="S13" i="18"/>
  <c r="Q13" i="18"/>
  <c r="P13" i="18"/>
  <c r="N13" i="18"/>
  <c r="K13" i="18"/>
  <c r="H13" i="18"/>
  <c r="E13" i="18"/>
  <c r="AT12" i="18"/>
  <c r="AQ12" i="18"/>
  <c r="AN12" i="18"/>
  <c r="AK12" i="18"/>
  <c r="AH12" i="18"/>
  <c r="AE12" i="18"/>
  <c r="AB12" i="18"/>
  <c r="Y12" i="18"/>
  <c r="V12" i="18"/>
  <c r="S12" i="18"/>
  <c r="P12" i="18"/>
  <c r="AT11" i="18"/>
  <c r="AU11" i="18" s="1"/>
  <c r="AR11" i="18"/>
  <c r="AQ11" i="18"/>
  <c r="AO11" i="18"/>
  <c r="AN11" i="18"/>
  <c r="AK11" i="18"/>
  <c r="AL11" i="18" s="1"/>
  <c r="AH11" i="18"/>
  <c r="AI11" i="18" s="1"/>
  <c r="AF11" i="18"/>
  <c r="AE11" i="18"/>
  <c r="AC11" i="18"/>
  <c r="AB11" i="18"/>
  <c r="Y11" i="18"/>
  <c r="Z11" i="18" s="1"/>
  <c r="W11" i="18"/>
  <c r="V11" i="18"/>
  <c r="T11" i="18"/>
  <c r="S11" i="18"/>
  <c r="Q11" i="18"/>
  <c r="P11" i="18"/>
  <c r="N11" i="18"/>
  <c r="K11" i="18"/>
  <c r="H11" i="18"/>
  <c r="E11" i="18"/>
  <c r="AT10" i="18"/>
  <c r="AQ10" i="18"/>
  <c r="AN10" i="18"/>
  <c r="AK10" i="18"/>
  <c r="AH10" i="18"/>
  <c r="AE10" i="18"/>
  <c r="AB10" i="18"/>
  <c r="Y10" i="18"/>
  <c r="V10" i="18"/>
  <c r="S10" i="18"/>
  <c r="P10" i="18"/>
  <c r="AV9" i="18"/>
  <c r="AT9" i="18"/>
  <c r="AU9" i="18" s="1"/>
  <c r="AS9" i="18"/>
  <c r="AR9" i="18"/>
  <c r="AQ9" i="18"/>
  <c r="AP9" i="18"/>
  <c r="AO9" i="18"/>
  <c r="AP10" i="18" s="1"/>
  <c r="AN9" i="18"/>
  <c r="AM9" i="18"/>
  <c r="AK9" i="18"/>
  <c r="AL9" i="18" s="1"/>
  <c r="AM10" i="18" s="1"/>
  <c r="AJ9" i="18"/>
  <c r="AH9" i="18"/>
  <c r="AI9" i="18" s="1"/>
  <c r="AG9" i="18"/>
  <c r="AF9" i="18"/>
  <c r="AE9" i="18"/>
  <c r="AD9" i="18"/>
  <c r="AC9" i="18"/>
  <c r="AD10" i="18" s="1"/>
  <c r="AB9" i="18"/>
  <c r="AA9" i="18"/>
  <c r="Y9" i="18"/>
  <c r="Z9" i="18" s="1"/>
  <c r="AA10" i="18" s="1"/>
  <c r="X9" i="18"/>
  <c r="W9" i="18"/>
  <c r="V9" i="18"/>
  <c r="U9" i="18"/>
  <c r="T9" i="18"/>
  <c r="S9" i="18"/>
  <c r="R9" i="18"/>
  <c r="Q9" i="18"/>
  <c r="R10" i="18" s="1"/>
  <c r="P9" i="18"/>
  <c r="O9" i="18"/>
  <c r="N9" i="18"/>
  <c r="O10" i="18" s="1"/>
  <c r="L9" i="18"/>
  <c r="K9" i="18"/>
  <c r="I9" i="18"/>
  <c r="H9" i="18"/>
  <c r="F9" i="18"/>
  <c r="E9" i="18"/>
  <c r="AU512" i="17"/>
  <c r="AT512" i="17"/>
  <c r="AQ512" i="17"/>
  <c r="AO512" i="17"/>
  <c r="AN512" i="17"/>
  <c r="AL512" i="17"/>
  <c r="AK512" i="17"/>
  <c r="AI512" i="17"/>
  <c r="AH512" i="17"/>
  <c r="AE512" i="17"/>
  <c r="AC512" i="17"/>
  <c r="AB512" i="17"/>
  <c r="Y512" i="17"/>
  <c r="Z512" i="17" s="1"/>
  <c r="W512" i="17"/>
  <c r="V512" i="17"/>
  <c r="S512" i="17"/>
  <c r="P512" i="17"/>
  <c r="Q512" i="17" s="1"/>
  <c r="K512" i="17"/>
  <c r="H512" i="17"/>
  <c r="E512" i="17"/>
  <c r="AQ511" i="17"/>
  <c r="AE511" i="17"/>
  <c r="M511" i="17"/>
  <c r="G511" i="17"/>
  <c r="AB511" i="17" s="1"/>
  <c r="Y510" i="17"/>
  <c r="M510" i="17"/>
  <c r="G510" i="17"/>
  <c r="AQ509" i="17"/>
  <c r="Y509" i="17"/>
  <c r="M509" i="17"/>
  <c r="AE509" i="17" s="1"/>
  <c r="G509" i="17"/>
  <c r="AQ508" i="17"/>
  <c r="Y508" i="17"/>
  <c r="M508" i="17"/>
  <c r="AE508" i="17" s="1"/>
  <c r="G508" i="17"/>
  <c r="Y507" i="17"/>
  <c r="M507" i="17"/>
  <c r="AE507" i="17" s="1"/>
  <c r="G507" i="17"/>
  <c r="Y506" i="17"/>
  <c r="M506" i="17"/>
  <c r="G506" i="17"/>
  <c r="Y505" i="17"/>
  <c r="M505" i="17"/>
  <c r="G505" i="17"/>
  <c r="AE504" i="17"/>
  <c r="M504" i="17"/>
  <c r="G504" i="17"/>
  <c r="Y504" i="17" s="1"/>
  <c r="AE503" i="17"/>
  <c r="M503" i="17"/>
  <c r="AB503" i="17" s="1"/>
  <c r="G503" i="17"/>
  <c r="Y503" i="17" s="1"/>
  <c r="AE502" i="17"/>
  <c r="M502" i="17"/>
  <c r="G502" i="17"/>
  <c r="AQ502" i="17" s="1"/>
  <c r="AE501" i="17"/>
  <c r="Y501" i="17"/>
  <c r="M501" i="17"/>
  <c r="AQ501" i="17" s="1"/>
  <c r="G501" i="17"/>
  <c r="Y500" i="17"/>
  <c r="M500" i="17"/>
  <c r="AE500" i="17" s="1"/>
  <c r="G500" i="17"/>
  <c r="AB499" i="17"/>
  <c r="Y499" i="17"/>
  <c r="M499" i="17"/>
  <c r="AE499" i="17" s="1"/>
  <c r="G499" i="17"/>
  <c r="AQ499" i="17" s="1"/>
  <c r="AE498" i="17"/>
  <c r="AB498" i="17"/>
  <c r="Y498" i="17"/>
  <c r="M498" i="17"/>
  <c r="G498" i="17"/>
  <c r="AQ498" i="17" s="1"/>
  <c r="Y497" i="17"/>
  <c r="M497" i="17"/>
  <c r="AE497" i="17" s="1"/>
  <c r="G497" i="17"/>
  <c r="Y496" i="17"/>
  <c r="M496" i="17"/>
  <c r="AE496" i="17" s="1"/>
  <c r="G496" i="17"/>
  <c r="AB496" i="17" s="1"/>
  <c r="AE495" i="17"/>
  <c r="Y495" i="17"/>
  <c r="M495" i="17"/>
  <c r="G495" i="17"/>
  <c r="AQ495" i="17" s="1"/>
  <c r="AE494" i="17"/>
  <c r="M494" i="17"/>
  <c r="G494" i="17"/>
  <c r="AQ494" i="17" s="1"/>
  <c r="AQ493" i="17"/>
  <c r="AB493" i="17"/>
  <c r="Y493" i="17"/>
  <c r="M493" i="17"/>
  <c r="AE493" i="17" s="1"/>
  <c r="G493" i="17"/>
  <c r="M492" i="17"/>
  <c r="AE492" i="17" s="1"/>
  <c r="G492" i="17"/>
  <c r="AE491" i="17"/>
  <c r="Y491" i="17"/>
  <c r="M491" i="17"/>
  <c r="G491" i="17"/>
  <c r="AE490" i="17"/>
  <c r="AB490" i="17"/>
  <c r="M490" i="17"/>
  <c r="G490" i="17"/>
  <c r="Y490" i="17" s="1"/>
  <c r="Y489" i="17"/>
  <c r="M489" i="17"/>
  <c r="G489" i="17"/>
  <c r="AQ488" i="17"/>
  <c r="AE488" i="17"/>
  <c r="AB488" i="17"/>
  <c r="Y488" i="17"/>
  <c r="M488" i="17"/>
  <c r="G488" i="17"/>
  <c r="Y487" i="17"/>
  <c r="M487" i="17"/>
  <c r="G487" i="17"/>
  <c r="AQ486" i="17"/>
  <c r="AE486" i="17"/>
  <c r="M486" i="17"/>
  <c r="G486" i="17"/>
  <c r="AE485" i="17"/>
  <c r="AB485" i="17"/>
  <c r="M485" i="17"/>
  <c r="G485" i="17"/>
  <c r="Y485" i="17" s="1"/>
  <c r="AQ484" i="17"/>
  <c r="AE484" i="17"/>
  <c r="M484" i="17"/>
  <c r="G484" i="17"/>
  <c r="Y484" i="17" s="1"/>
  <c r="Y483" i="17"/>
  <c r="M483" i="17"/>
  <c r="G483" i="17"/>
  <c r="AQ482" i="17"/>
  <c r="AE482" i="17"/>
  <c r="Y482" i="17"/>
  <c r="M482" i="17"/>
  <c r="G482" i="17"/>
  <c r="AE481" i="17"/>
  <c r="M481" i="17"/>
  <c r="G481" i="17"/>
  <c r="AE480" i="17"/>
  <c r="Y480" i="17"/>
  <c r="M480" i="17"/>
  <c r="G480" i="17"/>
  <c r="AB479" i="17"/>
  <c r="Y479" i="17"/>
  <c r="M479" i="17"/>
  <c r="G479" i="17"/>
  <c r="Y478" i="17"/>
  <c r="M478" i="17"/>
  <c r="AE478" i="17" s="1"/>
  <c r="G478" i="17"/>
  <c r="AB478" i="17" s="1"/>
  <c r="AE477" i="17"/>
  <c r="M477" i="17"/>
  <c r="G477" i="17"/>
  <c r="Y476" i="17"/>
  <c r="M476" i="17"/>
  <c r="G476" i="17"/>
  <c r="AQ476" i="17" s="1"/>
  <c r="Y475" i="17"/>
  <c r="M475" i="17"/>
  <c r="AQ475" i="17" s="1"/>
  <c r="G475" i="17"/>
  <c r="AE474" i="17"/>
  <c r="M474" i="17"/>
  <c r="G474" i="17"/>
  <c r="Y473" i="17"/>
  <c r="M473" i="17"/>
  <c r="G473" i="17"/>
  <c r="AE472" i="17"/>
  <c r="AB472" i="17"/>
  <c r="M472" i="17"/>
  <c r="G472" i="17"/>
  <c r="Y472" i="17" s="1"/>
  <c r="AQ471" i="17"/>
  <c r="Y471" i="17"/>
  <c r="M471" i="17"/>
  <c r="AE471" i="17" s="1"/>
  <c r="G471" i="17"/>
  <c r="AQ470" i="17"/>
  <c r="AE470" i="17"/>
  <c r="M470" i="17"/>
  <c r="G470" i="17"/>
  <c r="Y470" i="17" s="1"/>
  <c r="M469" i="17"/>
  <c r="G469" i="17"/>
  <c r="Y469" i="17" s="1"/>
  <c r="AE468" i="17"/>
  <c r="AB468" i="17"/>
  <c r="M468" i="17"/>
  <c r="G468" i="17"/>
  <c r="Y468" i="17" s="1"/>
  <c r="AB467" i="17"/>
  <c r="Y467" i="17"/>
  <c r="M467" i="17"/>
  <c r="G467" i="17"/>
  <c r="AQ466" i="17"/>
  <c r="M466" i="17"/>
  <c r="AE466" i="17" s="1"/>
  <c r="G466" i="17"/>
  <c r="AB466" i="17" s="1"/>
  <c r="M465" i="17"/>
  <c r="AE465" i="17" s="1"/>
  <c r="G465" i="17"/>
  <c r="Y464" i="17"/>
  <c r="M464" i="17"/>
  <c r="G464" i="17"/>
  <c r="AQ463" i="17"/>
  <c r="AE463" i="17"/>
  <c r="AB463" i="17"/>
  <c r="M463" i="17"/>
  <c r="G463" i="17"/>
  <c r="Y463" i="17" s="1"/>
  <c r="M462" i="17"/>
  <c r="AE462" i="17" s="1"/>
  <c r="G462" i="17"/>
  <c r="AQ461" i="17"/>
  <c r="AE461" i="17"/>
  <c r="AB461" i="17"/>
  <c r="M461" i="17"/>
  <c r="G461" i="17"/>
  <c r="Y461" i="17" s="1"/>
  <c r="Y460" i="17"/>
  <c r="M460" i="17"/>
  <c r="AE460" i="17" s="1"/>
  <c r="G460" i="17"/>
  <c r="AQ459" i="17"/>
  <c r="M459" i="17"/>
  <c r="G459" i="17"/>
  <c r="Y459" i="17" s="1"/>
  <c r="M458" i="17"/>
  <c r="AE458" i="17" s="1"/>
  <c r="G458" i="17"/>
  <c r="AQ457" i="17"/>
  <c r="AB457" i="17"/>
  <c r="Y457" i="17"/>
  <c r="M457" i="17"/>
  <c r="AE457" i="17" s="1"/>
  <c r="G457" i="17"/>
  <c r="AQ456" i="17"/>
  <c r="AE456" i="17"/>
  <c r="Y456" i="17"/>
  <c r="M456" i="17"/>
  <c r="AB456" i="17" s="1"/>
  <c r="G456" i="17"/>
  <c r="Y455" i="17"/>
  <c r="M455" i="17"/>
  <c r="G455" i="17"/>
  <c r="AQ454" i="17"/>
  <c r="AE454" i="17"/>
  <c r="M454" i="17"/>
  <c r="G454" i="17"/>
  <c r="AB454" i="17" s="1"/>
  <c r="Y453" i="17"/>
  <c r="M453" i="17"/>
  <c r="G453" i="17"/>
  <c r="AQ452" i="17"/>
  <c r="AE452" i="17"/>
  <c r="AB452" i="17"/>
  <c r="Y452" i="17"/>
  <c r="M452" i="17"/>
  <c r="G452" i="17"/>
  <c r="Y451" i="17"/>
  <c r="M451" i="17"/>
  <c r="G451" i="17"/>
  <c r="AQ450" i="17"/>
  <c r="AE450" i="17"/>
  <c r="AB450" i="17"/>
  <c r="M450" i="17"/>
  <c r="G450" i="17"/>
  <c r="Y450" i="17" s="1"/>
  <c r="AB449" i="17"/>
  <c r="M449" i="17"/>
  <c r="G449" i="17"/>
  <c r="Y449" i="17" s="1"/>
  <c r="Z449" i="17" s="1"/>
  <c r="AE448" i="17"/>
  <c r="M448" i="17"/>
  <c r="G448" i="17"/>
  <c r="Y448" i="17" s="1"/>
  <c r="AE447" i="17"/>
  <c r="M447" i="17"/>
  <c r="G447" i="17"/>
  <c r="AB447" i="17" s="1"/>
  <c r="AQ446" i="17"/>
  <c r="AE446" i="17"/>
  <c r="AB446" i="17"/>
  <c r="Y446" i="17"/>
  <c r="M446" i="17"/>
  <c r="G446" i="17"/>
  <c r="M445" i="17"/>
  <c r="AE445" i="17" s="1"/>
  <c r="G445" i="17"/>
  <c r="AE444" i="17"/>
  <c r="AB444" i="17"/>
  <c r="M444" i="17"/>
  <c r="G444" i="17"/>
  <c r="AQ443" i="17"/>
  <c r="M443" i="17"/>
  <c r="AE443" i="17" s="1"/>
  <c r="G443" i="17"/>
  <c r="Y442" i="17"/>
  <c r="M442" i="17"/>
  <c r="G442" i="17"/>
  <c r="AQ441" i="17"/>
  <c r="Y441" i="17"/>
  <c r="M441" i="17"/>
  <c r="G441" i="17"/>
  <c r="AQ440" i="17"/>
  <c r="M440" i="17"/>
  <c r="AB440" i="17" s="1"/>
  <c r="G440" i="17"/>
  <c r="Y440" i="17" s="1"/>
  <c r="AE439" i="17"/>
  <c r="M439" i="17"/>
  <c r="G439" i="17"/>
  <c r="AE438" i="17"/>
  <c r="AB438" i="17"/>
  <c r="Y438" i="17"/>
  <c r="M438" i="17"/>
  <c r="AQ438" i="17" s="1"/>
  <c r="G438" i="17"/>
  <c r="Y437" i="17"/>
  <c r="M437" i="17"/>
  <c r="G437" i="17"/>
  <c r="AQ436" i="17"/>
  <c r="AE436" i="17"/>
  <c r="M436" i="17"/>
  <c r="G436" i="17"/>
  <c r="AQ435" i="17"/>
  <c r="AE435" i="17"/>
  <c r="AB435" i="17"/>
  <c r="M435" i="17"/>
  <c r="G435" i="17"/>
  <c r="Y435" i="17" s="1"/>
  <c r="AE434" i="17"/>
  <c r="M434" i="17"/>
  <c r="G434" i="17"/>
  <c r="AQ434" i="17" s="1"/>
  <c r="M433" i="17"/>
  <c r="AE433" i="17" s="1"/>
  <c r="G433" i="17"/>
  <c r="AQ433" i="17" s="1"/>
  <c r="AQ432" i="17"/>
  <c r="Y432" i="17"/>
  <c r="M432" i="17"/>
  <c r="AE432" i="17" s="1"/>
  <c r="G432" i="17"/>
  <c r="M431" i="17"/>
  <c r="J431" i="17"/>
  <c r="AE431" i="17" s="1"/>
  <c r="G431" i="17"/>
  <c r="AE430" i="17"/>
  <c r="M430" i="17"/>
  <c r="J430" i="17"/>
  <c r="G430" i="17"/>
  <c r="Y430" i="17" s="1"/>
  <c r="M429" i="17"/>
  <c r="J429" i="17"/>
  <c r="AE429" i="17" s="1"/>
  <c r="G429" i="17"/>
  <c r="Y429" i="17" s="1"/>
  <c r="AB428" i="17"/>
  <c r="M428" i="17"/>
  <c r="J428" i="17"/>
  <c r="G428" i="17"/>
  <c r="Y427" i="17"/>
  <c r="M427" i="17"/>
  <c r="J427" i="17"/>
  <c r="G427" i="17"/>
  <c r="AQ427" i="17" s="1"/>
  <c r="AQ426" i="17"/>
  <c r="AE426" i="17"/>
  <c r="M426" i="17"/>
  <c r="J426" i="17"/>
  <c r="G426" i="17"/>
  <c r="AB426" i="17" s="1"/>
  <c r="AB425" i="17"/>
  <c r="M425" i="17"/>
  <c r="J425" i="17"/>
  <c r="AE425" i="17" s="1"/>
  <c r="G425" i="17"/>
  <c r="AQ425" i="17" s="1"/>
  <c r="M424" i="17"/>
  <c r="J424" i="17"/>
  <c r="AE424" i="17" s="1"/>
  <c r="G424" i="17"/>
  <c r="M423" i="17"/>
  <c r="J423" i="17"/>
  <c r="G423" i="17"/>
  <c r="AB422" i="17"/>
  <c r="M422" i="17"/>
  <c r="J422" i="17"/>
  <c r="G422" i="17"/>
  <c r="AQ421" i="17"/>
  <c r="AE421" i="17"/>
  <c r="AB421" i="17"/>
  <c r="Y421" i="17"/>
  <c r="M421" i="17"/>
  <c r="G421" i="17"/>
  <c r="M420" i="17"/>
  <c r="AE420" i="17" s="1"/>
  <c r="G420" i="17"/>
  <c r="AQ419" i="17"/>
  <c r="AE419" i="17"/>
  <c r="M419" i="17"/>
  <c r="G419" i="17"/>
  <c r="AE418" i="17"/>
  <c r="M418" i="17"/>
  <c r="G418" i="17"/>
  <c r="Y418" i="17" s="1"/>
  <c r="Y417" i="17"/>
  <c r="M417" i="17"/>
  <c r="AE417" i="17" s="1"/>
  <c r="G417" i="17"/>
  <c r="Y416" i="17"/>
  <c r="M416" i="17"/>
  <c r="AE416" i="17" s="1"/>
  <c r="G416" i="17"/>
  <c r="AE415" i="17"/>
  <c r="M415" i="17"/>
  <c r="G415" i="17"/>
  <c r="AQ414" i="17"/>
  <c r="AE414" i="17"/>
  <c r="AB414" i="17"/>
  <c r="M414" i="17"/>
  <c r="G414" i="17"/>
  <c r="Y414" i="17" s="1"/>
  <c r="M413" i="17"/>
  <c r="AE413" i="17" s="1"/>
  <c r="G413" i="17"/>
  <c r="Y412" i="17"/>
  <c r="M412" i="17"/>
  <c r="AE412" i="17" s="1"/>
  <c r="G412" i="17"/>
  <c r="AQ411" i="17"/>
  <c r="AE411" i="17"/>
  <c r="AB411" i="17"/>
  <c r="S411" i="17"/>
  <c r="M411" i="17"/>
  <c r="G411" i="17"/>
  <c r="Y411" i="17" s="1"/>
  <c r="D411" i="17"/>
  <c r="AB410" i="17"/>
  <c r="AC410" i="17" s="1"/>
  <c r="T410" i="17"/>
  <c r="S410" i="17"/>
  <c r="N410" i="17"/>
  <c r="M410" i="17"/>
  <c r="V410" i="17" s="1"/>
  <c r="W410" i="17" s="1"/>
  <c r="K410" i="17"/>
  <c r="G410" i="17"/>
  <c r="P410" i="17" s="1"/>
  <c r="Q410" i="17" s="1"/>
  <c r="E410" i="17"/>
  <c r="H410" i="17"/>
  <c r="AT409" i="17"/>
  <c r="AQ409" i="17"/>
  <c r="AO409" i="17"/>
  <c r="AN409" i="17"/>
  <c r="AK409" i="17"/>
  <c r="AH409" i="17"/>
  <c r="AE409" i="17"/>
  <c r="AB409" i="17"/>
  <c r="Y409" i="17"/>
  <c r="W409" i="17"/>
  <c r="V409" i="17"/>
  <c r="S409" i="17"/>
  <c r="Q409" i="17"/>
  <c r="P409" i="17"/>
  <c r="AT408" i="17"/>
  <c r="AQ408" i="17"/>
  <c r="AO408" i="17"/>
  <c r="AN408" i="17"/>
  <c r="AK408" i="17"/>
  <c r="AH408" i="17"/>
  <c r="AE408" i="17"/>
  <c r="AB408" i="17"/>
  <c r="Y408" i="17"/>
  <c r="V408" i="17"/>
  <c r="S408" i="17"/>
  <c r="P408" i="17"/>
  <c r="H408" i="17"/>
  <c r="AT407" i="17"/>
  <c r="AQ407" i="17"/>
  <c r="AO407" i="17"/>
  <c r="AN407" i="17"/>
  <c r="AL407" i="17"/>
  <c r="AK407" i="17"/>
  <c r="AH407" i="17"/>
  <c r="AI407" i="17" s="1"/>
  <c r="AE407" i="17"/>
  <c r="AC407" i="17"/>
  <c r="AB407" i="17"/>
  <c r="Y407" i="17"/>
  <c r="Z407" i="17" s="1"/>
  <c r="V407" i="17"/>
  <c r="S407" i="17"/>
  <c r="P407" i="17"/>
  <c r="K407" i="17"/>
  <c r="H407" i="17"/>
  <c r="AU406" i="17"/>
  <c r="AT406" i="17"/>
  <c r="AQ406" i="17"/>
  <c r="AR406" i="17" s="1"/>
  <c r="AN406" i="17"/>
  <c r="AO406" i="17" s="1"/>
  <c r="AK406" i="17"/>
  <c r="AH406" i="17"/>
  <c r="AF406" i="17"/>
  <c r="AE406" i="17"/>
  <c r="AC406" i="17"/>
  <c r="AB406" i="17"/>
  <c r="Y406" i="17"/>
  <c r="V406" i="17"/>
  <c r="W406" i="17" s="1"/>
  <c r="S406" i="17"/>
  <c r="T406" i="17" s="1"/>
  <c r="P406" i="17"/>
  <c r="Q406" i="17" s="1"/>
  <c r="H406" i="17"/>
  <c r="E406" i="17"/>
  <c r="AT405" i="17"/>
  <c r="AQ405" i="17"/>
  <c r="AN405" i="17"/>
  <c r="AK405" i="17"/>
  <c r="AH405" i="17"/>
  <c r="AE405" i="17"/>
  <c r="AB405" i="17"/>
  <c r="Y405" i="17"/>
  <c r="V405" i="17"/>
  <c r="S405" i="17"/>
  <c r="P405" i="17"/>
  <c r="AT404" i="17"/>
  <c r="AR404" i="17"/>
  <c r="AQ404" i="17"/>
  <c r="AO404" i="17"/>
  <c r="AN404" i="17"/>
  <c r="AK404" i="17"/>
  <c r="AH404" i="17"/>
  <c r="AI404" i="17" s="1"/>
  <c r="AE404" i="17"/>
  <c r="AB404" i="17"/>
  <c r="Y404" i="17"/>
  <c r="V404" i="17"/>
  <c r="S404" i="17"/>
  <c r="P404" i="17"/>
  <c r="Q404" i="17" s="1"/>
  <c r="E404" i="17"/>
  <c r="W404" i="17"/>
  <c r="AT403" i="17"/>
  <c r="AR403" i="17"/>
  <c r="AQ403" i="17"/>
  <c r="AN403" i="17"/>
  <c r="AO403" i="17" s="1"/>
  <c r="AL403" i="17"/>
  <c r="AK403" i="17"/>
  <c r="AI403" i="17"/>
  <c r="AH403" i="17"/>
  <c r="AE403" i="17"/>
  <c r="AF403" i="17" s="1"/>
  <c r="AB403" i="17"/>
  <c r="Y403" i="17"/>
  <c r="V403" i="17"/>
  <c r="W403" i="17" s="1"/>
  <c r="S403" i="17"/>
  <c r="Q403" i="17"/>
  <c r="P403" i="17"/>
  <c r="N403" i="17"/>
  <c r="K403" i="17"/>
  <c r="H403" i="17"/>
  <c r="AU403" i="17"/>
  <c r="AU402" i="17"/>
  <c r="AT402" i="17"/>
  <c r="AR402" i="17"/>
  <c r="AQ402" i="17"/>
  <c r="AO402" i="17"/>
  <c r="AN402" i="17"/>
  <c r="AL402" i="17"/>
  <c r="AK402" i="17"/>
  <c r="AH402" i="17"/>
  <c r="AE402" i="17"/>
  <c r="AB402" i="17"/>
  <c r="Y402" i="17"/>
  <c r="Z402" i="17" s="1"/>
  <c r="V402" i="17"/>
  <c r="T402" i="17"/>
  <c r="S402" i="17"/>
  <c r="Q402" i="17"/>
  <c r="P402" i="17"/>
  <c r="N402" i="17"/>
  <c r="E402" i="17"/>
  <c r="AT401" i="17"/>
  <c r="AQ401" i="17"/>
  <c r="AO401" i="17"/>
  <c r="AN401" i="17"/>
  <c r="AK401" i="17"/>
  <c r="AH401" i="17"/>
  <c r="AE401" i="17"/>
  <c r="AB401" i="17"/>
  <c r="Y401" i="17"/>
  <c r="W401" i="17"/>
  <c r="V401" i="17"/>
  <c r="T401" i="17"/>
  <c r="S401" i="17"/>
  <c r="P401" i="17"/>
  <c r="Q401" i="17" s="1"/>
  <c r="K401" i="17"/>
  <c r="E401" i="17"/>
  <c r="AT400" i="17"/>
  <c r="AR400" i="17"/>
  <c r="AQ400" i="17"/>
  <c r="AO400" i="17"/>
  <c r="AN400" i="17"/>
  <c r="AK400" i="17"/>
  <c r="AI400" i="17"/>
  <c r="AH400" i="17"/>
  <c r="AE400" i="17"/>
  <c r="AF400" i="17" s="1"/>
  <c r="AB400" i="17"/>
  <c r="Z400" i="17"/>
  <c r="Y400" i="17"/>
  <c r="V400" i="17"/>
  <c r="T400" i="17"/>
  <c r="S400" i="17"/>
  <c r="Q400" i="17"/>
  <c r="P400" i="17"/>
  <c r="N400" i="17"/>
  <c r="H400" i="17"/>
  <c r="AT399" i="17"/>
  <c r="AR399" i="17"/>
  <c r="AQ399" i="17"/>
  <c r="AO399" i="17"/>
  <c r="AN399" i="17"/>
  <c r="AK399" i="17"/>
  <c r="AH399" i="17"/>
  <c r="AE399" i="17"/>
  <c r="AC399" i="17"/>
  <c r="AB399" i="17"/>
  <c r="Z399" i="17"/>
  <c r="Y399" i="17"/>
  <c r="W399" i="17"/>
  <c r="V399" i="17"/>
  <c r="S399" i="17"/>
  <c r="P399" i="17"/>
  <c r="H399" i="17"/>
  <c r="E399" i="17"/>
  <c r="AT398" i="17"/>
  <c r="AQ398" i="17"/>
  <c r="AN398" i="17"/>
  <c r="AK398" i="17"/>
  <c r="AL398" i="17" s="1"/>
  <c r="AI398" i="17"/>
  <c r="AH398" i="17"/>
  <c r="AE398" i="17"/>
  <c r="AB398" i="17"/>
  <c r="Y398" i="17"/>
  <c r="V398" i="17"/>
  <c r="T398" i="17"/>
  <c r="S398" i="17"/>
  <c r="P398" i="17"/>
  <c r="W398" i="17"/>
  <c r="AU397" i="17"/>
  <c r="AT397" i="17"/>
  <c r="AR397" i="17"/>
  <c r="AQ397" i="17"/>
  <c r="AO397" i="17"/>
  <c r="AN397" i="17"/>
  <c r="AL397" i="17"/>
  <c r="AK397" i="17"/>
  <c r="AH397" i="17"/>
  <c r="AI397" i="17" s="1"/>
  <c r="AE397" i="17"/>
  <c r="AF397" i="17" s="1"/>
  <c r="AB397" i="17"/>
  <c r="AC397" i="17" s="1"/>
  <c r="Z397" i="17"/>
  <c r="Y397" i="17"/>
  <c r="W397" i="17"/>
  <c r="V397" i="17"/>
  <c r="S397" i="17"/>
  <c r="Q397" i="17"/>
  <c r="P397" i="17"/>
  <c r="N397" i="17"/>
  <c r="K397" i="17"/>
  <c r="H397" i="17"/>
  <c r="E397" i="17"/>
  <c r="AT396" i="17"/>
  <c r="AQ396" i="17"/>
  <c r="AO396" i="17"/>
  <c r="AN396" i="17"/>
  <c r="AK396" i="17"/>
  <c r="AH396" i="17"/>
  <c r="AE396" i="17"/>
  <c r="AB396" i="17"/>
  <c r="Y396" i="17"/>
  <c r="Z396" i="17" s="1"/>
  <c r="V396" i="17"/>
  <c r="S396" i="17"/>
  <c r="P396" i="17"/>
  <c r="H396" i="17"/>
  <c r="AU395" i="17"/>
  <c r="AT395" i="17"/>
  <c r="AQ395" i="17"/>
  <c r="AN395" i="17"/>
  <c r="AK395" i="17"/>
  <c r="AH395" i="17"/>
  <c r="AF395" i="17"/>
  <c r="AE395" i="17"/>
  <c r="AB395" i="17"/>
  <c r="Y395" i="17"/>
  <c r="W395" i="17"/>
  <c r="V395" i="17"/>
  <c r="S395" i="17"/>
  <c r="Q395" i="17"/>
  <c r="P395" i="17"/>
  <c r="E395" i="17"/>
  <c r="AU394" i="17"/>
  <c r="AT394" i="17"/>
  <c r="AQ394" i="17"/>
  <c r="AR394" i="17" s="1"/>
  <c r="AN394" i="17"/>
  <c r="AK394" i="17"/>
  <c r="AH394" i="17"/>
  <c r="AE394" i="17"/>
  <c r="AC394" i="17"/>
  <c r="AB394" i="17"/>
  <c r="Z394" i="17"/>
  <c r="Y394" i="17"/>
  <c r="V394" i="17"/>
  <c r="T394" i="17"/>
  <c r="S394" i="17"/>
  <c r="P394" i="17"/>
  <c r="Q394" i="17" s="1"/>
  <c r="N394" i="17"/>
  <c r="E394" i="17"/>
  <c r="AV393" i="17"/>
  <c r="AT393" i="17"/>
  <c r="AS393" i="17"/>
  <c r="AQ393" i="17"/>
  <c r="AP393" i="17"/>
  <c r="AN393" i="17"/>
  <c r="AM393" i="17"/>
  <c r="AK393" i="17"/>
  <c r="AJ393" i="17"/>
  <c r="AH393" i="17"/>
  <c r="AG393" i="17"/>
  <c r="AE393" i="17"/>
  <c r="AD393" i="17"/>
  <c r="AC393" i="17"/>
  <c r="AD394" i="17" s="1"/>
  <c r="AD395" i="17" s="1"/>
  <c r="AB393" i="17"/>
  <c r="AA393" i="17"/>
  <c r="Y393" i="17"/>
  <c r="X393" i="17"/>
  <c r="V393" i="17"/>
  <c r="U393" i="17"/>
  <c r="S393" i="17"/>
  <c r="R393" i="17"/>
  <c r="P393" i="17"/>
  <c r="O393" i="17"/>
  <c r="L393" i="17"/>
  <c r="I393" i="17"/>
  <c r="F393" i="17"/>
  <c r="AU384" i="17"/>
  <c r="AT384" i="17"/>
  <c r="AQ384" i="17"/>
  <c r="AN384" i="17"/>
  <c r="AK384" i="17"/>
  <c r="AH384" i="17"/>
  <c r="AE384" i="17"/>
  <c r="AB384" i="17"/>
  <c r="Y384" i="17"/>
  <c r="V384" i="17"/>
  <c r="S384" i="17"/>
  <c r="T384" i="17" s="1"/>
  <c r="P384" i="17"/>
  <c r="AE383" i="17"/>
  <c r="Y383" i="17"/>
  <c r="M383" i="17"/>
  <c r="G383" i="17"/>
  <c r="AE382" i="17"/>
  <c r="M382" i="17"/>
  <c r="G382" i="17"/>
  <c r="AB381" i="17"/>
  <c r="Y381" i="17"/>
  <c r="M381" i="17"/>
  <c r="AE381" i="17" s="1"/>
  <c r="G381" i="17"/>
  <c r="AQ381" i="17" s="1"/>
  <c r="AE380" i="17"/>
  <c r="AB380" i="17"/>
  <c r="Y380" i="17"/>
  <c r="M380" i="17"/>
  <c r="AQ380" i="17" s="1"/>
  <c r="G380" i="17"/>
  <c r="AQ379" i="17"/>
  <c r="AE379" i="17"/>
  <c r="Y379" i="17"/>
  <c r="M379" i="17"/>
  <c r="AB379" i="17" s="1"/>
  <c r="G379" i="17"/>
  <c r="AE378" i="17"/>
  <c r="Y378" i="17"/>
  <c r="M378" i="17"/>
  <c r="AQ378" i="17" s="1"/>
  <c r="G378" i="17"/>
  <c r="AQ377" i="17"/>
  <c r="AE377" i="17"/>
  <c r="M377" i="17"/>
  <c r="G377" i="17"/>
  <c r="M376" i="17"/>
  <c r="G376" i="17"/>
  <c r="Y376" i="17" s="1"/>
  <c r="AQ375" i="17"/>
  <c r="AE375" i="17"/>
  <c r="AB375" i="17"/>
  <c r="Y375" i="17"/>
  <c r="M375" i="17"/>
  <c r="G375" i="17"/>
  <c r="M374" i="17"/>
  <c r="G374" i="17"/>
  <c r="AE373" i="17"/>
  <c r="M373" i="17"/>
  <c r="G373" i="17"/>
  <c r="Y372" i="17"/>
  <c r="M372" i="17"/>
  <c r="G372" i="17"/>
  <c r="AQ372" i="17" s="1"/>
  <c r="AQ371" i="17"/>
  <c r="AE371" i="17"/>
  <c r="M371" i="17"/>
  <c r="G371" i="17"/>
  <c r="AQ370" i="17"/>
  <c r="AE370" i="17"/>
  <c r="AB370" i="17"/>
  <c r="M370" i="17"/>
  <c r="G370" i="17"/>
  <c r="Y370" i="17" s="1"/>
  <c r="M369" i="17"/>
  <c r="AE369" i="17" s="1"/>
  <c r="G369" i="17"/>
  <c r="Y368" i="17"/>
  <c r="M368" i="17"/>
  <c r="G368" i="17"/>
  <c r="AQ368" i="17" s="1"/>
  <c r="AE367" i="17"/>
  <c r="M367" i="17"/>
  <c r="G367" i="17"/>
  <c r="AE366" i="17"/>
  <c r="AB366" i="17"/>
  <c r="M366" i="17"/>
  <c r="G366" i="17"/>
  <c r="Y366" i="17" s="1"/>
  <c r="AB365" i="17"/>
  <c r="Y365" i="17"/>
  <c r="M365" i="17"/>
  <c r="AE365" i="17" s="1"/>
  <c r="G365" i="17"/>
  <c r="AQ365" i="17" s="1"/>
  <c r="Y364" i="17"/>
  <c r="M364" i="17"/>
  <c r="G364" i="17"/>
  <c r="AQ364" i="17" s="1"/>
  <c r="AQ363" i="17"/>
  <c r="AE363" i="17"/>
  <c r="M363" i="17"/>
  <c r="G363" i="17"/>
  <c r="AE362" i="17"/>
  <c r="M362" i="17"/>
  <c r="G362" i="17"/>
  <c r="AE361" i="17"/>
  <c r="M361" i="17"/>
  <c r="G361" i="17"/>
  <c r="Y360" i="17"/>
  <c r="M360" i="17"/>
  <c r="G360" i="17"/>
  <c r="AQ359" i="17"/>
  <c r="Y359" i="17"/>
  <c r="M359" i="17"/>
  <c r="AE359" i="17" s="1"/>
  <c r="G359" i="17"/>
  <c r="AQ358" i="17"/>
  <c r="AE358" i="17"/>
  <c r="M358" i="17"/>
  <c r="G358" i="17"/>
  <c r="AB357" i="17"/>
  <c r="Y357" i="17"/>
  <c r="M357" i="17"/>
  <c r="AE357" i="17" s="1"/>
  <c r="G357" i="17"/>
  <c r="AQ357" i="17" s="1"/>
  <c r="Y356" i="17"/>
  <c r="M356" i="17"/>
  <c r="G356" i="17"/>
  <c r="AQ355" i="17"/>
  <c r="M355" i="17"/>
  <c r="G355" i="17"/>
  <c r="Y355" i="17" s="1"/>
  <c r="AE354" i="17"/>
  <c r="M354" i="17"/>
  <c r="G354" i="17"/>
  <c r="Y354" i="17" s="1"/>
  <c r="AQ353" i="17"/>
  <c r="AB353" i="17"/>
  <c r="Y353" i="17"/>
  <c r="M353" i="17"/>
  <c r="AE353" i="17" s="1"/>
  <c r="G353" i="17"/>
  <c r="Y352" i="17"/>
  <c r="M352" i="17"/>
  <c r="AE352" i="17" s="1"/>
  <c r="G352" i="17"/>
  <c r="Y351" i="17"/>
  <c r="M351" i="17"/>
  <c r="AE351" i="17" s="1"/>
  <c r="G351" i="17"/>
  <c r="AE350" i="17"/>
  <c r="M350" i="17"/>
  <c r="G350" i="17"/>
  <c r="AE349" i="17"/>
  <c r="M349" i="17"/>
  <c r="G349" i="17"/>
  <c r="Y348" i="17"/>
  <c r="M348" i="17"/>
  <c r="G348" i="17"/>
  <c r="M347" i="17"/>
  <c r="AE347" i="17" s="1"/>
  <c r="G347" i="17"/>
  <c r="Y346" i="17"/>
  <c r="M346" i="17"/>
  <c r="G346" i="17"/>
  <c r="AE345" i="17"/>
  <c r="M345" i="17"/>
  <c r="G345" i="17"/>
  <c r="AB344" i="17"/>
  <c r="Y344" i="17"/>
  <c r="M344" i="17"/>
  <c r="G344" i="17"/>
  <c r="M343" i="17"/>
  <c r="AE343" i="17" s="1"/>
  <c r="G343" i="17"/>
  <c r="Y342" i="17"/>
  <c r="M342" i="17"/>
  <c r="G342" i="17"/>
  <c r="AE341" i="17"/>
  <c r="M341" i="17"/>
  <c r="G341" i="17"/>
  <c r="M340" i="17"/>
  <c r="G340" i="17"/>
  <c r="AB339" i="17"/>
  <c r="Y339" i="17"/>
  <c r="M339" i="17"/>
  <c r="AE339" i="17" s="1"/>
  <c r="G339" i="17"/>
  <c r="AQ339" i="17" s="1"/>
  <c r="AE338" i="17"/>
  <c r="Y338" i="17"/>
  <c r="M338" i="17"/>
  <c r="G338" i="17"/>
  <c r="AQ337" i="17"/>
  <c r="AE337" i="17"/>
  <c r="AB337" i="17"/>
  <c r="M337" i="17"/>
  <c r="G337" i="17"/>
  <c r="Y337" i="17" s="1"/>
  <c r="AQ336" i="17"/>
  <c r="AE336" i="17"/>
  <c r="M336" i="17"/>
  <c r="G336" i="17"/>
  <c r="AB336" i="17" s="1"/>
  <c r="AB335" i="17"/>
  <c r="Y335" i="17"/>
  <c r="M335" i="17"/>
  <c r="AE335" i="17" s="1"/>
  <c r="G335" i="17"/>
  <c r="AE334" i="17"/>
  <c r="Y334" i="17"/>
  <c r="M334" i="17"/>
  <c r="G334" i="17"/>
  <c r="AQ333" i="17"/>
  <c r="AE333" i="17"/>
  <c r="M333" i="17"/>
  <c r="G333" i="17"/>
  <c r="AQ332" i="17"/>
  <c r="AE332" i="17"/>
  <c r="AB332" i="17"/>
  <c r="Y332" i="17"/>
  <c r="M332" i="17"/>
  <c r="G332" i="17"/>
  <c r="M331" i="17"/>
  <c r="G331" i="17"/>
  <c r="AE330" i="17"/>
  <c r="Y330" i="17"/>
  <c r="M330" i="17"/>
  <c r="G330" i="17"/>
  <c r="AE329" i="17"/>
  <c r="M329" i="17"/>
  <c r="G329" i="17"/>
  <c r="Y328" i="17"/>
  <c r="M328" i="17"/>
  <c r="G328" i="17"/>
  <c r="M327" i="17"/>
  <c r="AE327" i="17" s="1"/>
  <c r="G327" i="17"/>
  <c r="AE326" i="17"/>
  <c r="Y326" i="17"/>
  <c r="M326" i="17"/>
  <c r="G326" i="17"/>
  <c r="AQ325" i="17"/>
  <c r="AE325" i="17"/>
  <c r="AB325" i="17"/>
  <c r="M325" i="17"/>
  <c r="G325" i="17"/>
  <c r="Y325" i="17" s="1"/>
  <c r="M324" i="17"/>
  <c r="AQ324" i="17" s="1"/>
  <c r="G324" i="17"/>
  <c r="AB324" i="17" s="1"/>
  <c r="AE323" i="17"/>
  <c r="AB323" i="17"/>
  <c r="M323" i="17"/>
  <c r="G323" i="17"/>
  <c r="AQ323" i="17" s="1"/>
  <c r="Y322" i="17"/>
  <c r="M322" i="17"/>
  <c r="AE322" i="17" s="1"/>
  <c r="G322" i="17"/>
  <c r="M321" i="17"/>
  <c r="G321" i="17"/>
  <c r="Y321" i="17" s="1"/>
  <c r="AQ320" i="17"/>
  <c r="Y320" i="17"/>
  <c r="M320" i="17"/>
  <c r="G320" i="17"/>
  <c r="AE319" i="17"/>
  <c r="M319" i="17"/>
  <c r="G319" i="17"/>
  <c r="AB319" i="17" s="1"/>
  <c r="AE318" i="17"/>
  <c r="AB318" i="17"/>
  <c r="Y318" i="17"/>
  <c r="M318" i="17"/>
  <c r="G318" i="17"/>
  <c r="AQ318" i="17" s="1"/>
  <c r="AQ317" i="17"/>
  <c r="AE317" i="17"/>
  <c r="AB317" i="17"/>
  <c r="M317" i="17"/>
  <c r="G317" i="17"/>
  <c r="Y317" i="17" s="1"/>
  <c r="M316" i="17"/>
  <c r="AE316" i="17" s="1"/>
  <c r="G316" i="17"/>
  <c r="M315" i="17"/>
  <c r="AE315" i="17" s="1"/>
  <c r="G315" i="17"/>
  <c r="AE314" i="17"/>
  <c r="M314" i="17"/>
  <c r="G314" i="17"/>
  <c r="AE313" i="17"/>
  <c r="AB313" i="17"/>
  <c r="M313" i="17"/>
  <c r="G313" i="17"/>
  <c r="Y312" i="17"/>
  <c r="M312" i="17"/>
  <c r="AE312" i="17" s="1"/>
  <c r="G312" i="17"/>
  <c r="AB312" i="17" s="1"/>
  <c r="M311" i="17"/>
  <c r="AE311" i="17" s="1"/>
  <c r="G311" i="17"/>
  <c r="AE310" i="17"/>
  <c r="M310" i="17"/>
  <c r="G310" i="17"/>
  <c r="AE309" i="17"/>
  <c r="M309" i="17"/>
  <c r="G309" i="17"/>
  <c r="M308" i="17"/>
  <c r="G308" i="17"/>
  <c r="Y307" i="17"/>
  <c r="M307" i="17"/>
  <c r="AE307" i="17" s="1"/>
  <c r="G307" i="17"/>
  <c r="AQ306" i="17"/>
  <c r="AE306" i="17"/>
  <c r="Y306" i="17"/>
  <c r="M306" i="17"/>
  <c r="G306" i="17"/>
  <c r="AB306" i="17" s="1"/>
  <c r="AQ305" i="17"/>
  <c r="AE305" i="17"/>
  <c r="AB305" i="17"/>
  <c r="M305" i="17"/>
  <c r="G305" i="17"/>
  <c r="Y305" i="17" s="1"/>
  <c r="AE304" i="17"/>
  <c r="M304" i="17"/>
  <c r="G304" i="17"/>
  <c r="Y303" i="17"/>
  <c r="M303" i="17"/>
  <c r="AB303" i="17" s="1"/>
  <c r="J303" i="17"/>
  <c r="AE303" i="17" s="1"/>
  <c r="G303" i="17"/>
  <c r="AQ302" i="17"/>
  <c r="AE302" i="17"/>
  <c r="M302" i="17"/>
  <c r="J302" i="17"/>
  <c r="G302" i="17"/>
  <c r="Y301" i="17"/>
  <c r="M301" i="17"/>
  <c r="J301" i="17"/>
  <c r="G301" i="17"/>
  <c r="AE300" i="17"/>
  <c r="M300" i="17"/>
  <c r="J300" i="17"/>
  <c r="G300" i="17"/>
  <c r="M299" i="17"/>
  <c r="AQ299" i="17" s="1"/>
  <c r="J299" i="17"/>
  <c r="G299" i="17"/>
  <c r="Y299" i="17" s="1"/>
  <c r="M298" i="17"/>
  <c r="J298" i="17"/>
  <c r="G298" i="17"/>
  <c r="AQ297" i="17"/>
  <c r="AE297" i="17"/>
  <c r="M297" i="17"/>
  <c r="J297" i="17"/>
  <c r="G297" i="17"/>
  <c r="AE296" i="17"/>
  <c r="M296" i="17"/>
  <c r="J296" i="17"/>
  <c r="G296" i="17"/>
  <c r="AE295" i="17"/>
  <c r="AB295" i="17"/>
  <c r="M295" i="17"/>
  <c r="J295" i="17"/>
  <c r="G295" i="17"/>
  <c r="Y295" i="17" s="1"/>
  <c r="Y294" i="17"/>
  <c r="M294" i="17"/>
  <c r="AE294" i="17" s="1"/>
  <c r="J294" i="17"/>
  <c r="G294" i="17"/>
  <c r="Y293" i="17"/>
  <c r="M293" i="17"/>
  <c r="G293" i="17"/>
  <c r="Y292" i="17"/>
  <c r="M292" i="17"/>
  <c r="G292" i="17"/>
  <c r="AQ291" i="17"/>
  <c r="AE291" i="17"/>
  <c r="M291" i="17"/>
  <c r="G291" i="17"/>
  <c r="AQ290" i="17"/>
  <c r="AE290" i="17"/>
  <c r="AB290" i="17"/>
  <c r="M290" i="17"/>
  <c r="G290" i="17"/>
  <c r="Y290" i="17" s="1"/>
  <c r="Y289" i="17"/>
  <c r="M289" i="17"/>
  <c r="G289" i="17"/>
  <c r="Y288" i="17"/>
  <c r="M288" i="17"/>
  <c r="G288" i="17"/>
  <c r="AE287" i="17"/>
  <c r="M287" i="17"/>
  <c r="G287" i="17"/>
  <c r="AQ286" i="17"/>
  <c r="AE286" i="17"/>
  <c r="AB286" i="17"/>
  <c r="M286" i="17"/>
  <c r="G286" i="17"/>
  <c r="Y286" i="17" s="1"/>
  <c r="Y285" i="17"/>
  <c r="M285" i="17"/>
  <c r="G285" i="17"/>
  <c r="M284" i="17"/>
  <c r="G284" i="17"/>
  <c r="AH283" i="17"/>
  <c r="AE283" i="17"/>
  <c r="V283" i="17"/>
  <c r="S283" i="17"/>
  <c r="M283" i="17"/>
  <c r="G283" i="17"/>
  <c r="D283" i="17"/>
  <c r="AQ282" i="17"/>
  <c r="AN282" i="17"/>
  <c r="AO282" i="17" s="1"/>
  <c r="AL282" i="17"/>
  <c r="AE282" i="17"/>
  <c r="AB282" i="17"/>
  <c r="V282" i="17"/>
  <c r="S282" i="17"/>
  <c r="P282" i="17"/>
  <c r="Q282" i="17" s="1"/>
  <c r="N282" i="17"/>
  <c r="M282" i="17"/>
  <c r="G282" i="17"/>
  <c r="AK282" i="17" s="1"/>
  <c r="E282" i="17"/>
  <c r="AU281" i="17"/>
  <c r="AT281" i="17"/>
  <c r="AR281" i="17"/>
  <c r="AQ281" i="17"/>
  <c r="AN281" i="17"/>
  <c r="AO281" i="17" s="1"/>
  <c r="AL281" i="17"/>
  <c r="AK281" i="17"/>
  <c r="AI281" i="17"/>
  <c r="AH281" i="17"/>
  <c r="AF281" i="17"/>
  <c r="AE281" i="17"/>
  <c r="AB281" i="17"/>
  <c r="AC281" i="17" s="1"/>
  <c r="Z281" i="17"/>
  <c r="Y281" i="17"/>
  <c r="W281" i="17"/>
  <c r="V281" i="17"/>
  <c r="T281" i="17"/>
  <c r="S281" i="17"/>
  <c r="P281" i="17"/>
  <c r="Q281" i="17" s="1"/>
  <c r="N281" i="17"/>
  <c r="K281" i="17"/>
  <c r="H281" i="17"/>
  <c r="E281" i="17"/>
  <c r="AT280" i="17"/>
  <c r="AQ280" i="17"/>
  <c r="AO280" i="17"/>
  <c r="AN280" i="17"/>
  <c r="AK280" i="17"/>
  <c r="AH280" i="17"/>
  <c r="AE280" i="17"/>
  <c r="AF280" i="17" s="1"/>
  <c r="AB280" i="17"/>
  <c r="Y280" i="17"/>
  <c r="V280" i="17"/>
  <c r="S280" i="17"/>
  <c r="Q280" i="17"/>
  <c r="P280" i="17"/>
  <c r="AR280" i="17"/>
  <c r="AT279" i="17"/>
  <c r="AU279" i="17" s="1"/>
  <c r="AR279" i="17"/>
  <c r="AQ279" i="17"/>
  <c r="AN279" i="17"/>
  <c r="AO279" i="17" s="1"/>
  <c r="AL279" i="17"/>
  <c r="AK279" i="17"/>
  <c r="AH279" i="17"/>
  <c r="AI279" i="17" s="1"/>
  <c r="AF279" i="17"/>
  <c r="AE279" i="17"/>
  <c r="AB279" i="17"/>
  <c r="AC279" i="17" s="1"/>
  <c r="Y279" i="17"/>
  <c r="Z279" i="17" s="1"/>
  <c r="W279" i="17"/>
  <c r="V279" i="17"/>
  <c r="T279" i="17"/>
  <c r="S279" i="17"/>
  <c r="P279" i="17"/>
  <c r="Q279" i="17" s="1"/>
  <c r="N279" i="17"/>
  <c r="K279" i="17"/>
  <c r="H279" i="17"/>
  <c r="E279" i="17"/>
  <c r="AT278" i="17"/>
  <c r="AQ278" i="17"/>
  <c r="AN278" i="17"/>
  <c r="AK278" i="17"/>
  <c r="AH278" i="17"/>
  <c r="AE278" i="17"/>
  <c r="AB278" i="17"/>
  <c r="Y278" i="17"/>
  <c r="V278" i="17"/>
  <c r="S278" i="17"/>
  <c r="P278" i="17"/>
  <c r="AU277" i="17"/>
  <c r="AT277" i="17"/>
  <c r="AR277" i="17"/>
  <c r="AQ277" i="17"/>
  <c r="AN277" i="17"/>
  <c r="AO277" i="17" s="1"/>
  <c r="AK277" i="17"/>
  <c r="AL277" i="17" s="1"/>
  <c r="AI277" i="17"/>
  <c r="AH277" i="17"/>
  <c r="AF277" i="17"/>
  <c r="AE277" i="17"/>
  <c r="AB277" i="17"/>
  <c r="AC277" i="17" s="1"/>
  <c r="Z277" i="17"/>
  <c r="Y277" i="17"/>
  <c r="W277" i="17"/>
  <c r="V277" i="17"/>
  <c r="T277" i="17"/>
  <c r="S277" i="17"/>
  <c r="P277" i="17"/>
  <c r="Q277" i="17" s="1"/>
  <c r="N277" i="17"/>
  <c r="K277" i="17"/>
  <c r="H277" i="17"/>
  <c r="E277" i="17"/>
  <c r="AT276" i="17"/>
  <c r="AQ276" i="17"/>
  <c r="AO276" i="17"/>
  <c r="AN276" i="17"/>
  <c r="AK276" i="17"/>
  <c r="AH276" i="17"/>
  <c r="AF276" i="17"/>
  <c r="AE276" i="17"/>
  <c r="AB276" i="17"/>
  <c r="Y276" i="17"/>
  <c r="V276" i="17"/>
  <c r="S276" i="17"/>
  <c r="P276" i="17"/>
  <c r="H276" i="17"/>
  <c r="AT275" i="17"/>
  <c r="AU275" i="17" s="1"/>
  <c r="AR275" i="17"/>
  <c r="AQ275" i="17"/>
  <c r="AN275" i="17"/>
  <c r="AO275" i="17" s="1"/>
  <c r="AK275" i="17"/>
  <c r="AL275" i="17" s="1"/>
  <c r="AH275" i="17"/>
  <c r="AI275" i="17" s="1"/>
  <c r="AF275" i="17"/>
  <c r="AE275" i="17"/>
  <c r="AB275" i="17"/>
  <c r="AC275" i="17" s="1"/>
  <c r="Y275" i="17"/>
  <c r="Z275" i="17" s="1"/>
  <c r="V275" i="17"/>
  <c r="W275" i="17" s="1"/>
  <c r="T275" i="17"/>
  <c r="S275" i="17"/>
  <c r="P275" i="17"/>
  <c r="Q275" i="17" s="1"/>
  <c r="N275" i="17"/>
  <c r="K275" i="17"/>
  <c r="H275" i="17"/>
  <c r="E275" i="17"/>
  <c r="AT274" i="17"/>
  <c r="AQ274" i="17"/>
  <c r="AN274" i="17"/>
  <c r="AK274" i="17"/>
  <c r="AH274" i="17"/>
  <c r="AE274" i="17"/>
  <c r="AC274" i="17"/>
  <c r="AB274" i="17"/>
  <c r="Y274" i="17"/>
  <c r="V274" i="17"/>
  <c r="T274" i="17"/>
  <c r="S274" i="17"/>
  <c r="Q274" i="17"/>
  <c r="P274" i="17"/>
  <c r="H274" i="17"/>
  <c r="E274" i="17"/>
  <c r="AT273" i="17"/>
  <c r="AU273" i="17" s="1"/>
  <c r="AR273" i="17"/>
  <c r="AQ273" i="17"/>
  <c r="AN273" i="17"/>
  <c r="AO273" i="17" s="1"/>
  <c r="AK273" i="17"/>
  <c r="AL273" i="17" s="1"/>
  <c r="AI273" i="17"/>
  <c r="AH273" i="17"/>
  <c r="AF273" i="17"/>
  <c r="AE273" i="17"/>
  <c r="AB273" i="17"/>
  <c r="AC273" i="17" s="1"/>
  <c r="Y273" i="17"/>
  <c r="Z273" i="17" s="1"/>
  <c r="V273" i="17"/>
  <c r="W273" i="17" s="1"/>
  <c r="T273" i="17"/>
  <c r="S273" i="17"/>
  <c r="P273" i="17"/>
  <c r="Q273" i="17" s="1"/>
  <c r="N273" i="17"/>
  <c r="K273" i="17"/>
  <c r="H273" i="17"/>
  <c r="E273" i="17"/>
  <c r="AT272" i="17"/>
  <c r="AR272" i="17"/>
  <c r="AQ272" i="17"/>
  <c r="AN272" i="17"/>
  <c r="AK272" i="17"/>
  <c r="AH272" i="17"/>
  <c r="AF272" i="17"/>
  <c r="AE272" i="17"/>
  <c r="AC272" i="17"/>
  <c r="AB272" i="17"/>
  <c r="Y272" i="17"/>
  <c r="V272" i="17"/>
  <c r="S272" i="17"/>
  <c r="P272" i="17"/>
  <c r="H272" i="17"/>
  <c r="E272" i="17"/>
  <c r="AT271" i="17"/>
  <c r="AU271" i="17" s="1"/>
  <c r="AR271" i="17"/>
  <c r="AQ271" i="17"/>
  <c r="AN271" i="17"/>
  <c r="AO271" i="17" s="1"/>
  <c r="AK271" i="17"/>
  <c r="AL271" i="17" s="1"/>
  <c r="AH271" i="17"/>
  <c r="AI271" i="17" s="1"/>
  <c r="AF271" i="17"/>
  <c r="AE271" i="17"/>
  <c r="AC271" i="17"/>
  <c r="AB271" i="17"/>
  <c r="Z271" i="17"/>
  <c r="Y271" i="17"/>
  <c r="W271" i="17"/>
  <c r="V271" i="17"/>
  <c r="T271" i="17"/>
  <c r="S271" i="17"/>
  <c r="P271" i="17"/>
  <c r="Q271" i="17" s="1"/>
  <c r="N271" i="17"/>
  <c r="K271" i="17"/>
  <c r="H271" i="17"/>
  <c r="E271" i="17"/>
  <c r="AT270" i="17"/>
  <c r="AQ270" i="17"/>
  <c r="AN270" i="17"/>
  <c r="AK270" i="17"/>
  <c r="AH270" i="17"/>
  <c r="AI270" i="17" s="1"/>
  <c r="AE270" i="17"/>
  <c r="AB270" i="17"/>
  <c r="Y270" i="17"/>
  <c r="V270" i="17"/>
  <c r="S270" i="17"/>
  <c r="P270" i="17"/>
  <c r="AU269" i="17"/>
  <c r="AT269" i="17"/>
  <c r="AR269" i="17"/>
  <c r="AQ269" i="17"/>
  <c r="AN269" i="17"/>
  <c r="AO269" i="17" s="1"/>
  <c r="AK269" i="17"/>
  <c r="AL269" i="17" s="1"/>
  <c r="AI269" i="17"/>
  <c r="AH269" i="17"/>
  <c r="AF269" i="17"/>
  <c r="AE269" i="17"/>
  <c r="AC269" i="17"/>
  <c r="AB269" i="17"/>
  <c r="Z269" i="17"/>
  <c r="Y269" i="17"/>
  <c r="W269" i="17"/>
  <c r="V269" i="17"/>
  <c r="T269" i="17"/>
  <c r="S269" i="17"/>
  <c r="Q269" i="17"/>
  <c r="P269" i="17"/>
  <c r="N269" i="17"/>
  <c r="K269" i="17"/>
  <c r="H269" i="17"/>
  <c r="E269" i="17"/>
  <c r="AU268" i="17"/>
  <c r="AT268" i="17"/>
  <c r="AQ268" i="17"/>
  <c r="AR268" i="17" s="1"/>
  <c r="AN268" i="17"/>
  <c r="AK268" i="17"/>
  <c r="AI268" i="17"/>
  <c r="AH268" i="17"/>
  <c r="AF268" i="17"/>
  <c r="AE268" i="17"/>
  <c r="AC268" i="17"/>
  <c r="AB268" i="17"/>
  <c r="Y268" i="17"/>
  <c r="V268" i="17"/>
  <c r="S268" i="17"/>
  <c r="Q268" i="17"/>
  <c r="P268" i="17"/>
  <c r="N268" i="17"/>
  <c r="K268" i="17"/>
  <c r="AT267" i="17"/>
  <c r="AU267" i="17" s="1"/>
  <c r="AR267" i="17"/>
  <c r="AQ267" i="17"/>
  <c r="AN267" i="17"/>
  <c r="AO267" i="17" s="1"/>
  <c r="AK267" i="17"/>
  <c r="AL267" i="17" s="1"/>
  <c r="AH267" i="17"/>
  <c r="AI267" i="17" s="1"/>
  <c r="AF267" i="17"/>
  <c r="AE267" i="17"/>
  <c r="AB267" i="17"/>
  <c r="AC267" i="17" s="1"/>
  <c r="Z267" i="17"/>
  <c r="Y267" i="17"/>
  <c r="W267" i="17"/>
  <c r="V267" i="17"/>
  <c r="T267" i="17"/>
  <c r="S267" i="17"/>
  <c r="P267" i="17"/>
  <c r="Q267" i="17" s="1"/>
  <c r="N267" i="17"/>
  <c r="K267" i="17"/>
  <c r="H267" i="17"/>
  <c r="E267" i="17"/>
  <c r="AT266" i="17"/>
  <c r="AQ266" i="17"/>
  <c r="AN266" i="17"/>
  <c r="AK266" i="17"/>
  <c r="AH266" i="17"/>
  <c r="AE266" i="17"/>
  <c r="AB266" i="17"/>
  <c r="Y266" i="17"/>
  <c r="V266" i="17"/>
  <c r="U266" i="17"/>
  <c r="S266" i="17"/>
  <c r="R266" i="17"/>
  <c r="P266" i="17"/>
  <c r="F266" i="17"/>
  <c r="AV265" i="17"/>
  <c r="AT265" i="17"/>
  <c r="AU265" i="17" s="1"/>
  <c r="AS265" i="17"/>
  <c r="AR265" i="17"/>
  <c r="AS266" i="17" s="1"/>
  <c r="AQ265" i="17"/>
  <c r="AP265" i="17"/>
  <c r="AO265" i="17"/>
  <c r="AP266" i="17" s="1"/>
  <c r="AN265" i="17"/>
  <c r="AM265" i="17"/>
  <c r="AK265" i="17"/>
  <c r="AL265" i="17" s="1"/>
  <c r="AJ265" i="17"/>
  <c r="AH265" i="17"/>
  <c r="AI265" i="17" s="1"/>
  <c r="AG265" i="17"/>
  <c r="AF265" i="17"/>
  <c r="AG266" i="17" s="1"/>
  <c r="AE265" i="17"/>
  <c r="AD265" i="17"/>
  <c r="AC265" i="17"/>
  <c r="AD266" i="17" s="1"/>
  <c r="AB265" i="17"/>
  <c r="AA265" i="17"/>
  <c r="Y265" i="17"/>
  <c r="Z265" i="17" s="1"/>
  <c r="X265" i="17"/>
  <c r="V265" i="17"/>
  <c r="W265" i="17" s="1"/>
  <c r="U265" i="17"/>
  <c r="T265" i="17"/>
  <c r="S265" i="17"/>
  <c r="R265" i="17"/>
  <c r="Q265" i="17"/>
  <c r="P265" i="17"/>
  <c r="O265" i="17"/>
  <c r="N265" i="17"/>
  <c r="L265" i="17"/>
  <c r="K265" i="17"/>
  <c r="I265" i="17"/>
  <c r="H265" i="17"/>
  <c r="I266" i="17" s="1"/>
  <c r="F265" i="17"/>
  <c r="E265" i="17"/>
  <c r="AT256" i="17"/>
  <c r="AU256" i="17" s="1"/>
  <c r="AR256" i="17"/>
  <c r="AQ256" i="17"/>
  <c r="AO256" i="17"/>
  <c r="AN256" i="17"/>
  <c r="AK256" i="17"/>
  <c r="AH256" i="17"/>
  <c r="AF256" i="17"/>
  <c r="AE256" i="17"/>
  <c r="AB256" i="17"/>
  <c r="Z256" i="17"/>
  <c r="Y256" i="17"/>
  <c r="V256" i="17"/>
  <c r="T256" i="17"/>
  <c r="S256" i="17"/>
  <c r="P256" i="17"/>
  <c r="Q256" i="17" s="1"/>
  <c r="K256" i="17"/>
  <c r="AQ255" i="17"/>
  <c r="AB255" i="17"/>
  <c r="Y255" i="17"/>
  <c r="M255" i="17"/>
  <c r="AE255" i="17" s="1"/>
  <c r="G255" i="17"/>
  <c r="AQ254" i="17"/>
  <c r="Y254" i="17"/>
  <c r="M254" i="17"/>
  <c r="AE254" i="17" s="1"/>
  <c r="G254" i="17"/>
  <c r="AE253" i="17"/>
  <c r="AB253" i="17"/>
  <c r="M253" i="17"/>
  <c r="G253" i="17"/>
  <c r="Y253" i="17" s="1"/>
  <c r="Y252" i="17"/>
  <c r="M252" i="17"/>
  <c r="G252" i="17"/>
  <c r="AQ251" i="17"/>
  <c r="AE251" i="17"/>
  <c r="Y251" i="17"/>
  <c r="M251" i="17"/>
  <c r="AB251" i="17" s="1"/>
  <c r="G251" i="17"/>
  <c r="Y250" i="17"/>
  <c r="M250" i="17"/>
  <c r="AQ250" i="17" s="1"/>
  <c r="G250" i="17"/>
  <c r="AB250" i="17" s="1"/>
  <c r="M249" i="17"/>
  <c r="G249" i="17"/>
  <c r="Y249" i="17" s="1"/>
  <c r="AB248" i="17"/>
  <c r="Y248" i="17"/>
  <c r="M248" i="17"/>
  <c r="AQ248" i="17" s="1"/>
  <c r="G248" i="17"/>
  <c r="AQ247" i="17"/>
  <c r="M247" i="17"/>
  <c r="AE247" i="17" s="1"/>
  <c r="G247" i="17"/>
  <c r="Y246" i="17"/>
  <c r="M246" i="17"/>
  <c r="G246" i="17"/>
  <c r="AQ245" i="17"/>
  <c r="AE245" i="17"/>
  <c r="Y245" i="17"/>
  <c r="M245" i="17"/>
  <c r="G245" i="17"/>
  <c r="AB245" i="17" s="1"/>
  <c r="AQ244" i="17"/>
  <c r="Y244" i="17"/>
  <c r="M244" i="17"/>
  <c r="AE244" i="17" s="1"/>
  <c r="G244" i="17"/>
  <c r="AQ243" i="17"/>
  <c r="AB243" i="17"/>
  <c r="Y243" i="17"/>
  <c r="M243" i="17"/>
  <c r="AE243" i="17" s="1"/>
  <c r="G243" i="17"/>
  <c r="AE242" i="17"/>
  <c r="M242" i="17"/>
  <c r="G242" i="17"/>
  <c r="AB241" i="17"/>
  <c r="Y241" i="17"/>
  <c r="M241" i="17"/>
  <c r="AQ241" i="17" s="1"/>
  <c r="G241" i="17"/>
  <c r="AB240" i="17"/>
  <c r="Y240" i="17"/>
  <c r="M240" i="17"/>
  <c r="AQ240" i="17" s="1"/>
  <c r="G240" i="17"/>
  <c r="M239" i="17"/>
  <c r="G239" i="17"/>
  <c r="AB239" i="17" s="1"/>
  <c r="AQ238" i="17"/>
  <c r="AB238" i="17"/>
  <c r="Y238" i="17"/>
  <c r="M238" i="17"/>
  <c r="AE238" i="17" s="1"/>
  <c r="G238" i="17"/>
  <c r="AQ237" i="17"/>
  <c r="AB237" i="17"/>
  <c r="Y237" i="17"/>
  <c r="M237" i="17"/>
  <c r="AE237" i="17" s="1"/>
  <c r="G237" i="17"/>
  <c r="Y236" i="17"/>
  <c r="M236" i="17"/>
  <c r="G236" i="17"/>
  <c r="M235" i="17"/>
  <c r="AE235" i="17" s="1"/>
  <c r="G235" i="17"/>
  <c r="AB235" i="17" s="1"/>
  <c r="AQ234" i="17"/>
  <c r="AE234" i="17"/>
  <c r="AB234" i="17"/>
  <c r="Y234" i="17"/>
  <c r="M234" i="17"/>
  <c r="G234" i="17"/>
  <c r="AQ233" i="17"/>
  <c r="AB233" i="17"/>
  <c r="Y233" i="17"/>
  <c r="M233" i="17"/>
  <c r="AE233" i="17" s="1"/>
  <c r="G233" i="17"/>
  <c r="AE232" i="17"/>
  <c r="Y232" i="17"/>
  <c r="M232" i="17"/>
  <c r="AQ232" i="17" s="1"/>
  <c r="G232" i="17"/>
  <c r="AQ231" i="17"/>
  <c r="AE231" i="17"/>
  <c r="Y231" i="17"/>
  <c r="M231" i="17"/>
  <c r="G231" i="17"/>
  <c r="AB231" i="17" s="1"/>
  <c r="M230" i="17"/>
  <c r="G230" i="17"/>
  <c r="AB230" i="17" s="1"/>
  <c r="AQ229" i="17"/>
  <c r="AB229" i="17"/>
  <c r="Y229" i="17"/>
  <c r="M229" i="17"/>
  <c r="AE229" i="17" s="1"/>
  <c r="G229" i="17"/>
  <c r="AQ228" i="17"/>
  <c r="AE228" i="17"/>
  <c r="AB228" i="17"/>
  <c r="Y228" i="17"/>
  <c r="M228" i="17"/>
  <c r="G228" i="17"/>
  <c r="M227" i="17"/>
  <c r="G227" i="17"/>
  <c r="Y227" i="17" s="1"/>
  <c r="AB226" i="17"/>
  <c r="Y226" i="17"/>
  <c r="M226" i="17"/>
  <c r="G226" i="17"/>
  <c r="AQ226" i="17" s="1"/>
  <c r="AE225" i="17"/>
  <c r="M225" i="17"/>
  <c r="G225" i="17"/>
  <c r="AE224" i="17"/>
  <c r="Y224" i="17"/>
  <c r="M224" i="17"/>
  <c r="G224" i="17"/>
  <c r="AQ224" i="17" s="1"/>
  <c r="AQ223" i="17"/>
  <c r="M223" i="17"/>
  <c r="AE223" i="17" s="1"/>
  <c r="G223" i="17"/>
  <c r="Y223" i="17" s="1"/>
  <c r="AQ222" i="17"/>
  <c r="AE222" i="17"/>
  <c r="M222" i="17"/>
  <c r="G222" i="17"/>
  <c r="AB222" i="17" s="1"/>
  <c r="AE221" i="17"/>
  <c r="M221" i="17"/>
  <c r="G221" i="17"/>
  <c r="AQ221" i="17" s="1"/>
  <c r="M220" i="17"/>
  <c r="AE220" i="17" s="1"/>
  <c r="G220" i="17"/>
  <c r="Y219" i="17"/>
  <c r="M219" i="17"/>
  <c r="AE219" i="17" s="1"/>
  <c r="G219" i="17"/>
  <c r="M218" i="17"/>
  <c r="G218" i="17"/>
  <c r="AE217" i="17"/>
  <c r="AB217" i="17"/>
  <c r="M217" i="17"/>
  <c r="G217" i="17"/>
  <c r="Y216" i="17"/>
  <c r="M216" i="17"/>
  <c r="AE216" i="17" s="1"/>
  <c r="G216" i="17"/>
  <c r="AB215" i="17"/>
  <c r="M215" i="17"/>
  <c r="AE215" i="17" s="1"/>
  <c r="G215" i="17"/>
  <c r="Y215" i="17" s="1"/>
  <c r="AE214" i="17"/>
  <c r="Y214" i="17"/>
  <c r="M214" i="17"/>
  <c r="G214" i="17"/>
  <c r="AQ214" i="17" s="1"/>
  <c r="Y213" i="17"/>
  <c r="M213" i="17"/>
  <c r="G213" i="17"/>
  <c r="AQ212" i="17"/>
  <c r="AE212" i="17"/>
  <c r="M212" i="17"/>
  <c r="G212" i="17"/>
  <c r="Y211" i="17"/>
  <c r="M211" i="17"/>
  <c r="G211" i="17"/>
  <c r="AQ210" i="17"/>
  <c r="AB210" i="17"/>
  <c r="M210" i="17"/>
  <c r="AE210" i="17" s="1"/>
  <c r="G210" i="17"/>
  <c r="Y210" i="17" s="1"/>
  <c r="Y209" i="17"/>
  <c r="M209" i="17"/>
  <c r="G209" i="17"/>
  <c r="M208" i="17"/>
  <c r="G208" i="17"/>
  <c r="Y208" i="17" s="1"/>
  <c r="M207" i="17"/>
  <c r="AE207" i="17" s="1"/>
  <c r="G207" i="17"/>
  <c r="AE206" i="17"/>
  <c r="Y206" i="17"/>
  <c r="M206" i="17"/>
  <c r="AB206" i="17" s="1"/>
  <c r="G206" i="17"/>
  <c r="AE205" i="17"/>
  <c r="M205" i="17"/>
  <c r="G205" i="17"/>
  <c r="AQ204" i="17"/>
  <c r="AE204" i="17"/>
  <c r="AB204" i="17"/>
  <c r="Y204" i="17"/>
  <c r="M204" i="17"/>
  <c r="G204" i="17"/>
  <c r="AQ203" i="17"/>
  <c r="AE203" i="17"/>
  <c r="M203" i="17"/>
  <c r="G203" i="17"/>
  <c r="AB203" i="17" s="1"/>
  <c r="AE202" i="17"/>
  <c r="M202" i="17"/>
  <c r="G202" i="17"/>
  <c r="AB201" i="17"/>
  <c r="Y201" i="17"/>
  <c r="M201" i="17"/>
  <c r="AE201" i="17" s="1"/>
  <c r="G201" i="17"/>
  <c r="AQ201" i="17" s="1"/>
  <c r="M200" i="17"/>
  <c r="AE200" i="17" s="1"/>
  <c r="G200" i="17"/>
  <c r="AQ199" i="17"/>
  <c r="AE199" i="17"/>
  <c r="M199" i="17"/>
  <c r="G199" i="17"/>
  <c r="AB199" i="17" s="1"/>
  <c r="AE198" i="17"/>
  <c r="AB198" i="17"/>
  <c r="M198" i="17"/>
  <c r="G198" i="17"/>
  <c r="Y197" i="17"/>
  <c r="M197" i="17"/>
  <c r="G197" i="17"/>
  <c r="Y196" i="17"/>
  <c r="M196" i="17"/>
  <c r="AE196" i="17" s="1"/>
  <c r="G196" i="17"/>
  <c r="AQ195" i="17"/>
  <c r="AE195" i="17"/>
  <c r="AF195" i="17" s="1"/>
  <c r="M195" i="17"/>
  <c r="K195" i="17"/>
  <c r="G195" i="17"/>
  <c r="AB195" i="17" s="1"/>
  <c r="AE194" i="17"/>
  <c r="M194" i="17"/>
  <c r="G194" i="17"/>
  <c r="Y194" i="17" s="1"/>
  <c r="Y193" i="17"/>
  <c r="M193" i="17"/>
  <c r="G193" i="17"/>
  <c r="N192" i="17"/>
  <c r="M192" i="17"/>
  <c r="AE192" i="17" s="1"/>
  <c r="G192" i="17"/>
  <c r="AE191" i="17"/>
  <c r="M191" i="17"/>
  <c r="G191" i="17"/>
  <c r="AE190" i="17"/>
  <c r="M190" i="17"/>
  <c r="G190" i="17"/>
  <c r="AB189" i="17"/>
  <c r="Y189" i="17"/>
  <c r="M189" i="17"/>
  <c r="AE189" i="17" s="1"/>
  <c r="G189" i="17"/>
  <c r="Y188" i="17"/>
  <c r="M188" i="17"/>
  <c r="AE188" i="17" s="1"/>
  <c r="G188" i="17"/>
  <c r="AQ187" i="17"/>
  <c r="AE187" i="17"/>
  <c r="M187" i="17"/>
  <c r="G187" i="17"/>
  <c r="M186" i="17"/>
  <c r="AE186" i="17" s="1"/>
  <c r="G186" i="17"/>
  <c r="Y185" i="17"/>
  <c r="M185" i="17"/>
  <c r="G185" i="17"/>
  <c r="AE184" i="17"/>
  <c r="M184" i="17"/>
  <c r="G184" i="17"/>
  <c r="AQ183" i="17"/>
  <c r="AE183" i="17"/>
  <c r="AB183" i="17"/>
  <c r="M183" i="17"/>
  <c r="G183" i="17"/>
  <c r="Y183" i="17" s="1"/>
  <c r="AE182" i="17"/>
  <c r="M182" i="17"/>
  <c r="G182" i="17"/>
  <c r="AQ181" i="17"/>
  <c r="AE181" i="17"/>
  <c r="AB181" i="17"/>
  <c r="M181" i="17"/>
  <c r="G181" i="17"/>
  <c r="Y181" i="17" s="1"/>
  <c r="Y180" i="17"/>
  <c r="M180" i="17"/>
  <c r="G180" i="17"/>
  <c r="Y179" i="17"/>
  <c r="M179" i="17"/>
  <c r="G179" i="17"/>
  <c r="AE178" i="17"/>
  <c r="M178" i="17"/>
  <c r="G178" i="17"/>
  <c r="AQ177" i="17"/>
  <c r="AE177" i="17"/>
  <c r="AB177" i="17"/>
  <c r="M177" i="17"/>
  <c r="G177" i="17"/>
  <c r="Y177" i="17" s="1"/>
  <c r="M176" i="17"/>
  <c r="AE176" i="17" s="1"/>
  <c r="G176" i="17"/>
  <c r="M175" i="17"/>
  <c r="J175" i="17"/>
  <c r="Y175" i="17" s="1"/>
  <c r="G175" i="17"/>
  <c r="AB174" i="17"/>
  <c r="M174" i="17"/>
  <c r="J174" i="17"/>
  <c r="G174" i="17"/>
  <c r="M173" i="17"/>
  <c r="J173" i="17"/>
  <c r="AE173" i="17" s="1"/>
  <c r="G173" i="17"/>
  <c r="AB173" i="17" s="1"/>
  <c r="AE172" i="17"/>
  <c r="M172" i="17"/>
  <c r="J172" i="17"/>
  <c r="G172" i="17"/>
  <c r="M171" i="17"/>
  <c r="AB171" i="17" s="1"/>
  <c r="J171" i="17"/>
  <c r="Y171" i="17" s="1"/>
  <c r="G171" i="17"/>
  <c r="AE170" i="17"/>
  <c r="M170" i="17"/>
  <c r="AB170" i="17" s="1"/>
  <c r="J170" i="17"/>
  <c r="G170" i="17"/>
  <c r="AQ170" i="17" s="1"/>
  <c r="AQ169" i="17"/>
  <c r="M169" i="17"/>
  <c r="AE169" i="17" s="1"/>
  <c r="J169" i="17"/>
  <c r="G169" i="17"/>
  <c r="AQ168" i="17"/>
  <c r="AE168" i="17"/>
  <c r="AB168" i="17"/>
  <c r="M168" i="17"/>
  <c r="J168" i="17"/>
  <c r="G168" i="17"/>
  <c r="Y168" i="17" s="1"/>
  <c r="AE167" i="17"/>
  <c r="M167" i="17"/>
  <c r="J167" i="17"/>
  <c r="AQ167" i="17" s="1"/>
  <c r="G167" i="17"/>
  <c r="AE166" i="17"/>
  <c r="Y166" i="17"/>
  <c r="M166" i="17"/>
  <c r="J166" i="17"/>
  <c r="G166" i="17"/>
  <c r="Y165" i="17"/>
  <c r="M165" i="17"/>
  <c r="G165" i="17"/>
  <c r="M164" i="17"/>
  <c r="G164" i="17"/>
  <c r="AE163" i="17"/>
  <c r="AB163" i="17"/>
  <c r="M163" i="17"/>
  <c r="G163" i="17"/>
  <c r="Y163" i="17" s="1"/>
  <c r="AE162" i="17"/>
  <c r="M162" i="17"/>
  <c r="G162" i="17"/>
  <c r="AQ162" i="17" s="1"/>
  <c r="M161" i="17"/>
  <c r="AE161" i="17" s="1"/>
  <c r="G161" i="17"/>
  <c r="AQ161" i="17" s="1"/>
  <c r="Y160" i="17"/>
  <c r="M160" i="17"/>
  <c r="G160" i="17"/>
  <c r="AE159" i="17"/>
  <c r="M159" i="17"/>
  <c r="G159" i="17"/>
  <c r="Y158" i="17"/>
  <c r="M158" i="17"/>
  <c r="G158" i="17"/>
  <c r="AQ157" i="17"/>
  <c r="AE157" i="17"/>
  <c r="M157" i="17"/>
  <c r="G157" i="17"/>
  <c r="D157" i="17"/>
  <c r="AH156" i="17"/>
  <c r="AE156" i="17"/>
  <c r="Y156" i="17"/>
  <c r="M156" i="17"/>
  <c r="G156" i="17"/>
  <c r="AQ156" i="17" s="1"/>
  <c r="AT155" i="17"/>
  <c r="P155" i="17"/>
  <c r="M155" i="17"/>
  <c r="AN155" i="17" s="1"/>
  <c r="G155" i="17"/>
  <c r="Y155" i="17" s="1"/>
  <c r="D155" i="17"/>
  <c r="D156" i="17" s="1"/>
  <c r="AK156" i="17" s="1"/>
  <c r="AH154" i="17"/>
  <c r="AI154" i="17" s="1"/>
  <c r="AF154" i="17"/>
  <c r="Y154" i="17"/>
  <c r="Z154" i="17" s="1"/>
  <c r="V154" i="17"/>
  <c r="W154" i="17" s="1"/>
  <c r="S154" i="17"/>
  <c r="T154" i="17" s="1"/>
  <c r="M154" i="17"/>
  <c r="AE154" i="17" s="1"/>
  <c r="K154" i="17"/>
  <c r="H154" i="17"/>
  <c r="G154" i="17"/>
  <c r="E154" i="17"/>
  <c r="AT153" i="17"/>
  <c r="AQ153" i="17"/>
  <c r="AR153" i="17" s="1"/>
  <c r="AO153" i="17"/>
  <c r="AN153" i="17"/>
  <c r="AK153" i="17"/>
  <c r="AL153" i="17" s="1"/>
  <c r="AH153" i="17"/>
  <c r="AE153" i="17"/>
  <c r="AB153" i="17"/>
  <c r="AC153" i="17" s="1"/>
  <c r="Z153" i="17"/>
  <c r="Y153" i="17"/>
  <c r="V153" i="17"/>
  <c r="S153" i="17"/>
  <c r="Q153" i="17"/>
  <c r="P153" i="17"/>
  <c r="N153" i="17"/>
  <c r="K153" i="17"/>
  <c r="H153" i="17"/>
  <c r="E153" i="17"/>
  <c r="AF153" i="17"/>
  <c r="AT152" i="17"/>
  <c r="AQ152" i="17"/>
  <c r="AN152" i="17"/>
  <c r="AK152" i="17"/>
  <c r="AH152" i="17"/>
  <c r="AE152" i="17"/>
  <c r="AB152" i="17"/>
  <c r="Y152" i="17"/>
  <c r="V152" i="17"/>
  <c r="S152" i="17"/>
  <c r="P152" i="17"/>
  <c r="AT151" i="17"/>
  <c r="AQ151" i="17"/>
  <c r="AN151" i="17"/>
  <c r="AK151" i="17"/>
  <c r="AH151" i="17"/>
  <c r="AE151" i="17"/>
  <c r="AB151" i="17"/>
  <c r="Y151" i="17"/>
  <c r="V151" i="17"/>
  <c r="S151" i="17"/>
  <c r="P151" i="17"/>
  <c r="AU150" i="17"/>
  <c r="AT150" i="17"/>
  <c r="AQ150" i="17"/>
  <c r="AN150" i="17"/>
  <c r="AK150" i="17"/>
  <c r="AH150" i="17"/>
  <c r="AE150" i="17"/>
  <c r="AB150" i="17"/>
  <c r="Y150" i="17"/>
  <c r="V150" i="17"/>
  <c r="S150" i="17"/>
  <c r="P150" i="17"/>
  <c r="AT149" i="17"/>
  <c r="AR149" i="17"/>
  <c r="AQ149" i="17"/>
  <c r="AO149" i="17"/>
  <c r="AN149" i="17"/>
  <c r="AL149" i="17"/>
  <c r="AK149" i="17"/>
  <c r="AH149" i="17"/>
  <c r="AF149" i="17"/>
  <c r="AE149" i="17"/>
  <c r="AB149" i="17"/>
  <c r="AC149" i="17" s="1"/>
  <c r="Z149" i="17"/>
  <c r="Y149" i="17"/>
  <c r="V149" i="17"/>
  <c r="S149" i="17"/>
  <c r="P149" i="17"/>
  <c r="Q149" i="17" s="1"/>
  <c r="N149" i="17"/>
  <c r="K149" i="17"/>
  <c r="H149" i="17"/>
  <c r="E149" i="17"/>
  <c r="AU148" i="17"/>
  <c r="AT148" i="17"/>
  <c r="AR148" i="17"/>
  <c r="AQ148" i="17"/>
  <c r="AN148" i="17"/>
  <c r="AK148" i="17"/>
  <c r="AL148" i="17" s="1"/>
  <c r="AI148" i="17"/>
  <c r="AH148" i="17"/>
  <c r="AE148" i="17"/>
  <c r="AF148" i="17" s="1"/>
  <c r="AB148" i="17"/>
  <c r="Z148" i="17"/>
  <c r="Y148" i="17"/>
  <c r="V148" i="17"/>
  <c r="S148" i="17"/>
  <c r="P148" i="17"/>
  <c r="N148" i="17"/>
  <c r="K148" i="17"/>
  <c r="E148" i="17"/>
  <c r="AT147" i="17"/>
  <c r="AR147" i="17"/>
  <c r="AQ147" i="17"/>
  <c r="AN147" i="17"/>
  <c r="AK147" i="17"/>
  <c r="AH147" i="17"/>
  <c r="AE147" i="17"/>
  <c r="AB147" i="17"/>
  <c r="Y147" i="17"/>
  <c r="V147" i="17"/>
  <c r="T147" i="17"/>
  <c r="S147" i="17"/>
  <c r="P147" i="17"/>
  <c r="Q147" i="17" s="1"/>
  <c r="AC147" i="17"/>
  <c r="AT146" i="17"/>
  <c r="AQ146" i="17"/>
  <c r="AN146" i="17"/>
  <c r="AK146" i="17"/>
  <c r="AH146" i="17"/>
  <c r="AF146" i="17"/>
  <c r="AE146" i="17"/>
  <c r="AB146" i="17"/>
  <c r="Y146" i="17"/>
  <c r="W146" i="17"/>
  <c r="V146" i="17"/>
  <c r="T146" i="17"/>
  <c r="S146" i="17"/>
  <c r="P146" i="17"/>
  <c r="H146" i="17"/>
  <c r="E146" i="17"/>
  <c r="AU146" i="17"/>
  <c r="AT145" i="17"/>
  <c r="AQ145" i="17"/>
  <c r="AN145" i="17"/>
  <c r="AO145" i="17" s="1"/>
  <c r="AK145" i="17"/>
  <c r="AL145" i="17" s="1"/>
  <c r="AH145" i="17"/>
  <c r="AF145" i="17"/>
  <c r="AE145" i="17"/>
  <c r="AC145" i="17"/>
  <c r="AB145" i="17"/>
  <c r="Z145" i="17"/>
  <c r="Y145" i="17"/>
  <c r="W145" i="17"/>
  <c r="V145" i="17"/>
  <c r="T145" i="17"/>
  <c r="S145" i="17"/>
  <c r="Q145" i="17"/>
  <c r="P145" i="17"/>
  <c r="N145" i="17"/>
  <c r="K145" i="17"/>
  <c r="H145" i="17"/>
  <c r="E145" i="17"/>
  <c r="AT144" i="17"/>
  <c r="AR144" i="17"/>
  <c r="AQ144" i="17"/>
  <c r="AO144" i="17"/>
  <c r="AN144" i="17"/>
  <c r="AL144" i="17"/>
  <c r="AK144" i="17"/>
  <c r="AH144" i="17"/>
  <c r="AF144" i="17"/>
  <c r="AE144" i="17"/>
  <c r="AC144" i="17"/>
  <c r="AB144" i="17"/>
  <c r="Z144" i="17"/>
  <c r="Y144" i="17"/>
  <c r="V144" i="17"/>
  <c r="T144" i="17"/>
  <c r="S144" i="17"/>
  <c r="Q144" i="17"/>
  <c r="P144" i="17"/>
  <c r="N144" i="17"/>
  <c r="K144" i="17"/>
  <c r="E144" i="17"/>
  <c r="AU144" i="17"/>
  <c r="AU143" i="17"/>
  <c r="AT143" i="17"/>
  <c r="AR143" i="17"/>
  <c r="AQ143" i="17"/>
  <c r="AO143" i="17"/>
  <c r="AN143" i="17"/>
  <c r="AL143" i="17"/>
  <c r="AK143" i="17"/>
  <c r="AI143" i="17"/>
  <c r="AH143" i="17"/>
  <c r="AF143" i="17"/>
  <c r="AE143" i="17"/>
  <c r="AC143" i="17"/>
  <c r="AB143" i="17"/>
  <c r="Z143" i="17"/>
  <c r="Y143" i="17"/>
  <c r="W143" i="17"/>
  <c r="V143" i="17"/>
  <c r="T143" i="17"/>
  <c r="S143" i="17"/>
  <c r="Q143" i="17"/>
  <c r="P143" i="17"/>
  <c r="N143" i="17"/>
  <c r="K143" i="17"/>
  <c r="H143" i="17"/>
  <c r="E143" i="17"/>
  <c r="AT142" i="17"/>
  <c r="AR142" i="17"/>
  <c r="AQ142" i="17"/>
  <c r="AN142" i="17"/>
  <c r="AO142" i="17" s="1"/>
  <c r="AL142" i="17"/>
  <c r="AK142" i="17"/>
  <c r="AH142" i="17"/>
  <c r="AF142" i="17"/>
  <c r="AE142" i="17"/>
  <c r="AC142" i="17"/>
  <c r="AB142" i="17"/>
  <c r="Z142" i="17"/>
  <c r="Y142" i="17"/>
  <c r="V142" i="17"/>
  <c r="T142" i="17"/>
  <c r="S142" i="17"/>
  <c r="P142" i="17"/>
  <c r="Q142" i="17" s="1"/>
  <c r="N142" i="17"/>
  <c r="K142" i="17"/>
  <c r="E142" i="17"/>
  <c r="AU142" i="17"/>
  <c r="AU141" i="17"/>
  <c r="AT141" i="17"/>
  <c r="AR141" i="17"/>
  <c r="AQ141" i="17"/>
  <c r="AO141" i="17"/>
  <c r="AN141" i="17"/>
  <c r="AL141" i="17"/>
  <c r="AK141" i="17"/>
  <c r="AI141" i="17"/>
  <c r="AH141" i="17"/>
  <c r="AF141" i="17"/>
  <c r="AE141" i="17"/>
  <c r="AC141" i="17"/>
  <c r="AB141" i="17"/>
  <c r="Z141" i="17"/>
  <c r="Y141" i="17"/>
  <c r="W141" i="17"/>
  <c r="V141" i="17"/>
  <c r="T141" i="17"/>
  <c r="S141" i="17"/>
  <c r="Q141" i="17"/>
  <c r="P141" i="17"/>
  <c r="N141" i="17"/>
  <c r="K141" i="17"/>
  <c r="H141" i="17"/>
  <c r="E141" i="17"/>
  <c r="AT140" i="17"/>
  <c r="AR140" i="17"/>
  <c r="AQ140" i="17"/>
  <c r="AN140" i="17"/>
  <c r="AO140" i="17" s="1"/>
  <c r="AL140" i="17"/>
  <c r="AK140" i="17"/>
  <c r="AH140" i="17"/>
  <c r="AF140" i="17"/>
  <c r="AE140" i="17"/>
  <c r="AC140" i="17"/>
  <c r="AB140" i="17"/>
  <c r="Z140" i="17"/>
  <c r="Y140" i="17"/>
  <c r="V140" i="17"/>
  <c r="T140" i="17"/>
  <c r="S140" i="17"/>
  <c r="P140" i="17"/>
  <c r="Q140" i="17" s="1"/>
  <c r="N140" i="17"/>
  <c r="K140" i="17"/>
  <c r="E140" i="17"/>
  <c r="AU140" i="17"/>
  <c r="AT139" i="17"/>
  <c r="AU139" i="17" s="1"/>
  <c r="AR139" i="17"/>
  <c r="AQ139" i="17"/>
  <c r="AO139" i="17"/>
  <c r="AN139" i="17"/>
  <c r="AL139" i="17"/>
  <c r="AK139" i="17"/>
  <c r="AI139" i="17"/>
  <c r="AH139" i="17"/>
  <c r="AF139" i="17"/>
  <c r="AE139" i="17"/>
  <c r="AC139" i="17"/>
  <c r="AB139" i="17"/>
  <c r="Z139" i="17"/>
  <c r="Y139" i="17"/>
  <c r="V139" i="17"/>
  <c r="W139" i="17" s="1"/>
  <c r="T139" i="17"/>
  <c r="S139" i="17"/>
  <c r="Q139" i="17"/>
  <c r="P139" i="17"/>
  <c r="N139" i="17"/>
  <c r="K139" i="17"/>
  <c r="H139" i="17"/>
  <c r="E139" i="17"/>
  <c r="AT138" i="17"/>
  <c r="AQ138" i="17"/>
  <c r="AP138" i="17"/>
  <c r="AN138" i="17"/>
  <c r="AM138" i="17"/>
  <c r="AK138" i="17"/>
  <c r="AH138" i="17"/>
  <c r="AE138" i="17"/>
  <c r="AD138" i="17"/>
  <c r="AB138" i="17"/>
  <c r="Y138" i="17"/>
  <c r="V138" i="17"/>
  <c r="S138" i="17"/>
  <c r="R138" i="17"/>
  <c r="P138" i="17"/>
  <c r="AV137" i="17"/>
  <c r="AU137" i="17"/>
  <c r="AT137" i="17"/>
  <c r="AS137" i="17"/>
  <c r="AR137" i="17"/>
  <c r="AQ137" i="17"/>
  <c r="AP137" i="17"/>
  <c r="AO137" i="17"/>
  <c r="AN137" i="17"/>
  <c r="AM137" i="17"/>
  <c r="AL137" i="17"/>
  <c r="AK137" i="17"/>
  <c r="AJ137" i="17"/>
  <c r="AI137" i="17"/>
  <c r="AH137" i="17"/>
  <c r="AG137" i="17"/>
  <c r="AF137" i="17"/>
  <c r="AE137" i="17"/>
  <c r="AD137" i="17"/>
  <c r="AC137" i="17"/>
  <c r="AB137" i="17"/>
  <c r="AA137" i="17"/>
  <c r="Z137" i="17"/>
  <c r="AA138" i="17" s="1"/>
  <c r="Y137" i="17"/>
  <c r="X137" i="17"/>
  <c r="W137" i="17"/>
  <c r="V137" i="17"/>
  <c r="U137" i="17"/>
  <c r="T137" i="17"/>
  <c r="S137" i="17"/>
  <c r="R137" i="17"/>
  <c r="Q137" i="17"/>
  <c r="P137" i="17"/>
  <c r="O137" i="17"/>
  <c r="N137" i="17"/>
  <c r="O138" i="17" s="1"/>
  <c r="L137" i="17"/>
  <c r="K137" i="17"/>
  <c r="I137" i="17"/>
  <c r="I138" i="17" s="1"/>
  <c r="H137" i="17"/>
  <c r="F137" i="17"/>
  <c r="E137" i="17"/>
  <c r="AT128" i="17"/>
  <c r="AR128" i="17"/>
  <c r="AQ128" i="17"/>
  <c r="AO128" i="17"/>
  <c r="AN128" i="17"/>
  <c r="AL128" i="17"/>
  <c r="AK128" i="17"/>
  <c r="AH128" i="17"/>
  <c r="AF128" i="17"/>
  <c r="AE128" i="17"/>
  <c r="AC128" i="17"/>
  <c r="AB128" i="17"/>
  <c r="Z128" i="17"/>
  <c r="Y128" i="17"/>
  <c r="V128" i="17"/>
  <c r="T128" i="17"/>
  <c r="S128" i="17"/>
  <c r="Q128" i="17"/>
  <c r="P128" i="17"/>
  <c r="M127" i="17"/>
  <c r="G127" i="17"/>
  <c r="Y127" i="17" s="1"/>
  <c r="AQ126" i="17"/>
  <c r="AE126" i="17"/>
  <c r="M126" i="17"/>
  <c r="G126" i="17"/>
  <c r="Y126" i="17" s="1"/>
  <c r="AE125" i="17"/>
  <c r="Y125" i="17"/>
  <c r="M125" i="17"/>
  <c r="AB125" i="17" s="1"/>
  <c r="G125" i="17"/>
  <c r="Y124" i="17"/>
  <c r="M124" i="17"/>
  <c r="G124" i="17"/>
  <c r="M123" i="17"/>
  <c r="G123" i="17"/>
  <c r="AE122" i="17"/>
  <c r="M122" i="17"/>
  <c r="G122" i="17"/>
  <c r="Y122" i="17" s="1"/>
  <c r="Y121" i="17"/>
  <c r="M121" i="17"/>
  <c r="AQ121" i="17" s="1"/>
  <c r="G121" i="17"/>
  <c r="AB120" i="17"/>
  <c r="Y120" i="17"/>
  <c r="M120" i="17"/>
  <c r="AE120" i="17" s="1"/>
  <c r="G120" i="17"/>
  <c r="AQ120" i="17" s="1"/>
  <c r="AE119" i="17"/>
  <c r="M119" i="17"/>
  <c r="G119" i="17"/>
  <c r="AE118" i="17"/>
  <c r="M118" i="17"/>
  <c r="G118" i="17"/>
  <c r="AE117" i="17"/>
  <c r="AB117" i="17"/>
  <c r="Y117" i="17"/>
  <c r="M117" i="17"/>
  <c r="AQ117" i="17" s="1"/>
  <c r="G117" i="17"/>
  <c r="AB116" i="17"/>
  <c r="Y116" i="17"/>
  <c r="M116" i="17"/>
  <c r="AE116" i="17" s="1"/>
  <c r="G116" i="17"/>
  <c r="AQ116" i="17" s="1"/>
  <c r="AE115" i="17"/>
  <c r="M115" i="17"/>
  <c r="G115" i="17"/>
  <c r="AE114" i="17"/>
  <c r="AB114" i="17"/>
  <c r="M114" i="17"/>
  <c r="G114" i="17"/>
  <c r="Y114" i="17" s="1"/>
  <c r="AQ113" i="17"/>
  <c r="AE113" i="17"/>
  <c r="AB113" i="17"/>
  <c r="Y113" i="17"/>
  <c r="M113" i="17"/>
  <c r="G113" i="17"/>
  <c r="AB112" i="17"/>
  <c r="Y112" i="17"/>
  <c r="M112" i="17"/>
  <c r="AE112" i="17" s="1"/>
  <c r="G112" i="17"/>
  <c r="AQ112" i="17" s="1"/>
  <c r="AE111" i="17"/>
  <c r="Y111" i="17"/>
  <c r="M111" i="17"/>
  <c r="G111" i="17"/>
  <c r="AB111" i="17" s="1"/>
  <c r="AQ110" i="17"/>
  <c r="AE110" i="17"/>
  <c r="AB110" i="17"/>
  <c r="M110" i="17"/>
  <c r="G110" i="17"/>
  <c r="Y110" i="17" s="1"/>
  <c r="AQ109" i="17"/>
  <c r="AB109" i="17"/>
  <c r="Y109" i="17"/>
  <c r="M109" i="17"/>
  <c r="AE109" i="17" s="1"/>
  <c r="G109" i="17"/>
  <c r="Y108" i="17"/>
  <c r="M108" i="17"/>
  <c r="AE108" i="17" s="1"/>
  <c r="G108" i="17"/>
  <c r="AQ107" i="17"/>
  <c r="Y107" i="17"/>
  <c r="M107" i="17"/>
  <c r="G107" i="17"/>
  <c r="AQ106" i="17"/>
  <c r="AE106" i="17"/>
  <c r="AB106" i="17"/>
  <c r="M106" i="17"/>
  <c r="G106" i="17"/>
  <c r="Y106" i="17" s="1"/>
  <c r="AQ105" i="17"/>
  <c r="AB105" i="17"/>
  <c r="Y105" i="17"/>
  <c r="M105" i="17"/>
  <c r="AE105" i="17" s="1"/>
  <c r="G105" i="17"/>
  <c r="AB104" i="17"/>
  <c r="M104" i="17"/>
  <c r="AE104" i="17" s="1"/>
  <c r="G104" i="17"/>
  <c r="AQ104" i="17" s="1"/>
  <c r="M103" i="17"/>
  <c r="AE103" i="17" s="1"/>
  <c r="G103" i="17"/>
  <c r="AQ103" i="17" s="1"/>
  <c r="AE102" i="17"/>
  <c r="AB102" i="17"/>
  <c r="M102" i="17"/>
  <c r="G102" i="17"/>
  <c r="Y102" i="17" s="1"/>
  <c r="Y101" i="17"/>
  <c r="M101" i="17"/>
  <c r="AB101" i="17" s="1"/>
  <c r="G101" i="17"/>
  <c r="AE100" i="17"/>
  <c r="AB100" i="17"/>
  <c r="Y100" i="17"/>
  <c r="M100" i="17"/>
  <c r="G100" i="17"/>
  <c r="AQ100" i="17" s="1"/>
  <c r="Y99" i="17"/>
  <c r="M99" i="17"/>
  <c r="AE99" i="17" s="1"/>
  <c r="G99" i="17"/>
  <c r="AE98" i="17"/>
  <c r="Y98" i="17"/>
  <c r="M98" i="17"/>
  <c r="AB98" i="17" s="1"/>
  <c r="G98" i="17"/>
  <c r="AQ97" i="17"/>
  <c r="AE97" i="17"/>
  <c r="AB97" i="17"/>
  <c r="M97" i="17"/>
  <c r="G97" i="17"/>
  <c r="Y97" i="17" s="1"/>
  <c r="AE96" i="17"/>
  <c r="M96" i="17"/>
  <c r="G96" i="17"/>
  <c r="AQ96" i="17" s="1"/>
  <c r="AE95" i="17"/>
  <c r="M95" i="17"/>
  <c r="G95" i="17"/>
  <c r="AB94" i="17"/>
  <c r="Y94" i="17"/>
  <c r="M94" i="17"/>
  <c r="G94" i="17"/>
  <c r="AQ93" i="17"/>
  <c r="AE93" i="17"/>
  <c r="AB93" i="17"/>
  <c r="M93" i="17"/>
  <c r="G93" i="17"/>
  <c r="Y93" i="17" s="1"/>
  <c r="Y92" i="17"/>
  <c r="M92" i="17"/>
  <c r="G92" i="17"/>
  <c r="AQ91" i="17"/>
  <c r="AE91" i="17"/>
  <c r="AB91" i="17"/>
  <c r="M91" i="17"/>
  <c r="G91" i="17"/>
  <c r="Y91" i="17" s="1"/>
  <c r="M90" i="17"/>
  <c r="AE90" i="17" s="1"/>
  <c r="G90" i="17"/>
  <c r="Y89" i="17"/>
  <c r="M89" i="17"/>
  <c r="G89" i="17"/>
  <c r="AE88" i="17"/>
  <c r="M88" i="17"/>
  <c r="G88" i="17"/>
  <c r="AB87" i="17"/>
  <c r="Y87" i="17"/>
  <c r="M87" i="17"/>
  <c r="G87" i="17"/>
  <c r="AE86" i="17"/>
  <c r="M86" i="17"/>
  <c r="G86" i="17"/>
  <c r="Y85" i="17"/>
  <c r="M85" i="17"/>
  <c r="AE85" i="17" s="1"/>
  <c r="G85" i="17"/>
  <c r="AQ84" i="17"/>
  <c r="AE84" i="17"/>
  <c r="AB84" i="17"/>
  <c r="M84" i="17"/>
  <c r="G84" i="17"/>
  <c r="Y84" i="17" s="1"/>
  <c r="M83" i="17"/>
  <c r="AE83" i="17" s="1"/>
  <c r="G83" i="17"/>
  <c r="Y83" i="17" s="1"/>
  <c r="AE82" i="17"/>
  <c r="Y82" i="17"/>
  <c r="M82" i="17"/>
  <c r="AB82" i="17" s="1"/>
  <c r="G82" i="17"/>
  <c r="AE81" i="17"/>
  <c r="M81" i="17"/>
  <c r="G81" i="17"/>
  <c r="AB80" i="17"/>
  <c r="Y80" i="17"/>
  <c r="M80" i="17"/>
  <c r="G80" i="17"/>
  <c r="AQ79" i="17"/>
  <c r="AE79" i="17"/>
  <c r="M79" i="17"/>
  <c r="G79" i="17"/>
  <c r="AB78" i="17"/>
  <c r="Y78" i="17"/>
  <c r="M78" i="17"/>
  <c r="G78" i="17"/>
  <c r="AQ77" i="17"/>
  <c r="AE77" i="17"/>
  <c r="AB77" i="17"/>
  <c r="M77" i="17"/>
  <c r="G77" i="17"/>
  <c r="Y77" i="17" s="1"/>
  <c r="Y76" i="17"/>
  <c r="M76" i="17"/>
  <c r="G76" i="17"/>
  <c r="AE75" i="17"/>
  <c r="M75" i="17"/>
  <c r="AB75" i="17" s="1"/>
  <c r="G75" i="17"/>
  <c r="Y75" i="17" s="1"/>
  <c r="M74" i="17"/>
  <c r="AE74" i="17" s="1"/>
  <c r="G74" i="17"/>
  <c r="AE73" i="17"/>
  <c r="M73" i="17"/>
  <c r="G73" i="17"/>
  <c r="AB72" i="17"/>
  <c r="Y72" i="17"/>
  <c r="M72" i="17"/>
  <c r="AE72" i="17" s="1"/>
  <c r="G72" i="17"/>
  <c r="AQ72" i="17" s="1"/>
  <c r="Y71" i="17"/>
  <c r="M71" i="17"/>
  <c r="G71" i="17"/>
  <c r="AQ71" i="17" s="1"/>
  <c r="AE70" i="17"/>
  <c r="M70" i="17"/>
  <c r="G70" i="17"/>
  <c r="AE69" i="17"/>
  <c r="M69" i="17"/>
  <c r="G69" i="17"/>
  <c r="AB68" i="17"/>
  <c r="Y68" i="17"/>
  <c r="M68" i="17"/>
  <c r="AE68" i="17" s="1"/>
  <c r="G68" i="17"/>
  <c r="AQ68" i="17" s="1"/>
  <c r="Y67" i="17"/>
  <c r="M67" i="17"/>
  <c r="G67" i="17"/>
  <c r="AQ66" i="17"/>
  <c r="AE66" i="17"/>
  <c r="M66" i="17"/>
  <c r="G66" i="17"/>
  <c r="AE65" i="17"/>
  <c r="AB65" i="17"/>
  <c r="M65" i="17"/>
  <c r="G65" i="17"/>
  <c r="AB64" i="17"/>
  <c r="Y64" i="17"/>
  <c r="M64" i="17"/>
  <c r="AE64" i="17" s="1"/>
  <c r="G64" i="17"/>
  <c r="AQ64" i="17" s="1"/>
  <c r="Y63" i="17"/>
  <c r="M63" i="17"/>
  <c r="AE63" i="17" s="1"/>
  <c r="G63" i="17"/>
  <c r="AQ62" i="17"/>
  <c r="AE62" i="17"/>
  <c r="M62" i="17"/>
  <c r="G62" i="17"/>
  <c r="AQ61" i="17"/>
  <c r="AE61" i="17"/>
  <c r="AB61" i="17"/>
  <c r="M61" i="17"/>
  <c r="G61" i="17"/>
  <c r="Y61" i="17" s="1"/>
  <c r="AB60" i="17"/>
  <c r="Y60" i="17"/>
  <c r="M60" i="17"/>
  <c r="AE60" i="17" s="1"/>
  <c r="G60" i="17"/>
  <c r="AQ60" i="17" s="1"/>
  <c r="AQ59" i="17"/>
  <c r="AE59" i="17"/>
  <c r="AB59" i="17"/>
  <c r="Y59" i="17"/>
  <c r="M59" i="17"/>
  <c r="G59" i="17"/>
  <c r="AE58" i="17"/>
  <c r="M58" i="17"/>
  <c r="G58" i="17"/>
  <c r="M57" i="17"/>
  <c r="G57" i="17"/>
  <c r="Y57" i="17" s="1"/>
  <c r="AE56" i="17"/>
  <c r="M56" i="17"/>
  <c r="G56" i="17"/>
  <c r="Y55" i="17"/>
  <c r="M55" i="17"/>
  <c r="G55" i="17"/>
  <c r="AQ54" i="17"/>
  <c r="AE54" i="17"/>
  <c r="M54" i="17"/>
  <c r="G54" i="17"/>
  <c r="AB54" i="17" s="1"/>
  <c r="Y53" i="17"/>
  <c r="M53" i="17"/>
  <c r="G53" i="17"/>
  <c r="AQ52" i="17"/>
  <c r="AE52" i="17"/>
  <c r="AB52" i="17"/>
  <c r="M52" i="17"/>
  <c r="G52" i="17"/>
  <c r="Y52" i="17" s="1"/>
  <c r="M51" i="17"/>
  <c r="AE51" i="17" s="1"/>
  <c r="G51" i="17"/>
  <c r="AB50" i="17"/>
  <c r="M50" i="17"/>
  <c r="AE50" i="17" s="1"/>
  <c r="G50" i="17"/>
  <c r="Y50" i="17" s="1"/>
  <c r="M49" i="17"/>
  <c r="AE49" i="17" s="1"/>
  <c r="G49" i="17"/>
  <c r="Y48" i="17"/>
  <c r="M48" i="17"/>
  <c r="G48" i="17"/>
  <c r="AE47" i="17"/>
  <c r="M47" i="17"/>
  <c r="J47" i="17"/>
  <c r="G47" i="17"/>
  <c r="Y46" i="17"/>
  <c r="M46" i="17"/>
  <c r="AE46" i="17" s="1"/>
  <c r="J46" i="17"/>
  <c r="G46" i="17"/>
  <c r="AQ46" i="17" s="1"/>
  <c r="AE45" i="17"/>
  <c r="M45" i="17"/>
  <c r="J45" i="17"/>
  <c r="G45" i="17"/>
  <c r="AB44" i="17"/>
  <c r="Y44" i="17"/>
  <c r="M44" i="17"/>
  <c r="AE44" i="17" s="1"/>
  <c r="J44" i="17"/>
  <c r="G44" i="17"/>
  <c r="AQ44" i="17" s="1"/>
  <c r="AE43" i="17"/>
  <c r="M43" i="17"/>
  <c r="J43" i="17"/>
  <c r="G43" i="17"/>
  <c r="AB42" i="17"/>
  <c r="M42" i="17"/>
  <c r="J42" i="17"/>
  <c r="G42" i="17"/>
  <c r="Y42" i="17" s="1"/>
  <c r="M41" i="17"/>
  <c r="J41" i="17"/>
  <c r="G41" i="17"/>
  <c r="M40" i="17"/>
  <c r="AE40" i="17" s="1"/>
  <c r="J40" i="17"/>
  <c r="G40" i="17"/>
  <c r="M39" i="17"/>
  <c r="J39" i="17"/>
  <c r="G39" i="17"/>
  <c r="AQ38" i="17"/>
  <c r="AE38" i="17"/>
  <c r="AB38" i="17"/>
  <c r="Y38" i="17"/>
  <c r="M38" i="17"/>
  <c r="J38" i="17"/>
  <c r="G38" i="17"/>
  <c r="M37" i="17"/>
  <c r="AE37" i="17" s="1"/>
  <c r="G37" i="17"/>
  <c r="M36" i="17"/>
  <c r="AE36" i="17" s="1"/>
  <c r="G36" i="17"/>
  <c r="M35" i="17"/>
  <c r="AE35" i="17" s="1"/>
  <c r="G35" i="17"/>
  <c r="AQ34" i="17"/>
  <c r="AE34" i="17"/>
  <c r="AB34" i="17"/>
  <c r="M34" i="17"/>
  <c r="G34" i="17"/>
  <c r="Y34" i="17" s="1"/>
  <c r="M33" i="17"/>
  <c r="AE33" i="17" s="1"/>
  <c r="G33" i="17"/>
  <c r="AB32" i="17"/>
  <c r="Y32" i="17"/>
  <c r="M32" i="17"/>
  <c r="AE32" i="17" s="1"/>
  <c r="G32" i="17"/>
  <c r="AE31" i="17"/>
  <c r="M31" i="17"/>
  <c r="G31" i="17"/>
  <c r="AE30" i="17"/>
  <c r="AB30" i="17"/>
  <c r="M30" i="17"/>
  <c r="G30" i="17"/>
  <c r="Y30" i="17" s="1"/>
  <c r="AE29" i="17"/>
  <c r="M29" i="17"/>
  <c r="G29" i="17"/>
  <c r="AB28" i="17"/>
  <c r="Y28" i="17"/>
  <c r="M28" i="17"/>
  <c r="AE28" i="17" s="1"/>
  <c r="G28" i="17"/>
  <c r="AT27" i="17"/>
  <c r="AQ27" i="17"/>
  <c r="AE27" i="17"/>
  <c r="S27" i="17"/>
  <c r="M27" i="17"/>
  <c r="G27" i="17"/>
  <c r="D27" i="17"/>
  <c r="AT26" i="17"/>
  <c r="AQ26" i="17"/>
  <c r="AN26" i="17"/>
  <c r="AH26" i="17"/>
  <c r="AE26" i="17"/>
  <c r="AB26" i="17"/>
  <c r="V26" i="17"/>
  <c r="S26" i="17"/>
  <c r="Q26" i="17"/>
  <c r="P26" i="17"/>
  <c r="M26" i="17"/>
  <c r="G26" i="17"/>
  <c r="AK26" i="17" s="1"/>
  <c r="E26" i="17"/>
  <c r="AO26" i="17"/>
  <c r="AU25" i="17"/>
  <c r="AT25" i="17"/>
  <c r="AR25" i="17"/>
  <c r="AQ25" i="17"/>
  <c r="AO25" i="17"/>
  <c r="AN25" i="17"/>
  <c r="AK25" i="17"/>
  <c r="AL25" i="17" s="1"/>
  <c r="AI25" i="17"/>
  <c r="AH25" i="17"/>
  <c r="AF25" i="17"/>
  <c r="AE25" i="17"/>
  <c r="AC25" i="17"/>
  <c r="AB25" i="17"/>
  <c r="Z25" i="17"/>
  <c r="Y25" i="17"/>
  <c r="V25" i="17"/>
  <c r="W25" i="17" s="1"/>
  <c r="T25" i="17"/>
  <c r="S25" i="17"/>
  <c r="Q25" i="17"/>
  <c r="P25" i="17"/>
  <c r="N25" i="17"/>
  <c r="K25" i="17"/>
  <c r="H25" i="17"/>
  <c r="E25" i="17"/>
  <c r="AT24" i="17"/>
  <c r="AQ24" i="17"/>
  <c r="AN24" i="17"/>
  <c r="AO24" i="17" s="1"/>
  <c r="AK24" i="17"/>
  <c r="AH24" i="17"/>
  <c r="AE24" i="17"/>
  <c r="AB24" i="17"/>
  <c r="Y24" i="17"/>
  <c r="V24" i="17"/>
  <c r="S24" i="17"/>
  <c r="P24" i="17"/>
  <c r="AT23" i="17"/>
  <c r="AU23" i="17" s="1"/>
  <c r="AR23" i="17"/>
  <c r="AQ23" i="17"/>
  <c r="AO23" i="17"/>
  <c r="AN23" i="17"/>
  <c r="AL23" i="17"/>
  <c r="AK23" i="17"/>
  <c r="AI23" i="17"/>
  <c r="AH23" i="17"/>
  <c r="AF23" i="17"/>
  <c r="AE23" i="17"/>
  <c r="AC23" i="17"/>
  <c r="AB23" i="17"/>
  <c r="Z23" i="17"/>
  <c r="Y23" i="17"/>
  <c r="W23" i="17"/>
  <c r="V23" i="17"/>
  <c r="T23" i="17"/>
  <c r="S23" i="17"/>
  <c r="Q23" i="17"/>
  <c r="P23" i="17"/>
  <c r="N23" i="17"/>
  <c r="K23" i="17"/>
  <c r="H23" i="17"/>
  <c r="E23" i="17"/>
  <c r="AT22" i="17"/>
  <c r="AR22" i="17"/>
  <c r="AQ22" i="17"/>
  <c r="AN22" i="17"/>
  <c r="AK22" i="17"/>
  <c r="AH22" i="17"/>
  <c r="AE22" i="17"/>
  <c r="AB22" i="17"/>
  <c r="Y22" i="17"/>
  <c r="V22" i="17"/>
  <c r="S22" i="17"/>
  <c r="P22" i="17"/>
  <c r="AU21" i="17"/>
  <c r="AT21" i="17"/>
  <c r="AR21" i="17"/>
  <c r="AQ21" i="17"/>
  <c r="AO21" i="17"/>
  <c r="AN21" i="17"/>
  <c r="AL21" i="17"/>
  <c r="AK21" i="17"/>
  <c r="AI21" i="17"/>
  <c r="AH21" i="17"/>
  <c r="AF21" i="17"/>
  <c r="AE21" i="17"/>
  <c r="AC21" i="17"/>
  <c r="AB21" i="17"/>
  <c r="Z21" i="17"/>
  <c r="Y21" i="17"/>
  <c r="V21" i="17"/>
  <c r="W21" i="17" s="1"/>
  <c r="T21" i="17"/>
  <c r="S21" i="17"/>
  <c r="Q21" i="17"/>
  <c r="P21" i="17"/>
  <c r="N21" i="17"/>
  <c r="K21" i="17"/>
  <c r="H21" i="17"/>
  <c r="E21" i="17"/>
  <c r="AT20" i="17"/>
  <c r="AR20" i="17"/>
  <c r="AQ20" i="17"/>
  <c r="AN20" i="17"/>
  <c r="AK20" i="17"/>
  <c r="AH20" i="17"/>
  <c r="AE20" i="17"/>
  <c r="AF20" i="17" s="1"/>
  <c r="AB20" i="17"/>
  <c r="Y20" i="17"/>
  <c r="V20" i="17"/>
  <c r="S20" i="17"/>
  <c r="Q20" i="17"/>
  <c r="P20" i="17"/>
  <c r="K20" i="17"/>
  <c r="E20" i="17"/>
  <c r="AU19" i="17"/>
  <c r="AT19" i="17"/>
  <c r="AR19" i="17"/>
  <c r="AQ19" i="17"/>
  <c r="AO19" i="17"/>
  <c r="AN19" i="17"/>
  <c r="AK19" i="17"/>
  <c r="AL19" i="17" s="1"/>
  <c r="AH19" i="17"/>
  <c r="AI19" i="17" s="1"/>
  <c r="AF19" i="17"/>
  <c r="AE19" i="17"/>
  <c r="AC19" i="17"/>
  <c r="AB19" i="17"/>
  <c r="Y19" i="17"/>
  <c r="Z19" i="17" s="1"/>
  <c r="V19" i="17"/>
  <c r="W19" i="17" s="1"/>
  <c r="T19" i="17"/>
  <c r="S19" i="17"/>
  <c r="Q19" i="17"/>
  <c r="P19" i="17"/>
  <c r="N19" i="17"/>
  <c r="K19" i="17"/>
  <c r="H19" i="17"/>
  <c r="E19" i="17"/>
  <c r="AT18" i="17"/>
  <c r="AQ18" i="17"/>
  <c r="AN18" i="17"/>
  <c r="AK18" i="17"/>
  <c r="AH18" i="17"/>
  <c r="AE18" i="17"/>
  <c r="AB18" i="17"/>
  <c r="Y18" i="17"/>
  <c r="V18" i="17"/>
  <c r="S18" i="17"/>
  <c r="P18" i="17"/>
  <c r="AR18" i="17"/>
  <c r="AT17" i="17"/>
  <c r="AU17" i="17" s="1"/>
  <c r="AR17" i="17"/>
  <c r="AQ17" i="17"/>
  <c r="AO17" i="17"/>
  <c r="AN17" i="17"/>
  <c r="AK17" i="17"/>
  <c r="AL17" i="17" s="1"/>
  <c r="AI17" i="17"/>
  <c r="AH17" i="17"/>
  <c r="AF17" i="17"/>
  <c r="AE17" i="17"/>
  <c r="AC17" i="17"/>
  <c r="AB17" i="17"/>
  <c r="Z17" i="17"/>
  <c r="Y17" i="17"/>
  <c r="W17" i="17"/>
  <c r="V17" i="17"/>
  <c r="T17" i="17"/>
  <c r="S17" i="17"/>
  <c r="Q17" i="17"/>
  <c r="P17" i="17"/>
  <c r="N17" i="17"/>
  <c r="K17" i="17"/>
  <c r="H17" i="17"/>
  <c r="E17" i="17"/>
  <c r="AT16" i="17"/>
  <c r="AQ16" i="17"/>
  <c r="AN16" i="17"/>
  <c r="AK16" i="17"/>
  <c r="AH16" i="17"/>
  <c r="AE16" i="17"/>
  <c r="AB16" i="17"/>
  <c r="Y16" i="17"/>
  <c r="V16" i="17"/>
  <c r="S16" i="17"/>
  <c r="P16" i="17"/>
  <c r="E16" i="17"/>
  <c r="AU15" i="17"/>
  <c r="AT15" i="17"/>
  <c r="AR15" i="17"/>
  <c r="AQ15" i="17"/>
  <c r="AO15" i="17"/>
  <c r="AN15" i="17"/>
  <c r="AL15" i="17"/>
  <c r="AK15" i="17"/>
  <c r="AI15" i="17"/>
  <c r="AH15" i="17"/>
  <c r="AF15" i="17"/>
  <c r="AE15" i="17"/>
  <c r="AC15" i="17"/>
  <c r="AB15" i="17"/>
  <c r="Y15" i="17"/>
  <c r="Z15" i="17" s="1"/>
  <c r="V15" i="17"/>
  <c r="W15" i="17" s="1"/>
  <c r="T15" i="17"/>
  <c r="S15" i="17"/>
  <c r="Q15" i="17"/>
  <c r="P15" i="17"/>
  <c r="N15" i="17"/>
  <c r="K15" i="17"/>
  <c r="H15" i="17"/>
  <c r="E15" i="17"/>
  <c r="AT14" i="17"/>
  <c r="AR14" i="17"/>
  <c r="AQ14" i="17"/>
  <c r="AN14" i="17"/>
  <c r="AO14" i="17" s="1"/>
  <c r="AK14" i="17"/>
  <c r="AH14" i="17"/>
  <c r="AE14" i="17"/>
  <c r="AF14" i="17" s="1"/>
  <c r="AB14" i="17"/>
  <c r="Y14" i="17"/>
  <c r="V14" i="17"/>
  <c r="T14" i="17"/>
  <c r="S14" i="17"/>
  <c r="Q14" i="17"/>
  <c r="P14" i="17"/>
  <c r="K14" i="17"/>
  <c r="E14" i="17"/>
  <c r="AT13" i="17"/>
  <c r="AU13" i="17" s="1"/>
  <c r="AR13" i="17"/>
  <c r="AQ13" i="17"/>
  <c r="AO13" i="17"/>
  <c r="AN13" i="17"/>
  <c r="AK13" i="17"/>
  <c r="AL13" i="17" s="1"/>
  <c r="AH13" i="17"/>
  <c r="AI13" i="17" s="1"/>
  <c r="AF13" i="17"/>
  <c r="AE13" i="17"/>
  <c r="AC13" i="17"/>
  <c r="AB13" i="17"/>
  <c r="Y13" i="17"/>
  <c r="Z13" i="17" s="1"/>
  <c r="W13" i="17"/>
  <c r="V13" i="17"/>
  <c r="T13" i="17"/>
  <c r="S13" i="17"/>
  <c r="Q13" i="17"/>
  <c r="P13" i="17"/>
  <c r="N13" i="17"/>
  <c r="K13" i="17"/>
  <c r="H13" i="17"/>
  <c r="E13" i="17"/>
  <c r="AT12" i="17"/>
  <c r="AQ12" i="17"/>
  <c r="AN12" i="17"/>
  <c r="AK12" i="17"/>
  <c r="AH12" i="17"/>
  <c r="AE12" i="17"/>
  <c r="AB12" i="17"/>
  <c r="Y12" i="17"/>
  <c r="V12" i="17"/>
  <c r="S12" i="17"/>
  <c r="P12" i="17"/>
  <c r="AU11" i="17"/>
  <c r="AT11" i="17"/>
  <c r="AR11" i="17"/>
  <c r="AQ11" i="17"/>
  <c r="AO11" i="17"/>
  <c r="AN11" i="17"/>
  <c r="AL11" i="17"/>
  <c r="AK11" i="17"/>
  <c r="AI11" i="17"/>
  <c r="AH11" i="17"/>
  <c r="AF11" i="17"/>
  <c r="AE11" i="17"/>
  <c r="AC11" i="17"/>
  <c r="AB11" i="17"/>
  <c r="Z11" i="17"/>
  <c r="Y11" i="17"/>
  <c r="W11" i="17"/>
  <c r="V11" i="17"/>
  <c r="T11" i="17"/>
  <c r="S11" i="17"/>
  <c r="Q11" i="17"/>
  <c r="P11" i="17"/>
  <c r="N11" i="17"/>
  <c r="K11" i="17"/>
  <c r="H11" i="17"/>
  <c r="E11" i="17"/>
  <c r="AT10" i="17"/>
  <c r="AS10" i="17"/>
  <c r="AQ10" i="17"/>
  <c r="AN10" i="17"/>
  <c r="AK10" i="17"/>
  <c r="AJ10" i="17"/>
  <c r="AH10" i="17"/>
  <c r="AE10" i="17"/>
  <c r="AB10" i="17"/>
  <c r="Y10" i="17"/>
  <c r="V10" i="17"/>
  <c r="U10" i="17"/>
  <c r="S10" i="17"/>
  <c r="P10" i="17"/>
  <c r="AV9" i="17"/>
  <c r="AU9" i="17"/>
  <c r="AT9" i="17"/>
  <c r="AS9" i="17"/>
  <c r="AR9" i="17"/>
  <c r="AQ9" i="17"/>
  <c r="AP9" i="17"/>
  <c r="AO9" i="17"/>
  <c r="AP10" i="17" s="1"/>
  <c r="AN9" i="17"/>
  <c r="AM9" i="17"/>
  <c r="AL9" i="17"/>
  <c r="AK9" i="17"/>
  <c r="AJ9" i="17"/>
  <c r="AI9" i="17"/>
  <c r="AH9" i="17"/>
  <c r="AG9" i="17"/>
  <c r="AF9" i="17"/>
  <c r="AG10" i="17" s="1"/>
  <c r="AE9" i="17"/>
  <c r="AD9" i="17"/>
  <c r="AC9" i="17"/>
  <c r="AB9" i="17"/>
  <c r="AA9" i="17"/>
  <c r="Z9" i="17"/>
  <c r="Y9" i="17"/>
  <c r="X9" i="17"/>
  <c r="W9" i="17"/>
  <c r="V9" i="17"/>
  <c r="U9" i="17"/>
  <c r="T9" i="17"/>
  <c r="S9" i="17"/>
  <c r="R9" i="17"/>
  <c r="Q9" i="17"/>
  <c r="P9" i="17"/>
  <c r="O9" i="17"/>
  <c r="N9" i="17"/>
  <c r="L9" i="17"/>
  <c r="K9" i="17"/>
  <c r="I9" i="17"/>
  <c r="I10" i="17" s="1"/>
  <c r="H9" i="17"/>
  <c r="F9" i="17"/>
  <c r="E9" i="17"/>
  <c r="F10" i="17" s="1"/>
  <c r="N129" i="15"/>
  <c r="K129" i="15"/>
  <c r="H129" i="15"/>
  <c r="E129" i="15"/>
  <c r="M75" i="15"/>
  <c r="M76" i="15" s="1"/>
  <c r="J75" i="15"/>
  <c r="K75" i="15" s="1"/>
  <c r="C330" i="17" s="1"/>
  <c r="K330" i="17" s="1"/>
  <c r="D75" i="15"/>
  <c r="E75" i="15" s="1"/>
  <c r="N74" i="15"/>
  <c r="C457" i="17" s="1"/>
  <c r="N457" i="17" s="1"/>
  <c r="K74" i="15"/>
  <c r="C329" i="17" s="1"/>
  <c r="AF329" i="17" s="1"/>
  <c r="E74" i="15"/>
  <c r="C73" i="17" s="1"/>
  <c r="N73" i="15"/>
  <c r="C456" i="17" s="1"/>
  <c r="K73" i="15"/>
  <c r="C328" i="17" s="1"/>
  <c r="K328" i="17" s="1"/>
  <c r="H73" i="15"/>
  <c r="C200" i="17" s="1"/>
  <c r="E73" i="15"/>
  <c r="C72" i="17" s="1"/>
  <c r="Z72" i="17" s="1"/>
  <c r="K72" i="15"/>
  <c r="C327" i="17" s="1"/>
  <c r="H72" i="15"/>
  <c r="C199" i="17" s="1"/>
  <c r="N71" i="15"/>
  <c r="C454" i="17" s="1"/>
  <c r="AR454" i="17" s="1"/>
  <c r="K71" i="15"/>
  <c r="C326" i="17" s="1"/>
  <c r="Z326" i="17" s="1"/>
  <c r="H71" i="15"/>
  <c r="C198" i="17" s="1"/>
  <c r="N198" i="17" s="1"/>
  <c r="E71" i="15"/>
  <c r="C70" i="17" s="1"/>
  <c r="AF70" i="17" s="1"/>
  <c r="N70" i="15"/>
  <c r="C453" i="17" s="1"/>
  <c r="K70" i="15"/>
  <c r="C325" i="17" s="1"/>
  <c r="H70" i="15"/>
  <c r="C197" i="17" s="1"/>
  <c r="E70" i="15"/>
  <c r="C69" i="17" s="1"/>
  <c r="AF69" i="17" s="1"/>
  <c r="N69" i="15"/>
  <c r="C452" i="17" s="1"/>
  <c r="K69" i="15"/>
  <c r="C324" i="17" s="1"/>
  <c r="K324" i="17" s="1"/>
  <c r="H69" i="15"/>
  <c r="C196" i="17" s="1"/>
  <c r="E69" i="15"/>
  <c r="C68" i="17" s="1"/>
  <c r="AC68" i="17" s="1"/>
  <c r="N68" i="15"/>
  <c r="C451" i="17" s="1"/>
  <c r="K68" i="15"/>
  <c r="C323" i="17" s="1"/>
  <c r="K323" i="17" s="1"/>
  <c r="H68" i="15"/>
  <c r="E68" i="15"/>
  <c r="C67" i="17" s="1"/>
  <c r="N67" i="15"/>
  <c r="C450" i="17" s="1"/>
  <c r="K67" i="15"/>
  <c r="C322" i="17" s="1"/>
  <c r="H67" i="15"/>
  <c r="C194" i="17" s="1"/>
  <c r="AF194" i="17" s="1"/>
  <c r="E67" i="15"/>
  <c r="C66" i="17" s="1"/>
  <c r="N66" i="15"/>
  <c r="K66" i="15"/>
  <c r="C321" i="17" s="1"/>
  <c r="N321" i="17" s="1"/>
  <c r="H66" i="15"/>
  <c r="C193" i="17" s="1"/>
  <c r="H193" i="17" s="1"/>
  <c r="E66" i="15"/>
  <c r="C65" i="17" s="1"/>
  <c r="N65" i="15"/>
  <c r="C448" i="17" s="1"/>
  <c r="K65" i="15"/>
  <c r="C320" i="17" s="1"/>
  <c r="Z320" i="17" s="1"/>
  <c r="H65" i="15"/>
  <c r="E65" i="15"/>
  <c r="C64" i="17" s="1"/>
  <c r="N64" i="15"/>
  <c r="C447" i="17" s="1"/>
  <c r="K64" i="15"/>
  <c r="C319" i="17" s="1"/>
  <c r="H64" i="15"/>
  <c r="C191" i="17" s="1"/>
  <c r="E64" i="15"/>
  <c r="C63" i="17" s="1"/>
  <c r="N63" i="15"/>
  <c r="C446" i="17" s="1"/>
  <c r="AC446" i="17" s="1"/>
  <c r="K63" i="15"/>
  <c r="H63" i="15"/>
  <c r="C190" i="17" s="1"/>
  <c r="E63" i="15"/>
  <c r="K62" i="15"/>
  <c r="C317" i="17" s="1"/>
  <c r="E62" i="15"/>
  <c r="C61" i="17" s="1"/>
  <c r="N61" i="15"/>
  <c r="C444" i="17" s="1"/>
  <c r="K444" i="17" s="1"/>
  <c r="K61" i="15"/>
  <c r="C316" i="17" s="1"/>
  <c r="H61" i="15"/>
  <c r="C188" i="17" s="1"/>
  <c r="E61" i="15"/>
  <c r="C60" i="17" s="1"/>
  <c r="N60" i="15"/>
  <c r="C443" i="17" s="1"/>
  <c r="K60" i="15"/>
  <c r="C315" i="17" s="1"/>
  <c r="H60" i="15"/>
  <c r="C187" i="17" s="1"/>
  <c r="N59" i="15"/>
  <c r="C442" i="17" s="1"/>
  <c r="K59" i="15"/>
  <c r="C314" i="17" s="1"/>
  <c r="AF314" i="17" s="1"/>
  <c r="H59" i="15"/>
  <c r="C186" i="17" s="1"/>
  <c r="E59" i="15"/>
  <c r="C58" i="17" s="1"/>
  <c r="N58" i="15"/>
  <c r="C441" i="17" s="1"/>
  <c r="Z441" i="17" s="1"/>
  <c r="K58" i="15"/>
  <c r="C313" i="17" s="1"/>
  <c r="H58" i="15"/>
  <c r="C185" i="17" s="1"/>
  <c r="E58" i="15"/>
  <c r="C57" i="17" s="1"/>
  <c r="N57" i="15"/>
  <c r="C440" i="17" s="1"/>
  <c r="AR440" i="17" s="1"/>
  <c r="K57" i="15"/>
  <c r="C312" i="17" s="1"/>
  <c r="H57" i="15"/>
  <c r="C184" i="17" s="1"/>
  <c r="E57" i="15"/>
  <c r="C56" i="17" s="1"/>
  <c r="N56" i="15"/>
  <c r="C439" i="17" s="1"/>
  <c r="AF439" i="17" s="1"/>
  <c r="K56" i="15"/>
  <c r="C311" i="17" s="1"/>
  <c r="H56" i="15"/>
  <c r="C183" i="17" s="1"/>
  <c r="E56" i="15"/>
  <c r="C55" i="17" s="1"/>
  <c r="N55" i="15"/>
  <c r="C438" i="17" s="1"/>
  <c r="K55" i="15"/>
  <c r="C310" i="17" s="1"/>
  <c r="H55" i="15"/>
  <c r="C182" i="17" s="1"/>
  <c r="E55" i="15"/>
  <c r="C54" i="17" s="1"/>
  <c r="N54" i="15"/>
  <c r="K54" i="15"/>
  <c r="C309" i="17" s="1"/>
  <c r="H54" i="15"/>
  <c r="C181" i="17" s="1"/>
  <c r="E54" i="15"/>
  <c r="C53" i="17" s="1"/>
  <c r="N53" i="15"/>
  <c r="C436" i="17" s="1"/>
  <c r="K53" i="15"/>
  <c r="C308" i="17" s="1"/>
  <c r="H53" i="15"/>
  <c r="C180" i="17" s="1"/>
  <c r="H180" i="17" s="1"/>
  <c r="E53" i="15"/>
  <c r="C52" i="17" s="1"/>
  <c r="N52" i="15"/>
  <c r="C435" i="17" s="1"/>
  <c r="K52" i="15"/>
  <c r="C307" i="17" s="1"/>
  <c r="H52" i="15"/>
  <c r="C179" i="17" s="1"/>
  <c r="E52" i="15"/>
  <c r="C51" i="17" s="1"/>
  <c r="N51" i="15"/>
  <c r="C434" i="17" s="1"/>
  <c r="K51" i="15"/>
  <c r="C306" i="17" s="1"/>
  <c r="H51" i="15"/>
  <c r="C178" i="17" s="1"/>
  <c r="E51" i="15"/>
  <c r="N50" i="15"/>
  <c r="C433" i="17" s="1"/>
  <c r="K50" i="15"/>
  <c r="C305" i="17" s="1"/>
  <c r="H50" i="15"/>
  <c r="C177" i="17" s="1"/>
  <c r="AC177" i="17" s="1"/>
  <c r="E50" i="15"/>
  <c r="C49" i="17" s="1"/>
  <c r="N49" i="15"/>
  <c r="C432" i="17" s="1"/>
  <c r="K49" i="15"/>
  <c r="C304" i="17" s="1"/>
  <c r="H49" i="15"/>
  <c r="C176" i="17" s="1"/>
  <c r="N176" i="17" s="1"/>
  <c r="E49" i="15"/>
  <c r="C48" i="17" s="1"/>
  <c r="H48" i="17" s="1"/>
  <c r="N48" i="15"/>
  <c r="C431" i="17" s="1"/>
  <c r="K48" i="15"/>
  <c r="C303" i="17" s="1"/>
  <c r="H48" i="15"/>
  <c r="C175" i="17" s="1"/>
  <c r="K175" i="17" s="1"/>
  <c r="N47" i="15"/>
  <c r="C430" i="17" s="1"/>
  <c r="K47" i="15"/>
  <c r="C302" i="17" s="1"/>
  <c r="AF302" i="17" s="1"/>
  <c r="H47" i="15"/>
  <c r="C174" i="17" s="1"/>
  <c r="E47" i="15"/>
  <c r="C46" i="17" s="1"/>
  <c r="N46" i="17" s="1"/>
  <c r="N46" i="15"/>
  <c r="C429" i="17" s="1"/>
  <c r="K46" i="15"/>
  <c r="C301" i="17" s="1"/>
  <c r="H46" i="15"/>
  <c r="C173" i="17" s="1"/>
  <c r="H173" i="17" s="1"/>
  <c r="E46" i="15"/>
  <c r="C45" i="17" s="1"/>
  <c r="N45" i="15"/>
  <c r="C428" i="17" s="1"/>
  <c r="AC428" i="17" s="1"/>
  <c r="K45" i="15"/>
  <c r="C300" i="17" s="1"/>
  <c r="H45" i="15"/>
  <c r="C172" i="17" s="1"/>
  <c r="E45" i="15"/>
  <c r="C44" i="17" s="1"/>
  <c r="N44" i="15"/>
  <c r="C427" i="17" s="1"/>
  <c r="K44" i="15"/>
  <c r="C299" i="17" s="1"/>
  <c r="AR299" i="17" s="1"/>
  <c r="H44" i="15"/>
  <c r="E44" i="15"/>
  <c r="C43" i="17" s="1"/>
  <c r="N43" i="15"/>
  <c r="C426" i="17" s="1"/>
  <c r="K43" i="15"/>
  <c r="C298" i="17" s="1"/>
  <c r="H43" i="15"/>
  <c r="C170" i="17" s="1"/>
  <c r="N170" i="17" s="1"/>
  <c r="E43" i="15"/>
  <c r="C42" i="17" s="1"/>
  <c r="AC42" i="17" s="1"/>
  <c r="N42" i="15"/>
  <c r="C425" i="17" s="1"/>
  <c r="K42" i="15"/>
  <c r="C297" i="17" s="1"/>
  <c r="AF297" i="17" s="1"/>
  <c r="H42" i="15"/>
  <c r="C169" i="17" s="1"/>
  <c r="K169" i="17" s="1"/>
  <c r="E42" i="15"/>
  <c r="C41" i="17" s="1"/>
  <c r="N41" i="15"/>
  <c r="C424" i="17" s="1"/>
  <c r="N424" i="17" s="1"/>
  <c r="K41" i="15"/>
  <c r="C296" i="17" s="1"/>
  <c r="AF296" i="17" s="1"/>
  <c r="H41" i="15"/>
  <c r="E41" i="15"/>
  <c r="C40" i="17" s="1"/>
  <c r="N40" i="15"/>
  <c r="C423" i="17" s="1"/>
  <c r="K40" i="15"/>
  <c r="C295" i="17" s="1"/>
  <c r="AC295" i="17" s="1"/>
  <c r="H40" i="15"/>
  <c r="C167" i="17" s="1"/>
  <c r="E40" i="15"/>
  <c r="C39" i="17" s="1"/>
  <c r="N39" i="15"/>
  <c r="C422" i="17" s="1"/>
  <c r="K39" i="15"/>
  <c r="C294" i="17" s="1"/>
  <c r="Z294" i="17" s="1"/>
  <c r="H39" i="15"/>
  <c r="C166" i="17" s="1"/>
  <c r="E39" i="15"/>
  <c r="K38" i="15"/>
  <c r="C293" i="17" s="1"/>
  <c r="K293" i="17" s="1"/>
  <c r="E38" i="15"/>
  <c r="C37" i="17" s="1"/>
  <c r="N37" i="15"/>
  <c r="C420" i="17" s="1"/>
  <c r="K37" i="15"/>
  <c r="C292" i="17" s="1"/>
  <c r="H37" i="15"/>
  <c r="C164" i="17" s="1"/>
  <c r="K164" i="17" s="1"/>
  <c r="E37" i="15"/>
  <c r="C36" i="17" s="1"/>
  <c r="N36" i="17" s="1"/>
  <c r="N36" i="15"/>
  <c r="C419" i="17" s="1"/>
  <c r="K36" i="15"/>
  <c r="C291" i="17" s="1"/>
  <c r="H36" i="15"/>
  <c r="C163" i="17" s="1"/>
  <c r="N35" i="15"/>
  <c r="C418" i="17" s="1"/>
  <c r="K35" i="15"/>
  <c r="C290" i="17" s="1"/>
  <c r="AC290" i="17" s="1"/>
  <c r="H35" i="15"/>
  <c r="C162" i="17" s="1"/>
  <c r="H162" i="17" s="1"/>
  <c r="E35" i="15"/>
  <c r="C34" i="17" s="1"/>
  <c r="M34" i="15"/>
  <c r="N34" i="15" s="1"/>
  <c r="C417" i="17" s="1"/>
  <c r="AF417" i="17" s="1"/>
  <c r="J34" i="15"/>
  <c r="K34" i="15" s="1"/>
  <c r="C289" i="17" s="1"/>
  <c r="K289" i="17" s="1"/>
  <c r="G34" i="15"/>
  <c r="H34" i="15" s="1"/>
  <c r="C161" i="17" s="1"/>
  <c r="D34" i="15"/>
  <c r="E34" i="15" s="1"/>
  <c r="C33" i="17" s="1"/>
  <c r="M33" i="15"/>
  <c r="N33" i="15" s="1"/>
  <c r="C416" i="17" s="1"/>
  <c r="J33" i="15"/>
  <c r="K33" i="15" s="1"/>
  <c r="C288" i="17" s="1"/>
  <c r="G33" i="15"/>
  <c r="H33" i="15" s="1"/>
  <c r="C160" i="17" s="1"/>
  <c r="D33" i="15"/>
  <c r="E33" i="15" s="1"/>
  <c r="C32" i="17" s="1"/>
  <c r="K32" i="17" s="1"/>
  <c r="M32" i="15"/>
  <c r="N32" i="15" s="1"/>
  <c r="C415" i="17" s="1"/>
  <c r="J32" i="15"/>
  <c r="K32" i="15" s="1"/>
  <c r="C287" i="17" s="1"/>
  <c r="G32" i="15"/>
  <c r="H32" i="15" s="1"/>
  <c r="C159" i="17" s="1"/>
  <c r="AF159" i="17" s="1"/>
  <c r="D32" i="15"/>
  <c r="E32" i="15" s="1"/>
  <c r="C31" i="17" s="1"/>
  <c r="M31" i="15"/>
  <c r="N31" i="15" s="1"/>
  <c r="C414" i="17" s="1"/>
  <c r="J31" i="15"/>
  <c r="K31" i="15" s="1"/>
  <c r="C286" i="17" s="1"/>
  <c r="G31" i="15"/>
  <c r="H31" i="15" s="1"/>
  <c r="C158" i="17" s="1"/>
  <c r="D31" i="15"/>
  <c r="E31" i="15" s="1"/>
  <c r="C30" i="17" s="1"/>
  <c r="M30" i="15"/>
  <c r="N30" i="15" s="1"/>
  <c r="C413" i="17" s="1"/>
  <c r="J30" i="15"/>
  <c r="K30" i="15" s="1"/>
  <c r="C285" i="17" s="1"/>
  <c r="G30" i="15"/>
  <c r="H30" i="15" s="1"/>
  <c r="C157" i="17" s="1"/>
  <c r="D30" i="15"/>
  <c r="E30" i="15" s="1"/>
  <c r="C29" i="17" s="1"/>
  <c r="M29" i="15"/>
  <c r="N29" i="15" s="1"/>
  <c r="C412" i="17" s="1"/>
  <c r="J29" i="15"/>
  <c r="K29" i="15" s="1"/>
  <c r="C284" i="17" s="1"/>
  <c r="K284" i="17" s="1"/>
  <c r="G29" i="15"/>
  <c r="H29" i="15" s="1"/>
  <c r="C156" i="17" s="1"/>
  <c r="D29" i="15"/>
  <c r="E29" i="15" s="1"/>
  <c r="C28" i="17" s="1"/>
  <c r="M28" i="15"/>
  <c r="N28" i="15" s="1"/>
  <c r="C411" i="17" s="1"/>
  <c r="J28" i="15"/>
  <c r="K28" i="15" s="1"/>
  <c r="C283" i="17" s="1"/>
  <c r="G28" i="15"/>
  <c r="H28" i="15" s="1"/>
  <c r="C155" i="17" s="1"/>
  <c r="AO155" i="17" s="1"/>
  <c r="D28" i="15"/>
  <c r="E28" i="15" s="1"/>
  <c r="C27" i="17" s="1"/>
  <c r="N27" i="15"/>
  <c r="K27" i="15"/>
  <c r="H27" i="15"/>
  <c r="E27" i="15"/>
  <c r="N26" i="15"/>
  <c r="K26" i="15"/>
  <c r="H26" i="15"/>
  <c r="E26" i="15"/>
  <c r="N25" i="15"/>
  <c r="K25" i="15"/>
  <c r="H25" i="15"/>
  <c r="E25" i="15"/>
  <c r="N24" i="15"/>
  <c r="K24" i="15"/>
  <c r="H24" i="15"/>
  <c r="E24" i="15"/>
  <c r="N23" i="15"/>
  <c r="K23" i="15"/>
  <c r="H23" i="15"/>
  <c r="E23" i="15"/>
  <c r="N22" i="15"/>
  <c r="K22" i="15"/>
  <c r="H22" i="15"/>
  <c r="E22" i="15"/>
  <c r="N21" i="15"/>
  <c r="K21" i="15"/>
  <c r="H21" i="15"/>
  <c r="E21" i="15"/>
  <c r="N20" i="15"/>
  <c r="K20" i="15"/>
  <c r="H20" i="15"/>
  <c r="E20" i="15"/>
  <c r="N19" i="15"/>
  <c r="K19" i="15"/>
  <c r="H19" i="15"/>
  <c r="E19" i="15"/>
  <c r="N18" i="15"/>
  <c r="K18" i="15"/>
  <c r="H18" i="15"/>
  <c r="E18" i="15"/>
  <c r="N17" i="15"/>
  <c r="K17" i="15"/>
  <c r="H17" i="15"/>
  <c r="E17" i="15"/>
  <c r="N16" i="15"/>
  <c r="K16" i="15"/>
  <c r="H16" i="15"/>
  <c r="E16" i="15"/>
  <c r="N15" i="15"/>
  <c r="K15" i="15"/>
  <c r="H15" i="15"/>
  <c r="E15" i="15"/>
  <c r="N14" i="15"/>
  <c r="K14" i="15"/>
  <c r="H14" i="15"/>
  <c r="E14" i="15"/>
  <c r="N13" i="15"/>
  <c r="K13" i="15"/>
  <c r="H13" i="15"/>
  <c r="E13" i="15"/>
  <c r="N12" i="15"/>
  <c r="K12" i="15"/>
  <c r="L12" i="15" s="1"/>
  <c r="L13" i="15" s="1"/>
  <c r="L14" i="15" s="1"/>
  <c r="L15" i="15" s="1"/>
  <c r="L16" i="15" s="1"/>
  <c r="L17" i="15" s="1"/>
  <c r="L18" i="15" s="1"/>
  <c r="L19" i="15" s="1"/>
  <c r="L20" i="15" s="1"/>
  <c r="L21" i="15" s="1"/>
  <c r="L22" i="15" s="1"/>
  <c r="L23" i="15" s="1"/>
  <c r="L24" i="15" s="1"/>
  <c r="L25" i="15" s="1"/>
  <c r="L26" i="15" s="1"/>
  <c r="L27" i="15" s="1"/>
  <c r="L28" i="15" s="1"/>
  <c r="L29" i="15" s="1"/>
  <c r="L30" i="15" s="1"/>
  <c r="L31" i="15" s="1"/>
  <c r="H12" i="15"/>
  <c r="E12" i="15"/>
  <c r="N11" i="15"/>
  <c r="O11" i="15" s="1"/>
  <c r="O12" i="15" s="1"/>
  <c r="O13" i="15" s="1"/>
  <c r="O14" i="15" s="1"/>
  <c r="O15" i="15" s="1"/>
  <c r="O16" i="15" s="1"/>
  <c r="O17" i="15" s="1"/>
  <c r="O18" i="15" s="1"/>
  <c r="O19" i="15" s="1"/>
  <c r="O20" i="15" s="1"/>
  <c r="O21" i="15" s="1"/>
  <c r="O22" i="15" s="1"/>
  <c r="O23" i="15" s="1"/>
  <c r="O24" i="15" s="1"/>
  <c r="O25" i="15" s="1"/>
  <c r="O26" i="15" s="1"/>
  <c r="O27" i="15" s="1"/>
  <c r="K11" i="15"/>
  <c r="L11" i="15" s="1"/>
  <c r="I11" i="15"/>
  <c r="I12" i="15" s="1"/>
  <c r="I13" i="15" s="1"/>
  <c r="I14" i="15" s="1"/>
  <c r="I15" i="15" s="1"/>
  <c r="I16" i="15" s="1"/>
  <c r="I17" i="15" s="1"/>
  <c r="I18" i="15" s="1"/>
  <c r="I19" i="15" s="1"/>
  <c r="I20" i="15" s="1"/>
  <c r="I21" i="15" s="1"/>
  <c r="I22" i="15" s="1"/>
  <c r="I23" i="15" s="1"/>
  <c r="I24" i="15" s="1"/>
  <c r="I25" i="15" s="1"/>
  <c r="I26" i="15" s="1"/>
  <c r="I27" i="15" s="1"/>
  <c r="H11" i="15"/>
  <c r="F11" i="15"/>
  <c r="F12" i="15" s="1"/>
  <c r="F13" i="15" s="1"/>
  <c r="F14" i="15" s="1"/>
  <c r="F15" i="15" s="1"/>
  <c r="F16" i="15" s="1"/>
  <c r="F17" i="15" s="1"/>
  <c r="F18" i="15" s="1"/>
  <c r="F19" i="15" s="1"/>
  <c r="F20" i="15" s="1"/>
  <c r="F21" i="15" s="1"/>
  <c r="F22" i="15" s="1"/>
  <c r="F23" i="15" s="1"/>
  <c r="F24" i="15" s="1"/>
  <c r="F25" i="15" s="1"/>
  <c r="F26" i="15" s="1"/>
  <c r="F27" i="15" s="1"/>
  <c r="F28" i="15" s="1"/>
  <c r="E11" i="15"/>
  <c r="N10" i="15"/>
  <c r="K10" i="15"/>
  <c r="H10" i="15"/>
  <c r="E10" i="15"/>
  <c r="AU512" i="14"/>
  <c r="AT512" i="14"/>
  <c r="AQ512" i="14"/>
  <c r="AR512" i="14" s="1"/>
  <c r="AO512" i="14"/>
  <c r="AN512" i="14"/>
  <c r="AK512" i="14"/>
  <c r="AL512" i="14" s="1"/>
  <c r="AI512" i="14"/>
  <c r="AH512" i="14"/>
  <c r="AE512" i="14"/>
  <c r="AF512" i="14" s="1"/>
  <c r="AC512" i="14"/>
  <c r="AB512" i="14"/>
  <c r="Y512" i="14"/>
  <c r="Z512" i="14" s="1"/>
  <c r="W512" i="14"/>
  <c r="V512" i="14"/>
  <c r="S512" i="14"/>
  <c r="T512" i="14" s="1"/>
  <c r="Q512" i="14"/>
  <c r="P512" i="14"/>
  <c r="K512" i="14"/>
  <c r="H512" i="14"/>
  <c r="E512" i="14"/>
  <c r="AE511" i="14"/>
  <c r="AF511" i="14" s="1"/>
  <c r="Y511" i="14"/>
  <c r="Z511" i="14" s="1"/>
  <c r="M511" i="14"/>
  <c r="N511" i="14" s="1"/>
  <c r="K511" i="14"/>
  <c r="H511" i="14"/>
  <c r="G511" i="14"/>
  <c r="AE510" i="14"/>
  <c r="AF510" i="14" s="1"/>
  <c r="AB510" i="14"/>
  <c r="AC510" i="14" s="1"/>
  <c r="Z510" i="14"/>
  <c r="Y510" i="14"/>
  <c r="M510" i="14"/>
  <c r="AQ510" i="14" s="1"/>
  <c r="AR510" i="14" s="1"/>
  <c r="K510" i="14"/>
  <c r="H510" i="14"/>
  <c r="G510" i="14"/>
  <c r="Y509" i="14"/>
  <c r="Z509" i="14" s="1"/>
  <c r="M509" i="14"/>
  <c r="K509" i="14"/>
  <c r="H509" i="14"/>
  <c r="G509" i="14"/>
  <c r="AQ508" i="14"/>
  <c r="AR508" i="14" s="1"/>
  <c r="Y508" i="14"/>
  <c r="Z508" i="14" s="1"/>
  <c r="M508" i="14"/>
  <c r="K508" i="14"/>
  <c r="G508" i="14"/>
  <c r="Z507" i="14"/>
  <c r="Y507" i="14"/>
  <c r="M507" i="14"/>
  <c r="K507" i="14"/>
  <c r="H507" i="14"/>
  <c r="G507" i="14"/>
  <c r="Y506" i="14"/>
  <c r="Z506" i="14" s="1"/>
  <c r="M506" i="14"/>
  <c r="K506" i="14"/>
  <c r="H506" i="14"/>
  <c r="G506" i="14"/>
  <c r="AQ505" i="14"/>
  <c r="AR505" i="14" s="1"/>
  <c r="AE505" i="14"/>
  <c r="AF505" i="14" s="1"/>
  <c r="Y505" i="14"/>
  <c r="Z505" i="14" s="1"/>
  <c r="M505" i="14"/>
  <c r="N505" i="14" s="1"/>
  <c r="K505" i="14"/>
  <c r="H505" i="14"/>
  <c r="G505" i="14"/>
  <c r="AQ504" i="14"/>
  <c r="AR504" i="14" s="1"/>
  <c r="AE504" i="14"/>
  <c r="AF504" i="14" s="1"/>
  <c r="AB504" i="14"/>
  <c r="AC504" i="14" s="1"/>
  <c r="Z504" i="14"/>
  <c r="Y504" i="14"/>
  <c r="M504" i="14"/>
  <c r="N504" i="14" s="1"/>
  <c r="K504" i="14"/>
  <c r="H504" i="14"/>
  <c r="G504" i="14"/>
  <c r="Z503" i="14"/>
  <c r="Y503" i="14"/>
  <c r="M503" i="14"/>
  <c r="K503" i="14"/>
  <c r="H503" i="14"/>
  <c r="G503" i="14"/>
  <c r="AE502" i="14"/>
  <c r="AF502" i="14" s="1"/>
  <c r="M502" i="14"/>
  <c r="K502" i="14"/>
  <c r="H502" i="14"/>
  <c r="G502" i="14"/>
  <c r="AQ501" i="14"/>
  <c r="AR501" i="14" s="1"/>
  <c r="AE501" i="14"/>
  <c r="AF501" i="14" s="1"/>
  <c r="Y501" i="14"/>
  <c r="Z501" i="14" s="1"/>
  <c r="M501" i="14"/>
  <c r="N501" i="14" s="1"/>
  <c r="K501" i="14"/>
  <c r="G501" i="14"/>
  <c r="AB501" i="14" s="1"/>
  <c r="AC501" i="14" s="1"/>
  <c r="Y500" i="14"/>
  <c r="Z500" i="14" s="1"/>
  <c r="M500" i="14"/>
  <c r="K500" i="14"/>
  <c r="H500" i="14"/>
  <c r="G500" i="14"/>
  <c r="AE499" i="14"/>
  <c r="AF499" i="14" s="1"/>
  <c r="Z499" i="14"/>
  <c r="Y499" i="14"/>
  <c r="M499" i="14"/>
  <c r="AQ499" i="14" s="1"/>
  <c r="AR499" i="14" s="1"/>
  <c r="K499" i="14"/>
  <c r="H499" i="14"/>
  <c r="G499" i="14"/>
  <c r="AE498" i="14"/>
  <c r="AF498" i="14" s="1"/>
  <c r="Y498" i="14"/>
  <c r="Z498" i="14" s="1"/>
  <c r="N498" i="14"/>
  <c r="M498" i="14"/>
  <c r="K498" i="14"/>
  <c r="H498" i="14"/>
  <c r="G498" i="14"/>
  <c r="AB498" i="14" s="1"/>
  <c r="AC498" i="14" s="1"/>
  <c r="Y497" i="14"/>
  <c r="Z497" i="14" s="1"/>
  <c r="N497" i="14"/>
  <c r="M497" i="14"/>
  <c r="K497" i="14"/>
  <c r="H497" i="14"/>
  <c r="G497" i="14"/>
  <c r="AQ496" i="14"/>
  <c r="AR496" i="14" s="1"/>
  <c r="M496" i="14"/>
  <c r="K496" i="14"/>
  <c r="H496" i="14"/>
  <c r="G496" i="14"/>
  <c r="AE495" i="14"/>
  <c r="AF495" i="14" s="1"/>
  <c r="N495" i="14"/>
  <c r="M495" i="14"/>
  <c r="K495" i="14"/>
  <c r="G495" i="14"/>
  <c r="AE494" i="14"/>
  <c r="AF494" i="14" s="1"/>
  <c r="Z494" i="14"/>
  <c r="Y494" i="14"/>
  <c r="M494" i="14"/>
  <c r="AQ494" i="14" s="1"/>
  <c r="AR494" i="14" s="1"/>
  <c r="K494" i="14"/>
  <c r="H494" i="14"/>
  <c r="G494" i="14"/>
  <c r="M493" i="14"/>
  <c r="N493" i="14" s="1"/>
  <c r="K493" i="14"/>
  <c r="G493" i="14"/>
  <c r="N492" i="14"/>
  <c r="M492" i="14"/>
  <c r="AE492" i="14" s="1"/>
  <c r="AF492" i="14" s="1"/>
  <c r="K492" i="14"/>
  <c r="G492" i="14"/>
  <c r="AQ491" i="14"/>
  <c r="AR491" i="14" s="1"/>
  <c r="AB491" i="14"/>
  <c r="AC491" i="14" s="1"/>
  <c r="Y491" i="14"/>
  <c r="Z491" i="14" s="1"/>
  <c r="M491" i="14"/>
  <c r="AE491" i="14" s="1"/>
  <c r="AF491" i="14" s="1"/>
  <c r="K491" i="14"/>
  <c r="H491" i="14"/>
  <c r="G491" i="14"/>
  <c r="AE490" i="14"/>
  <c r="AF490" i="14" s="1"/>
  <c r="M490" i="14"/>
  <c r="N490" i="14" s="1"/>
  <c r="K490" i="14"/>
  <c r="G490" i="14"/>
  <c r="AE489" i="14"/>
  <c r="AF489" i="14" s="1"/>
  <c r="AB489" i="14"/>
  <c r="AC489" i="14" s="1"/>
  <c r="Z489" i="14"/>
  <c r="Y489" i="14"/>
  <c r="N489" i="14"/>
  <c r="M489" i="14"/>
  <c r="AQ489" i="14" s="1"/>
  <c r="AR489" i="14" s="1"/>
  <c r="K489" i="14"/>
  <c r="H489" i="14"/>
  <c r="G489" i="14"/>
  <c r="AQ488" i="14"/>
  <c r="AR488" i="14" s="1"/>
  <c r="AE488" i="14"/>
  <c r="AF488" i="14" s="1"/>
  <c r="AB488" i="14"/>
  <c r="AC488" i="14" s="1"/>
  <c r="Y488" i="14"/>
  <c r="Z488" i="14" s="1"/>
  <c r="N488" i="14"/>
  <c r="M488" i="14"/>
  <c r="K488" i="14"/>
  <c r="H488" i="14"/>
  <c r="G488" i="14"/>
  <c r="Y487" i="14"/>
  <c r="Z487" i="14" s="1"/>
  <c r="M487" i="14"/>
  <c r="K487" i="14"/>
  <c r="H487" i="14"/>
  <c r="G487" i="14"/>
  <c r="AQ486" i="14"/>
  <c r="AR486" i="14" s="1"/>
  <c r="AE486" i="14"/>
  <c r="AF486" i="14" s="1"/>
  <c r="M486" i="14"/>
  <c r="N486" i="14" s="1"/>
  <c r="K486" i="14"/>
  <c r="G486" i="14"/>
  <c r="AB486" i="14" s="1"/>
  <c r="AC486" i="14" s="1"/>
  <c r="AE485" i="14"/>
  <c r="AF485" i="14" s="1"/>
  <c r="Y485" i="14"/>
  <c r="Z485" i="14" s="1"/>
  <c r="N485" i="14"/>
  <c r="M485" i="14"/>
  <c r="AQ485" i="14" s="1"/>
  <c r="AR485" i="14" s="1"/>
  <c r="K485" i="14"/>
  <c r="H485" i="14"/>
  <c r="G485" i="14"/>
  <c r="Z484" i="14"/>
  <c r="Y484" i="14"/>
  <c r="M484" i="14"/>
  <c r="AB484" i="14" s="1"/>
  <c r="AC484" i="14" s="1"/>
  <c r="K484" i="14"/>
  <c r="H484" i="14"/>
  <c r="G484" i="14"/>
  <c r="M483" i="14"/>
  <c r="K483" i="14"/>
  <c r="G483" i="14"/>
  <c r="Y482" i="14"/>
  <c r="Z482" i="14" s="1"/>
  <c r="N482" i="14"/>
  <c r="M482" i="14"/>
  <c r="AQ482" i="14" s="1"/>
  <c r="AR482" i="14" s="1"/>
  <c r="K482" i="14"/>
  <c r="G482" i="14"/>
  <c r="H482" i="14" s="1"/>
  <c r="AQ481" i="14"/>
  <c r="AR481" i="14" s="1"/>
  <c r="AE481" i="14"/>
  <c r="AF481" i="14" s="1"/>
  <c r="AC481" i="14"/>
  <c r="AB481" i="14"/>
  <c r="Z481" i="14"/>
  <c r="Y481" i="14"/>
  <c r="N481" i="14"/>
  <c r="M481" i="14"/>
  <c r="K481" i="14"/>
  <c r="H481" i="14"/>
  <c r="G481" i="14"/>
  <c r="M480" i="14"/>
  <c r="K480" i="14"/>
  <c r="H480" i="14"/>
  <c r="G480" i="14"/>
  <c r="Y480" i="14" s="1"/>
  <c r="Z480" i="14" s="1"/>
  <c r="AC479" i="14"/>
  <c r="AB479" i="14"/>
  <c r="M479" i="14"/>
  <c r="AQ479" i="14" s="1"/>
  <c r="AR479" i="14" s="1"/>
  <c r="K479" i="14"/>
  <c r="G479" i="14"/>
  <c r="Y479" i="14" s="1"/>
  <c r="Z479" i="14" s="1"/>
  <c r="AQ478" i="14"/>
  <c r="AR478" i="14" s="1"/>
  <c r="AE478" i="14"/>
  <c r="AF478" i="14" s="1"/>
  <c r="Y478" i="14"/>
  <c r="Z478" i="14" s="1"/>
  <c r="M478" i="14"/>
  <c r="AB478" i="14" s="1"/>
  <c r="AC478" i="14" s="1"/>
  <c r="K478" i="14"/>
  <c r="H478" i="14"/>
  <c r="G478" i="14"/>
  <c r="AQ477" i="14"/>
  <c r="AR477" i="14" s="1"/>
  <c r="Y477" i="14"/>
  <c r="Z477" i="14" s="1"/>
  <c r="M477" i="14"/>
  <c r="N477" i="14" s="1"/>
  <c r="K477" i="14"/>
  <c r="H477" i="14"/>
  <c r="G477" i="14"/>
  <c r="AE476" i="14"/>
  <c r="AF476" i="14" s="1"/>
  <c r="AC476" i="14"/>
  <c r="AB476" i="14"/>
  <c r="N476" i="14"/>
  <c r="M476" i="14"/>
  <c r="K476" i="14"/>
  <c r="G476" i="14"/>
  <c r="Y476" i="14" s="1"/>
  <c r="Z476" i="14" s="1"/>
  <c r="Y475" i="14"/>
  <c r="Z475" i="14" s="1"/>
  <c r="M475" i="14"/>
  <c r="K475" i="14"/>
  <c r="H475" i="14"/>
  <c r="G475" i="14"/>
  <c r="AQ474" i="14"/>
  <c r="AR474" i="14" s="1"/>
  <c r="Z474" i="14"/>
  <c r="Y474" i="14"/>
  <c r="M474" i="14"/>
  <c r="K474" i="14"/>
  <c r="G474" i="14"/>
  <c r="AQ473" i="14"/>
  <c r="AR473" i="14" s="1"/>
  <c r="Y473" i="14"/>
  <c r="Z473" i="14" s="1"/>
  <c r="M473" i="14"/>
  <c r="K473" i="14"/>
  <c r="H473" i="14"/>
  <c r="G473" i="14"/>
  <c r="AQ472" i="14"/>
  <c r="AR472" i="14" s="1"/>
  <c r="AB472" i="14"/>
  <c r="AC472" i="14" s="1"/>
  <c r="Z472" i="14"/>
  <c r="Y472" i="14"/>
  <c r="N472" i="14"/>
  <c r="M472" i="14"/>
  <c r="AE472" i="14" s="1"/>
  <c r="AF472" i="14" s="1"/>
  <c r="K472" i="14"/>
  <c r="H472" i="14"/>
  <c r="G472" i="14"/>
  <c r="AQ471" i="14"/>
  <c r="AR471" i="14" s="1"/>
  <c r="AE471" i="14"/>
  <c r="AF471" i="14" s="1"/>
  <c r="N471" i="14"/>
  <c r="M471" i="14"/>
  <c r="K471" i="14"/>
  <c r="G471" i="14"/>
  <c r="AE470" i="14"/>
  <c r="AF470" i="14" s="1"/>
  <c r="M470" i="14"/>
  <c r="N470" i="14" s="1"/>
  <c r="K470" i="14"/>
  <c r="G470" i="14"/>
  <c r="AQ470" i="14" s="1"/>
  <c r="AR470" i="14" s="1"/>
  <c r="AE469" i="14"/>
  <c r="AF469" i="14" s="1"/>
  <c r="Y469" i="14"/>
  <c r="Z469" i="14" s="1"/>
  <c r="M469" i="14"/>
  <c r="AQ469" i="14" s="1"/>
  <c r="AR469" i="14" s="1"/>
  <c r="K469" i="14"/>
  <c r="H469" i="14"/>
  <c r="G469" i="14"/>
  <c r="Y468" i="14"/>
  <c r="Z468" i="14" s="1"/>
  <c r="M468" i="14"/>
  <c r="AE468" i="14" s="1"/>
  <c r="AF468" i="14" s="1"/>
  <c r="K468" i="14"/>
  <c r="H468" i="14"/>
  <c r="G468" i="14"/>
  <c r="AQ468" i="14" s="1"/>
  <c r="AR468" i="14" s="1"/>
  <c r="AQ467" i="14"/>
  <c r="AR467" i="14" s="1"/>
  <c r="AB467" i="14"/>
  <c r="AC467" i="14" s="1"/>
  <c r="N467" i="14"/>
  <c r="M467" i="14"/>
  <c r="AE467" i="14" s="1"/>
  <c r="AF467" i="14" s="1"/>
  <c r="K467" i="14"/>
  <c r="H467" i="14"/>
  <c r="G467" i="14"/>
  <c r="Y467" i="14" s="1"/>
  <c r="Z467" i="14" s="1"/>
  <c r="AQ466" i="14"/>
  <c r="AR466" i="14" s="1"/>
  <c r="AE466" i="14"/>
  <c r="AF466" i="14" s="1"/>
  <c r="Y466" i="14"/>
  <c r="Z466" i="14" s="1"/>
  <c r="N466" i="14"/>
  <c r="M466" i="14"/>
  <c r="AB466" i="14" s="1"/>
  <c r="AC466" i="14" s="1"/>
  <c r="K466" i="14"/>
  <c r="H466" i="14"/>
  <c r="G466" i="14"/>
  <c r="Z465" i="14"/>
  <c r="Y465" i="14"/>
  <c r="N465" i="14"/>
  <c r="M465" i="14"/>
  <c r="K465" i="14"/>
  <c r="G465" i="14"/>
  <c r="AQ464" i="14"/>
  <c r="AR464" i="14" s="1"/>
  <c r="AF464" i="14"/>
  <c r="AE464" i="14"/>
  <c r="M464" i="14"/>
  <c r="N464" i="14" s="1"/>
  <c r="K464" i="14"/>
  <c r="H464" i="14"/>
  <c r="G464" i="14"/>
  <c r="M463" i="14"/>
  <c r="AE463" i="14" s="1"/>
  <c r="AF463" i="14" s="1"/>
  <c r="K463" i="14"/>
  <c r="G463" i="14"/>
  <c r="M462" i="14"/>
  <c r="K462" i="14"/>
  <c r="G462" i="14"/>
  <c r="AB462" i="14" s="1"/>
  <c r="AC462" i="14" s="1"/>
  <c r="AQ461" i="14"/>
  <c r="AR461" i="14" s="1"/>
  <c r="AF461" i="14"/>
  <c r="AE461" i="14"/>
  <c r="M461" i="14"/>
  <c r="N461" i="14" s="1"/>
  <c r="K461" i="14"/>
  <c r="H461" i="14"/>
  <c r="G461" i="14"/>
  <c r="AF460" i="14"/>
  <c r="N460" i="14"/>
  <c r="M460" i="14"/>
  <c r="AE460" i="14" s="1"/>
  <c r="K460" i="14"/>
  <c r="G460" i="14"/>
  <c r="Y460" i="14" s="1"/>
  <c r="Z460" i="14" s="1"/>
  <c r="AQ459" i="14"/>
  <c r="AR459" i="14" s="1"/>
  <c r="AE459" i="14"/>
  <c r="AF459" i="14" s="1"/>
  <c r="AB459" i="14"/>
  <c r="AC459" i="14" s="1"/>
  <c r="Z459" i="14"/>
  <c r="N459" i="14"/>
  <c r="M459" i="14"/>
  <c r="K459" i="14"/>
  <c r="G459" i="14"/>
  <c r="Y459" i="14" s="1"/>
  <c r="AQ458" i="14"/>
  <c r="AR458" i="14" s="1"/>
  <c r="AE458" i="14"/>
  <c r="AF458" i="14" s="1"/>
  <c r="AB458" i="14"/>
  <c r="AC458" i="14" s="1"/>
  <c r="M458" i="14"/>
  <c r="N458" i="14" s="1"/>
  <c r="K458" i="14"/>
  <c r="H458" i="14"/>
  <c r="G458" i="14"/>
  <c r="Y458" i="14" s="1"/>
  <c r="Z458" i="14" s="1"/>
  <c r="AQ457" i="14"/>
  <c r="AR457" i="14" s="1"/>
  <c r="AF457" i="14"/>
  <c r="AE457" i="14"/>
  <c r="Y457" i="14"/>
  <c r="Z457" i="14" s="1"/>
  <c r="M457" i="14"/>
  <c r="N457" i="14" s="1"/>
  <c r="K457" i="14"/>
  <c r="G457" i="14"/>
  <c r="H457" i="14" s="1"/>
  <c r="AF456" i="14"/>
  <c r="N456" i="14"/>
  <c r="M456" i="14"/>
  <c r="AE456" i="14" s="1"/>
  <c r="K456" i="14"/>
  <c r="G456" i="14"/>
  <c r="Y455" i="14"/>
  <c r="Z455" i="14" s="1"/>
  <c r="M455" i="14"/>
  <c r="K455" i="14"/>
  <c r="G455" i="14"/>
  <c r="H455" i="14" s="1"/>
  <c r="AQ454" i="14"/>
  <c r="AR454" i="14" s="1"/>
  <c r="AE454" i="14"/>
  <c r="AF454" i="14" s="1"/>
  <c r="AB454" i="14"/>
  <c r="AC454" i="14" s="1"/>
  <c r="M454" i="14"/>
  <c r="N454" i="14" s="1"/>
  <c r="K454" i="14"/>
  <c r="G454" i="14"/>
  <c r="Y454" i="14" s="1"/>
  <c r="Z454" i="14" s="1"/>
  <c r="M453" i="14"/>
  <c r="AE453" i="14" s="1"/>
  <c r="AF453" i="14" s="1"/>
  <c r="K453" i="14"/>
  <c r="G453" i="14"/>
  <c r="AB452" i="14"/>
  <c r="AC452" i="14" s="1"/>
  <c r="Y452" i="14"/>
  <c r="Z452" i="14" s="1"/>
  <c r="M452" i="14"/>
  <c r="K452" i="14"/>
  <c r="H452" i="14"/>
  <c r="G452" i="14"/>
  <c r="AF451" i="14"/>
  <c r="AE451" i="14"/>
  <c r="N451" i="14"/>
  <c r="M451" i="14"/>
  <c r="K451" i="14"/>
  <c r="G451" i="14"/>
  <c r="Y450" i="14"/>
  <c r="Z450" i="14" s="1"/>
  <c r="M450" i="14"/>
  <c r="K450" i="14"/>
  <c r="G450" i="14"/>
  <c r="H450" i="14" s="1"/>
  <c r="AE449" i="14"/>
  <c r="AF449" i="14" s="1"/>
  <c r="AB449" i="14"/>
  <c r="AC449" i="14" s="1"/>
  <c r="Z449" i="14"/>
  <c r="N449" i="14"/>
  <c r="M449" i="14"/>
  <c r="K449" i="14"/>
  <c r="G449" i="14"/>
  <c r="Y449" i="14" s="1"/>
  <c r="AF448" i="14"/>
  <c r="AE448" i="14"/>
  <c r="N448" i="14"/>
  <c r="M448" i="14"/>
  <c r="K448" i="14"/>
  <c r="G448" i="14"/>
  <c r="M447" i="14"/>
  <c r="AE447" i="14" s="1"/>
  <c r="AF447" i="14" s="1"/>
  <c r="K447" i="14"/>
  <c r="G447" i="14"/>
  <c r="AE446" i="14"/>
  <c r="AF446" i="14" s="1"/>
  <c r="N446" i="14"/>
  <c r="M446" i="14"/>
  <c r="K446" i="14"/>
  <c r="H446" i="14"/>
  <c r="G446" i="14"/>
  <c r="Y446" i="14" s="1"/>
  <c r="Z446" i="14" s="1"/>
  <c r="AE445" i="14"/>
  <c r="AF445" i="14" s="1"/>
  <c r="N445" i="14"/>
  <c r="M445" i="14"/>
  <c r="K445" i="14"/>
  <c r="G445" i="14"/>
  <c r="N444" i="14"/>
  <c r="M444" i="14"/>
  <c r="AE444" i="14" s="1"/>
  <c r="AF444" i="14" s="1"/>
  <c r="K444" i="14"/>
  <c r="G444" i="14"/>
  <c r="AQ443" i="14"/>
  <c r="AR443" i="14" s="1"/>
  <c r="AF443" i="14"/>
  <c r="AE443" i="14"/>
  <c r="AB443" i="14"/>
  <c r="AC443" i="14" s="1"/>
  <c r="Z443" i="14"/>
  <c r="N443" i="14"/>
  <c r="M443" i="14"/>
  <c r="K443" i="14"/>
  <c r="G443" i="14"/>
  <c r="Y443" i="14" s="1"/>
  <c r="AF442" i="14"/>
  <c r="AE442" i="14"/>
  <c r="N442" i="14"/>
  <c r="M442" i="14"/>
  <c r="K442" i="14"/>
  <c r="G442" i="14"/>
  <c r="M441" i="14"/>
  <c r="AE441" i="14" s="1"/>
  <c r="AF441" i="14" s="1"/>
  <c r="K441" i="14"/>
  <c r="G441" i="14"/>
  <c r="M440" i="14"/>
  <c r="AE440" i="14" s="1"/>
  <c r="AF440" i="14" s="1"/>
  <c r="K440" i="14"/>
  <c r="G440" i="14"/>
  <c r="AQ439" i="14"/>
  <c r="AR439" i="14" s="1"/>
  <c r="AF439" i="14"/>
  <c r="AE439" i="14"/>
  <c r="AC439" i="14"/>
  <c r="AB439" i="14"/>
  <c r="Z439" i="14"/>
  <c r="N439" i="14"/>
  <c r="M439" i="14"/>
  <c r="K439" i="14"/>
  <c r="G439" i="14"/>
  <c r="Y439" i="14" s="1"/>
  <c r="N438" i="14"/>
  <c r="M438" i="14"/>
  <c r="AE438" i="14" s="1"/>
  <c r="AF438" i="14" s="1"/>
  <c r="K438" i="14"/>
  <c r="G438" i="14"/>
  <c r="M437" i="14"/>
  <c r="AQ437" i="14" s="1"/>
  <c r="AR437" i="14" s="1"/>
  <c r="K437" i="14"/>
  <c r="G437" i="14"/>
  <c r="Y437" i="14" s="1"/>
  <c r="Z437" i="14" s="1"/>
  <c r="AR436" i="14"/>
  <c r="AQ436" i="14"/>
  <c r="AE436" i="14"/>
  <c r="AF436" i="14" s="1"/>
  <c r="AC436" i="14"/>
  <c r="AB436" i="14"/>
  <c r="N436" i="14"/>
  <c r="M436" i="14"/>
  <c r="K436" i="14"/>
  <c r="G436" i="14"/>
  <c r="Y436" i="14" s="1"/>
  <c r="Z436" i="14" s="1"/>
  <c r="AF435" i="14"/>
  <c r="N435" i="14"/>
  <c r="M435" i="14"/>
  <c r="AE435" i="14" s="1"/>
  <c r="K435" i="14"/>
  <c r="G435" i="14"/>
  <c r="N434" i="14"/>
  <c r="M434" i="14"/>
  <c r="AE434" i="14" s="1"/>
  <c r="AF434" i="14" s="1"/>
  <c r="K434" i="14"/>
  <c r="H434" i="14"/>
  <c r="G434" i="14"/>
  <c r="AQ434" i="14" s="1"/>
  <c r="AR434" i="14" s="1"/>
  <c r="AE433" i="14"/>
  <c r="AF433" i="14" s="1"/>
  <c r="N433" i="14"/>
  <c r="M433" i="14"/>
  <c r="K433" i="14"/>
  <c r="H433" i="14"/>
  <c r="G433" i="14"/>
  <c r="N432" i="14"/>
  <c r="M432" i="14"/>
  <c r="K432" i="14"/>
  <c r="G432" i="14"/>
  <c r="H432" i="14" s="1"/>
  <c r="AE431" i="14"/>
  <c r="AF431" i="14" s="1"/>
  <c r="M431" i="14"/>
  <c r="N431" i="14" s="1"/>
  <c r="J431" i="14"/>
  <c r="K431" i="14" s="1"/>
  <c r="H431" i="14"/>
  <c r="G431" i="14"/>
  <c r="M430" i="14"/>
  <c r="K430" i="14"/>
  <c r="J430" i="14"/>
  <c r="H430" i="14"/>
  <c r="G430" i="14"/>
  <c r="AQ429" i="14"/>
  <c r="AR429" i="14" s="1"/>
  <c r="AE429" i="14"/>
  <c r="AF429" i="14" s="1"/>
  <c r="N429" i="14"/>
  <c r="M429" i="14"/>
  <c r="J429" i="14"/>
  <c r="K429" i="14" s="1"/>
  <c r="H429" i="14"/>
  <c r="G429" i="14"/>
  <c r="AB429" i="14" s="1"/>
  <c r="AC429" i="14" s="1"/>
  <c r="N428" i="14"/>
  <c r="M428" i="14"/>
  <c r="AB428" i="14" s="1"/>
  <c r="AC428" i="14" s="1"/>
  <c r="K428" i="14"/>
  <c r="J428" i="14"/>
  <c r="Y428" i="14" s="1"/>
  <c r="Z428" i="14" s="1"/>
  <c r="G428" i="14"/>
  <c r="H428" i="14" s="1"/>
  <c r="AE427" i="14"/>
  <c r="AF427" i="14" s="1"/>
  <c r="N427" i="14"/>
  <c r="M427" i="14"/>
  <c r="J427" i="14"/>
  <c r="K427" i="14" s="1"/>
  <c r="G427" i="14"/>
  <c r="AB427" i="14" s="1"/>
  <c r="AC427" i="14" s="1"/>
  <c r="M426" i="14"/>
  <c r="N426" i="14" s="1"/>
  <c r="J426" i="14"/>
  <c r="AE426" i="14" s="1"/>
  <c r="AF426" i="14" s="1"/>
  <c r="H426" i="14"/>
  <c r="G426" i="14"/>
  <c r="Y426" i="14" s="1"/>
  <c r="Z426" i="14" s="1"/>
  <c r="AQ425" i="14"/>
  <c r="AR425" i="14" s="1"/>
  <c r="AE425" i="14"/>
  <c r="AF425" i="14" s="1"/>
  <c r="AC425" i="14"/>
  <c r="AB425" i="14"/>
  <c r="Z425" i="14"/>
  <c r="N425" i="14"/>
  <c r="M425" i="14"/>
  <c r="J425" i="14"/>
  <c r="K425" i="14" s="1"/>
  <c r="H425" i="14"/>
  <c r="G425" i="14"/>
  <c r="Y425" i="14" s="1"/>
  <c r="N424" i="14"/>
  <c r="M424" i="14"/>
  <c r="J424" i="14"/>
  <c r="AE424" i="14" s="1"/>
  <c r="AF424" i="14" s="1"/>
  <c r="G424" i="14"/>
  <c r="M423" i="14"/>
  <c r="AE423" i="14" s="1"/>
  <c r="AF423" i="14" s="1"/>
  <c r="K423" i="14"/>
  <c r="J423" i="14"/>
  <c r="G423" i="14"/>
  <c r="H423" i="14" s="1"/>
  <c r="AE422" i="14"/>
  <c r="AF422" i="14" s="1"/>
  <c r="AB422" i="14"/>
  <c r="AC422" i="14" s="1"/>
  <c r="M422" i="14"/>
  <c r="N422" i="14" s="1"/>
  <c r="J422" i="14"/>
  <c r="K422" i="14" s="1"/>
  <c r="H422" i="14"/>
  <c r="G422" i="14"/>
  <c r="Y422" i="14" s="1"/>
  <c r="Z422" i="14" s="1"/>
  <c r="AB421" i="14"/>
  <c r="AC421" i="14" s="1"/>
  <c r="N421" i="14"/>
  <c r="M421" i="14"/>
  <c r="AE421" i="14" s="1"/>
  <c r="AF421" i="14" s="1"/>
  <c r="K421" i="14"/>
  <c r="G421" i="14"/>
  <c r="AB420" i="14"/>
  <c r="AC420" i="14" s="1"/>
  <c r="M420" i="14"/>
  <c r="K420" i="14"/>
  <c r="H420" i="14"/>
  <c r="G420" i="14"/>
  <c r="AE419" i="14"/>
  <c r="AF419" i="14" s="1"/>
  <c r="N419" i="14"/>
  <c r="M419" i="14"/>
  <c r="K419" i="14"/>
  <c r="G419" i="14"/>
  <c r="Z418" i="14"/>
  <c r="Y418" i="14"/>
  <c r="M418" i="14"/>
  <c r="AE418" i="14" s="1"/>
  <c r="AF418" i="14" s="1"/>
  <c r="K418" i="14"/>
  <c r="G418" i="14"/>
  <c r="H418" i="14" s="1"/>
  <c r="M417" i="14"/>
  <c r="AE417" i="14" s="1"/>
  <c r="AF417" i="14" s="1"/>
  <c r="K417" i="14"/>
  <c r="G417" i="14"/>
  <c r="AQ416" i="14"/>
  <c r="AR416" i="14" s="1"/>
  <c r="AE416" i="14"/>
  <c r="AF416" i="14" s="1"/>
  <c r="Z416" i="14"/>
  <c r="Y416" i="14"/>
  <c r="N416" i="14"/>
  <c r="M416" i="14"/>
  <c r="AB416" i="14" s="1"/>
  <c r="AC416" i="14" s="1"/>
  <c r="K416" i="14"/>
  <c r="H416" i="14"/>
  <c r="G416" i="14"/>
  <c r="Y415" i="14"/>
  <c r="Z415" i="14" s="1"/>
  <c r="M415" i="14"/>
  <c r="K415" i="14"/>
  <c r="H415" i="14"/>
  <c r="G415" i="14"/>
  <c r="AQ414" i="14"/>
  <c r="AR414" i="14" s="1"/>
  <c r="AE414" i="14"/>
  <c r="AF414" i="14" s="1"/>
  <c r="AC414" i="14"/>
  <c r="N414" i="14"/>
  <c r="M414" i="14"/>
  <c r="K414" i="14"/>
  <c r="H414" i="14"/>
  <c r="G414" i="14"/>
  <c r="AB414" i="14" s="1"/>
  <c r="Z413" i="14"/>
  <c r="Y413" i="14"/>
  <c r="N413" i="14"/>
  <c r="M413" i="14"/>
  <c r="AE413" i="14" s="1"/>
  <c r="AF413" i="14" s="1"/>
  <c r="K413" i="14"/>
  <c r="H413" i="14"/>
  <c r="G413" i="14"/>
  <c r="N412" i="14"/>
  <c r="M412" i="14"/>
  <c r="AE412" i="14" s="1"/>
  <c r="AF412" i="14" s="1"/>
  <c r="K412" i="14"/>
  <c r="H412" i="14"/>
  <c r="G412" i="14"/>
  <c r="AE411" i="14"/>
  <c r="AF411" i="14" s="1"/>
  <c r="N411" i="14"/>
  <c r="M411" i="14"/>
  <c r="K411" i="14"/>
  <c r="G411" i="14"/>
  <c r="AH411" i="14" s="1"/>
  <c r="AI411" i="14" s="1"/>
  <c r="E411" i="14"/>
  <c r="D411" i="14"/>
  <c r="S411" i="14" s="1"/>
  <c r="T411" i="14" s="1"/>
  <c r="AH410" i="14"/>
  <c r="AI410" i="14" s="1"/>
  <c r="Y410" i="14"/>
  <c r="Z410" i="14" s="1"/>
  <c r="S410" i="14"/>
  <c r="T410" i="14" s="1"/>
  <c r="P410" i="14"/>
  <c r="Q410" i="14" s="1"/>
  <c r="M410" i="14"/>
  <c r="AK410" i="14" s="1"/>
  <c r="AL410" i="14" s="1"/>
  <c r="K410" i="14"/>
  <c r="H410" i="14"/>
  <c r="G410" i="14"/>
  <c r="E410" i="14"/>
  <c r="AU409" i="14"/>
  <c r="AT409" i="14"/>
  <c r="AQ409" i="14"/>
  <c r="AR409" i="14" s="1"/>
  <c r="AO409" i="14"/>
  <c r="AN409" i="14"/>
  <c r="AL409" i="14"/>
  <c r="AK409" i="14"/>
  <c r="AH409" i="14"/>
  <c r="AI409" i="14" s="1"/>
  <c r="AE409" i="14"/>
  <c r="AF409" i="14" s="1"/>
  <c r="AB409" i="14"/>
  <c r="AC409" i="14" s="1"/>
  <c r="Y409" i="14"/>
  <c r="Z409" i="14" s="1"/>
  <c r="W409" i="14"/>
  <c r="V409" i="14"/>
  <c r="T409" i="14"/>
  <c r="S409" i="14"/>
  <c r="P409" i="14"/>
  <c r="Q409" i="14" s="1"/>
  <c r="N409" i="14"/>
  <c r="K409" i="14"/>
  <c r="H409" i="14"/>
  <c r="E409" i="14"/>
  <c r="AT408" i="14"/>
  <c r="AU408" i="14" s="1"/>
  <c r="AQ408" i="14"/>
  <c r="AR408" i="14" s="1"/>
  <c r="AN408" i="14"/>
  <c r="AO408" i="14" s="1"/>
  <c r="AL408" i="14"/>
  <c r="AK408" i="14"/>
  <c r="AI408" i="14"/>
  <c r="AH408" i="14"/>
  <c r="AE408" i="14"/>
  <c r="AF408" i="14" s="1"/>
  <c r="AC408" i="14"/>
  <c r="AB408" i="14"/>
  <c r="Y408" i="14"/>
  <c r="Z408" i="14" s="1"/>
  <c r="W408" i="14"/>
  <c r="V408" i="14"/>
  <c r="S408" i="14"/>
  <c r="T408" i="14" s="1"/>
  <c r="Q408" i="14"/>
  <c r="P408" i="14"/>
  <c r="N408" i="14"/>
  <c r="K408" i="14"/>
  <c r="H408" i="14"/>
  <c r="E408" i="14"/>
  <c r="AU407" i="14"/>
  <c r="AT407" i="14"/>
  <c r="AQ407" i="14"/>
  <c r="AR407" i="14" s="1"/>
  <c r="AO407" i="14"/>
  <c r="AN407" i="14"/>
  <c r="AL407" i="14"/>
  <c r="AK407" i="14"/>
  <c r="AH407" i="14"/>
  <c r="AI407" i="14" s="1"/>
  <c r="AE407" i="14"/>
  <c r="AF407" i="14" s="1"/>
  <c r="AC407" i="14"/>
  <c r="AB407" i="14"/>
  <c r="Z407" i="14"/>
  <c r="Y407" i="14"/>
  <c r="V407" i="14"/>
  <c r="W407" i="14" s="1"/>
  <c r="S407" i="14"/>
  <c r="T407" i="14" s="1"/>
  <c r="Q407" i="14"/>
  <c r="P407" i="14"/>
  <c r="N407" i="14"/>
  <c r="K407" i="14"/>
  <c r="H407" i="14"/>
  <c r="E407" i="14"/>
  <c r="AT406" i="14"/>
  <c r="AU406" i="14" s="1"/>
  <c r="AR406" i="14"/>
  <c r="AQ406" i="14"/>
  <c r="AN406" i="14"/>
  <c r="AO406" i="14" s="1"/>
  <c r="AL406" i="14"/>
  <c r="AK406" i="14"/>
  <c r="AH406" i="14"/>
  <c r="AI406" i="14" s="1"/>
  <c r="AF406" i="14"/>
  <c r="AE406" i="14"/>
  <c r="AC406" i="14"/>
  <c r="AB406" i="14"/>
  <c r="Z406" i="14"/>
  <c r="Y406" i="14"/>
  <c r="V406" i="14"/>
  <c r="W406" i="14" s="1"/>
  <c r="T406" i="14"/>
  <c r="S406" i="14"/>
  <c r="P406" i="14"/>
  <c r="Q406" i="14" s="1"/>
  <c r="N406" i="14"/>
  <c r="K406" i="14"/>
  <c r="H406" i="14"/>
  <c r="E406" i="14"/>
  <c r="AT405" i="14"/>
  <c r="AU405" i="14" s="1"/>
  <c r="AR405" i="14"/>
  <c r="AQ405" i="14"/>
  <c r="AO405" i="14"/>
  <c r="AN405" i="14"/>
  <c r="AK405" i="14"/>
  <c r="AL405" i="14" s="1"/>
  <c r="AH405" i="14"/>
  <c r="AI405" i="14" s="1"/>
  <c r="AF405" i="14"/>
  <c r="AE405" i="14"/>
  <c r="AC405" i="14"/>
  <c r="AB405" i="14"/>
  <c r="Y405" i="14"/>
  <c r="Z405" i="14" s="1"/>
  <c r="V405" i="14"/>
  <c r="W405" i="14" s="1"/>
  <c r="T405" i="14"/>
  <c r="S405" i="14"/>
  <c r="Q405" i="14"/>
  <c r="P405" i="14"/>
  <c r="N405" i="14"/>
  <c r="K405" i="14"/>
  <c r="H405" i="14"/>
  <c r="E405" i="14"/>
  <c r="AT404" i="14"/>
  <c r="AU404" i="14" s="1"/>
  <c r="AR404" i="14"/>
  <c r="AQ404" i="14"/>
  <c r="AO404" i="14"/>
  <c r="AN404" i="14"/>
  <c r="AK404" i="14"/>
  <c r="AL404" i="14" s="1"/>
  <c r="AH404" i="14"/>
  <c r="AI404" i="14" s="1"/>
  <c r="AF404" i="14"/>
  <c r="AE404" i="14"/>
  <c r="AC404" i="14"/>
  <c r="AB404" i="14"/>
  <c r="Y404" i="14"/>
  <c r="Z404" i="14" s="1"/>
  <c r="V404" i="14"/>
  <c r="W404" i="14" s="1"/>
  <c r="T404" i="14"/>
  <c r="S404" i="14"/>
  <c r="Q404" i="14"/>
  <c r="P404" i="14"/>
  <c r="N404" i="14"/>
  <c r="K404" i="14"/>
  <c r="H404" i="14"/>
  <c r="E404" i="14"/>
  <c r="AU403" i="14"/>
  <c r="AT403" i="14"/>
  <c r="AQ403" i="14"/>
  <c r="AR403" i="14" s="1"/>
  <c r="AO403" i="14"/>
  <c r="AN403" i="14"/>
  <c r="AK403" i="14"/>
  <c r="AL403" i="14" s="1"/>
  <c r="AI403" i="14"/>
  <c r="AH403" i="14"/>
  <c r="AF403" i="14"/>
  <c r="AE403" i="14"/>
  <c r="AC403" i="14"/>
  <c r="AB403" i="14"/>
  <c r="Y403" i="14"/>
  <c r="Z403" i="14" s="1"/>
  <c r="W403" i="14"/>
  <c r="V403" i="14"/>
  <c r="S403" i="14"/>
  <c r="T403" i="14" s="1"/>
  <c r="Q403" i="14"/>
  <c r="P403" i="14"/>
  <c r="N403" i="14"/>
  <c r="K403" i="14"/>
  <c r="H403" i="14"/>
  <c r="E403" i="14"/>
  <c r="AT402" i="14"/>
  <c r="AU402" i="14" s="1"/>
  <c r="AR402" i="14"/>
  <c r="AQ402" i="14"/>
  <c r="AN402" i="14"/>
  <c r="AO402" i="14" s="1"/>
  <c r="AK402" i="14"/>
  <c r="AL402" i="14" s="1"/>
  <c r="AH402" i="14"/>
  <c r="AI402" i="14" s="1"/>
  <c r="AF402" i="14"/>
  <c r="AE402" i="14"/>
  <c r="AB402" i="14"/>
  <c r="AC402" i="14" s="1"/>
  <c r="Y402" i="14"/>
  <c r="Z402" i="14" s="1"/>
  <c r="W402" i="14"/>
  <c r="V402" i="14"/>
  <c r="T402" i="14"/>
  <c r="S402" i="14"/>
  <c r="P402" i="14"/>
  <c r="Q402" i="14" s="1"/>
  <c r="N402" i="14"/>
  <c r="K402" i="14"/>
  <c r="H402" i="14"/>
  <c r="E402" i="14"/>
  <c r="AU401" i="14"/>
  <c r="AT401" i="14"/>
  <c r="AR401" i="14"/>
  <c r="AQ401" i="14"/>
  <c r="AN401" i="14"/>
  <c r="AO401" i="14" s="1"/>
  <c r="AK401" i="14"/>
  <c r="AL401" i="14" s="1"/>
  <c r="AI401" i="14"/>
  <c r="AH401" i="14"/>
  <c r="AF401" i="14"/>
  <c r="AE401" i="14"/>
  <c r="AB401" i="14"/>
  <c r="AC401" i="14" s="1"/>
  <c r="Y401" i="14"/>
  <c r="Z401" i="14" s="1"/>
  <c r="W401" i="14"/>
  <c r="V401" i="14"/>
  <c r="T401" i="14"/>
  <c r="S401" i="14"/>
  <c r="P401" i="14"/>
  <c r="Q401" i="14" s="1"/>
  <c r="N401" i="14"/>
  <c r="K401" i="14"/>
  <c r="H401" i="14"/>
  <c r="E401" i="14"/>
  <c r="AU400" i="14"/>
  <c r="AT400" i="14"/>
  <c r="AR400" i="14"/>
  <c r="AQ400" i="14"/>
  <c r="AN400" i="14"/>
  <c r="AO400" i="14" s="1"/>
  <c r="AL400" i="14"/>
  <c r="AK400" i="14"/>
  <c r="AI400" i="14"/>
  <c r="AH400" i="14"/>
  <c r="AF400" i="14"/>
  <c r="AE400" i="14"/>
  <c r="AB400" i="14"/>
  <c r="AC400" i="14" s="1"/>
  <c r="Y400" i="14"/>
  <c r="Z400" i="14" s="1"/>
  <c r="W400" i="14"/>
  <c r="V400" i="14"/>
  <c r="T400" i="14"/>
  <c r="S400" i="14"/>
  <c r="P400" i="14"/>
  <c r="Q400" i="14" s="1"/>
  <c r="N400" i="14"/>
  <c r="K400" i="14"/>
  <c r="H400" i="14"/>
  <c r="E400" i="14"/>
  <c r="AU399" i="14"/>
  <c r="AT399" i="14"/>
  <c r="AQ399" i="14"/>
  <c r="AR399" i="14" s="1"/>
  <c r="AN399" i="14"/>
  <c r="AO399" i="14" s="1"/>
  <c r="AK399" i="14"/>
  <c r="AL399" i="14" s="1"/>
  <c r="AI399" i="14"/>
  <c r="AH399" i="14"/>
  <c r="AE399" i="14"/>
  <c r="AF399" i="14" s="1"/>
  <c r="AB399" i="14"/>
  <c r="AC399" i="14" s="1"/>
  <c r="Z399" i="14"/>
  <c r="Y399" i="14"/>
  <c r="W399" i="14"/>
  <c r="V399" i="14"/>
  <c r="S399" i="14"/>
  <c r="T399" i="14" s="1"/>
  <c r="P399" i="14"/>
  <c r="Q399" i="14" s="1"/>
  <c r="N399" i="14"/>
  <c r="K399" i="14"/>
  <c r="H399" i="14"/>
  <c r="E399" i="14"/>
  <c r="AT398" i="14"/>
  <c r="AU398" i="14" s="1"/>
  <c r="AR398" i="14"/>
  <c r="AQ398" i="14"/>
  <c r="AN398" i="14"/>
  <c r="AO398" i="14" s="1"/>
  <c r="AL398" i="14"/>
  <c r="AK398" i="14"/>
  <c r="AH398" i="14"/>
  <c r="AI398" i="14" s="1"/>
  <c r="AE398" i="14"/>
  <c r="AF398" i="14" s="1"/>
  <c r="AB398" i="14"/>
  <c r="AC398" i="14" s="1"/>
  <c r="Z398" i="14"/>
  <c r="Y398" i="14"/>
  <c r="V398" i="14"/>
  <c r="W398" i="14" s="1"/>
  <c r="S398" i="14"/>
  <c r="T398" i="14" s="1"/>
  <c r="P398" i="14"/>
  <c r="Q398" i="14" s="1"/>
  <c r="N398" i="14"/>
  <c r="K398" i="14"/>
  <c r="H398" i="14"/>
  <c r="E398" i="14"/>
  <c r="AU397" i="14"/>
  <c r="AT397" i="14"/>
  <c r="AQ397" i="14"/>
  <c r="AR397" i="14" s="1"/>
  <c r="AO397" i="14"/>
  <c r="AN397" i="14"/>
  <c r="AL397" i="14"/>
  <c r="AK397" i="14"/>
  <c r="AI397" i="14"/>
  <c r="AH397" i="14"/>
  <c r="AE397" i="14"/>
  <c r="AF397" i="14" s="1"/>
  <c r="AB397" i="14"/>
  <c r="AC397" i="14" s="1"/>
  <c r="Z397" i="14"/>
  <c r="Y397" i="14"/>
  <c r="W397" i="14"/>
  <c r="V397" i="14"/>
  <c r="S397" i="14"/>
  <c r="T397" i="14" s="1"/>
  <c r="P397" i="14"/>
  <c r="Q397" i="14" s="1"/>
  <c r="N397" i="14"/>
  <c r="K397" i="14"/>
  <c r="H397" i="14"/>
  <c r="E397" i="14"/>
  <c r="AT396" i="14"/>
  <c r="AU396" i="14" s="1"/>
  <c r="AQ396" i="14"/>
  <c r="AR396" i="14" s="1"/>
  <c r="AO396" i="14"/>
  <c r="AN396" i="14"/>
  <c r="AL396" i="14"/>
  <c r="AK396" i="14"/>
  <c r="AH396" i="14"/>
  <c r="AI396" i="14" s="1"/>
  <c r="AE396" i="14"/>
  <c r="AF396" i="14" s="1"/>
  <c r="AB396" i="14"/>
  <c r="AC396" i="14" s="1"/>
  <c r="Z396" i="14"/>
  <c r="Y396" i="14"/>
  <c r="V396" i="14"/>
  <c r="W396" i="14" s="1"/>
  <c r="T396" i="14"/>
  <c r="S396" i="14"/>
  <c r="P396" i="14"/>
  <c r="Q396" i="14" s="1"/>
  <c r="N396" i="14"/>
  <c r="K396" i="14"/>
  <c r="H396" i="14"/>
  <c r="E396" i="14"/>
  <c r="AT395" i="14"/>
  <c r="AU395" i="14" s="1"/>
  <c r="AQ395" i="14"/>
  <c r="AR395" i="14" s="1"/>
  <c r="AO395" i="14"/>
  <c r="AN395" i="14"/>
  <c r="AK395" i="14"/>
  <c r="AL395" i="14" s="1"/>
  <c r="AI395" i="14"/>
  <c r="AH395" i="14"/>
  <c r="AE395" i="14"/>
  <c r="AF395" i="14" s="1"/>
  <c r="AC395" i="14"/>
  <c r="AB395" i="14"/>
  <c r="Y395" i="14"/>
  <c r="Z395" i="14" s="1"/>
  <c r="W395" i="14"/>
  <c r="V395" i="14"/>
  <c r="S395" i="14"/>
  <c r="T395" i="14" s="1"/>
  <c r="Q395" i="14"/>
  <c r="P395" i="14"/>
  <c r="N395" i="14"/>
  <c r="K395" i="14"/>
  <c r="H395" i="14"/>
  <c r="E395" i="14"/>
  <c r="AT394" i="14"/>
  <c r="AU394" i="14" s="1"/>
  <c r="AQ394" i="14"/>
  <c r="AR394" i="14" s="1"/>
  <c r="AN394" i="14"/>
  <c r="AO394" i="14" s="1"/>
  <c r="AM394" i="14"/>
  <c r="AM395" i="14" s="1"/>
  <c r="AM396" i="14" s="1"/>
  <c r="AM397" i="14" s="1"/>
  <c r="AM398" i="14" s="1"/>
  <c r="AM399" i="14" s="1"/>
  <c r="AM400" i="14" s="1"/>
  <c r="AM401" i="14" s="1"/>
  <c r="AM402" i="14" s="1"/>
  <c r="AM403" i="14" s="1"/>
  <c r="AM404" i="14" s="1"/>
  <c r="AM405" i="14" s="1"/>
  <c r="AM406" i="14" s="1"/>
  <c r="AM407" i="14" s="1"/>
  <c r="AM408" i="14" s="1"/>
  <c r="AM409" i="14" s="1"/>
  <c r="AM410" i="14" s="1"/>
  <c r="AM411" i="14" s="1"/>
  <c r="AL394" i="14"/>
  <c r="AK394" i="14"/>
  <c r="AH394" i="14"/>
  <c r="AI394" i="14" s="1"/>
  <c r="AF394" i="14"/>
  <c r="AE394" i="14"/>
  <c r="AC394" i="14"/>
  <c r="AB394" i="14"/>
  <c r="Z394" i="14"/>
  <c r="Y394" i="14"/>
  <c r="V394" i="14"/>
  <c r="W394" i="14" s="1"/>
  <c r="T394" i="14"/>
  <c r="S394" i="14"/>
  <c r="R394" i="14"/>
  <c r="R395" i="14" s="1"/>
  <c r="R396" i="14" s="1"/>
  <c r="R397" i="14" s="1"/>
  <c r="R398" i="14" s="1"/>
  <c r="R399" i="14" s="1"/>
  <c r="R400" i="14" s="1"/>
  <c r="R401" i="14" s="1"/>
  <c r="R402" i="14" s="1"/>
  <c r="R403" i="14" s="1"/>
  <c r="R404" i="14" s="1"/>
  <c r="R405" i="14" s="1"/>
  <c r="R406" i="14" s="1"/>
  <c r="R407" i="14" s="1"/>
  <c r="R408" i="14" s="1"/>
  <c r="R409" i="14" s="1"/>
  <c r="R410" i="14" s="1"/>
  <c r="R411" i="14" s="1"/>
  <c r="Q394" i="14"/>
  <c r="P394" i="14"/>
  <c r="N394" i="14"/>
  <c r="K394" i="14"/>
  <c r="H394" i="14"/>
  <c r="E394" i="14"/>
  <c r="AV393" i="14"/>
  <c r="AT393" i="14"/>
  <c r="AU393" i="14" s="1"/>
  <c r="AS393" i="14"/>
  <c r="AS394" i="14" s="1"/>
  <c r="AS395" i="14" s="1"/>
  <c r="AS396" i="14" s="1"/>
  <c r="AS397" i="14" s="1"/>
  <c r="AS398" i="14" s="1"/>
  <c r="AS399" i="14" s="1"/>
  <c r="AS400" i="14" s="1"/>
  <c r="AS401" i="14" s="1"/>
  <c r="AS402" i="14" s="1"/>
  <c r="AS403" i="14" s="1"/>
  <c r="AS404" i="14" s="1"/>
  <c r="AS405" i="14" s="1"/>
  <c r="AS406" i="14" s="1"/>
  <c r="AS407" i="14" s="1"/>
  <c r="AS408" i="14" s="1"/>
  <c r="AS409" i="14" s="1"/>
  <c r="AS410" i="14" s="1"/>
  <c r="AR393" i="14"/>
  <c r="AQ393" i="14"/>
  <c r="AP393" i="14"/>
  <c r="AO393" i="14"/>
  <c r="AP394" i="14" s="1"/>
  <c r="AP395" i="14" s="1"/>
  <c r="AP396" i="14" s="1"/>
  <c r="AP397" i="14" s="1"/>
  <c r="AP398" i="14" s="1"/>
  <c r="AP399" i="14" s="1"/>
  <c r="AP400" i="14" s="1"/>
  <c r="AP401" i="14" s="1"/>
  <c r="AP402" i="14" s="1"/>
  <c r="AP403" i="14" s="1"/>
  <c r="AP404" i="14" s="1"/>
  <c r="AP405" i="14" s="1"/>
  <c r="AP406" i="14" s="1"/>
  <c r="AP407" i="14" s="1"/>
  <c r="AP408" i="14" s="1"/>
  <c r="AP409" i="14" s="1"/>
  <c r="AP410" i="14" s="1"/>
  <c r="AN393" i="14"/>
  <c r="AM393" i="14"/>
  <c r="AK393" i="14"/>
  <c r="AL393" i="14" s="1"/>
  <c r="AJ393" i="14"/>
  <c r="AH393" i="14"/>
  <c r="AI393" i="14" s="1"/>
  <c r="AJ394" i="14" s="1"/>
  <c r="AJ395" i="14" s="1"/>
  <c r="AJ396" i="14" s="1"/>
  <c r="AJ397" i="14" s="1"/>
  <c r="AJ398" i="14" s="1"/>
  <c r="AJ399" i="14" s="1"/>
  <c r="AJ400" i="14" s="1"/>
  <c r="AJ401" i="14" s="1"/>
  <c r="AJ402" i="14" s="1"/>
  <c r="AG393" i="14"/>
  <c r="AG394" i="14" s="1"/>
  <c r="AG395" i="14" s="1"/>
  <c r="AG396" i="14" s="1"/>
  <c r="AF393" i="14"/>
  <c r="AE393" i="14"/>
  <c r="AD393" i="14"/>
  <c r="AC393" i="14"/>
  <c r="AD394" i="14" s="1"/>
  <c r="AD395" i="14" s="1"/>
  <c r="AD396" i="14" s="1"/>
  <c r="AB393" i="14"/>
  <c r="AA393" i="14"/>
  <c r="Y393" i="14"/>
  <c r="Z393" i="14" s="1"/>
  <c r="AA394" i="14" s="1"/>
  <c r="AA395" i="14" s="1"/>
  <c r="AA396" i="14" s="1"/>
  <c r="AA397" i="14" s="1"/>
  <c r="AA398" i="14" s="1"/>
  <c r="AA399" i="14" s="1"/>
  <c r="AA400" i="14" s="1"/>
  <c r="AA401" i="14" s="1"/>
  <c r="AA402" i="14" s="1"/>
  <c r="AA403" i="14" s="1"/>
  <c r="AA404" i="14" s="1"/>
  <c r="AA405" i="14" s="1"/>
  <c r="AA406" i="14" s="1"/>
  <c r="AA407" i="14" s="1"/>
  <c r="AA408" i="14" s="1"/>
  <c r="AA409" i="14" s="1"/>
  <c r="AA410" i="14" s="1"/>
  <c r="AA411" i="14" s="1"/>
  <c r="X393" i="14"/>
  <c r="V393" i="14"/>
  <c r="W393" i="14" s="1"/>
  <c r="X394" i="14" s="1"/>
  <c r="X395" i="14" s="1"/>
  <c r="X396" i="14" s="1"/>
  <c r="X397" i="14" s="1"/>
  <c r="X398" i="14" s="1"/>
  <c r="U393" i="14"/>
  <c r="T393" i="14"/>
  <c r="S393" i="14"/>
  <c r="R393" i="14"/>
  <c r="Q393" i="14"/>
  <c r="P393" i="14"/>
  <c r="O393" i="14"/>
  <c r="O394" i="14" s="1"/>
  <c r="O395" i="14" s="1"/>
  <c r="O396" i="14" s="1"/>
  <c r="O397" i="14" s="1"/>
  <c r="O398" i="14" s="1"/>
  <c r="O399" i="14" s="1"/>
  <c r="O400" i="14" s="1"/>
  <c r="O401" i="14" s="1"/>
  <c r="O402" i="14" s="1"/>
  <c r="O403" i="14" s="1"/>
  <c r="O404" i="14" s="1"/>
  <c r="O405" i="14" s="1"/>
  <c r="O406" i="14" s="1"/>
  <c r="O407" i="14" s="1"/>
  <c r="O408" i="14" s="1"/>
  <c r="O409" i="14" s="1"/>
  <c r="O410" i="14" s="1"/>
  <c r="N393" i="14"/>
  <c r="L393" i="14"/>
  <c r="K393" i="14"/>
  <c r="I393" i="14"/>
  <c r="H393" i="14"/>
  <c r="F393" i="14"/>
  <c r="F394" i="14" s="1"/>
  <c r="F395" i="14" s="1"/>
  <c r="F396" i="14" s="1"/>
  <c r="F397" i="14" s="1"/>
  <c r="F398" i="14" s="1"/>
  <c r="F399" i="14" s="1"/>
  <c r="F400" i="14" s="1"/>
  <c r="F401" i="14" s="1"/>
  <c r="F402" i="14" s="1"/>
  <c r="F403" i="14" s="1"/>
  <c r="F404" i="14" s="1"/>
  <c r="F405" i="14" s="1"/>
  <c r="F406" i="14" s="1"/>
  <c r="F407" i="14" s="1"/>
  <c r="F408" i="14" s="1"/>
  <c r="F409" i="14" s="1"/>
  <c r="F410" i="14" s="1"/>
  <c r="F411" i="14" s="1"/>
  <c r="F412" i="14" s="1"/>
  <c r="E393" i="14"/>
  <c r="AU384" i="14"/>
  <c r="AT384" i="14"/>
  <c r="AQ384" i="14"/>
  <c r="AR384" i="14" s="1"/>
  <c r="AO384" i="14"/>
  <c r="AN384" i="14"/>
  <c r="AK384" i="14"/>
  <c r="AL384" i="14" s="1"/>
  <c r="AI384" i="14"/>
  <c r="AH384" i="14"/>
  <c r="AE384" i="14"/>
  <c r="AF384" i="14" s="1"/>
  <c r="AC384" i="14"/>
  <c r="AB384" i="14"/>
  <c r="Y384" i="14"/>
  <c r="Z384" i="14" s="1"/>
  <c r="W384" i="14"/>
  <c r="V384" i="14"/>
  <c r="S384" i="14"/>
  <c r="T384" i="14" s="1"/>
  <c r="Q384" i="14"/>
  <c r="P384" i="14"/>
  <c r="K384" i="14"/>
  <c r="H384" i="14"/>
  <c r="E384" i="14"/>
  <c r="AF383" i="14"/>
  <c r="AE383" i="14"/>
  <c r="Y383" i="14"/>
  <c r="Z383" i="14" s="1"/>
  <c r="M383" i="14"/>
  <c r="N383" i="14" s="1"/>
  <c r="K383" i="14"/>
  <c r="H383" i="14"/>
  <c r="G383" i="14"/>
  <c r="AE382" i="14"/>
  <c r="AF382" i="14" s="1"/>
  <c r="AC382" i="14"/>
  <c r="AB382" i="14"/>
  <c r="Z382" i="14"/>
  <c r="Y382" i="14"/>
  <c r="M382" i="14"/>
  <c r="AQ382" i="14" s="1"/>
  <c r="AR382" i="14" s="1"/>
  <c r="K382" i="14"/>
  <c r="H382" i="14"/>
  <c r="G382" i="14"/>
  <c r="Y381" i="14"/>
  <c r="Z381" i="14" s="1"/>
  <c r="M381" i="14"/>
  <c r="K381" i="14"/>
  <c r="H381" i="14"/>
  <c r="G381" i="14"/>
  <c r="AQ380" i="14"/>
  <c r="AR380" i="14" s="1"/>
  <c r="M380" i="14"/>
  <c r="K380" i="14"/>
  <c r="G380" i="14"/>
  <c r="AQ379" i="14"/>
  <c r="AR379" i="14" s="1"/>
  <c r="AE379" i="14"/>
  <c r="AF379" i="14" s="1"/>
  <c r="AB379" i="14"/>
  <c r="AC379" i="14" s="1"/>
  <c r="Z379" i="14"/>
  <c r="Y379" i="14"/>
  <c r="M379" i="14"/>
  <c r="N379" i="14" s="1"/>
  <c r="K379" i="14"/>
  <c r="H379" i="14"/>
  <c r="G379" i="14"/>
  <c r="AE378" i="14"/>
  <c r="AF378" i="14" s="1"/>
  <c r="Y378" i="14"/>
  <c r="Z378" i="14" s="1"/>
  <c r="N378" i="14"/>
  <c r="M378" i="14"/>
  <c r="K378" i="14"/>
  <c r="H378" i="14"/>
  <c r="G378" i="14"/>
  <c r="AQ377" i="14"/>
  <c r="AR377" i="14" s="1"/>
  <c r="AE377" i="14"/>
  <c r="AF377" i="14" s="1"/>
  <c r="Y377" i="14"/>
  <c r="Z377" i="14" s="1"/>
  <c r="M377" i="14"/>
  <c r="N377" i="14" s="1"/>
  <c r="K377" i="14"/>
  <c r="H377" i="14"/>
  <c r="G377" i="14"/>
  <c r="AE376" i="14"/>
  <c r="AF376" i="14" s="1"/>
  <c r="Z376" i="14"/>
  <c r="Y376" i="14"/>
  <c r="N376" i="14"/>
  <c r="M376" i="14"/>
  <c r="AQ376" i="14" s="1"/>
  <c r="AR376" i="14" s="1"/>
  <c r="K376" i="14"/>
  <c r="H376" i="14"/>
  <c r="G376" i="14"/>
  <c r="AQ375" i="14"/>
  <c r="AR375" i="14" s="1"/>
  <c r="Z375" i="14"/>
  <c r="Y375" i="14"/>
  <c r="M375" i="14"/>
  <c r="K375" i="14"/>
  <c r="H375" i="14"/>
  <c r="G375" i="14"/>
  <c r="AQ374" i="14"/>
  <c r="AR374" i="14" s="1"/>
  <c r="M374" i="14"/>
  <c r="K374" i="14"/>
  <c r="G374" i="14"/>
  <c r="AQ373" i="14"/>
  <c r="AR373" i="14" s="1"/>
  <c r="AB373" i="14"/>
  <c r="AC373" i="14" s="1"/>
  <c r="Z373" i="14"/>
  <c r="Y373" i="14"/>
  <c r="M373" i="14"/>
  <c r="N373" i="14" s="1"/>
  <c r="K373" i="14"/>
  <c r="H373" i="14"/>
  <c r="G373" i="14"/>
  <c r="AE372" i="14"/>
  <c r="AF372" i="14" s="1"/>
  <c r="AC372" i="14"/>
  <c r="Z372" i="14"/>
  <c r="Y372" i="14"/>
  <c r="N372" i="14"/>
  <c r="M372" i="14"/>
  <c r="AB372" i="14" s="1"/>
  <c r="K372" i="14"/>
  <c r="H372" i="14"/>
  <c r="G372" i="14"/>
  <c r="AQ371" i="14"/>
  <c r="AR371" i="14" s="1"/>
  <c r="AE371" i="14"/>
  <c r="AF371" i="14" s="1"/>
  <c r="Y371" i="14"/>
  <c r="Z371" i="14" s="1"/>
  <c r="M371" i="14"/>
  <c r="N371" i="14" s="1"/>
  <c r="K371" i="14"/>
  <c r="G371" i="14"/>
  <c r="AB371" i="14" s="1"/>
  <c r="AC371" i="14" s="1"/>
  <c r="AE370" i="14"/>
  <c r="AF370" i="14" s="1"/>
  <c r="Y370" i="14"/>
  <c r="Z370" i="14" s="1"/>
  <c r="N370" i="14"/>
  <c r="M370" i="14"/>
  <c r="AQ370" i="14" s="1"/>
  <c r="AR370" i="14" s="1"/>
  <c r="K370" i="14"/>
  <c r="H370" i="14"/>
  <c r="G370" i="14"/>
  <c r="AQ369" i="14"/>
  <c r="AR369" i="14" s="1"/>
  <c r="Z369" i="14"/>
  <c r="Y369" i="14"/>
  <c r="M369" i="14"/>
  <c r="K369" i="14"/>
  <c r="H369" i="14"/>
  <c r="G369" i="14"/>
  <c r="AE368" i="14"/>
  <c r="AF368" i="14" s="1"/>
  <c r="M368" i="14"/>
  <c r="N368" i="14" s="1"/>
  <c r="K368" i="14"/>
  <c r="G368" i="14"/>
  <c r="AQ367" i="14"/>
  <c r="AR367" i="14" s="1"/>
  <c r="AB367" i="14"/>
  <c r="AC367" i="14" s="1"/>
  <c r="Z367" i="14"/>
  <c r="N367" i="14"/>
  <c r="M367" i="14"/>
  <c r="AE367" i="14" s="1"/>
  <c r="AF367" i="14" s="1"/>
  <c r="K367" i="14"/>
  <c r="H367" i="14"/>
  <c r="G367" i="14"/>
  <c r="Y367" i="14" s="1"/>
  <c r="AQ366" i="14"/>
  <c r="AR366" i="14" s="1"/>
  <c r="AB366" i="14"/>
  <c r="AC366" i="14" s="1"/>
  <c r="Y366" i="14"/>
  <c r="Z366" i="14" s="1"/>
  <c r="M366" i="14"/>
  <c r="AE366" i="14" s="1"/>
  <c r="AF366" i="14" s="1"/>
  <c r="K366" i="14"/>
  <c r="H366" i="14"/>
  <c r="G366" i="14"/>
  <c r="AF365" i="14"/>
  <c r="AE365" i="14"/>
  <c r="N365" i="14"/>
  <c r="M365" i="14"/>
  <c r="K365" i="14"/>
  <c r="G365" i="14"/>
  <c r="M364" i="14"/>
  <c r="K364" i="14"/>
  <c r="G364" i="14"/>
  <c r="Y364" i="14" s="1"/>
  <c r="Z364" i="14" s="1"/>
  <c r="AQ363" i="14"/>
  <c r="AR363" i="14" s="1"/>
  <c r="Y363" i="14"/>
  <c r="Z363" i="14" s="1"/>
  <c r="M363" i="14"/>
  <c r="AE363" i="14" s="1"/>
  <c r="AF363" i="14" s="1"/>
  <c r="K363" i="14"/>
  <c r="H363" i="14"/>
  <c r="G363" i="14"/>
  <c r="AR362" i="14"/>
  <c r="AQ362" i="14"/>
  <c r="AF362" i="14"/>
  <c r="AE362" i="14"/>
  <c r="N362" i="14"/>
  <c r="M362" i="14"/>
  <c r="K362" i="14"/>
  <c r="G362" i="14"/>
  <c r="M361" i="14"/>
  <c r="K361" i="14"/>
  <c r="G361" i="14"/>
  <c r="AB361" i="14" s="1"/>
  <c r="AC361" i="14" s="1"/>
  <c r="AQ360" i="14"/>
  <c r="AR360" i="14" s="1"/>
  <c r="AB360" i="14"/>
  <c r="AC360" i="14" s="1"/>
  <c r="Z360" i="14"/>
  <c r="Y360" i="14"/>
  <c r="N360" i="14"/>
  <c r="M360" i="14"/>
  <c r="AE360" i="14" s="1"/>
  <c r="AF360" i="14" s="1"/>
  <c r="K360" i="14"/>
  <c r="H360" i="14"/>
  <c r="G360" i="14"/>
  <c r="N359" i="14"/>
  <c r="M359" i="14"/>
  <c r="AE359" i="14" s="1"/>
  <c r="AF359" i="14" s="1"/>
  <c r="K359" i="14"/>
  <c r="G359" i="14"/>
  <c r="Y359" i="14" s="1"/>
  <c r="Z359" i="14" s="1"/>
  <c r="AF358" i="14"/>
  <c r="AE358" i="14"/>
  <c r="N358" i="14"/>
  <c r="M358" i="14"/>
  <c r="K358" i="14"/>
  <c r="G358" i="14"/>
  <c r="N357" i="14"/>
  <c r="M357" i="14"/>
  <c r="AE357" i="14" s="1"/>
  <c r="AF357" i="14" s="1"/>
  <c r="K357" i="14"/>
  <c r="G357" i="14"/>
  <c r="M356" i="14"/>
  <c r="K356" i="14"/>
  <c r="G356" i="14"/>
  <c r="Y356" i="14" s="1"/>
  <c r="Z356" i="14" s="1"/>
  <c r="AF355" i="14"/>
  <c r="AE355" i="14"/>
  <c r="N355" i="14"/>
  <c r="M355" i="14"/>
  <c r="K355" i="14"/>
  <c r="H355" i="14"/>
  <c r="G355" i="14"/>
  <c r="M354" i="14"/>
  <c r="AE354" i="14" s="1"/>
  <c r="AF354" i="14" s="1"/>
  <c r="K354" i="14"/>
  <c r="G354" i="14"/>
  <c r="AB354" i="14" s="1"/>
  <c r="AC354" i="14" s="1"/>
  <c r="Y353" i="14"/>
  <c r="Z353" i="14" s="1"/>
  <c r="N353" i="14"/>
  <c r="M353" i="14"/>
  <c r="AE353" i="14" s="1"/>
  <c r="AF353" i="14" s="1"/>
  <c r="K353" i="14"/>
  <c r="H353" i="14"/>
  <c r="G353" i="14"/>
  <c r="AE352" i="14"/>
  <c r="AF352" i="14" s="1"/>
  <c r="M352" i="14"/>
  <c r="N352" i="14" s="1"/>
  <c r="K352" i="14"/>
  <c r="G352" i="14"/>
  <c r="AQ352" i="14" s="1"/>
  <c r="AR352" i="14" s="1"/>
  <c r="M351" i="14"/>
  <c r="AE351" i="14" s="1"/>
  <c r="AF351" i="14" s="1"/>
  <c r="K351" i="14"/>
  <c r="H351" i="14"/>
  <c r="G351" i="14"/>
  <c r="AF350" i="14"/>
  <c r="N350" i="14"/>
  <c r="M350" i="14"/>
  <c r="AE350" i="14" s="1"/>
  <c r="K350" i="14"/>
  <c r="H350" i="14"/>
  <c r="G350" i="14"/>
  <c r="AQ350" i="14" s="1"/>
  <c r="AR350" i="14" s="1"/>
  <c r="AF349" i="14"/>
  <c r="AE349" i="14"/>
  <c r="Y349" i="14"/>
  <c r="Z349" i="14" s="1"/>
  <c r="M349" i="14"/>
  <c r="N349" i="14" s="1"/>
  <c r="K349" i="14"/>
  <c r="G349" i="14"/>
  <c r="H349" i="14" s="1"/>
  <c r="AF348" i="14"/>
  <c r="AE348" i="14"/>
  <c r="Z348" i="14"/>
  <c r="Y348" i="14"/>
  <c r="M348" i="14"/>
  <c r="N348" i="14" s="1"/>
  <c r="K348" i="14"/>
  <c r="H348" i="14"/>
  <c r="G348" i="14"/>
  <c r="Y347" i="14"/>
  <c r="Z347" i="14" s="1"/>
  <c r="N347" i="14"/>
  <c r="M347" i="14"/>
  <c r="AE347" i="14" s="1"/>
  <c r="AF347" i="14" s="1"/>
  <c r="K347" i="14"/>
  <c r="G347" i="14"/>
  <c r="M346" i="14"/>
  <c r="AE346" i="14" s="1"/>
  <c r="AF346" i="14" s="1"/>
  <c r="K346" i="14"/>
  <c r="H346" i="14"/>
  <c r="G346" i="14"/>
  <c r="AB346" i="14" s="1"/>
  <c r="AC346" i="14" s="1"/>
  <c r="AQ345" i="14"/>
  <c r="AR345" i="14" s="1"/>
  <c r="AB345" i="14"/>
  <c r="AC345" i="14" s="1"/>
  <c r="Y345" i="14"/>
  <c r="Z345" i="14" s="1"/>
  <c r="N345" i="14"/>
  <c r="M345" i="14"/>
  <c r="AE345" i="14" s="1"/>
  <c r="AF345" i="14" s="1"/>
  <c r="K345" i="14"/>
  <c r="H345" i="14"/>
  <c r="G345" i="14"/>
  <c r="AE344" i="14"/>
  <c r="AF344" i="14" s="1"/>
  <c r="N344" i="14"/>
  <c r="M344" i="14"/>
  <c r="K344" i="14"/>
  <c r="G344" i="14"/>
  <c r="Y344" i="14" s="1"/>
  <c r="Z344" i="14" s="1"/>
  <c r="Z343" i="14"/>
  <c r="Y343" i="14"/>
  <c r="N343" i="14"/>
  <c r="M343" i="14"/>
  <c r="K343" i="14"/>
  <c r="H343" i="14"/>
  <c r="G343" i="14"/>
  <c r="N342" i="14"/>
  <c r="M342" i="14"/>
  <c r="AE342" i="14" s="1"/>
  <c r="AF342" i="14" s="1"/>
  <c r="K342" i="14"/>
  <c r="G342" i="14"/>
  <c r="M341" i="14"/>
  <c r="AE341" i="14" s="1"/>
  <c r="AF341" i="14" s="1"/>
  <c r="K341" i="14"/>
  <c r="G341" i="14"/>
  <c r="Y340" i="14"/>
  <c r="Z340" i="14" s="1"/>
  <c r="M340" i="14"/>
  <c r="K340" i="14"/>
  <c r="H340" i="14"/>
  <c r="G340" i="14"/>
  <c r="AQ339" i="14"/>
  <c r="AR339" i="14" s="1"/>
  <c r="N339" i="14"/>
  <c r="M339" i="14"/>
  <c r="AE339" i="14" s="1"/>
  <c r="AF339" i="14" s="1"/>
  <c r="K339" i="14"/>
  <c r="H339" i="14"/>
  <c r="G339" i="14"/>
  <c r="AE338" i="14"/>
  <c r="AF338" i="14" s="1"/>
  <c r="AB338" i="14"/>
  <c r="AC338" i="14" s="1"/>
  <c r="M338" i="14"/>
  <c r="N338" i="14" s="1"/>
  <c r="K338" i="14"/>
  <c r="G338" i="14"/>
  <c r="AQ337" i="14"/>
  <c r="AR337" i="14" s="1"/>
  <c r="AE337" i="14"/>
  <c r="AF337" i="14" s="1"/>
  <c r="AB337" i="14"/>
  <c r="AC337" i="14" s="1"/>
  <c r="Z337" i="14"/>
  <c r="Y337" i="14"/>
  <c r="N337" i="14"/>
  <c r="M337" i="14"/>
  <c r="K337" i="14"/>
  <c r="H337" i="14"/>
  <c r="G337" i="14"/>
  <c r="M336" i="14"/>
  <c r="N336" i="14" s="1"/>
  <c r="K336" i="14"/>
  <c r="G336" i="14"/>
  <c r="AB336" i="14" s="1"/>
  <c r="AC336" i="14" s="1"/>
  <c r="N335" i="14"/>
  <c r="M335" i="14"/>
  <c r="AE335" i="14" s="1"/>
  <c r="AF335" i="14" s="1"/>
  <c r="K335" i="14"/>
  <c r="G335" i="14"/>
  <c r="Z334" i="14"/>
  <c r="Y334" i="14"/>
  <c r="M334" i="14"/>
  <c r="K334" i="14"/>
  <c r="H334" i="14"/>
  <c r="G334" i="14"/>
  <c r="AE333" i="14"/>
  <c r="AF333" i="14" s="1"/>
  <c r="Z333" i="14"/>
  <c r="Y333" i="14"/>
  <c r="N333" i="14"/>
  <c r="M333" i="14"/>
  <c r="K333" i="14"/>
  <c r="H333" i="14"/>
  <c r="G333" i="14"/>
  <c r="AB332" i="14"/>
  <c r="AC332" i="14" s="1"/>
  <c r="Z332" i="14"/>
  <c r="M332" i="14"/>
  <c r="K332" i="14"/>
  <c r="G332" i="14"/>
  <c r="Y332" i="14" s="1"/>
  <c r="AQ331" i="14"/>
  <c r="AR331" i="14" s="1"/>
  <c r="AE331" i="14"/>
  <c r="AF331" i="14" s="1"/>
  <c r="Z331" i="14"/>
  <c r="Y331" i="14"/>
  <c r="M331" i="14"/>
  <c r="AB331" i="14" s="1"/>
  <c r="AC331" i="14" s="1"/>
  <c r="K331" i="14"/>
  <c r="H331" i="14"/>
  <c r="G331" i="14"/>
  <c r="AQ330" i="14"/>
  <c r="AR330" i="14" s="1"/>
  <c r="Y330" i="14"/>
  <c r="Z330" i="14" s="1"/>
  <c r="N330" i="14"/>
  <c r="M330" i="14"/>
  <c r="AE330" i="14" s="1"/>
  <c r="AF330" i="14" s="1"/>
  <c r="K330" i="14"/>
  <c r="G330" i="14"/>
  <c r="AQ329" i="14"/>
  <c r="AR329" i="14" s="1"/>
  <c r="AE329" i="14"/>
  <c r="AF329" i="14" s="1"/>
  <c r="AB329" i="14"/>
  <c r="AC329" i="14" s="1"/>
  <c r="M329" i="14"/>
  <c r="N329" i="14" s="1"/>
  <c r="K329" i="14"/>
  <c r="G329" i="14"/>
  <c r="AB328" i="14"/>
  <c r="AC328" i="14" s="1"/>
  <c r="Y328" i="14"/>
  <c r="Z328" i="14" s="1"/>
  <c r="M328" i="14"/>
  <c r="K328" i="14"/>
  <c r="H328" i="14"/>
  <c r="G328" i="14"/>
  <c r="M327" i="14"/>
  <c r="AE327" i="14" s="1"/>
  <c r="AF327" i="14" s="1"/>
  <c r="K327" i="14"/>
  <c r="G327" i="14"/>
  <c r="M326" i="14"/>
  <c r="N326" i="14" s="1"/>
  <c r="K326" i="14"/>
  <c r="G326" i="14"/>
  <c r="Y326" i="14" s="1"/>
  <c r="Z326" i="14" s="1"/>
  <c r="AQ325" i="14"/>
  <c r="AR325" i="14" s="1"/>
  <c r="AB325" i="14"/>
  <c r="AC325" i="14" s="1"/>
  <c r="Z325" i="14"/>
  <c r="Y325" i="14"/>
  <c r="N325" i="14"/>
  <c r="M325" i="14"/>
  <c r="AE325" i="14" s="1"/>
  <c r="AF325" i="14" s="1"/>
  <c r="K325" i="14"/>
  <c r="H325" i="14"/>
  <c r="G325" i="14"/>
  <c r="AE324" i="14"/>
  <c r="AF324" i="14" s="1"/>
  <c r="N324" i="14"/>
  <c r="M324" i="14"/>
  <c r="K324" i="14"/>
  <c r="G324" i="14"/>
  <c r="AQ323" i="14"/>
  <c r="AR323" i="14" s="1"/>
  <c r="Y323" i="14"/>
  <c r="Z323" i="14" s="1"/>
  <c r="M323" i="14"/>
  <c r="K323" i="14"/>
  <c r="G323" i="14"/>
  <c r="AQ322" i="14"/>
  <c r="AR322" i="14" s="1"/>
  <c r="Y322" i="14"/>
  <c r="Z322" i="14" s="1"/>
  <c r="N322" i="14"/>
  <c r="M322" i="14"/>
  <c r="AE322" i="14" s="1"/>
  <c r="AF322" i="14" s="1"/>
  <c r="K322" i="14"/>
  <c r="H322" i="14"/>
  <c r="G322" i="14"/>
  <c r="AQ321" i="14"/>
  <c r="AR321" i="14" s="1"/>
  <c r="AE321" i="14"/>
  <c r="AF321" i="14" s="1"/>
  <c r="Y321" i="14"/>
  <c r="Z321" i="14" s="1"/>
  <c r="N321" i="14"/>
  <c r="M321" i="14"/>
  <c r="K321" i="14"/>
  <c r="H321" i="14"/>
  <c r="G321" i="14"/>
  <c r="AB321" i="14" s="1"/>
  <c r="AC321" i="14" s="1"/>
  <c r="N320" i="14"/>
  <c r="M320" i="14"/>
  <c r="AE320" i="14" s="1"/>
  <c r="AF320" i="14" s="1"/>
  <c r="K320" i="14"/>
  <c r="G320" i="14"/>
  <c r="Z319" i="14"/>
  <c r="Y319" i="14"/>
  <c r="M319" i="14"/>
  <c r="K319" i="14"/>
  <c r="H319" i="14"/>
  <c r="G319" i="14"/>
  <c r="AF318" i="14"/>
  <c r="N318" i="14"/>
  <c r="M318" i="14"/>
  <c r="AE318" i="14" s="1"/>
  <c r="K318" i="14"/>
  <c r="H318" i="14"/>
  <c r="G318" i="14"/>
  <c r="Z317" i="14"/>
  <c r="Y317" i="14"/>
  <c r="N317" i="14"/>
  <c r="M317" i="14"/>
  <c r="AE317" i="14" s="1"/>
  <c r="AF317" i="14" s="1"/>
  <c r="K317" i="14"/>
  <c r="G317" i="14"/>
  <c r="H317" i="14" s="1"/>
  <c r="AQ316" i="14"/>
  <c r="AR316" i="14" s="1"/>
  <c r="AE316" i="14"/>
  <c r="AF316" i="14" s="1"/>
  <c r="AB316" i="14"/>
  <c r="AC316" i="14" s="1"/>
  <c r="Z316" i="14"/>
  <c r="Y316" i="14"/>
  <c r="M316" i="14"/>
  <c r="N316" i="14" s="1"/>
  <c r="K316" i="14"/>
  <c r="H316" i="14"/>
  <c r="G316" i="14"/>
  <c r="M315" i="14"/>
  <c r="AE315" i="14" s="1"/>
  <c r="AF315" i="14" s="1"/>
  <c r="K315" i="14"/>
  <c r="G315" i="14"/>
  <c r="M314" i="14"/>
  <c r="K314" i="14"/>
  <c r="G314" i="14"/>
  <c r="Y314" i="14" s="1"/>
  <c r="Z314" i="14" s="1"/>
  <c r="AQ313" i="14"/>
  <c r="AR313" i="14" s="1"/>
  <c r="AE313" i="14"/>
  <c r="AF313" i="14" s="1"/>
  <c r="Z313" i="14"/>
  <c r="Y313" i="14"/>
  <c r="M313" i="14"/>
  <c r="AB313" i="14" s="1"/>
  <c r="AC313" i="14" s="1"/>
  <c r="K313" i="14"/>
  <c r="H313" i="14"/>
  <c r="G313" i="14"/>
  <c r="Z312" i="14"/>
  <c r="Y312" i="14"/>
  <c r="M312" i="14"/>
  <c r="K312" i="14"/>
  <c r="G312" i="14"/>
  <c r="AQ312" i="14" s="1"/>
  <c r="AR312" i="14" s="1"/>
  <c r="AR311" i="14"/>
  <c r="AQ311" i="14"/>
  <c r="AE311" i="14"/>
  <c r="AF311" i="14" s="1"/>
  <c r="AB311" i="14"/>
  <c r="AC311" i="14" s="1"/>
  <c r="M311" i="14"/>
  <c r="N311" i="14" s="1"/>
  <c r="K311" i="14"/>
  <c r="G311" i="14"/>
  <c r="Y311" i="14" s="1"/>
  <c r="Z311" i="14" s="1"/>
  <c r="AQ310" i="14"/>
  <c r="AR310" i="14" s="1"/>
  <c r="AB310" i="14"/>
  <c r="AC310" i="14" s="1"/>
  <c r="Y310" i="14"/>
  <c r="Z310" i="14" s="1"/>
  <c r="M310" i="14"/>
  <c r="AE310" i="14" s="1"/>
  <c r="AF310" i="14" s="1"/>
  <c r="K310" i="14"/>
  <c r="H310" i="14"/>
  <c r="G310" i="14"/>
  <c r="Y309" i="14"/>
  <c r="Z309" i="14" s="1"/>
  <c r="M309" i="14"/>
  <c r="N309" i="14" s="1"/>
  <c r="K309" i="14"/>
  <c r="G309" i="14"/>
  <c r="AQ309" i="14" s="1"/>
  <c r="AR309" i="14" s="1"/>
  <c r="AQ308" i="14"/>
  <c r="AR308" i="14" s="1"/>
  <c r="Z308" i="14"/>
  <c r="M308" i="14"/>
  <c r="N308" i="14" s="1"/>
  <c r="K308" i="14"/>
  <c r="H308" i="14"/>
  <c r="G308" i="14"/>
  <c r="Y308" i="14" s="1"/>
  <c r="AQ307" i="14"/>
  <c r="AR307" i="14" s="1"/>
  <c r="Y307" i="14"/>
  <c r="Z307" i="14" s="1"/>
  <c r="N307" i="14"/>
  <c r="M307" i="14"/>
  <c r="AE307" i="14" s="1"/>
  <c r="AF307" i="14" s="1"/>
  <c r="K307" i="14"/>
  <c r="H307" i="14"/>
  <c r="G307" i="14"/>
  <c r="AE306" i="14"/>
  <c r="AF306" i="14" s="1"/>
  <c r="M306" i="14"/>
  <c r="N306" i="14" s="1"/>
  <c r="K306" i="14"/>
  <c r="G306" i="14"/>
  <c r="Y305" i="14"/>
  <c r="Z305" i="14" s="1"/>
  <c r="M305" i="14"/>
  <c r="AE305" i="14" s="1"/>
  <c r="AF305" i="14" s="1"/>
  <c r="K305" i="14"/>
  <c r="H305" i="14"/>
  <c r="G305" i="14"/>
  <c r="M304" i="14"/>
  <c r="N304" i="14" s="1"/>
  <c r="K304" i="14"/>
  <c r="G304" i="14"/>
  <c r="AB304" i="14" s="1"/>
  <c r="AC304" i="14" s="1"/>
  <c r="M303" i="14"/>
  <c r="N303" i="14" s="1"/>
  <c r="K303" i="14"/>
  <c r="J303" i="14"/>
  <c r="G303" i="14"/>
  <c r="Y303" i="14" s="1"/>
  <c r="Z303" i="14" s="1"/>
  <c r="M302" i="14"/>
  <c r="AB302" i="14" s="1"/>
  <c r="AC302" i="14" s="1"/>
  <c r="J302" i="14"/>
  <c r="H302" i="14"/>
  <c r="G302" i="14"/>
  <c r="AQ301" i="14"/>
  <c r="AR301" i="14" s="1"/>
  <c r="Y301" i="14"/>
  <c r="Z301" i="14" s="1"/>
  <c r="N301" i="14"/>
  <c r="M301" i="14"/>
  <c r="J301" i="14"/>
  <c r="AE301" i="14" s="1"/>
  <c r="AF301" i="14" s="1"/>
  <c r="G301" i="14"/>
  <c r="N300" i="14"/>
  <c r="M300" i="14"/>
  <c r="J300" i="14"/>
  <c r="G300" i="14"/>
  <c r="M299" i="14"/>
  <c r="N299" i="14" s="1"/>
  <c r="K299" i="14"/>
  <c r="J299" i="14"/>
  <c r="H299" i="14"/>
  <c r="G299" i="14"/>
  <c r="Y298" i="14"/>
  <c r="Z298" i="14" s="1"/>
  <c r="M298" i="14"/>
  <c r="N298" i="14" s="1"/>
  <c r="J298" i="14"/>
  <c r="H298" i="14"/>
  <c r="G298" i="14"/>
  <c r="M297" i="14"/>
  <c r="N297" i="14" s="1"/>
  <c r="J297" i="14"/>
  <c r="AE297" i="14" s="1"/>
  <c r="AF297" i="14" s="1"/>
  <c r="G297" i="14"/>
  <c r="N296" i="14"/>
  <c r="M296" i="14"/>
  <c r="K296" i="14"/>
  <c r="J296" i="14"/>
  <c r="AE296" i="14" s="1"/>
  <c r="AF296" i="14" s="1"/>
  <c r="H296" i="14"/>
  <c r="G296" i="14"/>
  <c r="M295" i="14"/>
  <c r="K295" i="14"/>
  <c r="J295" i="14"/>
  <c r="AE295" i="14" s="1"/>
  <c r="AF295" i="14" s="1"/>
  <c r="G295" i="14"/>
  <c r="H295" i="14" s="1"/>
  <c r="AQ294" i="14"/>
  <c r="AR294" i="14" s="1"/>
  <c r="AE294" i="14"/>
  <c r="AF294" i="14" s="1"/>
  <c r="AC294" i="14"/>
  <c r="AB294" i="14"/>
  <c r="M294" i="14"/>
  <c r="N294" i="14" s="1"/>
  <c r="K294" i="14"/>
  <c r="J294" i="14"/>
  <c r="G294" i="14"/>
  <c r="Y294" i="14" s="1"/>
  <c r="Z294" i="14" s="1"/>
  <c r="M293" i="14"/>
  <c r="AE293" i="14" s="1"/>
  <c r="AF293" i="14" s="1"/>
  <c r="K293" i="14"/>
  <c r="G293" i="14"/>
  <c r="Y292" i="14"/>
  <c r="Z292" i="14" s="1"/>
  <c r="M292" i="14"/>
  <c r="K292" i="14"/>
  <c r="G292" i="14"/>
  <c r="H292" i="14" s="1"/>
  <c r="AE291" i="14"/>
  <c r="AF291" i="14" s="1"/>
  <c r="N291" i="14"/>
  <c r="M291" i="14"/>
  <c r="K291" i="14"/>
  <c r="H291" i="14"/>
  <c r="G291" i="14"/>
  <c r="AQ290" i="14"/>
  <c r="AR290" i="14" s="1"/>
  <c r="AE290" i="14"/>
  <c r="AF290" i="14" s="1"/>
  <c r="AB290" i="14"/>
  <c r="AC290" i="14" s="1"/>
  <c r="N290" i="14"/>
  <c r="M290" i="14"/>
  <c r="K290" i="14"/>
  <c r="G290" i="14"/>
  <c r="Y290" i="14" s="1"/>
  <c r="Z290" i="14" s="1"/>
  <c r="Y289" i="14"/>
  <c r="Z289" i="14" s="1"/>
  <c r="M289" i="14"/>
  <c r="K289" i="14"/>
  <c r="G289" i="14"/>
  <c r="H289" i="14" s="1"/>
  <c r="AE288" i="14"/>
  <c r="AF288" i="14" s="1"/>
  <c r="N288" i="14"/>
  <c r="M288" i="14"/>
  <c r="K288" i="14"/>
  <c r="G288" i="14"/>
  <c r="AQ287" i="14"/>
  <c r="AR287" i="14" s="1"/>
  <c r="AE287" i="14"/>
  <c r="AF287" i="14" s="1"/>
  <c r="AB287" i="14"/>
  <c r="AC287" i="14" s="1"/>
  <c r="Z287" i="14"/>
  <c r="N287" i="14"/>
  <c r="M287" i="14"/>
  <c r="K287" i="14"/>
  <c r="G287" i="14"/>
  <c r="Y287" i="14" s="1"/>
  <c r="Y286" i="14"/>
  <c r="Z286" i="14" s="1"/>
  <c r="M286" i="14"/>
  <c r="K286" i="14"/>
  <c r="G286" i="14"/>
  <c r="H286" i="14" s="1"/>
  <c r="AE285" i="14"/>
  <c r="AF285" i="14" s="1"/>
  <c r="Z285" i="14"/>
  <c r="N285" i="14"/>
  <c r="M285" i="14"/>
  <c r="K285" i="14"/>
  <c r="H285" i="14"/>
  <c r="G285" i="14"/>
  <c r="Y285" i="14" s="1"/>
  <c r="AT284" i="14"/>
  <c r="AU284" i="14" s="1"/>
  <c r="AQ284" i="14"/>
  <c r="AR284" i="14" s="1"/>
  <c r="AF284" i="14"/>
  <c r="AE284" i="14"/>
  <c r="AB284" i="14"/>
  <c r="AC284" i="14" s="1"/>
  <c r="P284" i="14"/>
  <c r="Q284" i="14" s="1"/>
  <c r="N284" i="14"/>
  <c r="M284" i="14"/>
  <c r="K284" i="14"/>
  <c r="G284" i="14"/>
  <c r="D284" i="14"/>
  <c r="AH284" i="14" s="1"/>
  <c r="AI284" i="14" s="1"/>
  <c r="AN283" i="14"/>
  <c r="AO283" i="14" s="1"/>
  <c r="T283" i="14"/>
  <c r="N283" i="14"/>
  <c r="M283" i="14"/>
  <c r="AE283" i="14" s="1"/>
  <c r="AF283" i="14" s="1"/>
  <c r="K283" i="14"/>
  <c r="G283" i="14"/>
  <c r="E283" i="14"/>
  <c r="D283" i="14"/>
  <c r="S283" i="14" s="1"/>
  <c r="AN282" i="14"/>
  <c r="AO282" i="14" s="1"/>
  <c r="AE282" i="14"/>
  <c r="AF282" i="14" s="1"/>
  <c r="V282" i="14"/>
  <c r="W282" i="14" s="1"/>
  <c r="S282" i="14"/>
  <c r="T282" i="14" s="1"/>
  <c r="N282" i="14"/>
  <c r="M282" i="14"/>
  <c r="K282" i="14"/>
  <c r="G282" i="14"/>
  <c r="E282" i="14"/>
  <c r="AU281" i="14"/>
  <c r="AT281" i="14"/>
  <c r="AQ281" i="14"/>
  <c r="AR281" i="14" s="1"/>
  <c r="AO281" i="14"/>
  <c r="AN281" i="14"/>
  <c r="AK281" i="14"/>
  <c r="AL281" i="14" s="1"/>
  <c r="AI281" i="14"/>
  <c r="AH281" i="14"/>
  <c r="AE281" i="14"/>
  <c r="AF281" i="14" s="1"/>
  <c r="AC281" i="14"/>
  <c r="AB281" i="14"/>
  <c r="Y281" i="14"/>
  <c r="Z281" i="14" s="1"/>
  <c r="W281" i="14"/>
  <c r="V281" i="14"/>
  <c r="S281" i="14"/>
  <c r="T281" i="14" s="1"/>
  <c r="Q281" i="14"/>
  <c r="P281" i="14"/>
  <c r="N281" i="14"/>
  <c r="K281" i="14"/>
  <c r="H281" i="14"/>
  <c r="E281" i="14"/>
  <c r="AT280" i="14"/>
  <c r="AU280" i="14" s="1"/>
  <c r="AR280" i="14"/>
  <c r="AQ280" i="14"/>
  <c r="AN280" i="14"/>
  <c r="AO280" i="14" s="1"/>
  <c r="AL280" i="14"/>
  <c r="AK280" i="14"/>
  <c r="AI280" i="14"/>
  <c r="AH280" i="14"/>
  <c r="AF280" i="14"/>
  <c r="AE280" i="14"/>
  <c r="AB280" i="14"/>
  <c r="AC280" i="14" s="1"/>
  <c r="Z280" i="14"/>
  <c r="Y280" i="14"/>
  <c r="V280" i="14"/>
  <c r="W280" i="14" s="1"/>
  <c r="T280" i="14"/>
  <c r="S280" i="14"/>
  <c r="P280" i="14"/>
  <c r="Q280" i="14" s="1"/>
  <c r="N280" i="14"/>
  <c r="K280" i="14"/>
  <c r="H280" i="14"/>
  <c r="E280" i="14"/>
  <c r="AU279" i="14"/>
  <c r="AT279" i="14"/>
  <c r="AQ279" i="14"/>
  <c r="AR279" i="14" s="1"/>
  <c r="AN279" i="14"/>
  <c r="AO279" i="14" s="1"/>
  <c r="AL279" i="14"/>
  <c r="AK279" i="14"/>
  <c r="AI279" i="14"/>
  <c r="AH279" i="14"/>
  <c r="AE279" i="14"/>
  <c r="AF279" i="14" s="1"/>
  <c r="AB279" i="14"/>
  <c r="AC279" i="14" s="1"/>
  <c r="Z279" i="14"/>
  <c r="Y279" i="14"/>
  <c r="W279" i="14"/>
  <c r="V279" i="14"/>
  <c r="S279" i="14"/>
  <c r="T279" i="14" s="1"/>
  <c r="Q279" i="14"/>
  <c r="P279" i="14"/>
  <c r="N279" i="14"/>
  <c r="K279" i="14"/>
  <c r="H279" i="14"/>
  <c r="E279" i="14"/>
  <c r="AT278" i="14"/>
  <c r="AU278" i="14" s="1"/>
  <c r="AQ278" i="14"/>
  <c r="AR278" i="14" s="1"/>
  <c r="AN278" i="14"/>
  <c r="AO278" i="14" s="1"/>
  <c r="AL278" i="14"/>
  <c r="AK278" i="14"/>
  <c r="AH278" i="14"/>
  <c r="AI278" i="14" s="1"/>
  <c r="AF278" i="14"/>
  <c r="AE278" i="14"/>
  <c r="AB278" i="14"/>
  <c r="AC278" i="14" s="1"/>
  <c r="Z278" i="14"/>
  <c r="Y278" i="14"/>
  <c r="V278" i="14"/>
  <c r="W278" i="14" s="1"/>
  <c r="T278" i="14"/>
  <c r="S278" i="14"/>
  <c r="Q278" i="14"/>
  <c r="P278" i="14"/>
  <c r="N278" i="14"/>
  <c r="K278" i="14"/>
  <c r="H278" i="14"/>
  <c r="E278" i="14"/>
  <c r="AT277" i="14"/>
  <c r="AU277" i="14" s="1"/>
  <c r="AQ277" i="14"/>
  <c r="AR277" i="14" s="1"/>
  <c r="AO277" i="14"/>
  <c r="AN277" i="14"/>
  <c r="AK277" i="14"/>
  <c r="AL277" i="14" s="1"/>
  <c r="AH277" i="14"/>
  <c r="AI277" i="14" s="1"/>
  <c r="AE277" i="14"/>
  <c r="AF277" i="14" s="1"/>
  <c r="AC277" i="14"/>
  <c r="AB277" i="14"/>
  <c r="Y277" i="14"/>
  <c r="Z277" i="14" s="1"/>
  <c r="V277" i="14"/>
  <c r="W277" i="14" s="1"/>
  <c r="S277" i="14"/>
  <c r="T277" i="14" s="1"/>
  <c r="Q277" i="14"/>
  <c r="P277" i="14"/>
  <c r="N277" i="14"/>
  <c r="K277" i="14"/>
  <c r="H277" i="14"/>
  <c r="E277" i="14"/>
  <c r="AT276" i="14"/>
  <c r="AU276" i="14" s="1"/>
  <c r="AQ276" i="14"/>
  <c r="AR276" i="14" s="1"/>
  <c r="AN276" i="14"/>
  <c r="AO276" i="14" s="1"/>
  <c r="AL276" i="14"/>
  <c r="AK276" i="14"/>
  <c r="AH276" i="14"/>
  <c r="AI276" i="14" s="1"/>
  <c r="AE276" i="14"/>
  <c r="AF276" i="14" s="1"/>
  <c r="AC276" i="14"/>
  <c r="AB276" i="14"/>
  <c r="Z276" i="14"/>
  <c r="Y276" i="14"/>
  <c r="V276" i="14"/>
  <c r="W276" i="14" s="1"/>
  <c r="S276" i="14"/>
  <c r="T276" i="14" s="1"/>
  <c r="Q276" i="14"/>
  <c r="P276" i="14"/>
  <c r="N276" i="14"/>
  <c r="K276" i="14"/>
  <c r="H276" i="14"/>
  <c r="E276" i="14"/>
  <c r="AT275" i="14"/>
  <c r="AU275" i="14" s="1"/>
  <c r="AQ275" i="14"/>
  <c r="AR275" i="14" s="1"/>
  <c r="AO275" i="14"/>
  <c r="AN275" i="14"/>
  <c r="AK275" i="14"/>
  <c r="AL275" i="14" s="1"/>
  <c r="AI275" i="14"/>
  <c r="AH275" i="14"/>
  <c r="AF275" i="14"/>
  <c r="AE275" i="14"/>
  <c r="AC275" i="14"/>
  <c r="AB275" i="14"/>
  <c r="Y275" i="14"/>
  <c r="Z275" i="14" s="1"/>
  <c r="W275" i="14"/>
  <c r="V275" i="14"/>
  <c r="S275" i="14"/>
  <c r="T275" i="14" s="1"/>
  <c r="Q275" i="14"/>
  <c r="P275" i="14"/>
  <c r="N275" i="14"/>
  <c r="K275" i="14"/>
  <c r="H275" i="14"/>
  <c r="E275" i="14"/>
  <c r="AT274" i="14"/>
  <c r="AU274" i="14" s="1"/>
  <c r="AR274" i="14"/>
  <c r="AQ274" i="14"/>
  <c r="AO274" i="14"/>
  <c r="AN274" i="14"/>
  <c r="AK274" i="14"/>
  <c r="AL274" i="14" s="1"/>
  <c r="AH274" i="14"/>
  <c r="AI274" i="14" s="1"/>
  <c r="AF274" i="14"/>
  <c r="AE274" i="14"/>
  <c r="AB274" i="14"/>
  <c r="AC274" i="14" s="1"/>
  <c r="Y274" i="14"/>
  <c r="Z274" i="14" s="1"/>
  <c r="V274" i="14"/>
  <c r="W274" i="14" s="1"/>
  <c r="T274" i="14"/>
  <c r="S274" i="14"/>
  <c r="P274" i="14"/>
  <c r="Q274" i="14" s="1"/>
  <c r="N274" i="14"/>
  <c r="K274" i="14"/>
  <c r="H274" i="14"/>
  <c r="E274" i="14"/>
  <c r="AU273" i="14"/>
  <c r="AT273" i="14"/>
  <c r="AQ273" i="14"/>
  <c r="AR273" i="14" s="1"/>
  <c r="AO273" i="14"/>
  <c r="AN273" i="14"/>
  <c r="AK273" i="14"/>
  <c r="AL273" i="14" s="1"/>
  <c r="AI273" i="14"/>
  <c r="AH273" i="14"/>
  <c r="AE273" i="14"/>
  <c r="AF273" i="14" s="1"/>
  <c r="AC273" i="14"/>
  <c r="AB273" i="14"/>
  <c r="Y273" i="14"/>
  <c r="Z273" i="14" s="1"/>
  <c r="V273" i="14"/>
  <c r="W273" i="14" s="1"/>
  <c r="S273" i="14"/>
  <c r="T273" i="14" s="1"/>
  <c r="Q273" i="14"/>
  <c r="P273" i="14"/>
  <c r="N273" i="14"/>
  <c r="K273" i="14"/>
  <c r="H273" i="14"/>
  <c r="E273" i="14"/>
  <c r="AT272" i="14"/>
  <c r="AU272" i="14" s="1"/>
  <c r="AR272" i="14"/>
  <c r="AQ272" i="14"/>
  <c r="AN272" i="14"/>
  <c r="AO272" i="14" s="1"/>
  <c r="AL272" i="14"/>
  <c r="AK272" i="14"/>
  <c r="AH272" i="14"/>
  <c r="AI272" i="14" s="1"/>
  <c r="AF272" i="14"/>
  <c r="AE272" i="14"/>
  <c r="AC272" i="14"/>
  <c r="AB272" i="14"/>
  <c r="Y272" i="14"/>
  <c r="Z272" i="14" s="1"/>
  <c r="V272" i="14"/>
  <c r="W272" i="14" s="1"/>
  <c r="T272" i="14"/>
  <c r="S272" i="14"/>
  <c r="P272" i="14"/>
  <c r="Q272" i="14" s="1"/>
  <c r="N272" i="14"/>
  <c r="K272" i="14"/>
  <c r="H272" i="14"/>
  <c r="E272" i="14"/>
  <c r="AT271" i="14"/>
  <c r="AU271" i="14" s="1"/>
  <c r="AQ271" i="14"/>
  <c r="AR271" i="14" s="1"/>
  <c r="AO271" i="14"/>
  <c r="AN271" i="14"/>
  <c r="AK271" i="14"/>
  <c r="AL271" i="14" s="1"/>
  <c r="AH271" i="14"/>
  <c r="AI271" i="14" s="1"/>
  <c r="AF271" i="14"/>
  <c r="AE271" i="14"/>
  <c r="AC271" i="14"/>
  <c r="AB271" i="14"/>
  <c r="Y271" i="14"/>
  <c r="Z271" i="14" s="1"/>
  <c r="V271" i="14"/>
  <c r="W271" i="14" s="1"/>
  <c r="S271" i="14"/>
  <c r="T271" i="14" s="1"/>
  <c r="P271" i="14"/>
  <c r="Q271" i="14" s="1"/>
  <c r="N271" i="14"/>
  <c r="K271" i="14"/>
  <c r="H271" i="14"/>
  <c r="E271" i="14"/>
  <c r="AU270" i="14"/>
  <c r="AT270" i="14"/>
  <c r="AR270" i="14"/>
  <c r="AQ270" i="14"/>
  <c r="AN270" i="14"/>
  <c r="AO270" i="14" s="1"/>
  <c r="AL270" i="14"/>
  <c r="AK270" i="14"/>
  <c r="AH270" i="14"/>
  <c r="AI270" i="14" s="1"/>
  <c r="AF270" i="14"/>
  <c r="AE270" i="14"/>
  <c r="AB270" i="14"/>
  <c r="AC270" i="14" s="1"/>
  <c r="Z270" i="14"/>
  <c r="Y270" i="14"/>
  <c r="V270" i="14"/>
  <c r="W270" i="14" s="1"/>
  <c r="T270" i="14"/>
  <c r="S270" i="14"/>
  <c r="P270" i="14"/>
  <c r="Q270" i="14" s="1"/>
  <c r="N270" i="14"/>
  <c r="K270" i="14"/>
  <c r="H270" i="14"/>
  <c r="E270" i="14"/>
  <c r="AU269" i="14"/>
  <c r="AT269" i="14"/>
  <c r="AQ269" i="14"/>
  <c r="AR269" i="14" s="1"/>
  <c r="AN269" i="14"/>
  <c r="AO269" i="14" s="1"/>
  <c r="AK269" i="14"/>
  <c r="AL269" i="14" s="1"/>
  <c r="AI269" i="14"/>
  <c r="AH269" i="14"/>
  <c r="AF269" i="14"/>
  <c r="AE269" i="14"/>
  <c r="AB269" i="14"/>
  <c r="AC269" i="14" s="1"/>
  <c r="Z269" i="14"/>
  <c r="Y269" i="14"/>
  <c r="W269" i="14"/>
  <c r="V269" i="14"/>
  <c r="S269" i="14"/>
  <c r="T269" i="14" s="1"/>
  <c r="Q269" i="14"/>
  <c r="P269" i="14"/>
  <c r="N269" i="14"/>
  <c r="K269" i="14"/>
  <c r="H269" i="14"/>
  <c r="E269" i="14"/>
  <c r="AT268" i="14"/>
  <c r="AU268" i="14" s="1"/>
  <c r="AQ268" i="14"/>
  <c r="AR268" i="14" s="1"/>
  <c r="AN268" i="14"/>
  <c r="AO268" i="14" s="1"/>
  <c r="AK268" i="14"/>
  <c r="AL268" i="14" s="1"/>
  <c r="AH268" i="14"/>
  <c r="AI268" i="14" s="1"/>
  <c r="AF268" i="14"/>
  <c r="AE268" i="14"/>
  <c r="AB268" i="14"/>
  <c r="AC268" i="14" s="1"/>
  <c r="Z268" i="14"/>
  <c r="Y268" i="14"/>
  <c r="W268" i="14"/>
  <c r="V268" i="14"/>
  <c r="T268" i="14"/>
  <c r="S268" i="14"/>
  <c r="P268" i="14"/>
  <c r="Q268" i="14" s="1"/>
  <c r="N268" i="14"/>
  <c r="K268" i="14"/>
  <c r="H268" i="14"/>
  <c r="E268" i="14"/>
  <c r="AU267" i="14"/>
  <c r="AT267" i="14"/>
  <c r="AQ267" i="14"/>
  <c r="AR267" i="14" s="1"/>
  <c r="AO267" i="14"/>
  <c r="AN267" i="14"/>
  <c r="AK267" i="14"/>
  <c r="AL267" i="14" s="1"/>
  <c r="AI267" i="14"/>
  <c r="AH267" i="14"/>
  <c r="AE267" i="14"/>
  <c r="AF267" i="14" s="1"/>
  <c r="AC267" i="14"/>
  <c r="AB267" i="14"/>
  <c r="Y267" i="14"/>
  <c r="Z267" i="14" s="1"/>
  <c r="W267" i="14"/>
  <c r="V267" i="14"/>
  <c r="S267" i="14"/>
  <c r="T267" i="14" s="1"/>
  <c r="Q267" i="14"/>
  <c r="P267" i="14"/>
  <c r="N267" i="14"/>
  <c r="K267" i="14"/>
  <c r="H267" i="14"/>
  <c r="E267" i="14"/>
  <c r="AT266" i="14"/>
  <c r="AU266" i="14" s="1"/>
  <c r="AQ266" i="14"/>
  <c r="AR266" i="14" s="1"/>
  <c r="AN266" i="14"/>
  <c r="AO266" i="14" s="1"/>
  <c r="AL266" i="14"/>
  <c r="AK266" i="14"/>
  <c r="AH266" i="14"/>
  <c r="AI266" i="14" s="1"/>
  <c r="AG266" i="14"/>
  <c r="AG267" i="14" s="1"/>
  <c r="AF266" i="14"/>
  <c r="AE266" i="14"/>
  <c r="AC266" i="14"/>
  <c r="AB266" i="14"/>
  <c r="Y266" i="14"/>
  <c r="Z266" i="14" s="1"/>
  <c r="V266" i="14"/>
  <c r="W266" i="14" s="1"/>
  <c r="U266" i="14"/>
  <c r="U267" i="14" s="1"/>
  <c r="T266" i="14"/>
  <c r="S266" i="14"/>
  <c r="P266" i="14"/>
  <c r="Q266" i="14" s="1"/>
  <c r="N266" i="14"/>
  <c r="K266" i="14"/>
  <c r="H266" i="14"/>
  <c r="E266" i="14"/>
  <c r="AV265" i="14"/>
  <c r="AV266" i="14" s="1"/>
  <c r="AV267" i="14" s="1"/>
  <c r="AV268" i="14" s="1"/>
  <c r="AV269" i="14" s="1"/>
  <c r="AV270" i="14" s="1"/>
  <c r="AV271" i="14" s="1"/>
  <c r="AV272" i="14" s="1"/>
  <c r="AV273" i="14" s="1"/>
  <c r="AV274" i="14" s="1"/>
  <c r="AV275" i="14" s="1"/>
  <c r="AV276" i="14" s="1"/>
  <c r="AV277" i="14" s="1"/>
  <c r="AV278" i="14" s="1"/>
  <c r="AV279" i="14" s="1"/>
  <c r="AV280" i="14" s="1"/>
  <c r="AV281" i="14" s="1"/>
  <c r="AV282" i="14" s="1"/>
  <c r="AU265" i="14"/>
  <c r="AT265" i="14"/>
  <c r="AS265" i="14"/>
  <c r="AS266" i="14" s="1"/>
  <c r="AS267" i="14" s="1"/>
  <c r="AS268" i="14" s="1"/>
  <c r="AS269" i="14" s="1"/>
  <c r="AS270" i="14" s="1"/>
  <c r="AS271" i="14" s="1"/>
  <c r="AS272" i="14" s="1"/>
  <c r="AS273" i="14" s="1"/>
  <c r="AS274" i="14" s="1"/>
  <c r="AS275" i="14" s="1"/>
  <c r="AS276" i="14" s="1"/>
  <c r="AS277" i="14" s="1"/>
  <c r="AS278" i="14" s="1"/>
  <c r="AS279" i="14" s="1"/>
  <c r="AS280" i="14" s="1"/>
  <c r="AS281" i="14" s="1"/>
  <c r="AS282" i="14" s="1"/>
  <c r="AQ265" i="14"/>
  <c r="AR265" i="14" s="1"/>
  <c r="AP265" i="14"/>
  <c r="AO265" i="14"/>
  <c r="AP266" i="14" s="1"/>
  <c r="AN265" i="14"/>
  <c r="AM265" i="14"/>
  <c r="AK265" i="14"/>
  <c r="AL265" i="14" s="1"/>
  <c r="AJ265" i="14"/>
  <c r="AJ266" i="14" s="1"/>
  <c r="AJ267" i="14" s="1"/>
  <c r="AJ268" i="14" s="1"/>
  <c r="AI265" i="14"/>
  <c r="AH265" i="14"/>
  <c r="AG265" i="14"/>
  <c r="AE265" i="14"/>
  <c r="AF265" i="14" s="1"/>
  <c r="AD265" i="14"/>
  <c r="AD266" i="14" s="1"/>
  <c r="AD267" i="14" s="1"/>
  <c r="AD268" i="14" s="1"/>
  <c r="AD269" i="14" s="1"/>
  <c r="AD270" i="14" s="1"/>
  <c r="AD271" i="14" s="1"/>
  <c r="AD272" i="14" s="1"/>
  <c r="AD273" i="14" s="1"/>
  <c r="AD274" i="14" s="1"/>
  <c r="AD275" i="14" s="1"/>
  <c r="AD276" i="14" s="1"/>
  <c r="AD277" i="14" s="1"/>
  <c r="AD278" i="14" s="1"/>
  <c r="AD279" i="14" s="1"/>
  <c r="AD280" i="14" s="1"/>
  <c r="AD281" i="14" s="1"/>
  <c r="AD282" i="14" s="1"/>
  <c r="AB265" i="14"/>
  <c r="AC265" i="14" s="1"/>
  <c r="AA265" i="14"/>
  <c r="Y265" i="14"/>
  <c r="Z265" i="14" s="1"/>
  <c r="X265" i="14"/>
  <c r="X266" i="14" s="1"/>
  <c r="V265" i="14"/>
  <c r="W265" i="14" s="1"/>
  <c r="U265" i="14"/>
  <c r="S265" i="14"/>
  <c r="T265" i="14" s="1"/>
  <c r="R265" i="14"/>
  <c r="R266" i="14" s="1"/>
  <c r="Q265" i="14"/>
  <c r="P265" i="14"/>
  <c r="O265" i="14"/>
  <c r="N265" i="14"/>
  <c r="L265" i="14"/>
  <c r="L266" i="14" s="1"/>
  <c r="L267" i="14" s="1"/>
  <c r="L268" i="14" s="1"/>
  <c r="L269" i="14" s="1"/>
  <c r="L270" i="14" s="1"/>
  <c r="L271" i="14" s="1"/>
  <c r="L272" i="14" s="1"/>
  <c r="L273" i="14" s="1"/>
  <c r="L274" i="14" s="1"/>
  <c r="L275" i="14" s="1"/>
  <c r="L276" i="14" s="1"/>
  <c r="L277" i="14" s="1"/>
  <c r="L278" i="14" s="1"/>
  <c r="L279" i="14" s="1"/>
  <c r="L280" i="14" s="1"/>
  <c r="L281" i="14" s="1"/>
  <c r="L282" i="14" s="1"/>
  <c r="L283" i="14" s="1"/>
  <c r="L284" i="14" s="1"/>
  <c r="L285" i="14" s="1"/>
  <c r="L286" i="14" s="1"/>
  <c r="L287" i="14" s="1"/>
  <c r="L288" i="14" s="1"/>
  <c r="L289" i="14" s="1"/>
  <c r="L290" i="14" s="1"/>
  <c r="L291" i="14" s="1"/>
  <c r="L292" i="14" s="1"/>
  <c r="L293" i="14" s="1"/>
  <c r="L294" i="14" s="1"/>
  <c r="L295" i="14" s="1"/>
  <c r="L296" i="14" s="1"/>
  <c r="L297" i="14" s="1"/>
  <c r="K265" i="14"/>
  <c r="I265" i="14"/>
  <c r="I266" i="14" s="1"/>
  <c r="I267" i="14" s="1"/>
  <c r="I268" i="14" s="1"/>
  <c r="I269" i="14" s="1"/>
  <c r="I270" i="14" s="1"/>
  <c r="I271" i="14" s="1"/>
  <c r="I272" i="14" s="1"/>
  <c r="I273" i="14" s="1"/>
  <c r="I274" i="14" s="1"/>
  <c r="I275" i="14" s="1"/>
  <c r="I276" i="14" s="1"/>
  <c r="I277" i="14" s="1"/>
  <c r="I278" i="14" s="1"/>
  <c r="I279" i="14" s="1"/>
  <c r="I280" i="14" s="1"/>
  <c r="I281" i="14" s="1"/>
  <c r="I282" i="14" s="1"/>
  <c r="H265" i="14"/>
  <c r="F265" i="14"/>
  <c r="F266" i="14" s="1"/>
  <c r="F267" i="14" s="1"/>
  <c r="F268" i="14" s="1"/>
  <c r="F269" i="14" s="1"/>
  <c r="F270" i="14" s="1"/>
  <c r="F271" i="14" s="1"/>
  <c r="F272" i="14" s="1"/>
  <c r="F273" i="14" s="1"/>
  <c r="F274" i="14" s="1"/>
  <c r="F275" i="14" s="1"/>
  <c r="F276" i="14" s="1"/>
  <c r="F277" i="14" s="1"/>
  <c r="F278" i="14" s="1"/>
  <c r="F279" i="14" s="1"/>
  <c r="F280" i="14" s="1"/>
  <c r="F281" i="14" s="1"/>
  <c r="F282" i="14" s="1"/>
  <c r="F283" i="14" s="1"/>
  <c r="F284" i="14" s="1"/>
  <c r="E265" i="14"/>
  <c r="AU256" i="14"/>
  <c r="AT256" i="14"/>
  <c r="AQ256" i="14"/>
  <c r="AR256" i="14" s="1"/>
  <c r="AN256" i="14"/>
  <c r="AO256" i="14" s="1"/>
  <c r="AK256" i="14"/>
  <c r="AL256" i="14" s="1"/>
  <c r="AI256" i="14"/>
  <c r="AH256" i="14"/>
  <c r="AE256" i="14"/>
  <c r="AF256" i="14" s="1"/>
  <c r="AC256" i="14"/>
  <c r="AB256" i="14"/>
  <c r="Y256" i="14"/>
  <c r="Z256" i="14" s="1"/>
  <c r="W256" i="14"/>
  <c r="V256" i="14"/>
  <c r="S256" i="14"/>
  <c r="T256" i="14" s="1"/>
  <c r="Q256" i="14"/>
  <c r="P256" i="14"/>
  <c r="K256" i="14"/>
  <c r="H256" i="14"/>
  <c r="E256" i="14"/>
  <c r="Y255" i="14"/>
  <c r="Z255" i="14" s="1"/>
  <c r="M255" i="14"/>
  <c r="N255" i="14" s="1"/>
  <c r="K255" i="14"/>
  <c r="G255" i="14"/>
  <c r="AQ254" i="14"/>
  <c r="AR254" i="14" s="1"/>
  <c r="AB254" i="14"/>
  <c r="AC254" i="14" s="1"/>
  <c r="Z254" i="14"/>
  <c r="Y254" i="14"/>
  <c r="M254" i="14"/>
  <c r="N254" i="14" s="1"/>
  <c r="K254" i="14"/>
  <c r="H254" i="14"/>
  <c r="G254" i="14"/>
  <c r="Y253" i="14"/>
  <c r="Z253" i="14" s="1"/>
  <c r="M253" i="14"/>
  <c r="K253" i="14"/>
  <c r="H253" i="14"/>
  <c r="G253" i="14"/>
  <c r="AF252" i="14"/>
  <c r="AE252" i="14"/>
  <c r="M252" i="14"/>
  <c r="N252" i="14" s="1"/>
  <c r="K252" i="14"/>
  <c r="G252" i="14"/>
  <c r="AQ251" i="14"/>
  <c r="AR251" i="14" s="1"/>
  <c r="AE251" i="14"/>
  <c r="AF251" i="14" s="1"/>
  <c r="AB251" i="14"/>
  <c r="AC251" i="14" s="1"/>
  <c r="Y251" i="14"/>
  <c r="Z251" i="14" s="1"/>
  <c r="N251" i="14"/>
  <c r="M251" i="14"/>
  <c r="K251" i="14"/>
  <c r="H251" i="14"/>
  <c r="G251" i="14"/>
  <c r="AE250" i="14"/>
  <c r="AF250" i="14" s="1"/>
  <c r="Y250" i="14"/>
  <c r="Z250" i="14" s="1"/>
  <c r="M250" i="14"/>
  <c r="K250" i="14"/>
  <c r="H250" i="14"/>
  <c r="G250" i="14"/>
  <c r="AR249" i="14"/>
  <c r="AQ249" i="14"/>
  <c r="AC249" i="14"/>
  <c r="Y249" i="14"/>
  <c r="Z249" i="14" s="1"/>
  <c r="M249" i="14"/>
  <c r="N249" i="14" s="1"/>
  <c r="K249" i="14"/>
  <c r="H249" i="14"/>
  <c r="G249" i="14"/>
  <c r="AB249" i="14" s="1"/>
  <c r="AQ248" i="14"/>
  <c r="AR248" i="14" s="1"/>
  <c r="AE248" i="14"/>
  <c r="AF248" i="14" s="1"/>
  <c r="AB248" i="14"/>
  <c r="AC248" i="14" s="1"/>
  <c r="Z248" i="14"/>
  <c r="Y248" i="14"/>
  <c r="N248" i="14"/>
  <c r="M248" i="14"/>
  <c r="K248" i="14"/>
  <c r="H248" i="14"/>
  <c r="G248" i="14"/>
  <c r="AQ247" i="14"/>
  <c r="AR247" i="14" s="1"/>
  <c r="Y247" i="14"/>
  <c r="Z247" i="14" s="1"/>
  <c r="M247" i="14"/>
  <c r="K247" i="14"/>
  <c r="H247" i="14"/>
  <c r="G247" i="14"/>
  <c r="AE246" i="14"/>
  <c r="AF246" i="14" s="1"/>
  <c r="M246" i="14"/>
  <c r="N246" i="14" s="1"/>
  <c r="K246" i="14"/>
  <c r="G246" i="14"/>
  <c r="AQ245" i="14"/>
  <c r="AR245" i="14" s="1"/>
  <c r="AE245" i="14"/>
  <c r="AF245" i="14" s="1"/>
  <c r="AB245" i="14"/>
  <c r="AC245" i="14" s="1"/>
  <c r="Z245" i="14"/>
  <c r="Y245" i="14"/>
  <c r="N245" i="14"/>
  <c r="M245" i="14"/>
  <c r="K245" i="14"/>
  <c r="H245" i="14"/>
  <c r="G245" i="14"/>
  <c r="AQ244" i="14"/>
  <c r="AR244" i="14" s="1"/>
  <c r="AE244" i="14"/>
  <c r="AF244" i="14" s="1"/>
  <c r="Y244" i="14"/>
  <c r="Z244" i="14" s="1"/>
  <c r="N244" i="14"/>
  <c r="M244" i="14"/>
  <c r="AB244" i="14" s="1"/>
  <c r="AC244" i="14" s="1"/>
  <c r="K244" i="14"/>
  <c r="H244" i="14"/>
  <c r="G244" i="14"/>
  <c r="Y243" i="14"/>
  <c r="Z243" i="14" s="1"/>
  <c r="M243" i="14"/>
  <c r="N243" i="14" s="1"/>
  <c r="K243" i="14"/>
  <c r="H243" i="14"/>
  <c r="G243" i="14"/>
  <c r="AB242" i="14"/>
  <c r="AC242" i="14" s="1"/>
  <c r="Y242" i="14"/>
  <c r="Z242" i="14" s="1"/>
  <c r="M242" i="14"/>
  <c r="AQ242" i="14" s="1"/>
  <c r="AR242" i="14" s="1"/>
  <c r="K242" i="14"/>
  <c r="H242" i="14"/>
  <c r="G242" i="14"/>
  <c r="Y241" i="14"/>
  <c r="Z241" i="14" s="1"/>
  <c r="M241" i="14"/>
  <c r="K241" i="14"/>
  <c r="H241" i="14"/>
  <c r="G241" i="14"/>
  <c r="M240" i="14"/>
  <c r="K240" i="14"/>
  <c r="G240" i="14"/>
  <c r="Y240" i="14" s="1"/>
  <c r="Z240" i="14" s="1"/>
  <c r="Z239" i="14"/>
  <c r="Y239" i="14"/>
  <c r="M239" i="14"/>
  <c r="N239" i="14" s="1"/>
  <c r="K239" i="14"/>
  <c r="H239" i="14"/>
  <c r="G239" i="14"/>
  <c r="AE238" i="14"/>
  <c r="AF238" i="14" s="1"/>
  <c r="Y238" i="14"/>
  <c r="Z238" i="14" s="1"/>
  <c r="N238" i="14"/>
  <c r="M238" i="14"/>
  <c r="K238" i="14"/>
  <c r="H238" i="14"/>
  <c r="G238" i="14"/>
  <c r="AE237" i="14"/>
  <c r="AF237" i="14" s="1"/>
  <c r="Y237" i="14"/>
  <c r="Z237" i="14" s="1"/>
  <c r="M237" i="14"/>
  <c r="N237" i="14" s="1"/>
  <c r="K237" i="14"/>
  <c r="H237" i="14"/>
  <c r="G237" i="14"/>
  <c r="Y236" i="14"/>
  <c r="Z236" i="14" s="1"/>
  <c r="N236" i="14"/>
  <c r="M236" i="14"/>
  <c r="K236" i="14"/>
  <c r="H236" i="14"/>
  <c r="G236" i="14"/>
  <c r="Y235" i="14"/>
  <c r="Z235" i="14" s="1"/>
  <c r="M235" i="14"/>
  <c r="K235" i="14"/>
  <c r="H235" i="14"/>
  <c r="G235" i="14"/>
  <c r="AQ234" i="14"/>
  <c r="AR234" i="14" s="1"/>
  <c r="N234" i="14"/>
  <c r="M234" i="14"/>
  <c r="AE234" i="14" s="1"/>
  <c r="AF234" i="14" s="1"/>
  <c r="K234" i="14"/>
  <c r="H234" i="14"/>
  <c r="G234" i="14"/>
  <c r="AF233" i="14"/>
  <c r="AB233" i="14"/>
  <c r="AC233" i="14" s="1"/>
  <c r="N233" i="14"/>
  <c r="M233" i="14"/>
  <c r="AE233" i="14" s="1"/>
  <c r="K233" i="14"/>
  <c r="G233" i="14"/>
  <c r="AQ233" i="14" s="1"/>
  <c r="AR233" i="14" s="1"/>
  <c r="Z232" i="14"/>
  <c r="Y232" i="14"/>
  <c r="M232" i="14"/>
  <c r="AE232" i="14" s="1"/>
  <c r="AF232" i="14" s="1"/>
  <c r="K232" i="14"/>
  <c r="H232" i="14"/>
  <c r="G232" i="14"/>
  <c r="M231" i="14"/>
  <c r="AE231" i="14" s="1"/>
  <c r="AF231" i="14" s="1"/>
  <c r="K231" i="14"/>
  <c r="H231" i="14"/>
  <c r="G231" i="14"/>
  <c r="AB231" i="14" s="1"/>
  <c r="AC231" i="14" s="1"/>
  <c r="AE230" i="14"/>
  <c r="AF230" i="14" s="1"/>
  <c r="N230" i="14"/>
  <c r="M230" i="14"/>
  <c r="K230" i="14"/>
  <c r="G230" i="14"/>
  <c r="Y230" i="14" s="1"/>
  <c r="Z230" i="14" s="1"/>
  <c r="Y229" i="14"/>
  <c r="Z229" i="14" s="1"/>
  <c r="N229" i="14"/>
  <c r="M229" i="14"/>
  <c r="K229" i="14"/>
  <c r="G229" i="14"/>
  <c r="AB228" i="14"/>
  <c r="AC228" i="14" s="1"/>
  <c r="Y228" i="14"/>
  <c r="Z228" i="14" s="1"/>
  <c r="M228" i="14"/>
  <c r="AE228" i="14" s="1"/>
  <c r="AF228" i="14" s="1"/>
  <c r="K228" i="14"/>
  <c r="H228" i="14"/>
  <c r="G228" i="14"/>
  <c r="AE227" i="14"/>
  <c r="AF227" i="14" s="1"/>
  <c r="N227" i="14"/>
  <c r="M227" i="14"/>
  <c r="K227" i="14"/>
  <c r="G227" i="14"/>
  <c r="M226" i="14"/>
  <c r="AE226" i="14" s="1"/>
  <c r="AF226" i="14" s="1"/>
  <c r="K226" i="14"/>
  <c r="G226" i="14"/>
  <c r="Y225" i="14"/>
  <c r="Z225" i="14" s="1"/>
  <c r="M225" i="14"/>
  <c r="AE225" i="14" s="1"/>
  <c r="AF225" i="14" s="1"/>
  <c r="K225" i="14"/>
  <c r="H225" i="14"/>
  <c r="G225" i="14"/>
  <c r="AE224" i="14"/>
  <c r="AF224" i="14" s="1"/>
  <c r="N224" i="14"/>
  <c r="M224" i="14"/>
  <c r="K224" i="14"/>
  <c r="G224" i="14"/>
  <c r="Y224" i="14" s="1"/>
  <c r="Z224" i="14" s="1"/>
  <c r="M223" i="14"/>
  <c r="K223" i="14"/>
  <c r="H223" i="14"/>
  <c r="G223" i="14"/>
  <c r="AF222" i="14"/>
  <c r="Y222" i="14"/>
  <c r="Z222" i="14" s="1"/>
  <c r="M222" i="14"/>
  <c r="AE222" i="14" s="1"/>
  <c r="K222" i="14"/>
  <c r="G222" i="14"/>
  <c r="AR221" i="14"/>
  <c r="AQ221" i="14"/>
  <c r="AE221" i="14"/>
  <c r="AF221" i="14" s="1"/>
  <c r="AB221" i="14"/>
  <c r="AC221" i="14" s="1"/>
  <c r="N221" i="14"/>
  <c r="M221" i="14"/>
  <c r="K221" i="14"/>
  <c r="G221" i="14"/>
  <c r="Y221" i="14" s="1"/>
  <c r="Z221" i="14" s="1"/>
  <c r="Z220" i="14"/>
  <c r="Y220" i="14"/>
  <c r="M220" i="14"/>
  <c r="K220" i="14"/>
  <c r="H220" i="14"/>
  <c r="G220" i="14"/>
  <c r="AF219" i="14"/>
  <c r="N219" i="14"/>
  <c r="M219" i="14"/>
  <c r="AE219" i="14" s="1"/>
  <c r="K219" i="14"/>
  <c r="H219" i="14"/>
  <c r="G219" i="14"/>
  <c r="AF218" i="14"/>
  <c r="N218" i="14"/>
  <c r="M218" i="14"/>
  <c r="AE218" i="14" s="1"/>
  <c r="K218" i="14"/>
  <c r="G218" i="14"/>
  <c r="AB218" i="14" s="1"/>
  <c r="AC218" i="14" s="1"/>
  <c r="AE217" i="14"/>
  <c r="AF217" i="14" s="1"/>
  <c r="Z217" i="14"/>
  <c r="Y217" i="14"/>
  <c r="N217" i="14"/>
  <c r="M217" i="14"/>
  <c r="AQ217" i="14" s="1"/>
  <c r="AR217" i="14" s="1"/>
  <c r="K217" i="14"/>
  <c r="H217" i="14"/>
  <c r="G217" i="14"/>
  <c r="AF216" i="14"/>
  <c r="N216" i="14"/>
  <c r="M216" i="14"/>
  <c r="AE216" i="14" s="1"/>
  <c r="K216" i="14"/>
  <c r="G216" i="14"/>
  <c r="AF215" i="14"/>
  <c r="M215" i="14"/>
  <c r="AE215" i="14" s="1"/>
  <c r="K215" i="14"/>
  <c r="G215" i="14"/>
  <c r="Y215" i="14" s="1"/>
  <c r="Z215" i="14" s="1"/>
  <c r="Z214" i="14"/>
  <c r="M214" i="14"/>
  <c r="K214" i="14"/>
  <c r="H214" i="14"/>
  <c r="G214" i="14"/>
  <c r="Y214" i="14" s="1"/>
  <c r="AF213" i="14"/>
  <c r="N213" i="14"/>
  <c r="M213" i="14"/>
  <c r="AE213" i="14" s="1"/>
  <c r="K213" i="14"/>
  <c r="H213" i="14"/>
  <c r="G213" i="14"/>
  <c r="N212" i="14"/>
  <c r="M212" i="14"/>
  <c r="AE212" i="14" s="1"/>
  <c r="AF212" i="14" s="1"/>
  <c r="K212" i="14"/>
  <c r="G212" i="14"/>
  <c r="AQ211" i="14"/>
  <c r="AR211" i="14" s="1"/>
  <c r="AE211" i="14"/>
  <c r="AF211" i="14" s="1"/>
  <c r="AB211" i="14"/>
  <c r="AC211" i="14" s="1"/>
  <c r="M211" i="14"/>
  <c r="N211" i="14" s="1"/>
  <c r="K211" i="14"/>
  <c r="H211" i="14"/>
  <c r="G211" i="14"/>
  <c r="Y211" i="14" s="1"/>
  <c r="Z211" i="14" s="1"/>
  <c r="Y210" i="14"/>
  <c r="Z210" i="14" s="1"/>
  <c r="M210" i="14"/>
  <c r="AE210" i="14" s="1"/>
  <c r="AF210" i="14" s="1"/>
  <c r="K210" i="14"/>
  <c r="G210" i="14"/>
  <c r="M209" i="14"/>
  <c r="N209" i="14" s="1"/>
  <c r="K209" i="14"/>
  <c r="H209" i="14"/>
  <c r="G209" i="14"/>
  <c r="AE208" i="14"/>
  <c r="AF208" i="14" s="1"/>
  <c r="M208" i="14"/>
  <c r="N208" i="14" s="1"/>
  <c r="K208" i="14"/>
  <c r="G208" i="14"/>
  <c r="AQ208" i="14" s="1"/>
  <c r="AR208" i="14" s="1"/>
  <c r="M207" i="14"/>
  <c r="AE207" i="14" s="1"/>
  <c r="AF207" i="14" s="1"/>
  <c r="K207" i="14"/>
  <c r="G207" i="14"/>
  <c r="H207" i="14" s="1"/>
  <c r="AR206" i="14"/>
  <c r="AQ206" i="14"/>
  <c r="AE206" i="14"/>
  <c r="AF206" i="14" s="1"/>
  <c r="AB206" i="14"/>
  <c r="AC206" i="14" s="1"/>
  <c r="Y206" i="14"/>
  <c r="Z206" i="14" s="1"/>
  <c r="M206" i="14"/>
  <c r="N206" i="14" s="1"/>
  <c r="K206" i="14"/>
  <c r="H206" i="14"/>
  <c r="G206" i="14"/>
  <c r="AQ205" i="14"/>
  <c r="AR205" i="14" s="1"/>
  <c r="Y205" i="14"/>
  <c r="Z205" i="14" s="1"/>
  <c r="M205" i="14"/>
  <c r="K205" i="14"/>
  <c r="H205" i="14"/>
  <c r="G205" i="14"/>
  <c r="M204" i="14"/>
  <c r="AE204" i="14" s="1"/>
  <c r="AF204" i="14" s="1"/>
  <c r="K204" i="14"/>
  <c r="G204" i="14"/>
  <c r="M203" i="14"/>
  <c r="N203" i="14" s="1"/>
  <c r="K203" i="14"/>
  <c r="H203" i="14"/>
  <c r="G203" i="14"/>
  <c r="AE202" i="14"/>
  <c r="AF202" i="14" s="1"/>
  <c r="Z202" i="14"/>
  <c r="Y202" i="14"/>
  <c r="M202" i="14"/>
  <c r="N202" i="14" s="1"/>
  <c r="K202" i="14"/>
  <c r="H202" i="14"/>
  <c r="G202" i="14"/>
  <c r="AF201" i="14"/>
  <c r="AE201" i="14"/>
  <c r="N201" i="14"/>
  <c r="M201" i="14"/>
  <c r="K201" i="14"/>
  <c r="G201" i="14"/>
  <c r="AB201" i="14" s="1"/>
  <c r="AC201" i="14" s="1"/>
  <c r="M200" i="14"/>
  <c r="K200" i="14"/>
  <c r="G200" i="14"/>
  <c r="AQ200" i="14" s="1"/>
  <c r="AR200" i="14" s="1"/>
  <c r="AE199" i="14"/>
  <c r="AF199" i="14" s="1"/>
  <c r="M199" i="14"/>
  <c r="N199" i="14" s="1"/>
  <c r="K199" i="14"/>
  <c r="G199" i="14"/>
  <c r="AE198" i="14"/>
  <c r="AF198" i="14" s="1"/>
  <c r="M198" i="14"/>
  <c r="N198" i="14" s="1"/>
  <c r="K198" i="14"/>
  <c r="G198" i="14"/>
  <c r="AE197" i="14"/>
  <c r="AF197" i="14" s="1"/>
  <c r="Y197" i="14"/>
  <c r="Z197" i="14" s="1"/>
  <c r="M197" i="14"/>
  <c r="N197" i="14" s="1"/>
  <c r="K197" i="14"/>
  <c r="G197" i="14"/>
  <c r="Y196" i="14"/>
  <c r="Z196" i="14" s="1"/>
  <c r="M196" i="14"/>
  <c r="AE196" i="14" s="1"/>
  <c r="AF196" i="14" s="1"/>
  <c r="K196" i="14"/>
  <c r="G196" i="14"/>
  <c r="H196" i="14" s="1"/>
  <c r="AE195" i="14"/>
  <c r="AF195" i="14" s="1"/>
  <c r="AC195" i="14"/>
  <c r="AB195" i="14"/>
  <c r="M195" i="14"/>
  <c r="N195" i="14" s="1"/>
  <c r="K195" i="14"/>
  <c r="G195" i="14"/>
  <c r="Y194" i="14"/>
  <c r="Z194" i="14" s="1"/>
  <c r="M194" i="14"/>
  <c r="N194" i="14" s="1"/>
  <c r="K194" i="14"/>
  <c r="H194" i="14"/>
  <c r="G194" i="14"/>
  <c r="AB193" i="14"/>
  <c r="AC193" i="14" s="1"/>
  <c r="Y193" i="14"/>
  <c r="Z193" i="14" s="1"/>
  <c r="M193" i="14"/>
  <c r="AE193" i="14" s="1"/>
  <c r="AF193" i="14" s="1"/>
  <c r="K193" i="14"/>
  <c r="H193" i="14"/>
  <c r="G193" i="14"/>
  <c r="AE192" i="14"/>
  <c r="AF192" i="14" s="1"/>
  <c r="AB192" i="14"/>
  <c r="AC192" i="14" s="1"/>
  <c r="Z192" i="14"/>
  <c r="N192" i="14"/>
  <c r="M192" i="14"/>
  <c r="K192" i="14"/>
  <c r="H192" i="14"/>
  <c r="G192" i="14"/>
  <c r="Y192" i="14" s="1"/>
  <c r="AQ191" i="14"/>
  <c r="AR191" i="14" s="1"/>
  <c r="AE191" i="14"/>
  <c r="AF191" i="14" s="1"/>
  <c r="AB191" i="14"/>
  <c r="AC191" i="14" s="1"/>
  <c r="N191" i="14"/>
  <c r="M191" i="14"/>
  <c r="K191" i="14"/>
  <c r="G191" i="14"/>
  <c r="Y190" i="14"/>
  <c r="Z190" i="14" s="1"/>
  <c r="M190" i="14"/>
  <c r="AE190" i="14" s="1"/>
  <c r="AF190" i="14" s="1"/>
  <c r="K190" i="14"/>
  <c r="G190" i="14"/>
  <c r="AF189" i="14"/>
  <c r="AE189" i="14"/>
  <c r="N189" i="14"/>
  <c r="M189" i="14"/>
  <c r="K189" i="14"/>
  <c r="G189" i="14"/>
  <c r="AF188" i="14"/>
  <c r="AE188" i="14"/>
  <c r="N188" i="14"/>
  <c r="M188" i="14"/>
  <c r="K188" i="14"/>
  <c r="G188" i="14"/>
  <c r="Y187" i="14"/>
  <c r="Z187" i="14" s="1"/>
  <c r="M187" i="14"/>
  <c r="AE187" i="14" s="1"/>
  <c r="AF187" i="14" s="1"/>
  <c r="K187" i="14"/>
  <c r="G187" i="14"/>
  <c r="AB186" i="14"/>
  <c r="AC186" i="14" s="1"/>
  <c r="Z186" i="14"/>
  <c r="Y186" i="14"/>
  <c r="M186" i="14"/>
  <c r="AE186" i="14" s="1"/>
  <c r="AF186" i="14" s="1"/>
  <c r="K186" i="14"/>
  <c r="G186" i="14"/>
  <c r="H186" i="14" s="1"/>
  <c r="AE185" i="14"/>
  <c r="AF185" i="14" s="1"/>
  <c r="N185" i="14"/>
  <c r="M185" i="14"/>
  <c r="K185" i="14"/>
  <c r="G185" i="14"/>
  <c r="Y184" i="14"/>
  <c r="Z184" i="14" s="1"/>
  <c r="M184" i="14"/>
  <c r="K184" i="14"/>
  <c r="G184" i="14"/>
  <c r="H184" i="14" s="1"/>
  <c r="AR183" i="14"/>
  <c r="AQ183" i="14"/>
  <c r="AE183" i="14"/>
  <c r="AF183" i="14" s="1"/>
  <c r="AB183" i="14"/>
  <c r="AC183" i="14" s="1"/>
  <c r="N183" i="14"/>
  <c r="M183" i="14"/>
  <c r="K183" i="14"/>
  <c r="G183" i="14"/>
  <c r="Y183" i="14" s="1"/>
  <c r="Z183" i="14" s="1"/>
  <c r="AF182" i="14"/>
  <c r="AE182" i="14"/>
  <c r="N182" i="14"/>
  <c r="M182" i="14"/>
  <c r="K182" i="14"/>
  <c r="G182" i="14"/>
  <c r="Z181" i="14"/>
  <c r="Y181" i="14"/>
  <c r="M181" i="14"/>
  <c r="K181" i="14"/>
  <c r="G181" i="14"/>
  <c r="H181" i="14" s="1"/>
  <c r="AQ180" i="14"/>
  <c r="AR180" i="14" s="1"/>
  <c r="AE180" i="14"/>
  <c r="AF180" i="14" s="1"/>
  <c r="Y180" i="14"/>
  <c r="Z180" i="14" s="1"/>
  <c r="N180" i="14"/>
  <c r="M180" i="14"/>
  <c r="K180" i="14"/>
  <c r="H180" i="14"/>
  <c r="G180" i="14"/>
  <c r="AB180" i="14" s="1"/>
  <c r="AC180" i="14" s="1"/>
  <c r="AQ179" i="14"/>
  <c r="AR179" i="14" s="1"/>
  <c r="AF179" i="14"/>
  <c r="AE179" i="14"/>
  <c r="AB179" i="14"/>
  <c r="AC179" i="14" s="1"/>
  <c r="Z179" i="14"/>
  <c r="N179" i="14"/>
  <c r="M179" i="14"/>
  <c r="K179" i="14"/>
  <c r="H179" i="14"/>
  <c r="G179" i="14"/>
  <c r="Y179" i="14" s="1"/>
  <c r="AQ178" i="14"/>
  <c r="AR178" i="14" s="1"/>
  <c r="AF178" i="14"/>
  <c r="AE178" i="14"/>
  <c r="AC178" i="14"/>
  <c r="AB178" i="14"/>
  <c r="Y178" i="14"/>
  <c r="Z178" i="14" s="1"/>
  <c r="N178" i="14"/>
  <c r="M178" i="14"/>
  <c r="K178" i="14"/>
  <c r="G178" i="14"/>
  <c r="H178" i="14" s="1"/>
  <c r="N177" i="14"/>
  <c r="M177" i="14"/>
  <c r="AE177" i="14" s="1"/>
  <c r="AF177" i="14" s="1"/>
  <c r="K177" i="14"/>
  <c r="G177" i="14"/>
  <c r="AQ176" i="14"/>
  <c r="AR176" i="14" s="1"/>
  <c r="AF176" i="14"/>
  <c r="AE176" i="14"/>
  <c r="AC176" i="14"/>
  <c r="AB176" i="14"/>
  <c r="Z176" i="14"/>
  <c r="N176" i="14"/>
  <c r="M176" i="14"/>
  <c r="K176" i="14"/>
  <c r="H176" i="14"/>
  <c r="G176" i="14"/>
  <c r="Y176" i="14" s="1"/>
  <c r="AR175" i="14"/>
  <c r="AQ175" i="14"/>
  <c r="AE175" i="14"/>
  <c r="AF175" i="14" s="1"/>
  <c r="AC175" i="14"/>
  <c r="N175" i="14"/>
  <c r="M175" i="14"/>
  <c r="J175" i="14"/>
  <c r="Y175" i="14" s="1"/>
  <c r="Z175" i="14" s="1"/>
  <c r="H175" i="14"/>
  <c r="G175" i="14"/>
  <c r="AB175" i="14" s="1"/>
  <c r="AB174" i="14"/>
  <c r="AC174" i="14" s="1"/>
  <c r="Y174" i="14"/>
  <c r="Z174" i="14" s="1"/>
  <c r="N174" i="14"/>
  <c r="M174" i="14"/>
  <c r="J174" i="14"/>
  <c r="K174" i="14" s="1"/>
  <c r="G174" i="14"/>
  <c r="AQ173" i="14"/>
  <c r="AR173" i="14" s="1"/>
  <c r="AB173" i="14"/>
  <c r="AC173" i="14" s="1"/>
  <c r="Y173" i="14"/>
  <c r="Z173" i="14" s="1"/>
  <c r="M173" i="14"/>
  <c r="N173" i="14" s="1"/>
  <c r="K173" i="14"/>
  <c r="J173" i="14"/>
  <c r="H173" i="14"/>
  <c r="G173" i="14"/>
  <c r="M172" i="14"/>
  <c r="J172" i="14"/>
  <c r="H172" i="14"/>
  <c r="G172" i="14"/>
  <c r="N171" i="14"/>
  <c r="M171" i="14"/>
  <c r="J171" i="14"/>
  <c r="AE171" i="14" s="1"/>
  <c r="AF171" i="14" s="1"/>
  <c r="G171" i="14"/>
  <c r="AF170" i="14"/>
  <c r="AE170" i="14"/>
  <c r="N170" i="14"/>
  <c r="M170" i="14"/>
  <c r="K170" i="14"/>
  <c r="J170" i="14"/>
  <c r="G170" i="14"/>
  <c r="Y170" i="14" s="1"/>
  <c r="Z170" i="14" s="1"/>
  <c r="M169" i="14"/>
  <c r="N169" i="14" s="1"/>
  <c r="K169" i="14"/>
  <c r="J169" i="14"/>
  <c r="G169" i="14"/>
  <c r="Y169" i="14" s="1"/>
  <c r="Z169" i="14" s="1"/>
  <c r="M168" i="14"/>
  <c r="AB168" i="14" s="1"/>
  <c r="AC168" i="14" s="1"/>
  <c r="J168" i="14"/>
  <c r="H168" i="14"/>
  <c r="G168" i="14"/>
  <c r="Y167" i="14"/>
  <c r="Z167" i="14" s="1"/>
  <c r="N167" i="14"/>
  <c r="M167" i="14"/>
  <c r="J167" i="14"/>
  <c r="AE167" i="14" s="1"/>
  <c r="AF167" i="14" s="1"/>
  <c r="G167" i="14"/>
  <c r="N166" i="14"/>
  <c r="M166" i="14"/>
  <c r="J166" i="14"/>
  <c r="H166" i="14"/>
  <c r="G166" i="14"/>
  <c r="M165" i="14"/>
  <c r="N165" i="14" s="1"/>
  <c r="K165" i="14"/>
  <c r="H165" i="14"/>
  <c r="G165" i="14"/>
  <c r="AQ165" i="14" s="1"/>
  <c r="AR165" i="14" s="1"/>
  <c r="AE164" i="14"/>
  <c r="AF164" i="14" s="1"/>
  <c r="Y164" i="14"/>
  <c r="Z164" i="14" s="1"/>
  <c r="M164" i="14"/>
  <c r="AQ164" i="14" s="1"/>
  <c r="AR164" i="14" s="1"/>
  <c r="K164" i="14"/>
  <c r="H164" i="14"/>
  <c r="G164" i="14"/>
  <c r="N163" i="14"/>
  <c r="M163" i="14"/>
  <c r="AE163" i="14" s="1"/>
  <c r="AF163" i="14" s="1"/>
  <c r="K163" i="14"/>
  <c r="G163" i="14"/>
  <c r="M162" i="14"/>
  <c r="N162" i="14" s="1"/>
  <c r="K162" i="14"/>
  <c r="H162" i="14"/>
  <c r="G162" i="14"/>
  <c r="Y161" i="14"/>
  <c r="Z161" i="14" s="1"/>
  <c r="M161" i="14"/>
  <c r="K161" i="14"/>
  <c r="H161" i="14"/>
  <c r="G161" i="14"/>
  <c r="AR160" i="14"/>
  <c r="AQ160" i="14"/>
  <c r="AE160" i="14"/>
  <c r="AF160" i="14" s="1"/>
  <c r="AB160" i="14"/>
  <c r="AC160" i="14" s="1"/>
  <c r="N160" i="14"/>
  <c r="M160" i="14"/>
  <c r="K160" i="14"/>
  <c r="G160" i="14"/>
  <c r="Y160" i="14" s="1"/>
  <c r="Z160" i="14" s="1"/>
  <c r="M159" i="14"/>
  <c r="N159" i="14" s="1"/>
  <c r="K159" i="14"/>
  <c r="G159" i="14"/>
  <c r="Z158" i="14"/>
  <c r="Y158" i="14"/>
  <c r="M158" i="14"/>
  <c r="AE158" i="14" s="1"/>
  <c r="AF158" i="14" s="1"/>
  <c r="K158" i="14"/>
  <c r="G158" i="14"/>
  <c r="H158" i="14" s="1"/>
  <c r="AQ157" i="14"/>
  <c r="AR157" i="14" s="1"/>
  <c r="AF157" i="14"/>
  <c r="AE157" i="14"/>
  <c r="AC157" i="14"/>
  <c r="AB157" i="14"/>
  <c r="M157" i="14"/>
  <c r="N157" i="14" s="1"/>
  <c r="K157" i="14"/>
  <c r="G157" i="14"/>
  <c r="Y157" i="14" s="1"/>
  <c r="Z157" i="14" s="1"/>
  <c r="M156" i="14"/>
  <c r="N156" i="14" s="1"/>
  <c r="K156" i="14"/>
  <c r="H156" i="14"/>
  <c r="G156" i="14"/>
  <c r="AO155" i="14"/>
  <c r="AN155" i="14"/>
  <c r="AB155" i="14"/>
  <c r="AC155" i="14" s="1"/>
  <c r="Y155" i="14"/>
  <c r="Z155" i="14" s="1"/>
  <c r="N155" i="14"/>
  <c r="M155" i="14"/>
  <c r="K155" i="14"/>
  <c r="H155" i="14"/>
  <c r="G155" i="14"/>
  <c r="D155" i="14"/>
  <c r="P155" i="14" s="1"/>
  <c r="Q155" i="14" s="1"/>
  <c r="AT154" i="14"/>
  <c r="AU154" i="14" s="1"/>
  <c r="AQ154" i="14"/>
  <c r="AR154" i="14" s="1"/>
  <c r="AN154" i="14"/>
  <c r="AO154" i="14" s="1"/>
  <c r="AE154" i="14"/>
  <c r="AF154" i="14" s="1"/>
  <c r="AC154" i="14"/>
  <c r="Y154" i="14"/>
  <c r="Z154" i="14" s="1"/>
  <c r="V154" i="14"/>
  <c r="W154" i="14" s="1"/>
  <c r="S154" i="14"/>
  <c r="T154" i="14" s="1"/>
  <c r="Q154" i="14"/>
  <c r="P154" i="14"/>
  <c r="N154" i="14"/>
  <c r="M154" i="14"/>
  <c r="K154" i="14"/>
  <c r="H154" i="14"/>
  <c r="G154" i="14"/>
  <c r="AB154" i="14" s="1"/>
  <c r="E154" i="14"/>
  <c r="AU153" i="14"/>
  <c r="AT153" i="14"/>
  <c r="AQ153" i="14"/>
  <c r="AR153" i="14" s="1"/>
  <c r="AN153" i="14"/>
  <c r="AO153" i="14" s="1"/>
  <c r="AL153" i="14"/>
  <c r="AK153" i="14"/>
  <c r="AI153" i="14"/>
  <c r="AH153" i="14"/>
  <c r="AE153" i="14"/>
  <c r="AF153" i="14" s="1"/>
  <c r="AB153" i="14"/>
  <c r="AC153" i="14" s="1"/>
  <c r="Y153" i="14"/>
  <c r="Z153" i="14" s="1"/>
  <c r="W153" i="14"/>
  <c r="V153" i="14"/>
  <c r="S153" i="14"/>
  <c r="T153" i="14" s="1"/>
  <c r="P153" i="14"/>
  <c r="Q153" i="14" s="1"/>
  <c r="N153" i="14"/>
  <c r="K153" i="14"/>
  <c r="H153" i="14"/>
  <c r="E153" i="14"/>
  <c r="AT152" i="14"/>
  <c r="AU152" i="14" s="1"/>
  <c r="AQ152" i="14"/>
  <c r="AR152" i="14" s="1"/>
  <c r="AN152" i="14"/>
  <c r="AO152" i="14" s="1"/>
  <c r="AL152" i="14"/>
  <c r="AK152" i="14"/>
  <c r="AH152" i="14"/>
  <c r="AI152" i="14" s="1"/>
  <c r="AE152" i="14"/>
  <c r="AF152" i="14" s="1"/>
  <c r="AB152" i="14"/>
  <c r="AC152" i="14" s="1"/>
  <c r="Z152" i="14"/>
  <c r="Y152" i="14"/>
  <c r="V152" i="14"/>
  <c r="W152" i="14" s="1"/>
  <c r="S152" i="14"/>
  <c r="T152" i="14" s="1"/>
  <c r="P152" i="14"/>
  <c r="Q152" i="14" s="1"/>
  <c r="N152" i="14"/>
  <c r="K152" i="14"/>
  <c r="H152" i="14"/>
  <c r="E152" i="14"/>
  <c r="AT151" i="14"/>
  <c r="AU151" i="14" s="1"/>
  <c r="AQ151" i="14"/>
  <c r="AR151" i="14" s="1"/>
  <c r="AO151" i="14"/>
  <c r="AN151" i="14"/>
  <c r="AL151" i="14"/>
  <c r="AK151" i="14"/>
  <c r="AI151" i="14"/>
  <c r="AH151" i="14"/>
  <c r="AE151" i="14"/>
  <c r="AF151" i="14" s="1"/>
  <c r="AC151" i="14"/>
  <c r="AB151" i="14"/>
  <c r="Z151" i="14"/>
  <c r="Y151" i="14"/>
  <c r="W151" i="14"/>
  <c r="V151" i="14"/>
  <c r="S151" i="14"/>
  <c r="T151" i="14" s="1"/>
  <c r="Q151" i="14"/>
  <c r="P151" i="14"/>
  <c r="N151" i="14"/>
  <c r="K151" i="14"/>
  <c r="H151" i="14"/>
  <c r="E151" i="14"/>
  <c r="AT150" i="14"/>
  <c r="AU150" i="14" s="1"/>
  <c r="AQ150" i="14"/>
  <c r="AR150" i="14" s="1"/>
  <c r="AN150" i="14"/>
  <c r="AO150" i="14" s="1"/>
  <c r="AL150" i="14"/>
  <c r="AK150" i="14"/>
  <c r="AH150" i="14"/>
  <c r="AI150" i="14" s="1"/>
  <c r="AE150" i="14"/>
  <c r="AF150" i="14" s="1"/>
  <c r="AB150" i="14"/>
  <c r="AC150" i="14" s="1"/>
  <c r="Z150" i="14"/>
  <c r="Y150" i="14"/>
  <c r="V150" i="14"/>
  <c r="W150" i="14" s="1"/>
  <c r="S150" i="14"/>
  <c r="T150" i="14" s="1"/>
  <c r="P150" i="14"/>
  <c r="Q150" i="14" s="1"/>
  <c r="N150" i="14"/>
  <c r="K150" i="14"/>
  <c r="H150" i="14"/>
  <c r="E150" i="14"/>
  <c r="AT149" i="14"/>
  <c r="AU149" i="14" s="1"/>
  <c r="AQ149" i="14"/>
  <c r="AR149" i="14" s="1"/>
  <c r="AO149" i="14"/>
  <c r="AN149" i="14"/>
  <c r="AK149" i="14"/>
  <c r="AL149" i="14" s="1"/>
  <c r="AH149" i="14"/>
  <c r="AI149" i="14" s="1"/>
  <c r="AE149" i="14"/>
  <c r="AF149" i="14" s="1"/>
  <c r="AC149" i="14"/>
  <c r="AB149" i="14"/>
  <c r="Y149" i="14"/>
  <c r="Z149" i="14" s="1"/>
  <c r="V149" i="14"/>
  <c r="W149" i="14" s="1"/>
  <c r="T149" i="14"/>
  <c r="S149" i="14"/>
  <c r="Q149" i="14"/>
  <c r="P149" i="14"/>
  <c r="N149" i="14"/>
  <c r="K149" i="14"/>
  <c r="H149" i="14"/>
  <c r="E149" i="14"/>
  <c r="AT148" i="14"/>
  <c r="AU148" i="14" s="1"/>
  <c r="AR148" i="14"/>
  <c r="AQ148" i="14"/>
  <c r="AO148" i="14"/>
  <c r="AN148" i="14"/>
  <c r="AK148" i="14"/>
  <c r="AL148" i="14" s="1"/>
  <c r="AH148" i="14"/>
  <c r="AI148" i="14" s="1"/>
  <c r="AF148" i="14"/>
  <c r="AE148" i="14"/>
  <c r="AC148" i="14"/>
  <c r="AB148" i="14"/>
  <c r="Y148" i="14"/>
  <c r="Z148" i="14" s="1"/>
  <c r="V148" i="14"/>
  <c r="W148" i="14" s="1"/>
  <c r="T148" i="14"/>
  <c r="S148" i="14"/>
  <c r="Q148" i="14"/>
  <c r="P148" i="14"/>
  <c r="N148" i="14"/>
  <c r="K148" i="14"/>
  <c r="H148" i="14"/>
  <c r="E148" i="14"/>
  <c r="AT147" i="14"/>
  <c r="AU147" i="14" s="1"/>
  <c r="AQ147" i="14"/>
  <c r="AR147" i="14" s="1"/>
  <c r="AO147" i="14"/>
  <c r="AN147" i="14"/>
  <c r="AK147" i="14"/>
  <c r="AL147" i="14" s="1"/>
  <c r="AI147" i="14"/>
  <c r="AH147" i="14"/>
  <c r="AF147" i="14"/>
  <c r="AE147" i="14"/>
  <c r="AC147" i="14"/>
  <c r="AB147" i="14"/>
  <c r="Y147" i="14"/>
  <c r="Z147" i="14" s="1"/>
  <c r="V147" i="14"/>
  <c r="W147" i="14" s="1"/>
  <c r="T147" i="14"/>
  <c r="S147" i="14"/>
  <c r="Q147" i="14"/>
  <c r="P147" i="14"/>
  <c r="N147" i="14"/>
  <c r="K147" i="14"/>
  <c r="H147" i="14"/>
  <c r="E147" i="14"/>
  <c r="AT146" i="14"/>
  <c r="AU146" i="14" s="1"/>
  <c r="AR146" i="14"/>
  <c r="AQ146" i="14"/>
  <c r="AN146" i="14"/>
  <c r="AO146" i="14" s="1"/>
  <c r="AK146" i="14"/>
  <c r="AL146" i="14" s="1"/>
  <c r="AH146" i="14"/>
  <c r="AI146" i="14" s="1"/>
  <c r="AF146" i="14"/>
  <c r="AE146" i="14"/>
  <c r="AB146" i="14"/>
  <c r="AC146" i="14" s="1"/>
  <c r="Y146" i="14"/>
  <c r="Z146" i="14" s="1"/>
  <c r="W146" i="14"/>
  <c r="V146" i="14"/>
  <c r="T146" i="14"/>
  <c r="S146" i="14"/>
  <c r="P146" i="14"/>
  <c r="Q146" i="14" s="1"/>
  <c r="N146" i="14"/>
  <c r="K146" i="14"/>
  <c r="H146" i="14"/>
  <c r="E146" i="14"/>
  <c r="AU145" i="14"/>
  <c r="AT145" i="14"/>
  <c r="AR145" i="14"/>
  <c r="AQ145" i="14"/>
  <c r="AO145" i="14"/>
  <c r="AN145" i="14"/>
  <c r="AK145" i="14"/>
  <c r="AL145" i="14" s="1"/>
  <c r="AI145" i="14"/>
  <c r="AH145" i="14"/>
  <c r="AF145" i="14"/>
  <c r="AE145" i="14"/>
  <c r="AC145" i="14"/>
  <c r="AB145" i="14"/>
  <c r="Y145" i="14"/>
  <c r="Z145" i="14" s="1"/>
  <c r="W145" i="14"/>
  <c r="V145" i="14"/>
  <c r="T145" i="14"/>
  <c r="S145" i="14"/>
  <c r="P145" i="14"/>
  <c r="Q145" i="14" s="1"/>
  <c r="N145" i="14"/>
  <c r="K145" i="14"/>
  <c r="H145" i="14"/>
  <c r="E145" i="14"/>
  <c r="AT144" i="14"/>
  <c r="AU144" i="14" s="1"/>
  <c r="AR144" i="14"/>
  <c r="AQ144" i="14"/>
  <c r="AN144" i="14"/>
  <c r="AO144" i="14" s="1"/>
  <c r="AK144" i="14"/>
  <c r="AL144" i="14" s="1"/>
  <c r="AH144" i="14"/>
  <c r="AI144" i="14" s="1"/>
  <c r="AF144" i="14"/>
  <c r="AE144" i="14"/>
  <c r="AB144" i="14"/>
  <c r="AC144" i="14" s="1"/>
  <c r="Z144" i="14"/>
  <c r="Y144" i="14"/>
  <c r="W144" i="14"/>
  <c r="V144" i="14"/>
  <c r="T144" i="14"/>
  <c r="S144" i="14"/>
  <c r="P144" i="14"/>
  <c r="Q144" i="14" s="1"/>
  <c r="N144" i="14"/>
  <c r="K144" i="14"/>
  <c r="H144" i="14"/>
  <c r="E144" i="14"/>
  <c r="AU143" i="14"/>
  <c r="AT143" i="14"/>
  <c r="AQ143" i="14"/>
  <c r="AR143" i="14" s="1"/>
  <c r="AN143" i="14"/>
  <c r="AO143" i="14" s="1"/>
  <c r="AK143" i="14"/>
  <c r="AL143" i="14" s="1"/>
  <c r="AI143" i="14"/>
  <c r="AH143" i="14"/>
  <c r="AE143" i="14"/>
  <c r="AF143" i="14" s="1"/>
  <c r="AB143" i="14"/>
  <c r="AC143" i="14" s="1"/>
  <c r="Z143" i="14"/>
  <c r="Y143" i="14"/>
  <c r="W143" i="14"/>
  <c r="V143" i="14"/>
  <c r="S143" i="14"/>
  <c r="T143" i="14" s="1"/>
  <c r="Q143" i="14"/>
  <c r="P143" i="14"/>
  <c r="N143" i="14"/>
  <c r="K143" i="14"/>
  <c r="H143" i="14"/>
  <c r="E143" i="14"/>
  <c r="AT142" i="14"/>
  <c r="AU142" i="14" s="1"/>
  <c r="AQ142" i="14"/>
  <c r="AR142" i="14" s="1"/>
  <c r="AN142" i="14"/>
  <c r="AO142" i="14" s="1"/>
  <c r="AL142" i="14"/>
  <c r="AK142" i="14"/>
  <c r="AH142" i="14"/>
  <c r="AI142" i="14" s="1"/>
  <c r="AF142" i="14"/>
  <c r="AE142" i="14"/>
  <c r="AB142" i="14"/>
  <c r="AC142" i="14" s="1"/>
  <c r="Z142" i="14"/>
  <c r="Y142" i="14"/>
  <c r="V142" i="14"/>
  <c r="W142" i="14" s="1"/>
  <c r="T142" i="14"/>
  <c r="S142" i="14"/>
  <c r="P142" i="14"/>
  <c r="Q142" i="14" s="1"/>
  <c r="N142" i="14"/>
  <c r="K142" i="14"/>
  <c r="H142" i="14"/>
  <c r="E142" i="14"/>
  <c r="AU141" i="14"/>
  <c r="AT141" i="14"/>
  <c r="AQ141" i="14"/>
  <c r="AR141" i="14" s="1"/>
  <c r="AN141" i="14"/>
  <c r="AO141" i="14" s="1"/>
  <c r="AK141" i="14"/>
  <c r="AL141" i="14" s="1"/>
  <c r="AI141" i="14"/>
  <c r="AH141" i="14"/>
  <c r="AE141" i="14"/>
  <c r="AF141" i="14" s="1"/>
  <c r="AB141" i="14"/>
  <c r="AC141" i="14" s="1"/>
  <c r="Y141" i="14"/>
  <c r="Z141" i="14" s="1"/>
  <c r="W141" i="14"/>
  <c r="V141" i="14"/>
  <c r="S141" i="14"/>
  <c r="T141" i="14" s="1"/>
  <c r="P141" i="14"/>
  <c r="Q141" i="14" s="1"/>
  <c r="N141" i="14"/>
  <c r="K141" i="14"/>
  <c r="H141" i="14"/>
  <c r="E141" i="14"/>
  <c r="AT140" i="14"/>
  <c r="AU140" i="14" s="1"/>
  <c r="AR140" i="14"/>
  <c r="AQ140" i="14"/>
  <c r="AN140" i="14"/>
  <c r="AO140" i="14" s="1"/>
  <c r="AL140" i="14"/>
  <c r="AK140" i="14"/>
  <c r="AH140" i="14"/>
  <c r="AI140" i="14" s="1"/>
  <c r="AF140" i="14"/>
  <c r="AE140" i="14"/>
  <c r="AB140" i="14"/>
  <c r="AC140" i="14" s="1"/>
  <c r="Z140" i="14"/>
  <c r="Y140" i="14"/>
  <c r="V140" i="14"/>
  <c r="W140" i="14" s="1"/>
  <c r="S140" i="14"/>
  <c r="T140" i="14" s="1"/>
  <c r="P140" i="14"/>
  <c r="Q140" i="14" s="1"/>
  <c r="N140" i="14"/>
  <c r="K140" i="14"/>
  <c r="H140" i="14"/>
  <c r="E140" i="14"/>
  <c r="AU139" i="14"/>
  <c r="AT139" i="14"/>
  <c r="AQ139" i="14"/>
  <c r="AR139" i="14" s="1"/>
  <c r="AO139" i="14"/>
  <c r="AN139" i="14"/>
  <c r="AL139" i="14"/>
  <c r="AK139" i="14"/>
  <c r="AI139" i="14"/>
  <c r="AH139" i="14"/>
  <c r="AE139" i="14"/>
  <c r="AF139" i="14" s="1"/>
  <c r="AC139" i="14"/>
  <c r="AB139" i="14"/>
  <c r="Z139" i="14"/>
  <c r="Y139" i="14"/>
  <c r="V139" i="14"/>
  <c r="W139" i="14" s="1"/>
  <c r="S139" i="14"/>
  <c r="T139" i="14" s="1"/>
  <c r="Q139" i="14"/>
  <c r="P139" i="14"/>
  <c r="N139" i="14"/>
  <c r="K139" i="14"/>
  <c r="H139" i="14"/>
  <c r="E139" i="14"/>
  <c r="AV138" i="14"/>
  <c r="AV139" i="14" s="1"/>
  <c r="AV140" i="14" s="1"/>
  <c r="AV141" i="14" s="1"/>
  <c r="AV142" i="14" s="1"/>
  <c r="AV143" i="14" s="1"/>
  <c r="AV144" i="14" s="1"/>
  <c r="AT138" i="14"/>
  <c r="AU138" i="14" s="1"/>
  <c r="AR138" i="14"/>
  <c r="AQ138" i="14"/>
  <c r="AO138" i="14"/>
  <c r="AN138" i="14"/>
  <c r="AL138" i="14"/>
  <c r="AK138" i="14"/>
  <c r="AH138" i="14"/>
  <c r="AI138" i="14" s="1"/>
  <c r="AF138" i="14"/>
  <c r="AE138" i="14"/>
  <c r="AB138" i="14"/>
  <c r="AC138" i="14" s="1"/>
  <c r="Z138" i="14"/>
  <c r="Y138" i="14"/>
  <c r="V138" i="14"/>
  <c r="W138" i="14" s="1"/>
  <c r="S138" i="14"/>
  <c r="T138" i="14" s="1"/>
  <c r="P138" i="14"/>
  <c r="Q138" i="14" s="1"/>
  <c r="N138" i="14"/>
  <c r="K138" i="14"/>
  <c r="H138" i="14"/>
  <c r="E138" i="14"/>
  <c r="AV137" i="14"/>
  <c r="AU137" i="14"/>
  <c r="AT137" i="14"/>
  <c r="AS137" i="14"/>
  <c r="AR137" i="14"/>
  <c r="AQ137" i="14"/>
  <c r="AP137" i="14"/>
  <c r="AO137" i="14"/>
  <c r="AP138" i="14" s="1"/>
  <c r="AP139" i="14" s="1"/>
  <c r="AP140" i="14" s="1"/>
  <c r="AN137" i="14"/>
  <c r="AM137" i="14"/>
  <c r="AK137" i="14"/>
  <c r="AL137" i="14" s="1"/>
  <c r="AJ137" i="14"/>
  <c r="AI137" i="14"/>
  <c r="AJ138" i="14" s="1"/>
  <c r="AJ139" i="14" s="1"/>
  <c r="AJ140" i="14" s="1"/>
  <c r="AJ141" i="14" s="1"/>
  <c r="AJ142" i="14" s="1"/>
  <c r="AJ143" i="14" s="1"/>
  <c r="AJ144" i="14" s="1"/>
  <c r="AJ145" i="14" s="1"/>
  <c r="AJ146" i="14" s="1"/>
  <c r="AH137" i="14"/>
  <c r="AG137" i="14"/>
  <c r="AF137" i="14"/>
  <c r="AE137" i="14"/>
  <c r="AD137" i="14"/>
  <c r="AC137" i="14"/>
  <c r="AD138" i="14" s="1"/>
  <c r="AD139" i="14" s="1"/>
  <c r="AD140" i="14" s="1"/>
  <c r="AD141" i="14" s="1"/>
  <c r="AD142" i="14" s="1"/>
  <c r="AD143" i="14" s="1"/>
  <c r="AD144" i="14" s="1"/>
  <c r="AD145" i="14" s="1"/>
  <c r="AD146" i="14" s="1"/>
  <c r="AD147" i="14" s="1"/>
  <c r="AD148" i="14" s="1"/>
  <c r="AD149" i="14" s="1"/>
  <c r="AD150" i="14" s="1"/>
  <c r="AD151" i="14" s="1"/>
  <c r="AD152" i="14" s="1"/>
  <c r="AD153" i="14" s="1"/>
  <c r="AD154" i="14" s="1"/>
  <c r="AD155" i="14" s="1"/>
  <c r="AD156" i="14" s="1"/>
  <c r="AB137" i="14"/>
  <c r="AA137" i="14"/>
  <c r="AA138" i="14" s="1"/>
  <c r="AA139" i="14" s="1"/>
  <c r="AA140" i="14" s="1"/>
  <c r="AA141" i="14" s="1"/>
  <c r="Y137" i="14"/>
  <c r="Z137" i="14" s="1"/>
  <c r="X137" i="14"/>
  <c r="X138" i="14" s="1"/>
  <c r="X139" i="14" s="1"/>
  <c r="X140" i="14" s="1"/>
  <c r="X141" i="14" s="1"/>
  <c r="X142" i="14" s="1"/>
  <c r="X143" i="14" s="1"/>
  <c r="X144" i="14" s="1"/>
  <c r="X145" i="14" s="1"/>
  <c r="X146" i="14" s="1"/>
  <c r="X147" i="14" s="1"/>
  <c r="X148" i="14" s="1"/>
  <c r="X149" i="14" s="1"/>
  <c r="X150" i="14" s="1"/>
  <c r="X151" i="14" s="1"/>
  <c r="X152" i="14" s="1"/>
  <c r="X153" i="14" s="1"/>
  <c r="X154" i="14" s="1"/>
  <c r="X155" i="14" s="1"/>
  <c r="W137" i="14"/>
  <c r="V137" i="14"/>
  <c r="U137" i="14"/>
  <c r="T137" i="14"/>
  <c r="S137" i="14"/>
  <c r="R137" i="14"/>
  <c r="Q137" i="14"/>
  <c r="R138" i="14" s="1"/>
  <c r="R139" i="14" s="1"/>
  <c r="R140" i="14" s="1"/>
  <c r="R141" i="14" s="1"/>
  <c r="R142" i="14" s="1"/>
  <c r="R143" i="14" s="1"/>
  <c r="R144" i="14" s="1"/>
  <c r="R145" i="14" s="1"/>
  <c r="R146" i="14" s="1"/>
  <c r="R147" i="14" s="1"/>
  <c r="R148" i="14" s="1"/>
  <c r="R149" i="14" s="1"/>
  <c r="R150" i="14" s="1"/>
  <c r="R151" i="14" s="1"/>
  <c r="R152" i="14" s="1"/>
  <c r="R153" i="14" s="1"/>
  <c r="R154" i="14" s="1"/>
  <c r="R155" i="14" s="1"/>
  <c r="R156" i="14" s="1"/>
  <c r="P137" i="14"/>
  <c r="O137" i="14"/>
  <c r="O138" i="14" s="1"/>
  <c r="O139" i="14" s="1"/>
  <c r="O140" i="14" s="1"/>
  <c r="O141" i="14" s="1"/>
  <c r="O142" i="14" s="1"/>
  <c r="O143" i="14" s="1"/>
  <c r="O144" i="14" s="1"/>
  <c r="O145" i="14" s="1"/>
  <c r="O146" i="14" s="1"/>
  <c r="O147" i="14" s="1"/>
  <c r="O148" i="14" s="1"/>
  <c r="O149" i="14" s="1"/>
  <c r="O150" i="14" s="1"/>
  <c r="O151" i="14" s="1"/>
  <c r="O152" i="14" s="1"/>
  <c r="O153" i="14" s="1"/>
  <c r="O154" i="14" s="1"/>
  <c r="O155" i="14" s="1"/>
  <c r="O156" i="14" s="1"/>
  <c r="O157" i="14" s="1"/>
  <c r="O158" i="14" s="1"/>
  <c r="N137" i="14"/>
  <c r="L137" i="14"/>
  <c r="L138" i="14" s="1"/>
  <c r="L139" i="14" s="1"/>
  <c r="L140" i="14" s="1"/>
  <c r="L141" i="14" s="1"/>
  <c r="L142" i="14" s="1"/>
  <c r="L143" i="14" s="1"/>
  <c r="L144" i="14" s="1"/>
  <c r="L145" i="14" s="1"/>
  <c r="L146" i="14" s="1"/>
  <c r="L147" i="14" s="1"/>
  <c r="L148" i="14" s="1"/>
  <c r="L149" i="14" s="1"/>
  <c r="L150" i="14" s="1"/>
  <c r="L151" i="14" s="1"/>
  <c r="L152" i="14" s="1"/>
  <c r="L153" i="14" s="1"/>
  <c r="L154" i="14" s="1"/>
  <c r="L155" i="14" s="1"/>
  <c r="L156" i="14" s="1"/>
  <c r="L157" i="14" s="1"/>
  <c r="L158" i="14" s="1"/>
  <c r="L159" i="14" s="1"/>
  <c r="L160" i="14" s="1"/>
  <c r="L161" i="14" s="1"/>
  <c r="L162" i="14" s="1"/>
  <c r="L163" i="14" s="1"/>
  <c r="L164" i="14" s="1"/>
  <c r="L165" i="14" s="1"/>
  <c r="L166" i="14" s="1"/>
  <c r="K137" i="14"/>
  <c r="I137" i="14"/>
  <c r="I138" i="14" s="1"/>
  <c r="I139" i="14" s="1"/>
  <c r="I140" i="14" s="1"/>
  <c r="I141" i="14" s="1"/>
  <c r="I142" i="14" s="1"/>
  <c r="I143" i="14" s="1"/>
  <c r="I144" i="14" s="1"/>
  <c r="I145" i="14" s="1"/>
  <c r="I146" i="14" s="1"/>
  <c r="I147" i="14" s="1"/>
  <c r="I148" i="14" s="1"/>
  <c r="I149" i="14" s="1"/>
  <c r="I150" i="14" s="1"/>
  <c r="I151" i="14" s="1"/>
  <c r="I152" i="14" s="1"/>
  <c r="I153" i="14" s="1"/>
  <c r="I154" i="14" s="1"/>
  <c r="I155" i="14" s="1"/>
  <c r="I156" i="14" s="1"/>
  <c r="I157" i="14" s="1"/>
  <c r="H137" i="14"/>
  <c r="F137" i="14"/>
  <c r="E137" i="14"/>
  <c r="AN10" i="14"/>
  <c r="AN11" i="14"/>
  <c r="AO11" i="14" s="1"/>
  <c r="AN12" i="14"/>
  <c r="AN13" i="14"/>
  <c r="AN14" i="14"/>
  <c r="AN15" i="14"/>
  <c r="AN16" i="14"/>
  <c r="AO16" i="14" s="1"/>
  <c r="AN17" i="14"/>
  <c r="AO17" i="14" s="1"/>
  <c r="AN18" i="14"/>
  <c r="AO18" i="14" s="1"/>
  <c r="AN19" i="14"/>
  <c r="AN20" i="14"/>
  <c r="AO20" i="14" s="1"/>
  <c r="AN21" i="14"/>
  <c r="AN22" i="14"/>
  <c r="AN23" i="14"/>
  <c r="AO23" i="14" s="1"/>
  <c r="AN24" i="14"/>
  <c r="AN25" i="14"/>
  <c r="AN26" i="14"/>
  <c r="AN27" i="14"/>
  <c r="AN28" i="14"/>
  <c r="AO28" i="14" s="1"/>
  <c r="AN29" i="14"/>
  <c r="AO29" i="14" s="1"/>
  <c r="AN30" i="14"/>
  <c r="AO30" i="14" s="1"/>
  <c r="AN31" i="14"/>
  <c r="AN32" i="14"/>
  <c r="AO32" i="14" s="1"/>
  <c r="AN33" i="14"/>
  <c r="AN34" i="14"/>
  <c r="AN35" i="14"/>
  <c r="AO35" i="14" s="1"/>
  <c r="AN36" i="14"/>
  <c r="AN37" i="14"/>
  <c r="AN38" i="14"/>
  <c r="AN39" i="14"/>
  <c r="AN40" i="14"/>
  <c r="AO40" i="14" s="1"/>
  <c r="AN41" i="14"/>
  <c r="AO41" i="14" s="1"/>
  <c r="AN42" i="14"/>
  <c r="AO42" i="14" s="1"/>
  <c r="AN43" i="14"/>
  <c r="AN44" i="14"/>
  <c r="AO44" i="14" s="1"/>
  <c r="AN45" i="14"/>
  <c r="AN46" i="14"/>
  <c r="AN47" i="14"/>
  <c r="AO47" i="14" s="1"/>
  <c r="AN48" i="14"/>
  <c r="AN49" i="14"/>
  <c r="AN50" i="14"/>
  <c r="AN51" i="14"/>
  <c r="AN52" i="14"/>
  <c r="AO52" i="14" s="1"/>
  <c r="AN53" i="14"/>
  <c r="AO53" i="14" s="1"/>
  <c r="AN54" i="14"/>
  <c r="AO54" i="14" s="1"/>
  <c r="AN55" i="14"/>
  <c r="AN56" i="14"/>
  <c r="AO56" i="14" s="1"/>
  <c r="AN57" i="14"/>
  <c r="AN58" i="14"/>
  <c r="AN59" i="14"/>
  <c r="AO59" i="14" s="1"/>
  <c r="AN60" i="14"/>
  <c r="AN61" i="14"/>
  <c r="AN62" i="14"/>
  <c r="AN63" i="14"/>
  <c r="AN64" i="14"/>
  <c r="AO64" i="14" s="1"/>
  <c r="AN65" i="14"/>
  <c r="AO65" i="14" s="1"/>
  <c r="AN66" i="14"/>
  <c r="AO66" i="14" s="1"/>
  <c r="AN67" i="14"/>
  <c r="AN68" i="14"/>
  <c r="AO68" i="14" s="1"/>
  <c r="AN69" i="14"/>
  <c r="AN70" i="14"/>
  <c r="AN71" i="14"/>
  <c r="AO71" i="14" s="1"/>
  <c r="AN72" i="14"/>
  <c r="AN73" i="14"/>
  <c r="AN74" i="14"/>
  <c r="AN75" i="14"/>
  <c r="AN76" i="14"/>
  <c r="AO76" i="14" s="1"/>
  <c r="AN77" i="14"/>
  <c r="AO77" i="14" s="1"/>
  <c r="AN78" i="14"/>
  <c r="AO78" i="14" s="1"/>
  <c r="AN79" i="14"/>
  <c r="AN80" i="14"/>
  <c r="AO80" i="14" s="1"/>
  <c r="AN81" i="14"/>
  <c r="AN82" i="14"/>
  <c r="AN83" i="14"/>
  <c r="AO83" i="14" s="1"/>
  <c r="AN84" i="14"/>
  <c r="AN85" i="14"/>
  <c r="AN86" i="14"/>
  <c r="AN87" i="14"/>
  <c r="AN88" i="14"/>
  <c r="AO88" i="14" s="1"/>
  <c r="AN89" i="14"/>
  <c r="AO89" i="14" s="1"/>
  <c r="AN90" i="14"/>
  <c r="AO90" i="14" s="1"/>
  <c r="AN91" i="14"/>
  <c r="AN92" i="14"/>
  <c r="AO92" i="14" s="1"/>
  <c r="AN93" i="14"/>
  <c r="AN94" i="14"/>
  <c r="AN95" i="14"/>
  <c r="AO95" i="14" s="1"/>
  <c r="AN96" i="14"/>
  <c r="AN97" i="14"/>
  <c r="AN98" i="14"/>
  <c r="AN99" i="14"/>
  <c r="AN100" i="14"/>
  <c r="AO100" i="14" s="1"/>
  <c r="AN101" i="14"/>
  <c r="AO101" i="14" s="1"/>
  <c r="AN102" i="14"/>
  <c r="AO102" i="14" s="1"/>
  <c r="AN103" i="14"/>
  <c r="AN104" i="14"/>
  <c r="AO104" i="14" s="1"/>
  <c r="AN105" i="14"/>
  <c r="AN106" i="14"/>
  <c r="AN107" i="14"/>
  <c r="AO107" i="14" s="1"/>
  <c r="AN108" i="14"/>
  <c r="AN109" i="14"/>
  <c r="AN110" i="14"/>
  <c r="AN111" i="14"/>
  <c r="AN112" i="14"/>
  <c r="AO112" i="14" s="1"/>
  <c r="AN113" i="14"/>
  <c r="AO113" i="14" s="1"/>
  <c r="AN114" i="14"/>
  <c r="AO114" i="14" s="1"/>
  <c r="AN115" i="14"/>
  <c r="AN116" i="14"/>
  <c r="AO116" i="14" s="1"/>
  <c r="AN117" i="14"/>
  <c r="AN118" i="14"/>
  <c r="AN119" i="14"/>
  <c r="AO119" i="14" s="1"/>
  <c r="AN120" i="14"/>
  <c r="AN121" i="14"/>
  <c r="AN122" i="14"/>
  <c r="AN123" i="14"/>
  <c r="AN124" i="14"/>
  <c r="AO124" i="14" s="1"/>
  <c r="AN125" i="14"/>
  <c r="AO125" i="14" s="1"/>
  <c r="AN126" i="14"/>
  <c r="AO126" i="14" s="1"/>
  <c r="AN127" i="14"/>
  <c r="AN128" i="14"/>
  <c r="AO128" i="14" s="1"/>
  <c r="AN9" i="14"/>
  <c r="AO127" i="14"/>
  <c r="AO123" i="14"/>
  <c r="AO122" i="14"/>
  <c r="AO121" i="14"/>
  <c r="AO120" i="14"/>
  <c r="AO118" i="14"/>
  <c r="AO117" i="14"/>
  <c r="AO115" i="14"/>
  <c r="AO111" i="14"/>
  <c r="AO110" i="14"/>
  <c r="AO109" i="14"/>
  <c r="AO108" i="14"/>
  <c r="AO106" i="14"/>
  <c r="AO105" i="14"/>
  <c r="AO103" i="14"/>
  <c r="AO99" i="14"/>
  <c r="AO98" i="14"/>
  <c r="AO97" i="14"/>
  <c r="AO96" i="14"/>
  <c r="AO94" i="14"/>
  <c r="AO93" i="14"/>
  <c r="AO91" i="14"/>
  <c r="AO87" i="14"/>
  <c r="AO86" i="14"/>
  <c r="AO85" i="14"/>
  <c r="AO84" i="14"/>
  <c r="AO82" i="14"/>
  <c r="AO81" i="14"/>
  <c r="AO79" i="14"/>
  <c r="AO75" i="14"/>
  <c r="AO74" i="14"/>
  <c r="AO73" i="14"/>
  <c r="AO72" i="14"/>
  <c r="AO70" i="14"/>
  <c r="AO69" i="14"/>
  <c r="AO67" i="14"/>
  <c r="AO63" i="14"/>
  <c r="AO62" i="14"/>
  <c r="AO61" i="14"/>
  <c r="AO60" i="14"/>
  <c r="AO58" i="14"/>
  <c r="AO57" i="14"/>
  <c r="AO55" i="14"/>
  <c r="AO51" i="14"/>
  <c r="AO50" i="14"/>
  <c r="AO49" i="14"/>
  <c r="AO48" i="14"/>
  <c r="AO46" i="14"/>
  <c r="AO45" i="14"/>
  <c r="AO43" i="14"/>
  <c r="AO39" i="14"/>
  <c r="AO38" i="14"/>
  <c r="AO37" i="14"/>
  <c r="AO36" i="14"/>
  <c r="AO34" i="14"/>
  <c r="AO33" i="14"/>
  <c r="AO31" i="14"/>
  <c r="AO27" i="14"/>
  <c r="AO26" i="14"/>
  <c r="AO25" i="14"/>
  <c r="AO24" i="14"/>
  <c r="AO22" i="14"/>
  <c r="AO21" i="14"/>
  <c r="AO19" i="14"/>
  <c r="AO15" i="14"/>
  <c r="AO14" i="14"/>
  <c r="AO13" i="14"/>
  <c r="AO12" i="14"/>
  <c r="AO10" i="14"/>
  <c r="AP9" i="14"/>
  <c r="AO9"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393"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265"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137" i="14"/>
  <c r="AT10" i="14"/>
  <c r="AT11" i="14"/>
  <c r="AT12" i="14"/>
  <c r="AT13" i="14"/>
  <c r="AT14" i="14"/>
  <c r="AT15" i="14"/>
  <c r="AT16" i="14"/>
  <c r="AU16" i="14" s="1"/>
  <c r="AT17" i="14"/>
  <c r="AT18" i="14"/>
  <c r="AT19" i="14"/>
  <c r="AT20" i="14"/>
  <c r="AU20" i="14" s="1"/>
  <c r="AT21" i="14"/>
  <c r="AT22" i="14"/>
  <c r="AT23" i="14"/>
  <c r="AT24" i="14"/>
  <c r="AT25" i="14"/>
  <c r="AT26" i="14"/>
  <c r="AT27" i="14"/>
  <c r="AT28" i="14"/>
  <c r="AU28" i="14" s="1"/>
  <c r="AT29" i="14"/>
  <c r="AT30" i="14"/>
  <c r="AT31" i="14"/>
  <c r="AT32" i="14"/>
  <c r="AU32" i="14" s="1"/>
  <c r="AT33" i="14"/>
  <c r="AT34" i="14"/>
  <c r="AT35" i="14"/>
  <c r="AT36" i="14"/>
  <c r="AT37" i="14"/>
  <c r="AT38" i="14"/>
  <c r="AT39" i="14"/>
  <c r="AT40" i="14"/>
  <c r="AU40" i="14" s="1"/>
  <c r="AT41" i="14"/>
  <c r="AT42" i="14"/>
  <c r="AT43" i="14"/>
  <c r="AT44" i="14"/>
  <c r="AU44" i="14" s="1"/>
  <c r="AT45" i="14"/>
  <c r="AT46" i="14"/>
  <c r="AT47" i="14"/>
  <c r="AT48" i="14"/>
  <c r="AT49" i="14"/>
  <c r="AT50" i="14"/>
  <c r="AT51" i="14"/>
  <c r="AT52" i="14"/>
  <c r="AU52" i="14" s="1"/>
  <c r="AT53" i="14"/>
  <c r="AT54" i="14"/>
  <c r="AT55" i="14"/>
  <c r="AT56" i="14"/>
  <c r="AU56" i="14" s="1"/>
  <c r="AT57" i="14"/>
  <c r="AT58" i="14"/>
  <c r="AT59" i="14"/>
  <c r="AT60" i="14"/>
  <c r="AT61" i="14"/>
  <c r="AT62" i="14"/>
  <c r="AT63" i="14"/>
  <c r="AT64" i="14"/>
  <c r="AU64" i="14" s="1"/>
  <c r="AT65" i="14"/>
  <c r="AT66" i="14"/>
  <c r="AT67" i="14"/>
  <c r="AT68" i="14"/>
  <c r="AU68" i="14" s="1"/>
  <c r="AT69" i="14"/>
  <c r="AT70" i="14"/>
  <c r="AT71" i="14"/>
  <c r="AT72" i="14"/>
  <c r="AT73" i="14"/>
  <c r="AT74" i="14"/>
  <c r="AT75" i="14"/>
  <c r="AT76" i="14"/>
  <c r="AU76" i="14" s="1"/>
  <c r="AT77" i="14"/>
  <c r="AT78" i="14"/>
  <c r="AT79" i="14"/>
  <c r="AT80" i="14"/>
  <c r="AU80" i="14" s="1"/>
  <c r="AT81" i="14"/>
  <c r="AT82" i="14"/>
  <c r="AT83" i="14"/>
  <c r="AT84" i="14"/>
  <c r="AT85" i="14"/>
  <c r="AT86" i="14"/>
  <c r="AT87" i="14"/>
  <c r="AT88" i="14"/>
  <c r="AU88" i="14" s="1"/>
  <c r="AT89" i="14"/>
  <c r="AT90" i="14"/>
  <c r="AT91" i="14"/>
  <c r="AT92" i="14"/>
  <c r="AU92" i="14" s="1"/>
  <c r="AT93" i="14"/>
  <c r="AT94" i="14"/>
  <c r="AT95" i="14"/>
  <c r="AT96" i="14"/>
  <c r="AT97" i="14"/>
  <c r="AT98" i="14"/>
  <c r="AT99" i="14"/>
  <c r="AT100" i="14"/>
  <c r="AU100" i="14" s="1"/>
  <c r="AT101" i="14"/>
  <c r="AT102" i="14"/>
  <c r="AT103" i="14"/>
  <c r="AT104" i="14"/>
  <c r="AU104" i="14" s="1"/>
  <c r="AT105" i="14"/>
  <c r="AT106" i="14"/>
  <c r="AT107" i="14"/>
  <c r="AT108" i="14"/>
  <c r="AT109" i="14"/>
  <c r="AT110" i="14"/>
  <c r="AT111" i="14"/>
  <c r="AT112" i="14"/>
  <c r="AU112" i="14" s="1"/>
  <c r="AT113" i="14"/>
  <c r="AT114" i="14"/>
  <c r="AT115" i="14"/>
  <c r="AT116" i="14"/>
  <c r="AU116" i="14" s="1"/>
  <c r="AT117" i="14"/>
  <c r="AT118" i="14"/>
  <c r="AT119" i="14"/>
  <c r="AT120" i="14"/>
  <c r="AT121" i="14"/>
  <c r="AT122" i="14"/>
  <c r="AT123" i="14"/>
  <c r="AT124" i="14"/>
  <c r="AU124" i="14" s="1"/>
  <c r="AT125" i="14"/>
  <c r="AT126" i="14"/>
  <c r="AU126" i="14" s="1"/>
  <c r="AT127" i="14"/>
  <c r="AT128" i="14"/>
  <c r="AU128" i="14" s="1"/>
  <c r="AQ10" i="14"/>
  <c r="AQ11" i="14"/>
  <c r="AQ12" i="14"/>
  <c r="AQ13" i="14"/>
  <c r="AQ14" i="14"/>
  <c r="AQ15" i="14"/>
  <c r="AQ16" i="14"/>
  <c r="AQ17" i="14"/>
  <c r="AR17" i="14" s="1"/>
  <c r="AQ18" i="14"/>
  <c r="AQ19" i="14"/>
  <c r="AR19" i="14" s="1"/>
  <c r="AQ20" i="14"/>
  <c r="AQ21" i="14"/>
  <c r="AR21" i="14" s="1"/>
  <c r="AQ22" i="14"/>
  <c r="AQ23" i="14"/>
  <c r="AQ24" i="14"/>
  <c r="AQ25" i="14"/>
  <c r="AQ26" i="14"/>
  <c r="AQ27" i="14"/>
  <c r="AQ28" i="14"/>
  <c r="AQ29" i="14"/>
  <c r="AR29" i="14" s="1"/>
  <c r="AQ30" i="14"/>
  <c r="AQ31" i="14"/>
  <c r="AR31" i="14" s="1"/>
  <c r="AQ32" i="14"/>
  <c r="AQ33" i="14"/>
  <c r="AR33" i="14" s="1"/>
  <c r="AQ34" i="14"/>
  <c r="AQ35" i="14"/>
  <c r="AQ36" i="14"/>
  <c r="AQ37" i="14"/>
  <c r="AQ38" i="14"/>
  <c r="AQ39" i="14"/>
  <c r="AQ40" i="14"/>
  <c r="AQ41" i="14"/>
  <c r="AR41" i="14" s="1"/>
  <c r="AQ42" i="14"/>
  <c r="AQ43" i="14"/>
  <c r="AR43" i="14" s="1"/>
  <c r="AQ44" i="14"/>
  <c r="AQ45" i="14"/>
  <c r="AR45" i="14" s="1"/>
  <c r="AQ46" i="14"/>
  <c r="AQ47" i="14"/>
  <c r="AQ48" i="14"/>
  <c r="AQ49" i="14"/>
  <c r="AQ50" i="14"/>
  <c r="AQ51" i="14"/>
  <c r="AR51" i="14" s="1"/>
  <c r="AQ52" i="14"/>
  <c r="AQ53" i="14"/>
  <c r="AR53" i="14" s="1"/>
  <c r="AQ54" i="14"/>
  <c r="AQ55" i="14"/>
  <c r="AR55" i="14" s="1"/>
  <c r="AQ56" i="14"/>
  <c r="AQ57" i="14"/>
  <c r="AR57" i="14" s="1"/>
  <c r="AQ58" i="14"/>
  <c r="AQ59" i="14"/>
  <c r="AQ60" i="14"/>
  <c r="AQ61" i="14"/>
  <c r="AQ62" i="14"/>
  <c r="AQ63" i="14"/>
  <c r="AR63" i="14" s="1"/>
  <c r="AQ64" i="14"/>
  <c r="AQ65" i="14"/>
  <c r="AR65" i="14" s="1"/>
  <c r="AQ66" i="14"/>
  <c r="AQ67" i="14"/>
  <c r="AR67" i="14" s="1"/>
  <c r="AQ68" i="14"/>
  <c r="AQ69" i="14"/>
  <c r="AR69" i="14" s="1"/>
  <c r="AQ70" i="14"/>
  <c r="AQ71" i="14"/>
  <c r="AQ72" i="14"/>
  <c r="AQ73" i="14"/>
  <c r="AQ74" i="14"/>
  <c r="AQ75" i="14"/>
  <c r="AR75" i="14" s="1"/>
  <c r="AQ76" i="14"/>
  <c r="AQ77" i="14"/>
  <c r="AR77" i="14" s="1"/>
  <c r="AQ78" i="14"/>
  <c r="AQ79" i="14"/>
  <c r="AR79" i="14" s="1"/>
  <c r="AQ80" i="14"/>
  <c r="AQ81" i="14"/>
  <c r="AR81" i="14" s="1"/>
  <c r="AQ82" i="14"/>
  <c r="AQ83" i="14"/>
  <c r="AQ84" i="14"/>
  <c r="AQ85" i="14"/>
  <c r="AQ86" i="14"/>
  <c r="AQ87" i="14"/>
  <c r="AR87" i="14" s="1"/>
  <c r="AQ88" i="14"/>
  <c r="AQ89" i="14"/>
  <c r="AR89" i="14" s="1"/>
  <c r="AQ90" i="14"/>
  <c r="AQ91" i="14"/>
  <c r="AR91" i="14" s="1"/>
  <c r="AQ92" i="14"/>
  <c r="AQ93" i="14"/>
  <c r="AR93" i="14" s="1"/>
  <c r="AQ94" i="14"/>
  <c r="AQ95" i="14"/>
  <c r="AQ96" i="14"/>
  <c r="AQ97" i="14"/>
  <c r="AQ98" i="14"/>
  <c r="AQ99" i="14"/>
  <c r="AR99" i="14" s="1"/>
  <c r="AQ100" i="14"/>
  <c r="AQ101" i="14"/>
  <c r="AR101" i="14" s="1"/>
  <c r="AQ102" i="14"/>
  <c r="AQ103" i="14"/>
  <c r="AR103" i="14" s="1"/>
  <c r="AQ104" i="14"/>
  <c r="AQ105" i="14"/>
  <c r="AR105" i="14" s="1"/>
  <c r="AQ106" i="14"/>
  <c r="AQ107" i="14"/>
  <c r="AQ108" i="14"/>
  <c r="AQ109" i="14"/>
  <c r="AQ110" i="14"/>
  <c r="AQ111" i="14"/>
  <c r="AR111" i="14" s="1"/>
  <c r="AQ112" i="14"/>
  <c r="AQ113" i="14"/>
  <c r="AR113" i="14" s="1"/>
  <c r="AQ114" i="14"/>
  <c r="AQ115" i="14"/>
  <c r="AR115" i="14" s="1"/>
  <c r="AQ116" i="14"/>
  <c r="AQ117" i="14"/>
  <c r="AR117" i="14" s="1"/>
  <c r="AQ118" i="14"/>
  <c r="AQ119" i="14"/>
  <c r="AQ120" i="14"/>
  <c r="AQ121" i="14"/>
  <c r="AQ122" i="14"/>
  <c r="AQ123" i="14"/>
  <c r="AR123" i="14" s="1"/>
  <c r="AQ124" i="14"/>
  <c r="AQ125" i="14"/>
  <c r="AR125" i="14" s="1"/>
  <c r="AQ126" i="14"/>
  <c r="AQ127" i="14"/>
  <c r="AR127" i="14" s="1"/>
  <c r="AQ128" i="14"/>
  <c r="AK10" i="14"/>
  <c r="AK11" i="14"/>
  <c r="AK12" i="14"/>
  <c r="AK13" i="14"/>
  <c r="AK14" i="14"/>
  <c r="AK15" i="14"/>
  <c r="AL15" i="14" s="1"/>
  <c r="AK16" i="14"/>
  <c r="AK17" i="14"/>
  <c r="AK18" i="14"/>
  <c r="AL18" i="14" s="1"/>
  <c r="AK19" i="14"/>
  <c r="AK20" i="14"/>
  <c r="AL20" i="14" s="1"/>
  <c r="AK21" i="14"/>
  <c r="AK22" i="14"/>
  <c r="AK23" i="14"/>
  <c r="AK24" i="14"/>
  <c r="AK25" i="14"/>
  <c r="AK26" i="14"/>
  <c r="AK27" i="14"/>
  <c r="AL27" i="14" s="1"/>
  <c r="AK28" i="14"/>
  <c r="AK29" i="14"/>
  <c r="AK30" i="14"/>
  <c r="AL30" i="14" s="1"/>
  <c r="AK31" i="14"/>
  <c r="AK32" i="14"/>
  <c r="AL32" i="14" s="1"/>
  <c r="AK33" i="14"/>
  <c r="AK34" i="14"/>
  <c r="AK35" i="14"/>
  <c r="AK36" i="14"/>
  <c r="AK37" i="14"/>
  <c r="AK38" i="14"/>
  <c r="AK39" i="14"/>
  <c r="AL39" i="14" s="1"/>
  <c r="AK40" i="14"/>
  <c r="AK41" i="14"/>
  <c r="AK42" i="14"/>
  <c r="AL42" i="14" s="1"/>
  <c r="AK43" i="14"/>
  <c r="AK44" i="14"/>
  <c r="AL44" i="14" s="1"/>
  <c r="AK45" i="14"/>
  <c r="AK46" i="14"/>
  <c r="AK47" i="14"/>
  <c r="AK48" i="14"/>
  <c r="AK49" i="14"/>
  <c r="AK50" i="14"/>
  <c r="AK51" i="14"/>
  <c r="AL51" i="14" s="1"/>
  <c r="AK52" i="14"/>
  <c r="AK53" i="14"/>
  <c r="AK54" i="14"/>
  <c r="AL54" i="14" s="1"/>
  <c r="AK55" i="14"/>
  <c r="AK56" i="14"/>
  <c r="AL56" i="14" s="1"/>
  <c r="AK57" i="14"/>
  <c r="AK58" i="14"/>
  <c r="AK59" i="14"/>
  <c r="AL59" i="14" s="1"/>
  <c r="AK60" i="14"/>
  <c r="AK61" i="14"/>
  <c r="AK62" i="14"/>
  <c r="AK63" i="14"/>
  <c r="AL63" i="14" s="1"/>
  <c r="AK64" i="14"/>
  <c r="AK65" i="14"/>
  <c r="AK66" i="14"/>
  <c r="AL66" i="14" s="1"/>
  <c r="AK67" i="14"/>
  <c r="AK68" i="14"/>
  <c r="AL68" i="14" s="1"/>
  <c r="AK69" i="14"/>
  <c r="AK70" i="14"/>
  <c r="AK71" i="14"/>
  <c r="AL71" i="14" s="1"/>
  <c r="AK72" i="14"/>
  <c r="AK73" i="14"/>
  <c r="AK74" i="14"/>
  <c r="AK75" i="14"/>
  <c r="AL75" i="14" s="1"/>
  <c r="AK76" i="14"/>
  <c r="AK77" i="14"/>
  <c r="AK78" i="14"/>
  <c r="AL78" i="14" s="1"/>
  <c r="AK79" i="14"/>
  <c r="AK80" i="14"/>
  <c r="AL80" i="14" s="1"/>
  <c r="AK81" i="14"/>
  <c r="AK82" i="14"/>
  <c r="AK83" i="14"/>
  <c r="AL83" i="14" s="1"/>
  <c r="AK84" i="14"/>
  <c r="AK85" i="14"/>
  <c r="AK86" i="14"/>
  <c r="AK87" i="14"/>
  <c r="AL87" i="14" s="1"/>
  <c r="AK88" i="14"/>
  <c r="AK89" i="14"/>
  <c r="AK90" i="14"/>
  <c r="AL90" i="14" s="1"/>
  <c r="AK91" i="14"/>
  <c r="AK92" i="14"/>
  <c r="AL92" i="14" s="1"/>
  <c r="AK93" i="14"/>
  <c r="AK94" i="14"/>
  <c r="AK95" i="14"/>
  <c r="AL95" i="14" s="1"/>
  <c r="AK96" i="14"/>
  <c r="AK97" i="14"/>
  <c r="AK98" i="14"/>
  <c r="AK99" i="14"/>
  <c r="AL99" i="14" s="1"/>
  <c r="AK100" i="14"/>
  <c r="AK101" i="14"/>
  <c r="AK102" i="14"/>
  <c r="AL102" i="14" s="1"/>
  <c r="AK103" i="14"/>
  <c r="AK104" i="14"/>
  <c r="AL104" i="14" s="1"/>
  <c r="AK105" i="14"/>
  <c r="AK106" i="14"/>
  <c r="AK107" i="14"/>
  <c r="AL107" i="14" s="1"/>
  <c r="AK108" i="14"/>
  <c r="AK109" i="14"/>
  <c r="AK110" i="14"/>
  <c r="AK111" i="14"/>
  <c r="AL111" i="14" s="1"/>
  <c r="AK112" i="14"/>
  <c r="AK113" i="14"/>
  <c r="AK114" i="14"/>
  <c r="AL114" i="14" s="1"/>
  <c r="AK115" i="14"/>
  <c r="AK116" i="14"/>
  <c r="AL116" i="14" s="1"/>
  <c r="AK117" i="14"/>
  <c r="AK118" i="14"/>
  <c r="AK119" i="14"/>
  <c r="AL119" i="14" s="1"/>
  <c r="AK120" i="14"/>
  <c r="AK121" i="14"/>
  <c r="AK122" i="14"/>
  <c r="AK123" i="14"/>
  <c r="AL123" i="14" s="1"/>
  <c r="AK124" i="14"/>
  <c r="AK125" i="14"/>
  <c r="AK126" i="14"/>
  <c r="AL126" i="14" s="1"/>
  <c r="AK127" i="14"/>
  <c r="AK128" i="14"/>
  <c r="AL128" i="14" s="1"/>
  <c r="AH10" i="14"/>
  <c r="AH11" i="14"/>
  <c r="AI11" i="14" s="1"/>
  <c r="AH12" i="14"/>
  <c r="AH13" i="14"/>
  <c r="AH14" i="14"/>
  <c r="AH15" i="14"/>
  <c r="AH16" i="14"/>
  <c r="AH17" i="14"/>
  <c r="AH18" i="14"/>
  <c r="AH19" i="14"/>
  <c r="AI19" i="14" s="1"/>
  <c r="AH20" i="14"/>
  <c r="AH21" i="14"/>
  <c r="AI21" i="14" s="1"/>
  <c r="AH22" i="14"/>
  <c r="AH23" i="14"/>
  <c r="AI23" i="14" s="1"/>
  <c r="AH24" i="14"/>
  <c r="AH25" i="14"/>
  <c r="AH26" i="14"/>
  <c r="AH27" i="14"/>
  <c r="AH28" i="14"/>
  <c r="AH29" i="14"/>
  <c r="AH30" i="14"/>
  <c r="AI30" i="14" s="1"/>
  <c r="AH31" i="14"/>
  <c r="AI31" i="14" s="1"/>
  <c r="AH32" i="14"/>
  <c r="AI32" i="14" s="1"/>
  <c r="AH33" i="14"/>
  <c r="AI33" i="14" s="1"/>
  <c r="AH34" i="14"/>
  <c r="AH35" i="14"/>
  <c r="AI35" i="14" s="1"/>
  <c r="AH36" i="14"/>
  <c r="AH37" i="14"/>
  <c r="AH38" i="14"/>
  <c r="AH39" i="14"/>
  <c r="AH40" i="14"/>
  <c r="AH41" i="14"/>
  <c r="AH42" i="14"/>
  <c r="AI42" i="14" s="1"/>
  <c r="AH43" i="14"/>
  <c r="AI43" i="14" s="1"/>
  <c r="AH44" i="14"/>
  <c r="AI44" i="14" s="1"/>
  <c r="AH45" i="14"/>
  <c r="AI45" i="14" s="1"/>
  <c r="AH46" i="14"/>
  <c r="AH47" i="14"/>
  <c r="AI47" i="14" s="1"/>
  <c r="AH48" i="14"/>
  <c r="AH49" i="14"/>
  <c r="AH50" i="14"/>
  <c r="AH51" i="14"/>
  <c r="AH52" i="14"/>
  <c r="AH53" i="14"/>
  <c r="AH54" i="14"/>
  <c r="AI54" i="14" s="1"/>
  <c r="AH55" i="14"/>
  <c r="AI55" i="14" s="1"/>
  <c r="AH56" i="14"/>
  <c r="AI56" i="14" s="1"/>
  <c r="AH57" i="14"/>
  <c r="AI57" i="14" s="1"/>
  <c r="AH58" i="14"/>
  <c r="AH59" i="14"/>
  <c r="AI59" i="14" s="1"/>
  <c r="AH60" i="14"/>
  <c r="AH61" i="14"/>
  <c r="AH62" i="14"/>
  <c r="AH63" i="14"/>
  <c r="AH64" i="14"/>
  <c r="AH65" i="14"/>
  <c r="AH66" i="14"/>
  <c r="AI66" i="14" s="1"/>
  <c r="AH67" i="14"/>
  <c r="AI67" i="14" s="1"/>
  <c r="AH68" i="14"/>
  <c r="AI68" i="14" s="1"/>
  <c r="AH69" i="14"/>
  <c r="AI69" i="14" s="1"/>
  <c r="AH70" i="14"/>
  <c r="AH71" i="14"/>
  <c r="AI71" i="14" s="1"/>
  <c r="AH72" i="14"/>
  <c r="AH73" i="14"/>
  <c r="AH74" i="14"/>
  <c r="AH75" i="14"/>
  <c r="AH76" i="14"/>
  <c r="AH77" i="14"/>
  <c r="AH78" i="14"/>
  <c r="AI78" i="14" s="1"/>
  <c r="AH79" i="14"/>
  <c r="AI79" i="14" s="1"/>
  <c r="AH80" i="14"/>
  <c r="AI80" i="14" s="1"/>
  <c r="AH81" i="14"/>
  <c r="AI81" i="14" s="1"/>
  <c r="AH82" i="14"/>
  <c r="AH83" i="14"/>
  <c r="AI83" i="14" s="1"/>
  <c r="AH84" i="14"/>
  <c r="AH85" i="14"/>
  <c r="AH86" i="14"/>
  <c r="AH87" i="14"/>
  <c r="AH88" i="14"/>
  <c r="AH89" i="14"/>
  <c r="AH90" i="14"/>
  <c r="AI90" i="14" s="1"/>
  <c r="AH91" i="14"/>
  <c r="AI91" i="14" s="1"/>
  <c r="AH92" i="14"/>
  <c r="AI92" i="14" s="1"/>
  <c r="AH93" i="14"/>
  <c r="AI93" i="14" s="1"/>
  <c r="AH94" i="14"/>
  <c r="AH95" i="14"/>
  <c r="AI95" i="14" s="1"/>
  <c r="AH96" i="14"/>
  <c r="AH97" i="14"/>
  <c r="AH98" i="14"/>
  <c r="AH99" i="14"/>
  <c r="AH100" i="14"/>
  <c r="AH101" i="14"/>
  <c r="AH102" i="14"/>
  <c r="AI102" i="14" s="1"/>
  <c r="AH103" i="14"/>
  <c r="AI103" i="14" s="1"/>
  <c r="AH104" i="14"/>
  <c r="AI104" i="14" s="1"/>
  <c r="AH105" i="14"/>
  <c r="AI105" i="14" s="1"/>
  <c r="AH106" i="14"/>
  <c r="AH107" i="14"/>
  <c r="AI107" i="14" s="1"/>
  <c r="AH108" i="14"/>
  <c r="AH109" i="14"/>
  <c r="AH110" i="14"/>
  <c r="AH111" i="14"/>
  <c r="AH112" i="14"/>
  <c r="AH113" i="14"/>
  <c r="AH114" i="14"/>
  <c r="AI114" i="14" s="1"/>
  <c r="AH115" i="14"/>
  <c r="AI115" i="14" s="1"/>
  <c r="AH116" i="14"/>
  <c r="AI116" i="14" s="1"/>
  <c r="AH117" i="14"/>
  <c r="AI117" i="14" s="1"/>
  <c r="AH118" i="14"/>
  <c r="AH119" i="14"/>
  <c r="AI119" i="14" s="1"/>
  <c r="AH120" i="14"/>
  <c r="AH121" i="14"/>
  <c r="AH122" i="14"/>
  <c r="AH123" i="14"/>
  <c r="AH124" i="14"/>
  <c r="AH125" i="14"/>
  <c r="AH126" i="14"/>
  <c r="AI126" i="14" s="1"/>
  <c r="AH127" i="14"/>
  <c r="AI127" i="14" s="1"/>
  <c r="AH128" i="14"/>
  <c r="AI128" i="14" s="1"/>
  <c r="AE10" i="14"/>
  <c r="AE11" i="14"/>
  <c r="AE12" i="14"/>
  <c r="AE13" i="14"/>
  <c r="AE14" i="14"/>
  <c r="AE15" i="14"/>
  <c r="AE16" i="14"/>
  <c r="AE17" i="14"/>
  <c r="AE18" i="14"/>
  <c r="AE19" i="14"/>
  <c r="AF19" i="14" s="1"/>
  <c r="AE20" i="14"/>
  <c r="AF20" i="14" s="1"/>
  <c r="AE21" i="14"/>
  <c r="AE22" i="14"/>
  <c r="AE23" i="14"/>
  <c r="AE24" i="14"/>
  <c r="AE25" i="14"/>
  <c r="AE26" i="14"/>
  <c r="AE27" i="14"/>
  <c r="AE28" i="14"/>
  <c r="AE29" i="14"/>
  <c r="AE30" i="14"/>
  <c r="AE31" i="14"/>
  <c r="AF31" i="14" s="1"/>
  <c r="AE32" i="14"/>
  <c r="AF32" i="14" s="1"/>
  <c r="AE33" i="14"/>
  <c r="AE34" i="14"/>
  <c r="AE35" i="14"/>
  <c r="AE36" i="14"/>
  <c r="AE37" i="14"/>
  <c r="AE38" i="14"/>
  <c r="AE39" i="14"/>
  <c r="AE40" i="14"/>
  <c r="AE41" i="14"/>
  <c r="AE42" i="14"/>
  <c r="AE43" i="14"/>
  <c r="AF43" i="14" s="1"/>
  <c r="AE44" i="14"/>
  <c r="AF44" i="14" s="1"/>
  <c r="AE45" i="14"/>
  <c r="AE46" i="14"/>
  <c r="AE47" i="14"/>
  <c r="AE48" i="14"/>
  <c r="AE49" i="14"/>
  <c r="AE50" i="14"/>
  <c r="AE51" i="14"/>
  <c r="AE52" i="14"/>
  <c r="AE53" i="14"/>
  <c r="AE54" i="14"/>
  <c r="AE55" i="14"/>
  <c r="AF55" i="14" s="1"/>
  <c r="AE56" i="14"/>
  <c r="AF56" i="14" s="1"/>
  <c r="AE57" i="14"/>
  <c r="AE58" i="14"/>
  <c r="AE59" i="14"/>
  <c r="AE60" i="14"/>
  <c r="AE61" i="14"/>
  <c r="AE62" i="14"/>
  <c r="AE63" i="14"/>
  <c r="AE64" i="14"/>
  <c r="AE65" i="14"/>
  <c r="AE66" i="14"/>
  <c r="AE67" i="14"/>
  <c r="AF67" i="14" s="1"/>
  <c r="AE68" i="14"/>
  <c r="AF68" i="14" s="1"/>
  <c r="AE69" i="14"/>
  <c r="AE70" i="14"/>
  <c r="AE71" i="14"/>
  <c r="AE72" i="14"/>
  <c r="AE73" i="14"/>
  <c r="AE74" i="14"/>
  <c r="AE75" i="14"/>
  <c r="AE76" i="14"/>
  <c r="AE77" i="14"/>
  <c r="AE78" i="14"/>
  <c r="AE79" i="14"/>
  <c r="AF79" i="14" s="1"/>
  <c r="AE80" i="14"/>
  <c r="AF80" i="14" s="1"/>
  <c r="AE81" i="14"/>
  <c r="AE82" i="14"/>
  <c r="AE83" i="14"/>
  <c r="AE84" i="14"/>
  <c r="AE85" i="14"/>
  <c r="AE86" i="14"/>
  <c r="AE87" i="14"/>
  <c r="AE88" i="14"/>
  <c r="AE89" i="14"/>
  <c r="AE90" i="14"/>
  <c r="AE91" i="14"/>
  <c r="AF91" i="14" s="1"/>
  <c r="AE92" i="14"/>
  <c r="AF92" i="14" s="1"/>
  <c r="AE93" i="14"/>
  <c r="AE94" i="14"/>
  <c r="AE95" i="14"/>
  <c r="AE96" i="14"/>
  <c r="AE97" i="14"/>
  <c r="AE98" i="14"/>
  <c r="AE99" i="14"/>
  <c r="AE100" i="14"/>
  <c r="AE101" i="14"/>
  <c r="AE102" i="14"/>
  <c r="AE103" i="14"/>
  <c r="AF103" i="14" s="1"/>
  <c r="AE104" i="14"/>
  <c r="AF104" i="14" s="1"/>
  <c r="AE105" i="14"/>
  <c r="AE106" i="14"/>
  <c r="AE107" i="14"/>
  <c r="AE108" i="14"/>
  <c r="AE109" i="14"/>
  <c r="AE110" i="14"/>
  <c r="AE111" i="14"/>
  <c r="AE112" i="14"/>
  <c r="AE113" i="14"/>
  <c r="AE114" i="14"/>
  <c r="AE115" i="14"/>
  <c r="AF115" i="14" s="1"/>
  <c r="AE116" i="14"/>
  <c r="AF116" i="14" s="1"/>
  <c r="AE117" i="14"/>
  <c r="AE118" i="14"/>
  <c r="AE119" i="14"/>
  <c r="AE120" i="14"/>
  <c r="AE121" i="14"/>
  <c r="AE122" i="14"/>
  <c r="AE123" i="14"/>
  <c r="AE124" i="14"/>
  <c r="AE125" i="14"/>
  <c r="AE126" i="14"/>
  <c r="AE127" i="14"/>
  <c r="AF127" i="14" s="1"/>
  <c r="AE128" i="14"/>
  <c r="AF128" i="14" s="1"/>
  <c r="AB10" i="14"/>
  <c r="AB11" i="14"/>
  <c r="AC11" i="14" s="1"/>
  <c r="AB12" i="14"/>
  <c r="AB13" i="14"/>
  <c r="AC13" i="14" s="1"/>
  <c r="AB14" i="14"/>
  <c r="AB15" i="14"/>
  <c r="AB16" i="14"/>
  <c r="AB17" i="14"/>
  <c r="AB18" i="14"/>
  <c r="AB19" i="14"/>
  <c r="AC19" i="14" s="1"/>
  <c r="AB20" i="14"/>
  <c r="AC20" i="14" s="1"/>
  <c r="AB21" i="14"/>
  <c r="AC21" i="14" s="1"/>
  <c r="AB22" i="14"/>
  <c r="AB23" i="14"/>
  <c r="AC23" i="14" s="1"/>
  <c r="AB24" i="14"/>
  <c r="AB25" i="14"/>
  <c r="AC25" i="14" s="1"/>
  <c r="AB26" i="14"/>
  <c r="AB27" i="14"/>
  <c r="AB28" i="14"/>
  <c r="AB29" i="14"/>
  <c r="AB30" i="14"/>
  <c r="AB31" i="14"/>
  <c r="AC31" i="14" s="1"/>
  <c r="AB32" i="14"/>
  <c r="AC32" i="14" s="1"/>
  <c r="AB33" i="14"/>
  <c r="AC33" i="14" s="1"/>
  <c r="AB34" i="14"/>
  <c r="AB35" i="14"/>
  <c r="AC35" i="14" s="1"/>
  <c r="AB36" i="14"/>
  <c r="AB37" i="14"/>
  <c r="AC37" i="14" s="1"/>
  <c r="AB38" i="14"/>
  <c r="AB39" i="14"/>
  <c r="AB40" i="14"/>
  <c r="AB41" i="14"/>
  <c r="AB42" i="14"/>
  <c r="AB43" i="14"/>
  <c r="AC43" i="14" s="1"/>
  <c r="AB44" i="14"/>
  <c r="AC44" i="14" s="1"/>
  <c r="AB45" i="14"/>
  <c r="AC45" i="14" s="1"/>
  <c r="AB46" i="14"/>
  <c r="AB47" i="14"/>
  <c r="AC47" i="14" s="1"/>
  <c r="AB48" i="14"/>
  <c r="AB49" i="14"/>
  <c r="AC49" i="14" s="1"/>
  <c r="AB50" i="14"/>
  <c r="AB51" i="14"/>
  <c r="AB52" i="14"/>
  <c r="AB53" i="14"/>
  <c r="AB54" i="14"/>
  <c r="AB55" i="14"/>
  <c r="AC55" i="14" s="1"/>
  <c r="AB56" i="14"/>
  <c r="AC56" i="14" s="1"/>
  <c r="AB57" i="14"/>
  <c r="AC57" i="14" s="1"/>
  <c r="AB58" i="14"/>
  <c r="AB59" i="14"/>
  <c r="AC59" i="14" s="1"/>
  <c r="AB60" i="14"/>
  <c r="AB61" i="14"/>
  <c r="AC61" i="14" s="1"/>
  <c r="AB62" i="14"/>
  <c r="AB63" i="14"/>
  <c r="AB64" i="14"/>
  <c r="AB65" i="14"/>
  <c r="AB66" i="14"/>
  <c r="AB67" i="14"/>
  <c r="AC67" i="14" s="1"/>
  <c r="AB68" i="14"/>
  <c r="AC68" i="14" s="1"/>
  <c r="AB69" i="14"/>
  <c r="AC69" i="14" s="1"/>
  <c r="AB70" i="14"/>
  <c r="AB71" i="14"/>
  <c r="AC71" i="14" s="1"/>
  <c r="AB72" i="14"/>
  <c r="AB73" i="14"/>
  <c r="AC73" i="14" s="1"/>
  <c r="AB74" i="14"/>
  <c r="AB75" i="14"/>
  <c r="AB76" i="14"/>
  <c r="AB77" i="14"/>
  <c r="AB78" i="14"/>
  <c r="AB79" i="14"/>
  <c r="AC79" i="14" s="1"/>
  <c r="AB80" i="14"/>
  <c r="AC80" i="14" s="1"/>
  <c r="AB81" i="14"/>
  <c r="AC81" i="14" s="1"/>
  <c r="AB82" i="14"/>
  <c r="AB83" i="14"/>
  <c r="AC83" i="14" s="1"/>
  <c r="AB84" i="14"/>
  <c r="AB85" i="14"/>
  <c r="AC85" i="14" s="1"/>
  <c r="AB86" i="14"/>
  <c r="AB87" i="14"/>
  <c r="AB88" i="14"/>
  <c r="AB89" i="14"/>
  <c r="AB90" i="14"/>
  <c r="AB91" i="14"/>
  <c r="AC91" i="14" s="1"/>
  <c r="AB92" i="14"/>
  <c r="AC92" i="14" s="1"/>
  <c r="AB93" i="14"/>
  <c r="AC93" i="14" s="1"/>
  <c r="AB94" i="14"/>
  <c r="AB95" i="14"/>
  <c r="AC95" i="14" s="1"/>
  <c r="AB96" i="14"/>
  <c r="AB97" i="14"/>
  <c r="AC97" i="14" s="1"/>
  <c r="AB98" i="14"/>
  <c r="AB99" i="14"/>
  <c r="AB100" i="14"/>
  <c r="AB101" i="14"/>
  <c r="AB102" i="14"/>
  <c r="AC102" i="14" s="1"/>
  <c r="AB103" i="14"/>
  <c r="AC103" i="14" s="1"/>
  <c r="AB104" i="14"/>
  <c r="AC104" i="14" s="1"/>
  <c r="AB105" i="14"/>
  <c r="AC105" i="14" s="1"/>
  <c r="AB106" i="14"/>
  <c r="AB107" i="14"/>
  <c r="AC107" i="14" s="1"/>
  <c r="AB108" i="14"/>
  <c r="AB109" i="14"/>
  <c r="AC109" i="14" s="1"/>
  <c r="AB110" i="14"/>
  <c r="AB111" i="14"/>
  <c r="AB112" i="14"/>
  <c r="AB113" i="14"/>
  <c r="AB114" i="14"/>
  <c r="AC114" i="14" s="1"/>
  <c r="AB115" i="14"/>
  <c r="AC115" i="14" s="1"/>
  <c r="AB116" i="14"/>
  <c r="AC116" i="14" s="1"/>
  <c r="AB117" i="14"/>
  <c r="AC117" i="14" s="1"/>
  <c r="AB118" i="14"/>
  <c r="AB119" i="14"/>
  <c r="AC119" i="14" s="1"/>
  <c r="AB120" i="14"/>
  <c r="AB121" i="14"/>
  <c r="AC121" i="14" s="1"/>
  <c r="AB122" i="14"/>
  <c r="AB123" i="14"/>
  <c r="AB124" i="14"/>
  <c r="AB125" i="14"/>
  <c r="AB126" i="14"/>
  <c r="AC126" i="14" s="1"/>
  <c r="AB127" i="14"/>
  <c r="AC127" i="14" s="1"/>
  <c r="AB128" i="14"/>
  <c r="AC128" i="14" s="1"/>
  <c r="Y10" i="14"/>
  <c r="Y11" i="14"/>
  <c r="Y12" i="14"/>
  <c r="Y13" i="14"/>
  <c r="Z13" i="14" s="1"/>
  <c r="Y14" i="14"/>
  <c r="Y15" i="14"/>
  <c r="Y16" i="14"/>
  <c r="Y17" i="14"/>
  <c r="Y18" i="14"/>
  <c r="Y19" i="14"/>
  <c r="Y20" i="14"/>
  <c r="Z20" i="14" s="1"/>
  <c r="Y21" i="14"/>
  <c r="Y22" i="14"/>
  <c r="Y23" i="14"/>
  <c r="Y24" i="14"/>
  <c r="Y25" i="14"/>
  <c r="Z25" i="14" s="1"/>
  <c r="Y26" i="14"/>
  <c r="Y27" i="14"/>
  <c r="Y28" i="14"/>
  <c r="Y29" i="14"/>
  <c r="Y30" i="14"/>
  <c r="Y31" i="14"/>
  <c r="Y32" i="14"/>
  <c r="Z32" i="14" s="1"/>
  <c r="Y33" i="14"/>
  <c r="Y34" i="14"/>
  <c r="Y35" i="14"/>
  <c r="Y36" i="14"/>
  <c r="Y37" i="14"/>
  <c r="Z37" i="14" s="1"/>
  <c r="Y38" i="14"/>
  <c r="Y39" i="14"/>
  <c r="Y40" i="14"/>
  <c r="Y41" i="14"/>
  <c r="Y42" i="14"/>
  <c r="Y43" i="14"/>
  <c r="Y44" i="14"/>
  <c r="Z44" i="14" s="1"/>
  <c r="Y45" i="14"/>
  <c r="Y46" i="14"/>
  <c r="Y47" i="14"/>
  <c r="Y48" i="14"/>
  <c r="Y49" i="14"/>
  <c r="Z49" i="14" s="1"/>
  <c r="Y50" i="14"/>
  <c r="Y51" i="14"/>
  <c r="Y52" i="14"/>
  <c r="Y53" i="14"/>
  <c r="Y54" i="14"/>
  <c r="Y55" i="14"/>
  <c r="Y56" i="14"/>
  <c r="Z56" i="14" s="1"/>
  <c r="Y57" i="14"/>
  <c r="Y58" i="14"/>
  <c r="Y59" i="14"/>
  <c r="Y60" i="14"/>
  <c r="Y61" i="14"/>
  <c r="Z61" i="14" s="1"/>
  <c r="Y62" i="14"/>
  <c r="Y63" i="14"/>
  <c r="Y64" i="14"/>
  <c r="Y65" i="14"/>
  <c r="Y66" i="14"/>
  <c r="Y67" i="14"/>
  <c r="Z67" i="14" s="1"/>
  <c r="Y68" i="14"/>
  <c r="Z68" i="14" s="1"/>
  <c r="Y69" i="14"/>
  <c r="Y70" i="14"/>
  <c r="Y71" i="14"/>
  <c r="Y72" i="14"/>
  <c r="Y73" i="14"/>
  <c r="Z73" i="14" s="1"/>
  <c r="Y74" i="14"/>
  <c r="Y75" i="14"/>
  <c r="Y76" i="14"/>
  <c r="Y77" i="14"/>
  <c r="Y78" i="14"/>
  <c r="Y79" i="14"/>
  <c r="Z79" i="14" s="1"/>
  <c r="Y80" i="14"/>
  <c r="Z80" i="14" s="1"/>
  <c r="Y81" i="14"/>
  <c r="Y82" i="14"/>
  <c r="Y83" i="14"/>
  <c r="Y84" i="14"/>
  <c r="Y85" i="14"/>
  <c r="Z85" i="14" s="1"/>
  <c r="Y86" i="14"/>
  <c r="Y87" i="14"/>
  <c r="Y88" i="14"/>
  <c r="Y89" i="14"/>
  <c r="Y90" i="14"/>
  <c r="Y91" i="14"/>
  <c r="Z91" i="14" s="1"/>
  <c r="Y92" i="14"/>
  <c r="Z92" i="14" s="1"/>
  <c r="Y93" i="14"/>
  <c r="Y94" i="14"/>
  <c r="Y95" i="14"/>
  <c r="Y96" i="14"/>
  <c r="Y97" i="14"/>
  <c r="Z97" i="14" s="1"/>
  <c r="Y98" i="14"/>
  <c r="Y99" i="14"/>
  <c r="Y100" i="14"/>
  <c r="Y101" i="14"/>
  <c r="Y102" i="14"/>
  <c r="Y103" i="14"/>
  <c r="Z103" i="14" s="1"/>
  <c r="Y104" i="14"/>
  <c r="Z104" i="14" s="1"/>
  <c r="Y105" i="14"/>
  <c r="Y106" i="14"/>
  <c r="Y107" i="14"/>
  <c r="Y108" i="14"/>
  <c r="Y109" i="14"/>
  <c r="Z109" i="14" s="1"/>
  <c r="Y110" i="14"/>
  <c r="Y111" i="14"/>
  <c r="Y112" i="14"/>
  <c r="Y113" i="14"/>
  <c r="Y114" i="14"/>
  <c r="Y115" i="14"/>
  <c r="Z115" i="14" s="1"/>
  <c r="Y116" i="14"/>
  <c r="Z116" i="14" s="1"/>
  <c r="Y117" i="14"/>
  <c r="Y118" i="14"/>
  <c r="Y119" i="14"/>
  <c r="Y120" i="14"/>
  <c r="Y121" i="14"/>
  <c r="Z121" i="14" s="1"/>
  <c r="Y122" i="14"/>
  <c r="Y123" i="14"/>
  <c r="Y124" i="14"/>
  <c r="Y125" i="14"/>
  <c r="Y126" i="14"/>
  <c r="Y127" i="14"/>
  <c r="Z127" i="14" s="1"/>
  <c r="Y128" i="14"/>
  <c r="Z128" i="14" s="1"/>
  <c r="V10" i="14"/>
  <c r="V11" i="14"/>
  <c r="W11" i="14" s="1"/>
  <c r="V12" i="14"/>
  <c r="V13" i="14"/>
  <c r="W13" i="14" s="1"/>
  <c r="V14" i="14"/>
  <c r="V15" i="14"/>
  <c r="W15" i="14" s="1"/>
  <c r="V16" i="14"/>
  <c r="V17" i="14"/>
  <c r="V18" i="14"/>
  <c r="V19" i="14"/>
  <c r="W19" i="14" s="1"/>
  <c r="V20" i="14"/>
  <c r="V21" i="14"/>
  <c r="W21" i="14" s="1"/>
  <c r="V22" i="14"/>
  <c r="V23" i="14"/>
  <c r="W23" i="14" s="1"/>
  <c r="V24" i="14"/>
  <c r="V25" i="14"/>
  <c r="W25" i="14" s="1"/>
  <c r="V26" i="14"/>
  <c r="V27" i="14"/>
  <c r="W27" i="14" s="1"/>
  <c r="V28" i="14"/>
  <c r="V29" i="14"/>
  <c r="V30" i="14"/>
  <c r="V31" i="14"/>
  <c r="W31" i="14" s="1"/>
  <c r="V32" i="14"/>
  <c r="V33" i="14"/>
  <c r="W33" i="14" s="1"/>
  <c r="V34" i="14"/>
  <c r="V35" i="14"/>
  <c r="W35" i="14" s="1"/>
  <c r="V36" i="14"/>
  <c r="V37" i="14"/>
  <c r="W37" i="14" s="1"/>
  <c r="V38" i="14"/>
  <c r="V39" i="14"/>
  <c r="W39" i="14" s="1"/>
  <c r="V40" i="14"/>
  <c r="V41" i="14"/>
  <c r="V42" i="14"/>
  <c r="V43" i="14"/>
  <c r="W43" i="14" s="1"/>
  <c r="V44" i="14"/>
  <c r="V45" i="14"/>
  <c r="W45" i="14" s="1"/>
  <c r="V46" i="14"/>
  <c r="V47" i="14"/>
  <c r="W47" i="14" s="1"/>
  <c r="V48" i="14"/>
  <c r="V49" i="14"/>
  <c r="W49" i="14" s="1"/>
  <c r="V50" i="14"/>
  <c r="V51" i="14"/>
  <c r="W51" i="14" s="1"/>
  <c r="V52" i="14"/>
  <c r="V53" i="14"/>
  <c r="V54" i="14"/>
  <c r="V55" i="14"/>
  <c r="W55" i="14" s="1"/>
  <c r="V56" i="14"/>
  <c r="V57" i="14"/>
  <c r="W57" i="14" s="1"/>
  <c r="V58" i="14"/>
  <c r="V59" i="14"/>
  <c r="W59" i="14" s="1"/>
  <c r="V60" i="14"/>
  <c r="V61" i="14"/>
  <c r="W61" i="14" s="1"/>
  <c r="V62" i="14"/>
  <c r="V63" i="14"/>
  <c r="W63" i="14" s="1"/>
  <c r="V64" i="14"/>
  <c r="V65" i="14"/>
  <c r="V66" i="14"/>
  <c r="V67" i="14"/>
  <c r="W67" i="14" s="1"/>
  <c r="V68" i="14"/>
  <c r="V69" i="14"/>
  <c r="W69" i="14" s="1"/>
  <c r="V70" i="14"/>
  <c r="V71" i="14"/>
  <c r="W71" i="14" s="1"/>
  <c r="V72" i="14"/>
  <c r="V73" i="14"/>
  <c r="W73" i="14" s="1"/>
  <c r="V74" i="14"/>
  <c r="V75" i="14"/>
  <c r="W75" i="14" s="1"/>
  <c r="V76" i="14"/>
  <c r="V77" i="14"/>
  <c r="V78" i="14"/>
  <c r="V79" i="14"/>
  <c r="W79" i="14" s="1"/>
  <c r="V80" i="14"/>
  <c r="V81" i="14"/>
  <c r="W81" i="14" s="1"/>
  <c r="V82" i="14"/>
  <c r="V83" i="14"/>
  <c r="W83" i="14" s="1"/>
  <c r="V84" i="14"/>
  <c r="V85" i="14"/>
  <c r="W85" i="14" s="1"/>
  <c r="V86" i="14"/>
  <c r="V87" i="14"/>
  <c r="W87" i="14" s="1"/>
  <c r="V88" i="14"/>
  <c r="V89" i="14"/>
  <c r="V90" i="14"/>
  <c r="V91" i="14"/>
  <c r="W91" i="14" s="1"/>
  <c r="V92" i="14"/>
  <c r="V93" i="14"/>
  <c r="W93" i="14" s="1"/>
  <c r="V94" i="14"/>
  <c r="V95" i="14"/>
  <c r="W95" i="14" s="1"/>
  <c r="V96" i="14"/>
  <c r="V97" i="14"/>
  <c r="W97" i="14" s="1"/>
  <c r="V98" i="14"/>
  <c r="V99" i="14"/>
  <c r="W99" i="14" s="1"/>
  <c r="V100" i="14"/>
  <c r="V101" i="14"/>
  <c r="V102" i="14"/>
  <c r="V103" i="14"/>
  <c r="W103" i="14" s="1"/>
  <c r="V104" i="14"/>
  <c r="V105" i="14"/>
  <c r="W105" i="14" s="1"/>
  <c r="V106" i="14"/>
  <c r="V107" i="14"/>
  <c r="W107" i="14" s="1"/>
  <c r="V108" i="14"/>
  <c r="V109" i="14"/>
  <c r="W109" i="14" s="1"/>
  <c r="V110" i="14"/>
  <c r="V111" i="14"/>
  <c r="W111" i="14" s="1"/>
  <c r="V112" i="14"/>
  <c r="V113" i="14"/>
  <c r="V114" i="14"/>
  <c r="V115" i="14"/>
  <c r="W115" i="14" s="1"/>
  <c r="V116" i="14"/>
  <c r="V117" i="14"/>
  <c r="W117" i="14" s="1"/>
  <c r="V118" i="14"/>
  <c r="V119" i="14"/>
  <c r="W119" i="14" s="1"/>
  <c r="V120" i="14"/>
  <c r="V121" i="14"/>
  <c r="W121" i="14" s="1"/>
  <c r="V122" i="14"/>
  <c r="V123" i="14"/>
  <c r="W123" i="14" s="1"/>
  <c r="V124" i="14"/>
  <c r="V125" i="14"/>
  <c r="W125" i="14" s="1"/>
  <c r="V126" i="14"/>
  <c r="V127" i="14"/>
  <c r="W127" i="14" s="1"/>
  <c r="V128" i="14"/>
  <c r="S10" i="14"/>
  <c r="S11" i="14"/>
  <c r="S12" i="14"/>
  <c r="S13" i="14"/>
  <c r="S14" i="14"/>
  <c r="S15" i="14"/>
  <c r="S16" i="14"/>
  <c r="T16" i="14" s="1"/>
  <c r="S17" i="14"/>
  <c r="S18" i="14"/>
  <c r="S19" i="14"/>
  <c r="S20" i="14"/>
  <c r="T20" i="14" s="1"/>
  <c r="S21" i="14"/>
  <c r="S22" i="14"/>
  <c r="S23" i="14"/>
  <c r="S24" i="14"/>
  <c r="S25" i="14"/>
  <c r="S26" i="14"/>
  <c r="S27" i="14"/>
  <c r="S28" i="14"/>
  <c r="T28" i="14" s="1"/>
  <c r="S29" i="14"/>
  <c r="S30" i="14"/>
  <c r="S31" i="14"/>
  <c r="S32" i="14"/>
  <c r="T32" i="14" s="1"/>
  <c r="S33" i="14"/>
  <c r="S34" i="14"/>
  <c r="S35" i="14"/>
  <c r="S36" i="14"/>
  <c r="S37" i="14"/>
  <c r="S38" i="14"/>
  <c r="S39" i="14"/>
  <c r="S40" i="14"/>
  <c r="T40" i="14" s="1"/>
  <c r="S41" i="14"/>
  <c r="S42" i="14"/>
  <c r="S43" i="14"/>
  <c r="S44" i="14"/>
  <c r="T44" i="14" s="1"/>
  <c r="S45" i="14"/>
  <c r="S46" i="14"/>
  <c r="S47" i="14"/>
  <c r="S48" i="14"/>
  <c r="S49" i="14"/>
  <c r="S50" i="14"/>
  <c r="S51" i="14"/>
  <c r="S52" i="14"/>
  <c r="T52" i="14" s="1"/>
  <c r="S53" i="14"/>
  <c r="S54" i="14"/>
  <c r="S55" i="14"/>
  <c r="S56" i="14"/>
  <c r="T56" i="14" s="1"/>
  <c r="S57" i="14"/>
  <c r="S58" i="14"/>
  <c r="S59" i="14"/>
  <c r="S60" i="14"/>
  <c r="S61" i="14"/>
  <c r="S62" i="14"/>
  <c r="S63" i="14"/>
  <c r="S64" i="14"/>
  <c r="T64" i="14" s="1"/>
  <c r="S65" i="14"/>
  <c r="S66" i="14"/>
  <c r="S67" i="14"/>
  <c r="S68" i="14"/>
  <c r="T68" i="14" s="1"/>
  <c r="S69" i="14"/>
  <c r="S70" i="14"/>
  <c r="S71" i="14"/>
  <c r="S72" i="14"/>
  <c r="S73" i="14"/>
  <c r="S74" i="14"/>
  <c r="S75" i="14"/>
  <c r="S76" i="14"/>
  <c r="T76" i="14" s="1"/>
  <c r="S77" i="14"/>
  <c r="S78" i="14"/>
  <c r="S79" i="14"/>
  <c r="S80" i="14"/>
  <c r="T80" i="14" s="1"/>
  <c r="S81" i="14"/>
  <c r="S82" i="14"/>
  <c r="S83" i="14"/>
  <c r="S84" i="14"/>
  <c r="S85" i="14"/>
  <c r="S86" i="14"/>
  <c r="S87" i="14"/>
  <c r="S88" i="14"/>
  <c r="T88" i="14" s="1"/>
  <c r="S89" i="14"/>
  <c r="S90" i="14"/>
  <c r="S91" i="14"/>
  <c r="S92" i="14"/>
  <c r="T92" i="14" s="1"/>
  <c r="S93" i="14"/>
  <c r="S94" i="14"/>
  <c r="S95" i="14"/>
  <c r="S96" i="14"/>
  <c r="S97" i="14"/>
  <c r="S98" i="14"/>
  <c r="S99" i="14"/>
  <c r="S100" i="14"/>
  <c r="T100" i="14" s="1"/>
  <c r="S101" i="14"/>
  <c r="S102" i="14"/>
  <c r="S103" i="14"/>
  <c r="S104" i="14"/>
  <c r="T104" i="14" s="1"/>
  <c r="S105" i="14"/>
  <c r="S106" i="14"/>
  <c r="S107" i="14"/>
  <c r="S108" i="14"/>
  <c r="S109" i="14"/>
  <c r="S110" i="14"/>
  <c r="S111" i="14"/>
  <c r="S112" i="14"/>
  <c r="T112" i="14" s="1"/>
  <c r="S113" i="14"/>
  <c r="S114" i="14"/>
  <c r="S115" i="14"/>
  <c r="S116" i="14"/>
  <c r="T116" i="14" s="1"/>
  <c r="S117" i="14"/>
  <c r="S118" i="14"/>
  <c r="S119" i="14"/>
  <c r="S120" i="14"/>
  <c r="S121" i="14"/>
  <c r="S122" i="14"/>
  <c r="S123" i="14"/>
  <c r="S124" i="14"/>
  <c r="T124" i="14" s="1"/>
  <c r="S125" i="14"/>
  <c r="S126" i="14"/>
  <c r="S127" i="14"/>
  <c r="S128" i="14"/>
  <c r="T128" i="14" s="1"/>
  <c r="AT9" i="14"/>
  <c r="AQ9" i="14"/>
  <c r="AK9" i="14"/>
  <c r="AH9" i="14"/>
  <c r="AE9" i="14"/>
  <c r="AB9" i="14"/>
  <c r="Y9" i="14"/>
  <c r="V9" i="14"/>
  <c r="S9" i="14"/>
  <c r="AU127" i="14"/>
  <c r="AU125" i="14"/>
  <c r="AU123" i="14"/>
  <c r="AU122" i="14"/>
  <c r="AU121" i="14"/>
  <c r="AU120" i="14"/>
  <c r="AU119" i="14"/>
  <c r="AU118" i="14"/>
  <c r="AU117" i="14"/>
  <c r="AU115" i="14"/>
  <c r="AU114" i="14"/>
  <c r="AU113" i="14"/>
  <c r="AU111" i="14"/>
  <c r="AU110" i="14"/>
  <c r="AU109" i="14"/>
  <c r="AU108" i="14"/>
  <c r="AU107" i="14"/>
  <c r="AU106" i="14"/>
  <c r="AU105" i="14"/>
  <c r="AU103" i="14"/>
  <c r="AU102" i="14"/>
  <c r="AU101" i="14"/>
  <c r="AU99" i="14"/>
  <c r="AU98" i="14"/>
  <c r="AU97" i="14"/>
  <c r="AU96" i="14"/>
  <c r="AU95" i="14"/>
  <c r="AU94" i="14"/>
  <c r="AU93" i="14"/>
  <c r="AU91" i="14"/>
  <c r="AU90" i="14"/>
  <c r="AU89" i="14"/>
  <c r="AU87" i="14"/>
  <c r="AU86" i="14"/>
  <c r="AU85" i="14"/>
  <c r="AU84" i="14"/>
  <c r="AU83" i="14"/>
  <c r="AU82" i="14"/>
  <c r="AU81" i="14"/>
  <c r="AU79" i="14"/>
  <c r="AU78" i="14"/>
  <c r="AU77" i="14"/>
  <c r="AU75" i="14"/>
  <c r="AU74" i="14"/>
  <c r="AU73" i="14"/>
  <c r="AU72" i="14"/>
  <c r="AU71" i="14"/>
  <c r="AU70" i="14"/>
  <c r="AU69" i="14"/>
  <c r="AU67" i="14"/>
  <c r="AU66" i="14"/>
  <c r="AU65" i="14"/>
  <c r="AU63" i="14"/>
  <c r="AU62" i="14"/>
  <c r="AU61" i="14"/>
  <c r="AU60" i="14"/>
  <c r="AU59" i="14"/>
  <c r="AU58" i="14"/>
  <c r="AU57" i="14"/>
  <c r="AU55" i="14"/>
  <c r="AU54" i="14"/>
  <c r="AU53" i="14"/>
  <c r="AU51" i="14"/>
  <c r="AU50" i="14"/>
  <c r="AU49" i="14"/>
  <c r="AU48" i="14"/>
  <c r="AU47" i="14"/>
  <c r="AU46" i="14"/>
  <c r="AU45" i="14"/>
  <c r="AU43" i="14"/>
  <c r="AU42" i="14"/>
  <c r="AU41" i="14"/>
  <c r="AU39" i="14"/>
  <c r="AU38" i="14"/>
  <c r="AU37" i="14"/>
  <c r="AU36" i="14"/>
  <c r="AU35" i="14"/>
  <c r="AU34" i="14"/>
  <c r="AU33" i="14"/>
  <c r="AU31" i="14"/>
  <c r="AU30" i="14"/>
  <c r="AU29" i="14"/>
  <c r="AU27" i="14"/>
  <c r="AU26" i="14"/>
  <c r="AU25" i="14"/>
  <c r="AU24" i="14"/>
  <c r="AU23" i="14"/>
  <c r="AU22" i="14"/>
  <c r="AU21" i="14"/>
  <c r="AU19" i="14"/>
  <c r="AU18" i="14"/>
  <c r="AU17" i="14"/>
  <c r="AU15" i="14"/>
  <c r="AU14" i="14"/>
  <c r="AU13" i="14"/>
  <c r="AU12" i="14"/>
  <c r="AU11" i="14"/>
  <c r="AU10" i="14"/>
  <c r="AU9" i="14"/>
  <c r="AR128" i="14"/>
  <c r="AR126" i="14"/>
  <c r="AR124" i="14"/>
  <c r="AR122" i="14"/>
  <c r="AR121" i="14"/>
  <c r="AR120" i="14"/>
  <c r="AR119" i="14"/>
  <c r="AR118" i="14"/>
  <c r="AR116" i="14"/>
  <c r="AR114" i="14"/>
  <c r="AR112" i="14"/>
  <c r="AR110" i="14"/>
  <c r="AR109" i="14"/>
  <c r="AR108" i="14"/>
  <c r="AR107" i="14"/>
  <c r="AR106" i="14"/>
  <c r="AR104" i="14"/>
  <c r="AR102" i="14"/>
  <c r="AR100" i="14"/>
  <c r="AR98" i="14"/>
  <c r="AR97" i="14"/>
  <c r="AR96" i="14"/>
  <c r="AR95" i="14"/>
  <c r="AR94" i="14"/>
  <c r="AR92" i="14"/>
  <c r="AR90" i="14"/>
  <c r="AR88" i="14"/>
  <c r="AR86" i="14"/>
  <c r="AR85" i="14"/>
  <c r="AR84" i="14"/>
  <c r="AR83" i="14"/>
  <c r="AR82" i="14"/>
  <c r="AR80" i="14"/>
  <c r="AR78" i="14"/>
  <c r="AR76" i="14"/>
  <c r="AR74" i="14"/>
  <c r="AR73" i="14"/>
  <c r="AR72" i="14"/>
  <c r="AR71" i="14"/>
  <c r="AR70" i="14"/>
  <c r="AR68" i="14"/>
  <c r="AR66" i="14"/>
  <c r="AR64" i="14"/>
  <c r="AR62" i="14"/>
  <c r="AR61" i="14"/>
  <c r="AR60" i="14"/>
  <c r="AR59" i="14"/>
  <c r="AR58" i="14"/>
  <c r="AR56" i="14"/>
  <c r="AR54" i="14"/>
  <c r="AR52" i="14"/>
  <c r="AR50" i="14"/>
  <c r="AR49" i="14"/>
  <c r="AR48" i="14"/>
  <c r="AR47" i="14"/>
  <c r="AR46" i="14"/>
  <c r="AR44" i="14"/>
  <c r="AR42" i="14"/>
  <c r="AR40" i="14"/>
  <c r="AR39" i="14"/>
  <c r="AR38" i="14"/>
  <c r="AR37" i="14"/>
  <c r="AR36" i="14"/>
  <c r="AR35" i="14"/>
  <c r="AR34" i="14"/>
  <c r="AR32" i="14"/>
  <c r="AR30" i="14"/>
  <c r="AR28" i="14"/>
  <c r="AR27" i="14"/>
  <c r="AR26" i="14"/>
  <c r="AR25" i="14"/>
  <c r="AR24" i="14"/>
  <c r="AR23" i="14"/>
  <c r="AR22" i="14"/>
  <c r="AR20" i="14"/>
  <c r="AR18" i="14"/>
  <c r="AR16" i="14"/>
  <c r="AR15" i="14"/>
  <c r="AR14" i="14"/>
  <c r="AR13" i="14"/>
  <c r="AR12" i="14"/>
  <c r="AR11" i="14"/>
  <c r="AR10" i="14"/>
  <c r="AR9" i="14"/>
  <c r="AL127" i="14"/>
  <c r="AL125" i="14"/>
  <c r="AL124" i="14"/>
  <c r="AL122" i="14"/>
  <c r="AL121" i="14"/>
  <c r="AL120" i="14"/>
  <c r="AL118" i="14"/>
  <c r="AL117" i="14"/>
  <c r="AL115" i="14"/>
  <c r="AL113" i="14"/>
  <c r="AL112" i="14"/>
  <c r="AL110" i="14"/>
  <c r="AL109" i="14"/>
  <c r="AL108" i="14"/>
  <c r="AL106" i="14"/>
  <c r="AL105" i="14"/>
  <c r="AL103" i="14"/>
  <c r="AL101" i="14"/>
  <c r="AL100" i="14"/>
  <c r="AL98" i="14"/>
  <c r="AL97" i="14"/>
  <c r="AL96" i="14"/>
  <c r="AL94" i="14"/>
  <c r="AL93" i="14"/>
  <c r="AL91" i="14"/>
  <c r="AL89" i="14"/>
  <c r="AL88" i="14"/>
  <c r="AL86" i="14"/>
  <c r="AL85" i="14"/>
  <c r="AL84" i="14"/>
  <c r="AL82" i="14"/>
  <c r="AL81" i="14"/>
  <c r="AL79" i="14"/>
  <c r="AL77" i="14"/>
  <c r="AL76" i="14"/>
  <c r="AL74" i="14"/>
  <c r="AL73" i="14"/>
  <c r="AL72" i="14"/>
  <c r="AL70" i="14"/>
  <c r="AL69" i="14"/>
  <c r="AL67" i="14"/>
  <c r="AL65" i="14"/>
  <c r="AL64" i="14"/>
  <c r="AL62" i="14"/>
  <c r="AL61" i="14"/>
  <c r="AL60" i="14"/>
  <c r="AL58" i="14"/>
  <c r="AL57" i="14"/>
  <c r="AL55" i="14"/>
  <c r="AL53" i="14"/>
  <c r="AL52" i="14"/>
  <c r="AL50" i="14"/>
  <c r="AL49" i="14"/>
  <c r="AL48" i="14"/>
  <c r="AL47" i="14"/>
  <c r="AL46" i="14"/>
  <c r="AL45" i="14"/>
  <c r="AL43" i="14"/>
  <c r="AL41" i="14"/>
  <c r="AL40" i="14"/>
  <c r="AL38" i="14"/>
  <c r="AL37" i="14"/>
  <c r="AL36" i="14"/>
  <c r="AL35" i="14"/>
  <c r="AL34" i="14"/>
  <c r="AL33" i="14"/>
  <c r="AL31" i="14"/>
  <c r="AL29" i="14"/>
  <c r="AL28" i="14"/>
  <c r="AL26" i="14"/>
  <c r="AL25" i="14"/>
  <c r="AL24" i="14"/>
  <c r="AL23" i="14"/>
  <c r="AL22" i="14"/>
  <c r="AL21" i="14"/>
  <c r="AL19" i="14"/>
  <c r="AL17" i="14"/>
  <c r="AL16" i="14"/>
  <c r="AL14" i="14"/>
  <c r="AL13" i="14"/>
  <c r="AL12" i="14"/>
  <c r="AL11" i="14"/>
  <c r="AL10" i="14"/>
  <c r="AL9" i="14"/>
  <c r="AI125" i="14"/>
  <c r="AI124" i="14"/>
  <c r="AI123" i="14"/>
  <c r="AI122" i="14"/>
  <c r="AI121" i="14"/>
  <c r="AI120" i="14"/>
  <c r="AI118" i="14"/>
  <c r="AI113" i="14"/>
  <c r="AI112" i="14"/>
  <c r="AI111" i="14"/>
  <c r="AI110" i="14"/>
  <c r="AI109" i="14"/>
  <c r="AI108" i="14"/>
  <c r="AI106" i="14"/>
  <c r="AI101" i="14"/>
  <c r="AI100" i="14"/>
  <c r="AI99" i="14"/>
  <c r="AI98" i="14"/>
  <c r="AI97" i="14"/>
  <c r="AI96" i="14"/>
  <c r="AI94" i="14"/>
  <c r="AI89" i="14"/>
  <c r="AI88" i="14"/>
  <c r="AI87" i="14"/>
  <c r="AI86" i="14"/>
  <c r="AI85" i="14"/>
  <c r="AI84" i="14"/>
  <c r="AI82" i="14"/>
  <c r="AI77" i="14"/>
  <c r="AI76" i="14"/>
  <c r="AI75" i="14"/>
  <c r="AI74" i="14"/>
  <c r="AI73" i="14"/>
  <c r="AI72" i="14"/>
  <c r="AI70" i="14"/>
  <c r="AI65" i="14"/>
  <c r="AI64" i="14"/>
  <c r="AI63" i="14"/>
  <c r="AI62" i="14"/>
  <c r="AI61" i="14"/>
  <c r="AI60" i="14"/>
  <c r="AI58" i="14"/>
  <c r="AI53" i="14"/>
  <c r="AI52" i="14"/>
  <c r="AI51" i="14"/>
  <c r="AI50" i="14"/>
  <c r="AI49" i="14"/>
  <c r="AI48" i="14"/>
  <c r="AI46" i="14"/>
  <c r="AI41" i="14"/>
  <c r="AI40" i="14"/>
  <c r="AI39" i="14"/>
  <c r="AI38" i="14"/>
  <c r="AI37" i="14"/>
  <c r="AI36" i="14"/>
  <c r="AI34" i="14"/>
  <c r="AI29" i="14"/>
  <c r="AI28" i="14"/>
  <c r="AI27" i="14"/>
  <c r="AI26" i="14"/>
  <c r="AI25" i="14"/>
  <c r="AI24" i="14"/>
  <c r="AI22" i="14"/>
  <c r="AI20" i="14"/>
  <c r="AI18" i="14"/>
  <c r="AI17" i="14"/>
  <c r="AI16" i="14"/>
  <c r="AI15" i="14"/>
  <c r="AI14" i="14"/>
  <c r="AI13" i="14"/>
  <c r="AI12" i="14"/>
  <c r="AI10" i="14"/>
  <c r="AI9" i="14"/>
  <c r="AF126" i="14"/>
  <c r="AF125" i="14"/>
  <c r="AF124" i="14"/>
  <c r="AF123" i="14"/>
  <c r="AF122" i="14"/>
  <c r="AF121" i="14"/>
  <c r="AF120" i="14"/>
  <c r="AF119" i="14"/>
  <c r="AF118" i="14"/>
  <c r="AF117" i="14"/>
  <c r="AF114" i="14"/>
  <c r="AF113" i="14"/>
  <c r="AF112" i="14"/>
  <c r="AF111" i="14"/>
  <c r="AF110" i="14"/>
  <c r="AF109" i="14"/>
  <c r="AF108" i="14"/>
  <c r="AF107" i="14"/>
  <c r="AF106" i="14"/>
  <c r="AF105" i="14"/>
  <c r="AF102" i="14"/>
  <c r="AF101" i="14"/>
  <c r="AF100" i="14"/>
  <c r="AF99" i="14"/>
  <c r="AF98" i="14"/>
  <c r="AF97" i="14"/>
  <c r="AF96" i="14"/>
  <c r="AF95" i="14"/>
  <c r="AF94" i="14"/>
  <c r="AF93" i="14"/>
  <c r="AF90" i="14"/>
  <c r="AF89" i="14"/>
  <c r="AF88" i="14"/>
  <c r="AF87" i="14"/>
  <c r="AF86" i="14"/>
  <c r="AF85" i="14"/>
  <c r="AF84" i="14"/>
  <c r="AF83" i="14"/>
  <c r="AF82" i="14"/>
  <c r="AF81" i="14"/>
  <c r="AF78" i="14"/>
  <c r="AF77" i="14"/>
  <c r="AF76" i="14"/>
  <c r="AF75" i="14"/>
  <c r="AF74" i="14"/>
  <c r="AF73" i="14"/>
  <c r="AF72" i="14"/>
  <c r="AF71" i="14"/>
  <c r="AF70" i="14"/>
  <c r="AF69" i="14"/>
  <c r="AF66" i="14"/>
  <c r="AF65" i="14"/>
  <c r="AF64" i="14"/>
  <c r="AF63" i="14"/>
  <c r="AF62" i="14"/>
  <c r="AF61" i="14"/>
  <c r="AF60" i="14"/>
  <c r="AF59" i="14"/>
  <c r="AF58" i="14"/>
  <c r="AF57" i="14"/>
  <c r="AF54" i="14"/>
  <c r="AF53" i="14"/>
  <c r="AF52" i="14"/>
  <c r="AF51" i="14"/>
  <c r="AF50" i="14"/>
  <c r="AF49" i="14"/>
  <c r="AF48" i="14"/>
  <c r="AF47" i="14"/>
  <c r="AF46" i="14"/>
  <c r="AF45" i="14"/>
  <c r="AF42" i="14"/>
  <c r="AF41" i="14"/>
  <c r="AF40" i="14"/>
  <c r="AF39" i="14"/>
  <c r="AF38" i="14"/>
  <c r="AF37" i="14"/>
  <c r="AF36" i="14"/>
  <c r="AF35" i="14"/>
  <c r="AF34" i="14"/>
  <c r="AF33" i="14"/>
  <c r="AF30" i="14"/>
  <c r="AF29" i="14"/>
  <c r="AF28" i="14"/>
  <c r="AF27" i="14"/>
  <c r="AF26" i="14"/>
  <c r="AF25" i="14"/>
  <c r="AF24" i="14"/>
  <c r="AF23" i="14"/>
  <c r="AF22" i="14"/>
  <c r="AF21" i="14"/>
  <c r="AF18" i="14"/>
  <c r="AF17" i="14"/>
  <c r="AF16" i="14"/>
  <c r="AF15" i="14"/>
  <c r="AF14" i="14"/>
  <c r="AF13" i="14"/>
  <c r="AF12" i="14"/>
  <c r="AF11" i="14"/>
  <c r="AF10" i="14"/>
  <c r="AF9" i="14"/>
  <c r="AC125" i="14"/>
  <c r="AC124" i="14"/>
  <c r="AC123" i="14"/>
  <c r="AC122" i="14"/>
  <c r="AC120" i="14"/>
  <c r="AC118" i="14"/>
  <c r="AC113" i="14"/>
  <c r="AC112" i="14"/>
  <c r="AC111" i="14"/>
  <c r="AC110" i="14"/>
  <c r="AC108" i="14"/>
  <c r="AC106" i="14"/>
  <c r="AC101" i="14"/>
  <c r="AC100" i="14"/>
  <c r="AC99" i="14"/>
  <c r="AC98" i="14"/>
  <c r="AC96" i="14"/>
  <c r="AC94" i="14"/>
  <c r="AC90" i="14"/>
  <c r="AC89" i="14"/>
  <c r="AC88" i="14"/>
  <c r="AC87" i="14"/>
  <c r="AC86" i="14"/>
  <c r="AC84" i="14"/>
  <c r="AC82" i="14"/>
  <c r="AC78" i="14"/>
  <c r="AC77" i="14"/>
  <c r="AC76" i="14"/>
  <c r="AC75" i="14"/>
  <c r="AC74" i="14"/>
  <c r="AC72" i="14"/>
  <c r="AC70" i="14"/>
  <c r="AC66" i="14"/>
  <c r="AC65" i="14"/>
  <c r="AC64" i="14"/>
  <c r="AC63" i="14"/>
  <c r="AC62" i="14"/>
  <c r="AC60" i="14"/>
  <c r="AC58" i="14"/>
  <c r="AC54" i="14"/>
  <c r="AC53" i="14"/>
  <c r="AC52" i="14"/>
  <c r="AC51" i="14"/>
  <c r="AC50" i="14"/>
  <c r="AC48" i="14"/>
  <c r="AC46" i="14"/>
  <c r="AC42" i="14"/>
  <c r="AC41" i="14"/>
  <c r="AC40" i="14"/>
  <c r="AC39" i="14"/>
  <c r="AC38" i="14"/>
  <c r="AC36" i="14"/>
  <c r="AC34" i="14"/>
  <c r="AC30" i="14"/>
  <c r="AC29" i="14"/>
  <c r="AC28" i="14"/>
  <c r="AC27" i="14"/>
  <c r="AC26" i="14"/>
  <c r="AC24" i="14"/>
  <c r="AC22" i="14"/>
  <c r="AC18" i="14"/>
  <c r="AC17" i="14"/>
  <c r="AC16" i="14"/>
  <c r="AC15" i="14"/>
  <c r="AC14" i="14"/>
  <c r="AC12" i="14"/>
  <c r="AC10" i="14"/>
  <c r="AC9" i="14"/>
  <c r="Z126" i="14"/>
  <c r="Z125" i="14"/>
  <c r="Z124" i="14"/>
  <c r="Z123" i="14"/>
  <c r="Z122" i="14"/>
  <c r="Z120" i="14"/>
  <c r="Z119" i="14"/>
  <c r="Z118" i="14"/>
  <c r="Z117" i="14"/>
  <c r="Z114" i="14"/>
  <c r="Z113" i="14"/>
  <c r="Z112" i="14"/>
  <c r="Z111" i="14"/>
  <c r="Z110" i="14"/>
  <c r="Z108" i="14"/>
  <c r="Z107" i="14"/>
  <c r="Z106" i="14"/>
  <c r="Z105" i="14"/>
  <c r="Z102" i="14"/>
  <c r="Z101" i="14"/>
  <c r="Z100" i="14"/>
  <c r="Z99" i="14"/>
  <c r="Z98" i="14"/>
  <c r="Z96" i="14"/>
  <c r="Z95" i="14"/>
  <c r="Z94" i="14"/>
  <c r="Z93" i="14"/>
  <c r="Z90" i="14"/>
  <c r="Z89" i="14"/>
  <c r="Z88" i="14"/>
  <c r="Z87" i="14"/>
  <c r="Z86" i="14"/>
  <c r="Z84" i="14"/>
  <c r="Z83" i="14"/>
  <c r="Z82" i="14"/>
  <c r="Z81" i="14"/>
  <c r="Z78" i="14"/>
  <c r="Z77" i="14"/>
  <c r="Z76" i="14"/>
  <c r="Z75" i="14"/>
  <c r="Z74" i="14"/>
  <c r="Z72" i="14"/>
  <c r="Z71" i="14"/>
  <c r="Z70" i="14"/>
  <c r="Z69" i="14"/>
  <c r="Z66" i="14"/>
  <c r="Z65" i="14"/>
  <c r="Z64" i="14"/>
  <c r="Z63" i="14"/>
  <c r="Z62" i="14"/>
  <c r="Z60" i="14"/>
  <c r="Z59" i="14"/>
  <c r="Z58" i="14"/>
  <c r="Z57" i="14"/>
  <c r="Z55" i="14"/>
  <c r="Z54" i="14"/>
  <c r="Z53" i="14"/>
  <c r="Z52" i="14"/>
  <c r="Z51" i="14"/>
  <c r="Z50" i="14"/>
  <c r="Z48" i="14"/>
  <c r="Z47" i="14"/>
  <c r="Z46" i="14"/>
  <c r="Z45" i="14"/>
  <c r="Z43" i="14"/>
  <c r="Z42" i="14"/>
  <c r="Z41" i="14"/>
  <c r="Z40" i="14"/>
  <c r="Z39" i="14"/>
  <c r="Z38" i="14"/>
  <c r="Z36" i="14"/>
  <c r="Z35" i="14"/>
  <c r="Z34" i="14"/>
  <c r="Z33" i="14"/>
  <c r="Z31" i="14"/>
  <c r="Z30" i="14"/>
  <c r="Z29" i="14"/>
  <c r="Z28" i="14"/>
  <c r="Z27" i="14"/>
  <c r="Z26" i="14"/>
  <c r="Z24" i="14"/>
  <c r="Z23" i="14"/>
  <c r="Z22" i="14"/>
  <c r="Z21" i="14"/>
  <c r="Z19" i="14"/>
  <c r="Z18" i="14"/>
  <c r="Z17" i="14"/>
  <c r="Z16" i="14"/>
  <c r="Z15" i="14"/>
  <c r="Z14" i="14"/>
  <c r="Z12" i="14"/>
  <c r="Z11" i="14"/>
  <c r="Z10" i="14"/>
  <c r="Z9" i="14"/>
  <c r="W128" i="14"/>
  <c r="W126" i="14"/>
  <c r="W124" i="14"/>
  <c r="W122" i="14"/>
  <c r="W120" i="14"/>
  <c r="W118" i="14"/>
  <c r="W116" i="14"/>
  <c r="W114" i="14"/>
  <c r="W113" i="14"/>
  <c r="W112" i="14"/>
  <c r="W110" i="14"/>
  <c r="W108" i="14"/>
  <c r="W106" i="14"/>
  <c r="W104" i="14"/>
  <c r="W102" i="14"/>
  <c r="W101" i="14"/>
  <c r="W100" i="14"/>
  <c r="W98" i="14"/>
  <c r="W96" i="14"/>
  <c r="W94" i="14"/>
  <c r="W92" i="14"/>
  <c r="W90" i="14"/>
  <c r="W89" i="14"/>
  <c r="W88" i="14"/>
  <c r="W86" i="14"/>
  <c r="W84" i="14"/>
  <c r="W82" i="14"/>
  <c r="W80" i="14"/>
  <c r="W78" i="14"/>
  <c r="W77" i="14"/>
  <c r="W76" i="14"/>
  <c r="W74" i="14"/>
  <c r="W72" i="14"/>
  <c r="W70" i="14"/>
  <c r="W68" i="14"/>
  <c r="W66" i="14"/>
  <c r="W65" i="14"/>
  <c r="W64" i="14"/>
  <c r="W62" i="14"/>
  <c r="W60" i="14"/>
  <c r="W58" i="14"/>
  <c r="W56" i="14"/>
  <c r="W54" i="14"/>
  <c r="W53" i="14"/>
  <c r="W52" i="14"/>
  <c r="W50" i="14"/>
  <c r="W48" i="14"/>
  <c r="W46" i="14"/>
  <c r="W44" i="14"/>
  <c r="W42" i="14"/>
  <c r="W41" i="14"/>
  <c r="W40" i="14"/>
  <c r="W38" i="14"/>
  <c r="W36" i="14"/>
  <c r="W34" i="14"/>
  <c r="W32" i="14"/>
  <c r="W30" i="14"/>
  <c r="W29" i="14"/>
  <c r="W28" i="14"/>
  <c r="W26" i="14"/>
  <c r="W24" i="14"/>
  <c r="W22" i="14"/>
  <c r="W20" i="14"/>
  <c r="W18" i="14"/>
  <c r="W17" i="14"/>
  <c r="W16" i="14"/>
  <c r="W14" i="14"/>
  <c r="W12" i="14"/>
  <c r="W10" i="14"/>
  <c r="W9" i="14"/>
  <c r="T127" i="14"/>
  <c r="T126" i="14"/>
  <c r="T125" i="14"/>
  <c r="T123" i="14"/>
  <c r="T122" i="14"/>
  <c r="T121" i="14"/>
  <c r="T120" i="14"/>
  <c r="T119" i="14"/>
  <c r="T118" i="14"/>
  <c r="T117" i="14"/>
  <c r="T115" i="14"/>
  <c r="T114" i="14"/>
  <c r="T113" i="14"/>
  <c r="T111" i="14"/>
  <c r="T110" i="14"/>
  <c r="T109" i="14"/>
  <c r="T108" i="14"/>
  <c r="T107" i="14"/>
  <c r="T106" i="14"/>
  <c r="T105" i="14"/>
  <c r="T103" i="14"/>
  <c r="T102" i="14"/>
  <c r="T101" i="14"/>
  <c r="T99" i="14"/>
  <c r="T98" i="14"/>
  <c r="T97" i="14"/>
  <c r="T96" i="14"/>
  <c r="T95" i="14"/>
  <c r="T94" i="14"/>
  <c r="T93" i="14"/>
  <c r="T91" i="14"/>
  <c r="T90" i="14"/>
  <c r="T89" i="14"/>
  <c r="T87" i="14"/>
  <c r="T86" i="14"/>
  <c r="T85" i="14"/>
  <c r="T84" i="14"/>
  <c r="T83" i="14"/>
  <c r="T82" i="14"/>
  <c r="T81" i="14"/>
  <c r="T79" i="14"/>
  <c r="T78" i="14"/>
  <c r="T77" i="14"/>
  <c r="T75" i="14"/>
  <c r="T74" i="14"/>
  <c r="T73" i="14"/>
  <c r="T72" i="14"/>
  <c r="T71" i="14"/>
  <c r="T70" i="14"/>
  <c r="T69" i="14"/>
  <c r="T67" i="14"/>
  <c r="T66" i="14"/>
  <c r="T65" i="14"/>
  <c r="T63" i="14"/>
  <c r="T62" i="14"/>
  <c r="T61" i="14"/>
  <c r="T60" i="14"/>
  <c r="T59" i="14"/>
  <c r="T58" i="14"/>
  <c r="T57" i="14"/>
  <c r="T55" i="14"/>
  <c r="T54" i="14"/>
  <c r="T53" i="14"/>
  <c r="T51" i="14"/>
  <c r="T50" i="14"/>
  <c r="T49" i="14"/>
  <c r="T48" i="14"/>
  <c r="T47" i="14"/>
  <c r="T46" i="14"/>
  <c r="T45" i="14"/>
  <c r="T43" i="14"/>
  <c r="T42" i="14"/>
  <c r="T41" i="14"/>
  <c r="T39" i="14"/>
  <c r="T38" i="14"/>
  <c r="T37" i="14"/>
  <c r="T36" i="14"/>
  <c r="T35" i="14"/>
  <c r="T34" i="14"/>
  <c r="T33" i="14"/>
  <c r="T31" i="14"/>
  <c r="T30" i="14"/>
  <c r="T29" i="14"/>
  <c r="T27" i="14"/>
  <c r="T26" i="14"/>
  <c r="T25" i="14"/>
  <c r="T24" i="14"/>
  <c r="T23" i="14"/>
  <c r="T22" i="14"/>
  <c r="T21" i="14"/>
  <c r="T19" i="14"/>
  <c r="T18" i="14"/>
  <c r="T17" i="14"/>
  <c r="T15" i="14"/>
  <c r="T14" i="14"/>
  <c r="T13" i="14"/>
  <c r="T12" i="14"/>
  <c r="T11" i="14"/>
  <c r="T10" i="14"/>
  <c r="T9" i="14"/>
  <c r="Q128" i="14"/>
  <c r="Q127" i="14"/>
  <c r="Q126" i="14"/>
  <c r="Q125" i="14"/>
  <c r="Q124" i="14"/>
  <c r="Q123" i="14"/>
  <c r="Q122" i="14"/>
  <c r="Q121" i="14"/>
  <c r="Q120" i="14"/>
  <c r="Q119" i="14"/>
  <c r="Q118" i="14"/>
  <c r="Q117" i="14"/>
  <c r="Q116" i="14"/>
  <c r="Q115" i="14"/>
  <c r="Q114" i="14"/>
  <c r="Q113" i="14"/>
  <c r="Q112" i="14"/>
  <c r="Q111" i="14"/>
  <c r="Q110" i="14"/>
  <c r="Q109" i="14"/>
  <c r="Q108" i="14"/>
  <c r="Q107" i="14"/>
  <c r="Q106" i="14"/>
  <c r="Q105" i="14"/>
  <c r="Q104" i="14"/>
  <c r="Q103" i="14"/>
  <c r="Q102" i="14"/>
  <c r="Q101" i="14"/>
  <c r="Q100" i="14"/>
  <c r="Q99" i="14"/>
  <c r="Q98" i="14"/>
  <c r="Q97" i="14"/>
  <c r="Q96" i="14"/>
  <c r="Q95" i="14"/>
  <c r="Q94" i="14"/>
  <c r="Q93" i="14"/>
  <c r="Q92" i="14"/>
  <c r="Q91" i="14"/>
  <c r="Q90" i="14"/>
  <c r="Q89" i="14"/>
  <c r="Q88" i="14"/>
  <c r="Q87" i="14"/>
  <c r="Q86" i="14"/>
  <c r="Q85" i="14"/>
  <c r="Q84" i="14"/>
  <c r="Q83" i="14"/>
  <c r="Q82" i="14"/>
  <c r="Q81" i="14"/>
  <c r="Q80" i="14"/>
  <c r="Q79" i="14"/>
  <c r="Q78" i="14"/>
  <c r="Q77" i="14"/>
  <c r="Q76" i="14"/>
  <c r="Q75" i="14"/>
  <c r="Q74" i="14"/>
  <c r="Q73" i="14"/>
  <c r="Q72" i="14"/>
  <c r="Q71" i="14"/>
  <c r="Q70" i="14"/>
  <c r="Q69" i="14"/>
  <c r="Q68" i="14"/>
  <c r="Q67" i="14"/>
  <c r="Q66" i="14"/>
  <c r="Q65" i="14"/>
  <c r="Q64" i="14"/>
  <c r="Q63" i="14"/>
  <c r="Q62" i="14"/>
  <c r="Q61" i="14"/>
  <c r="Q60" i="14"/>
  <c r="Q59" i="14"/>
  <c r="Q58" i="14"/>
  <c r="Q57" i="14"/>
  <c r="Q56" i="14"/>
  <c r="Q55" i="14"/>
  <c r="Q54" i="14"/>
  <c r="Q53" i="14"/>
  <c r="Q52" i="14"/>
  <c r="Q51" i="14"/>
  <c r="Q50" i="14"/>
  <c r="Q49" i="14"/>
  <c r="Q48" i="14"/>
  <c r="Q47" i="14"/>
  <c r="Q46" i="14"/>
  <c r="Q45" i="14"/>
  <c r="Q44" i="14"/>
  <c r="Q43" i="14"/>
  <c r="Q42" i="14"/>
  <c r="Q41" i="14"/>
  <c r="Q40" i="14"/>
  <c r="Q39" i="14"/>
  <c r="Q38" i="14"/>
  <c r="Q37" i="14"/>
  <c r="Q36" i="14"/>
  <c r="Q35" i="14"/>
  <c r="Q34" i="14"/>
  <c r="Q33" i="14"/>
  <c r="Q32" i="14"/>
  <c r="Q31" i="14"/>
  <c r="Q30" i="14"/>
  <c r="Q29" i="14"/>
  <c r="Q28" i="14"/>
  <c r="Q27" i="14"/>
  <c r="Q26" i="14"/>
  <c r="Q25" i="14"/>
  <c r="Q24" i="14"/>
  <c r="Q23" i="14"/>
  <c r="Q22" i="14"/>
  <c r="Q21" i="14"/>
  <c r="Q20" i="14"/>
  <c r="Q19" i="14"/>
  <c r="Q18" i="14"/>
  <c r="Q17" i="14"/>
  <c r="Q16" i="14"/>
  <c r="Q15" i="14"/>
  <c r="Q14" i="14"/>
  <c r="Q13" i="14"/>
  <c r="Q12" i="14"/>
  <c r="Q11" i="14"/>
  <c r="Q10" i="14"/>
  <c r="Q9" i="14"/>
  <c r="R10" i="14" s="1"/>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AD10" i="14"/>
  <c r="E9" i="14"/>
  <c r="AV9" i="14"/>
  <c r="AS9" i="14"/>
  <c r="AM9" i="14"/>
  <c r="AJ9" i="14"/>
  <c r="AG9" i="14"/>
  <c r="AG10" i="14" s="1"/>
  <c r="AD9" i="14"/>
  <c r="AA9" i="14"/>
  <c r="X9" i="14"/>
  <c r="U9" i="14"/>
  <c r="R9" i="14"/>
  <c r="P10" i="14"/>
  <c r="P11" i="14"/>
  <c r="P12" i="14"/>
  <c r="P13" i="14"/>
  <c r="P14" i="14"/>
  <c r="P15" i="14"/>
  <c r="P16" i="14"/>
  <c r="P17" i="14"/>
  <c r="P18" i="14"/>
  <c r="P19" i="14"/>
  <c r="P20" i="14"/>
  <c r="P21" i="14"/>
  <c r="P22" i="14"/>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57" i="14"/>
  <c r="P58" i="14"/>
  <c r="P59" i="14"/>
  <c r="P60" i="14"/>
  <c r="P61" i="14"/>
  <c r="P62" i="14"/>
  <c r="P63" i="14"/>
  <c r="P64" i="14"/>
  <c r="P65" i="14"/>
  <c r="P66" i="14"/>
  <c r="P67" i="14"/>
  <c r="P68" i="14"/>
  <c r="P69" i="14"/>
  <c r="P70" i="14"/>
  <c r="P71" i="14"/>
  <c r="P72" i="14"/>
  <c r="P73" i="14"/>
  <c r="P74" i="14"/>
  <c r="P75" i="14"/>
  <c r="P76" i="14"/>
  <c r="P77" i="14"/>
  <c r="P78" i="14"/>
  <c r="P79" i="14"/>
  <c r="P80" i="14"/>
  <c r="P81" i="14"/>
  <c r="P82" i="14"/>
  <c r="P83" i="14"/>
  <c r="P84" i="14"/>
  <c r="P85" i="14"/>
  <c r="P86" i="14"/>
  <c r="P87" i="14"/>
  <c r="P88" i="14"/>
  <c r="P89" i="14"/>
  <c r="P90" i="14"/>
  <c r="P91" i="14"/>
  <c r="P92" i="14"/>
  <c r="P93" i="14"/>
  <c r="P94" i="14"/>
  <c r="P95" i="14"/>
  <c r="P96" i="14"/>
  <c r="P97" i="14"/>
  <c r="P98" i="14"/>
  <c r="P99" i="14"/>
  <c r="P100" i="14"/>
  <c r="P101" i="14"/>
  <c r="P102" i="14"/>
  <c r="P103" i="14"/>
  <c r="P104" i="14"/>
  <c r="P105" i="14"/>
  <c r="P106" i="14"/>
  <c r="P107" i="14"/>
  <c r="P108" i="14"/>
  <c r="P109" i="14"/>
  <c r="P110" i="14"/>
  <c r="P111" i="14"/>
  <c r="P112" i="14"/>
  <c r="P113" i="14"/>
  <c r="P114" i="14"/>
  <c r="P115" i="14"/>
  <c r="P116" i="14"/>
  <c r="P117" i="14"/>
  <c r="P118" i="14"/>
  <c r="P119" i="14"/>
  <c r="P120" i="14"/>
  <c r="P121" i="14"/>
  <c r="P122" i="14"/>
  <c r="P123" i="14"/>
  <c r="P124" i="14"/>
  <c r="P125" i="14"/>
  <c r="P126" i="14"/>
  <c r="P127" i="14"/>
  <c r="P128" i="14"/>
  <c r="P9" i="14"/>
  <c r="O9" i="14"/>
  <c r="L9" i="14"/>
  <c r="I9" i="14"/>
  <c r="F9" i="14"/>
  <c r="C10" i="14"/>
  <c r="C11" i="14"/>
  <c r="K11" i="14" s="1"/>
  <c r="C12" i="14"/>
  <c r="K12" i="14" s="1"/>
  <c r="C13" i="14"/>
  <c r="K13" i="14" s="1"/>
  <c r="C14" i="14"/>
  <c r="N14" i="14" s="1"/>
  <c r="C15" i="14"/>
  <c r="H15" i="14" s="1"/>
  <c r="C16" i="14"/>
  <c r="K16" i="14" s="1"/>
  <c r="C17" i="14"/>
  <c r="K17" i="14" s="1"/>
  <c r="C18" i="14"/>
  <c r="C19" i="14"/>
  <c r="N19" i="14" s="1"/>
  <c r="C20" i="14"/>
  <c r="K20" i="14" s="1"/>
  <c r="C21" i="14"/>
  <c r="N21" i="14" s="1"/>
  <c r="C22" i="14"/>
  <c r="C23" i="14"/>
  <c r="K23" i="14" s="1"/>
  <c r="C24" i="14"/>
  <c r="N24" i="14" s="1"/>
  <c r="C25" i="14"/>
  <c r="K25" i="14" s="1"/>
  <c r="C26" i="14"/>
  <c r="K26" i="14" s="1"/>
  <c r="C27" i="14"/>
  <c r="K27" i="14" s="1"/>
  <c r="C28" i="14"/>
  <c r="K28" i="14" s="1"/>
  <c r="C29" i="14"/>
  <c r="K29" i="14" s="1"/>
  <c r="C30" i="14"/>
  <c r="K30" i="14" s="1"/>
  <c r="C31" i="14"/>
  <c r="K31" i="14" s="1"/>
  <c r="C32" i="14"/>
  <c r="K32" i="14" s="1"/>
  <c r="C33" i="14"/>
  <c r="K33" i="14" s="1"/>
  <c r="C34" i="14"/>
  <c r="K34" i="14" s="1"/>
  <c r="C35" i="14"/>
  <c r="K35" i="14" s="1"/>
  <c r="C36" i="14"/>
  <c r="C37" i="14"/>
  <c r="K37" i="14" s="1"/>
  <c r="C38" i="14"/>
  <c r="C39" i="14"/>
  <c r="C40" i="14"/>
  <c r="C41" i="14"/>
  <c r="C42" i="14"/>
  <c r="C43" i="14"/>
  <c r="C44" i="14"/>
  <c r="C45" i="14"/>
  <c r="C46" i="14"/>
  <c r="C47" i="14"/>
  <c r="C48" i="14"/>
  <c r="K48" i="14" s="1"/>
  <c r="C49" i="14"/>
  <c r="K49" i="14" s="1"/>
  <c r="C50" i="14"/>
  <c r="K50" i="14" s="1"/>
  <c r="C51" i="14"/>
  <c r="K51" i="14" s="1"/>
  <c r="C52" i="14"/>
  <c r="K52" i="14" s="1"/>
  <c r="C53" i="14"/>
  <c r="K53" i="14" s="1"/>
  <c r="C54" i="14"/>
  <c r="K54" i="14" s="1"/>
  <c r="C55" i="14"/>
  <c r="K55" i="14" s="1"/>
  <c r="C56" i="14"/>
  <c r="C57" i="14"/>
  <c r="K57" i="14" s="1"/>
  <c r="C58" i="14"/>
  <c r="K58" i="14" s="1"/>
  <c r="C59" i="14"/>
  <c r="K59" i="14" s="1"/>
  <c r="C60" i="14"/>
  <c r="C61" i="14"/>
  <c r="K61" i="14" s="1"/>
  <c r="C62" i="14"/>
  <c r="K62" i="14" s="1"/>
  <c r="C63" i="14"/>
  <c r="K63" i="14" s="1"/>
  <c r="C64" i="14"/>
  <c r="K64" i="14" s="1"/>
  <c r="C65" i="14"/>
  <c r="C66" i="14"/>
  <c r="K66" i="14" s="1"/>
  <c r="C67" i="14"/>
  <c r="K67" i="14" s="1"/>
  <c r="C68" i="14"/>
  <c r="K68" i="14" s="1"/>
  <c r="C69" i="14"/>
  <c r="K69" i="14" s="1"/>
  <c r="C70" i="14"/>
  <c r="K70" i="14" s="1"/>
  <c r="C71" i="14"/>
  <c r="K71" i="14" s="1"/>
  <c r="C72" i="14"/>
  <c r="C73" i="14"/>
  <c r="K73" i="14" s="1"/>
  <c r="C74" i="14"/>
  <c r="C75" i="14"/>
  <c r="K75" i="14" s="1"/>
  <c r="C76" i="14"/>
  <c r="C77" i="14"/>
  <c r="K77" i="14" s="1"/>
  <c r="C78" i="14"/>
  <c r="K78" i="14" s="1"/>
  <c r="C79" i="14"/>
  <c r="K79" i="14" s="1"/>
  <c r="C80" i="14"/>
  <c r="K80" i="14" s="1"/>
  <c r="C81" i="14"/>
  <c r="C82" i="14"/>
  <c r="K82" i="14" s="1"/>
  <c r="C83" i="14"/>
  <c r="K83" i="14" s="1"/>
  <c r="C84" i="14"/>
  <c r="K84" i="14" s="1"/>
  <c r="C85" i="14"/>
  <c r="K85" i="14" s="1"/>
  <c r="C86" i="14"/>
  <c r="K86" i="14" s="1"/>
  <c r="C87" i="14"/>
  <c r="K87" i="14" s="1"/>
  <c r="C88" i="14"/>
  <c r="K88" i="14" s="1"/>
  <c r="C89" i="14"/>
  <c r="K89" i="14" s="1"/>
  <c r="C90" i="14"/>
  <c r="C91" i="14"/>
  <c r="K91" i="14" s="1"/>
  <c r="C92" i="14"/>
  <c r="K92" i="14" s="1"/>
  <c r="C93" i="14"/>
  <c r="K93" i="14" s="1"/>
  <c r="C94" i="14"/>
  <c r="K94" i="14" s="1"/>
  <c r="C95" i="14"/>
  <c r="K95" i="14" s="1"/>
  <c r="C96" i="14"/>
  <c r="K96" i="14" s="1"/>
  <c r="C97" i="14"/>
  <c r="K97" i="14" s="1"/>
  <c r="C98" i="14"/>
  <c r="C99" i="14"/>
  <c r="K99" i="14" s="1"/>
  <c r="C100" i="14"/>
  <c r="K100" i="14" s="1"/>
  <c r="C101" i="14"/>
  <c r="C102" i="14"/>
  <c r="K102" i="14" s="1"/>
  <c r="C103" i="14"/>
  <c r="K103" i="14" s="1"/>
  <c r="C104" i="14"/>
  <c r="K104" i="14" s="1"/>
  <c r="C105" i="14"/>
  <c r="K105" i="14" s="1"/>
  <c r="C106" i="14"/>
  <c r="K106" i="14" s="1"/>
  <c r="C107" i="14"/>
  <c r="K107" i="14" s="1"/>
  <c r="C108" i="14"/>
  <c r="C109" i="14"/>
  <c r="C110" i="14"/>
  <c r="K110" i="14" s="1"/>
  <c r="C111" i="14"/>
  <c r="K111" i="14" s="1"/>
  <c r="C112" i="14"/>
  <c r="K112" i="14" s="1"/>
  <c r="C113" i="14"/>
  <c r="K113" i="14" s="1"/>
  <c r="C114" i="14"/>
  <c r="K114" i="14" s="1"/>
  <c r="C115" i="14"/>
  <c r="K115" i="14" s="1"/>
  <c r="C116" i="14"/>
  <c r="K116" i="14" s="1"/>
  <c r="C117" i="14"/>
  <c r="K117" i="14" s="1"/>
  <c r="C118" i="14"/>
  <c r="K118" i="14" s="1"/>
  <c r="C119" i="14"/>
  <c r="K119" i="14" s="1"/>
  <c r="C120" i="14"/>
  <c r="C121" i="14"/>
  <c r="K121" i="14" s="1"/>
  <c r="C122" i="14"/>
  <c r="K122" i="14" s="1"/>
  <c r="C123" i="14"/>
  <c r="K123" i="14" s="1"/>
  <c r="C124" i="14"/>
  <c r="K124" i="14" s="1"/>
  <c r="C125" i="14"/>
  <c r="C126" i="14"/>
  <c r="K126" i="14" s="1"/>
  <c r="C127" i="14"/>
  <c r="K127" i="14" s="1"/>
  <c r="C128" i="14"/>
  <c r="K128" i="14" s="1"/>
  <c r="C9" i="14"/>
  <c r="D27" i="14"/>
  <c r="D28" i="14" s="1"/>
  <c r="D29" i="14" s="1"/>
  <c r="D30" i="14" s="1"/>
  <c r="D31" i="14" s="1"/>
  <c r="D32" i="14" s="1"/>
  <c r="D33" i="14" s="1"/>
  <c r="D34" i="14" s="1"/>
  <c r="D35" i="14" s="1"/>
  <c r="D36" i="14" s="1"/>
  <c r="D37" i="14" s="1"/>
  <c r="D38" i="14" s="1"/>
  <c r="D39" i="14" s="1"/>
  <c r="D40" i="14" s="1"/>
  <c r="D41" i="14" s="1"/>
  <c r="D42" i="14" s="1"/>
  <c r="D43" i="14" s="1"/>
  <c r="D44" i="14" s="1"/>
  <c r="D45" i="14" s="1"/>
  <c r="D46" i="14" s="1"/>
  <c r="D47" i="14" s="1"/>
  <c r="D48" i="14" s="1"/>
  <c r="D49" i="14" s="1"/>
  <c r="D50" i="14" s="1"/>
  <c r="D51" i="14" s="1"/>
  <c r="D52" i="14" s="1"/>
  <c r="D53" i="14" s="1"/>
  <c r="D54" i="14" s="1"/>
  <c r="D55" i="14" s="1"/>
  <c r="D56" i="14" s="1"/>
  <c r="D57" i="14" s="1"/>
  <c r="D58" i="14" s="1"/>
  <c r="D59" i="14" s="1"/>
  <c r="D60" i="14" s="1"/>
  <c r="D61" i="14" s="1"/>
  <c r="D62" i="14" s="1"/>
  <c r="D63" i="14" s="1"/>
  <c r="D64" i="14" s="1"/>
  <c r="D65" i="14" s="1"/>
  <c r="D66" i="14" s="1"/>
  <c r="D67" i="14" s="1"/>
  <c r="D68" i="14" s="1"/>
  <c r="D69" i="14" s="1"/>
  <c r="D70" i="14" s="1"/>
  <c r="D71" i="14" s="1"/>
  <c r="D72" i="14" s="1"/>
  <c r="D73" i="14" s="1"/>
  <c r="D74" i="14" s="1"/>
  <c r="D75" i="14" s="1"/>
  <c r="D76" i="14" s="1"/>
  <c r="D77" i="14" s="1"/>
  <c r="D78" i="14" s="1"/>
  <c r="D79" i="14" s="1"/>
  <c r="D80" i="14" s="1"/>
  <c r="D81" i="14" s="1"/>
  <c r="D82" i="14" s="1"/>
  <c r="D83" i="14" s="1"/>
  <c r="D84" i="14" s="1"/>
  <c r="D85" i="14" s="1"/>
  <c r="D86" i="14" s="1"/>
  <c r="D87" i="14" s="1"/>
  <c r="D88" i="14" s="1"/>
  <c r="D89" i="14" s="1"/>
  <c r="D90" i="14" s="1"/>
  <c r="D91" i="14" s="1"/>
  <c r="D92" i="14" s="1"/>
  <c r="D93" i="14" s="1"/>
  <c r="D94" i="14" s="1"/>
  <c r="D95" i="14" s="1"/>
  <c r="D96" i="14" s="1"/>
  <c r="D97" i="14" s="1"/>
  <c r="D98" i="14" s="1"/>
  <c r="D99" i="14" s="1"/>
  <c r="D100" i="14" s="1"/>
  <c r="D101" i="14" s="1"/>
  <c r="D102" i="14" s="1"/>
  <c r="D103" i="14" s="1"/>
  <c r="D104" i="14" s="1"/>
  <c r="D105" i="14" s="1"/>
  <c r="D106" i="14" s="1"/>
  <c r="D107" i="14" s="1"/>
  <c r="D108" i="14" s="1"/>
  <c r="D109" i="14" s="1"/>
  <c r="D110" i="14" s="1"/>
  <c r="D111" i="14" s="1"/>
  <c r="D112" i="14" s="1"/>
  <c r="D113" i="14" s="1"/>
  <c r="D114" i="14" s="1"/>
  <c r="D115" i="14" s="1"/>
  <c r="D116" i="14" s="1"/>
  <c r="D117" i="14" s="1"/>
  <c r="D118" i="14" s="1"/>
  <c r="D119" i="14" s="1"/>
  <c r="D120" i="14" s="1"/>
  <c r="D121" i="14" s="1"/>
  <c r="D122" i="14" s="1"/>
  <c r="D123" i="14" s="1"/>
  <c r="D124" i="14" s="1"/>
  <c r="D125" i="14" s="1"/>
  <c r="D126" i="14" s="1"/>
  <c r="D127" i="14" s="1"/>
  <c r="M127" i="14"/>
  <c r="G127" i="14"/>
  <c r="M126" i="14"/>
  <c r="G126" i="14"/>
  <c r="M125" i="14"/>
  <c r="G125" i="14"/>
  <c r="M124" i="14"/>
  <c r="G124" i="14"/>
  <c r="M123" i="14"/>
  <c r="G123" i="14"/>
  <c r="M122" i="14"/>
  <c r="G122" i="14"/>
  <c r="M121" i="14"/>
  <c r="G121" i="14"/>
  <c r="M120" i="14"/>
  <c r="K120" i="14"/>
  <c r="G120" i="14"/>
  <c r="M119" i="14"/>
  <c r="G119" i="14"/>
  <c r="M118" i="14"/>
  <c r="G118" i="14"/>
  <c r="H118" i="14" s="1"/>
  <c r="M117" i="14"/>
  <c r="G117" i="14"/>
  <c r="M116" i="14"/>
  <c r="G116" i="14"/>
  <c r="M115" i="14"/>
  <c r="G115" i="14"/>
  <c r="M114" i="14"/>
  <c r="G114" i="14"/>
  <c r="M113" i="14"/>
  <c r="G113" i="14"/>
  <c r="M112" i="14"/>
  <c r="G112" i="14"/>
  <c r="M111" i="14"/>
  <c r="G111" i="14"/>
  <c r="M110" i="14"/>
  <c r="G110" i="14"/>
  <c r="M109" i="14"/>
  <c r="K109" i="14"/>
  <c r="G109" i="14"/>
  <c r="M108" i="14"/>
  <c r="K108" i="14"/>
  <c r="G108" i="14"/>
  <c r="M107" i="14"/>
  <c r="G107" i="14"/>
  <c r="M106" i="14"/>
  <c r="G106" i="14"/>
  <c r="M105" i="14"/>
  <c r="G105" i="14"/>
  <c r="M104" i="14"/>
  <c r="G104" i="14"/>
  <c r="M103" i="14"/>
  <c r="G103" i="14"/>
  <c r="M102" i="14"/>
  <c r="G102" i="14"/>
  <c r="M101" i="14"/>
  <c r="G101" i="14"/>
  <c r="M100" i="14"/>
  <c r="G100" i="14"/>
  <c r="M99" i="14"/>
  <c r="G99" i="14"/>
  <c r="M98" i="14"/>
  <c r="N98" i="14" s="1"/>
  <c r="K98" i="14"/>
  <c r="G98" i="14"/>
  <c r="M97" i="14"/>
  <c r="G97" i="14"/>
  <c r="M96" i="14"/>
  <c r="G96" i="14"/>
  <c r="M95" i="14"/>
  <c r="G95" i="14"/>
  <c r="M94" i="14"/>
  <c r="G94" i="14"/>
  <c r="M93" i="14"/>
  <c r="G93" i="14"/>
  <c r="M92" i="14"/>
  <c r="G92" i="14"/>
  <c r="M91" i="14"/>
  <c r="G91" i="14"/>
  <c r="M90" i="14"/>
  <c r="G90" i="14"/>
  <c r="M89" i="14"/>
  <c r="G89" i="14"/>
  <c r="M88" i="14"/>
  <c r="G88" i="14"/>
  <c r="M87" i="14"/>
  <c r="G87" i="14"/>
  <c r="M86" i="14"/>
  <c r="N86" i="14" s="1"/>
  <c r="G86" i="14"/>
  <c r="M85" i="14"/>
  <c r="G85" i="14"/>
  <c r="M84" i="14"/>
  <c r="G84" i="14"/>
  <c r="M83" i="14"/>
  <c r="G83" i="14"/>
  <c r="M82" i="14"/>
  <c r="G82" i="14"/>
  <c r="M81" i="14"/>
  <c r="G81" i="14"/>
  <c r="M80" i="14"/>
  <c r="G80" i="14"/>
  <c r="M79" i="14"/>
  <c r="G79" i="14"/>
  <c r="M78" i="14"/>
  <c r="G78" i="14"/>
  <c r="M77" i="14"/>
  <c r="G77" i="14"/>
  <c r="M76" i="14"/>
  <c r="G76" i="14"/>
  <c r="M75" i="14"/>
  <c r="G75" i="14"/>
  <c r="M74" i="14"/>
  <c r="K74" i="14"/>
  <c r="G74" i="14"/>
  <c r="M73" i="14"/>
  <c r="G73" i="14"/>
  <c r="M72" i="14"/>
  <c r="K72" i="14"/>
  <c r="G72" i="14"/>
  <c r="H72" i="14" s="1"/>
  <c r="M71" i="14"/>
  <c r="G71" i="14"/>
  <c r="M70" i="14"/>
  <c r="G70" i="14"/>
  <c r="M69" i="14"/>
  <c r="G69" i="14"/>
  <c r="M68" i="14"/>
  <c r="G68" i="14"/>
  <c r="M67" i="14"/>
  <c r="G67" i="14"/>
  <c r="M66" i="14"/>
  <c r="G66" i="14"/>
  <c r="M65" i="14"/>
  <c r="G65" i="14"/>
  <c r="M64" i="14"/>
  <c r="G64" i="14"/>
  <c r="M63" i="14"/>
  <c r="G63" i="14"/>
  <c r="M62" i="14"/>
  <c r="G62" i="14"/>
  <c r="M61" i="14"/>
  <c r="G61" i="14"/>
  <c r="M60" i="14"/>
  <c r="N60" i="14" s="1"/>
  <c r="K60" i="14"/>
  <c r="G60" i="14"/>
  <c r="M59" i="14"/>
  <c r="G59" i="14"/>
  <c r="M58" i="14"/>
  <c r="G58" i="14"/>
  <c r="M57" i="14"/>
  <c r="G57" i="14"/>
  <c r="M56" i="14"/>
  <c r="G56" i="14"/>
  <c r="M55" i="14"/>
  <c r="G55" i="14"/>
  <c r="M54" i="14"/>
  <c r="G54" i="14"/>
  <c r="M53" i="14"/>
  <c r="G53" i="14"/>
  <c r="M52" i="14"/>
  <c r="G52" i="14"/>
  <c r="M51" i="14"/>
  <c r="G51" i="14"/>
  <c r="M50" i="14"/>
  <c r="G50" i="14"/>
  <c r="M49" i="14"/>
  <c r="G49" i="14"/>
  <c r="M48" i="14"/>
  <c r="N48" i="14" s="1"/>
  <c r="G48" i="14"/>
  <c r="M47" i="14"/>
  <c r="J47" i="14"/>
  <c r="G47" i="14"/>
  <c r="M46" i="14"/>
  <c r="J46" i="14"/>
  <c r="G46" i="14"/>
  <c r="M45" i="14"/>
  <c r="J45" i="14"/>
  <c r="G45" i="14"/>
  <c r="M44" i="14"/>
  <c r="J44" i="14"/>
  <c r="G44" i="14"/>
  <c r="M43" i="14"/>
  <c r="J43" i="14"/>
  <c r="G43" i="14"/>
  <c r="M42" i="14"/>
  <c r="J42" i="14"/>
  <c r="G42" i="14"/>
  <c r="M41" i="14"/>
  <c r="J41" i="14"/>
  <c r="G41" i="14"/>
  <c r="M40" i="14"/>
  <c r="J40" i="14"/>
  <c r="G40" i="14"/>
  <c r="M39" i="14"/>
  <c r="N39" i="14" s="1"/>
  <c r="J39" i="14"/>
  <c r="G39" i="14"/>
  <c r="M38" i="14"/>
  <c r="J38" i="14"/>
  <c r="G38" i="14"/>
  <c r="M37" i="14"/>
  <c r="G37" i="14"/>
  <c r="M36" i="14"/>
  <c r="N36" i="14" s="1"/>
  <c r="K36" i="14"/>
  <c r="G36" i="14"/>
  <c r="M35" i="14"/>
  <c r="G35" i="14"/>
  <c r="M34" i="14"/>
  <c r="G34" i="14"/>
  <c r="M33" i="14"/>
  <c r="G33" i="14"/>
  <c r="M32" i="14"/>
  <c r="G32" i="14"/>
  <c r="M31" i="14"/>
  <c r="G31" i="14"/>
  <c r="M30" i="14"/>
  <c r="G30" i="14"/>
  <c r="M29" i="14"/>
  <c r="G29" i="14"/>
  <c r="M28" i="14"/>
  <c r="G28" i="14"/>
  <c r="M27" i="14"/>
  <c r="G27" i="14"/>
  <c r="M26" i="14"/>
  <c r="G26" i="14"/>
  <c r="K24" i="14"/>
  <c r="H14" i="14"/>
  <c r="H12" i="14"/>
  <c r="O11" i="11"/>
  <c r="O12" i="11" s="1"/>
  <c r="O13" i="11" s="1"/>
  <c r="O14" i="11" s="1"/>
  <c r="O15" i="11" s="1"/>
  <c r="O16" i="11" s="1"/>
  <c r="O17" i="11" s="1"/>
  <c r="O18" i="11" s="1"/>
  <c r="O19" i="11" s="1"/>
  <c r="O20" i="11" s="1"/>
  <c r="O21" i="11" s="1"/>
  <c r="O22" i="11" s="1"/>
  <c r="O23" i="11" s="1"/>
  <c r="O24" i="11" s="1"/>
  <c r="O25" i="11" s="1"/>
  <c r="O26" i="11" s="1"/>
  <c r="O27" i="11" s="1"/>
  <c r="O28" i="11" s="1"/>
  <c r="O29" i="11" s="1"/>
  <c r="O30" i="11" s="1"/>
  <c r="O31" i="11" s="1"/>
  <c r="O32" i="11" s="1"/>
  <c r="O33" i="11" s="1"/>
  <c r="O34" i="11" s="1"/>
  <c r="O35" i="11" s="1"/>
  <c r="O36" i="11" s="1"/>
  <c r="O37" i="11" s="1"/>
  <c r="O38" i="11" s="1"/>
  <c r="O39" i="11" s="1"/>
  <c r="O40" i="11" s="1"/>
  <c r="O41" i="11" s="1"/>
  <c r="O42" i="11" s="1"/>
  <c r="O43" i="11" s="1"/>
  <c r="O44" i="11" s="1"/>
  <c r="O45" i="11" s="1"/>
  <c r="O46" i="11" s="1"/>
  <c r="O47" i="11" s="1"/>
  <c r="O48" i="11" s="1"/>
  <c r="O49" i="11" s="1"/>
  <c r="O50" i="11" s="1"/>
  <c r="O51" i="11" s="1"/>
  <c r="O52" i="11" s="1"/>
  <c r="O53" i="11" s="1"/>
  <c r="O54" i="11" s="1"/>
  <c r="O55" i="11" s="1"/>
  <c r="O56" i="11" s="1"/>
  <c r="O57" i="11" s="1"/>
  <c r="O58" i="11" s="1"/>
  <c r="O59" i="11" s="1"/>
  <c r="O60" i="11" s="1"/>
  <c r="O61" i="11" s="1"/>
  <c r="O62" i="11" s="1"/>
  <c r="O63" i="11" s="1"/>
  <c r="O64" i="11" s="1"/>
  <c r="O65" i="11" s="1"/>
  <c r="O66" i="11" s="1"/>
  <c r="O67" i="11" s="1"/>
  <c r="O68" i="11" s="1"/>
  <c r="O69" i="11" s="1"/>
  <c r="O70" i="11" s="1"/>
  <c r="O71" i="11" s="1"/>
  <c r="O72" i="11" s="1"/>
  <c r="O73" i="11" s="1"/>
  <c r="O74" i="11" s="1"/>
  <c r="O75" i="11" s="1"/>
  <c r="O76" i="11" s="1"/>
  <c r="O77" i="11" s="1"/>
  <c r="O78" i="11" s="1"/>
  <c r="O79" i="11" s="1"/>
  <c r="O80" i="11" s="1"/>
  <c r="O81" i="11" s="1"/>
  <c r="O82" i="11" s="1"/>
  <c r="O83" i="11" s="1"/>
  <c r="O84" i="11" s="1"/>
  <c r="O85" i="11" s="1"/>
  <c r="O86" i="11" s="1"/>
  <c r="O87" i="11" s="1"/>
  <c r="O88" i="11" s="1"/>
  <c r="O89" i="11" s="1"/>
  <c r="O90" i="11" s="1"/>
  <c r="O91" i="11" s="1"/>
  <c r="O92" i="11" s="1"/>
  <c r="O93" i="11" s="1"/>
  <c r="O94" i="11" s="1"/>
  <c r="O95" i="11" s="1"/>
  <c r="O96" i="11" s="1"/>
  <c r="O97" i="11" s="1"/>
  <c r="O98" i="11" s="1"/>
  <c r="O99" i="11" s="1"/>
  <c r="O100" i="11" s="1"/>
  <c r="O101" i="11" s="1"/>
  <c r="O102" i="11" s="1"/>
  <c r="O103" i="11" s="1"/>
  <c r="O104" i="11" s="1"/>
  <c r="O105" i="11" s="1"/>
  <c r="O106" i="11" s="1"/>
  <c r="O107" i="11" s="1"/>
  <c r="O108" i="11" s="1"/>
  <c r="O109" i="11" s="1"/>
  <c r="O110" i="11" s="1"/>
  <c r="O111" i="11" s="1"/>
  <c r="O112" i="11" s="1"/>
  <c r="O113" i="11" s="1"/>
  <c r="O114" i="11" s="1"/>
  <c r="O115" i="11" s="1"/>
  <c r="O116" i="11" s="1"/>
  <c r="O117" i="11" s="1"/>
  <c r="O118" i="11" s="1"/>
  <c r="O119" i="11" s="1"/>
  <c r="O120" i="11" s="1"/>
  <c r="O121" i="11" s="1"/>
  <c r="O122" i="11" s="1"/>
  <c r="O123" i="11" s="1"/>
  <c r="O124" i="11" s="1"/>
  <c r="O125" i="11" s="1"/>
  <c r="O126" i="11" s="1"/>
  <c r="O127" i="11" s="1"/>
  <c r="O128" i="11" s="1"/>
  <c r="O129" i="11" s="1"/>
  <c r="L11" i="11"/>
  <c r="L12" i="11" s="1"/>
  <c r="L13" i="11" s="1"/>
  <c r="L14" i="11" s="1"/>
  <c r="L15" i="11" s="1"/>
  <c r="L16" i="11" s="1"/>
  <c r="L17" i="11" s="1"/>
  <c r="L18" i="11" s="1"/>
  <c r="L19" i="11" s="1"/>
  <c r="L20" i="11" s="1"/>
  <c r="L21" i="11" s="1"/>
  <c r="L22" i="11" s="1"/>
  <c r="L23" i="11" s="1"/>
  <c r="L24" i="11" s="1"/>
  <c r="L25" i="11" s="1"/>
  <c r="L26" i="11" s="1"/>
  <c r="L27" i="11" s="1"/>
  <c r="L28" i="11" s="1"/>
  <c r="L29" i="11" s="1"/>
  <c r="L30" i="11" s="1"/>
  <c r="L31" i="11" s="1"/>
  <c r="L32" i="11" s="1"/>
  <c r="L33" i="11" s="1"/>
  <c r="L34" i="11" s="1"/>
  <c r="L35" i="11" s="1"/>
  <c r="L36" i="11" s="1"/>
  <c r="L37" i="11" s="1"/>
  <c r="L38" i="11" s="1"/>
  <c r="L39" i="11" s="1"/>
  <c r="L40" i="11" s="1"/>
  <c r="L41" i="11" s="1"/>
  <c r="L42" i="11" s="1"/>
  <c r="L43" i="11" s="1"/>
  <c r="L44" i="11" s="1"/>
  <c r="L45" i="11" s="1"/>
  <c r="L46" i="11" s="1"/>
  <c r="L47" i="11" s="1"/>
  <c r="L48" i="11" s="1"/>
  <c r="L49" i="11" s="1"/>
  <c r="L50" i="11" s="1"/>
  <c r="L51" i="11" s="1"/>
  <c r="L52" i="11" s="1"/>
  <c r="L53" i="11" s="1"/>
  <c r="L54" i="11" s="1"/>
  <c r="L55" i="11" s="1"/>
  <c r="L56" i="11" s="1"/>
  <c r="L57" i="11" s="1"/>
  <c r="L58" i="11" s="1"/>
  <c r="L59" i="11" s="1"/>
  <c r="L60" i="11" s="1"/>
  <c r="L61" i="11" s="1"/>
  <c r="L62" i="11" s="1"/>
  <c r="L63" i="11" s="1"/>
  <c r="L64" i="11" s="1"/>
  <c r="L65" i="11" s="1"/>
  <c r="L66" i="11" s="1"/>
  <c r="L67" i="11" s="1"/>
  <c r="L68" i="11" s="1"/>
  <c r="L69" i="11" s="1"/>
  <c r="L70" i="11" s="1"/>
  <c r="L71" i="11" s="1"/>
  <c r="L72" i="11" s="1"/>
  <c r="L73" i="11" s="1"/>
  <c r="L74" i="11" s="1"/>
  <c r="L75" i="11" s="1"/>
  <c r="L76" i="11" s="1"/>
  <c r="L77" i="11" s="1"/>
  <c r="L78" i="11" s="1"/>
  <c r="L79" i="11" s="1"/>
  <c r="L80" i="11" s="1"/>
  <c r="L81" i="11" s="1"/>
  <c r="L82" i="11" s="1"/>
  <c r="L83" i="11" s="1"/>
  <c r="L84" i="11" s="1"/>
  <c r="L85" i="11" s="1"/>
  <c r="L86" i="11" s="1"/>
  <c r="L87" i="11" s="1"/>
  <c r="L88" i="11" s="1"/>
  <c r="L89" i="11" s="1"/>
  <c r="L90" i="11" s="1"/>
  <c r="L91" i="11" s="1"/>
  <c r="L92" i="11" s="1"/>
  <c r="L93" i="11" s="1"/>
  <c r="L94" i="11" s="1"/>
  <c r="L95" i="11" s="1"/>
  <c r="L96" i="11" s="1"/>
  <c r="L97" i="11" s="1"/>
  <c r="L98" i="11" s="1"/>
  <c r="L99" i="11" s="1"/>
  <c r="L100" i="11" s="1"/>
  <c r="L101" i="11" s="1"/>
  <c r="L102" i="11" s="1"/>
  <c r="L103" i="11" s="1"/>
  <c r="L104" i="11" s="1"/>
  <c r="L105" i="11" s="1"/>
  <c r="L106" i="11" s="1"/>
  <c r="L107" i="11" s="1"/>
  <c r="L108" i="11" s="1"/>
  <c r="L109" i="11" s="1"/>
  <c r="L110" i="11" s="1"/>
  <c r="L111" i="11" s="1"/>
  <c r="L112" i="11" s="1"/>
  <c r="L113" i="11" s="1"/>
  <c r="L114" i="11" s="1"/>
  <c r="L115" i="11" s="1"/>
  <c r="L116" i="11" s="1"/>
  <c r="L117" i="11" s="1"/>
  <c r="L118" i="11" s="1"/>
  <c r="L119" i="11" s="1"/>
  <c r="L120" i="11" s="1"/>
  <c r="L121" i="11" s="1"/>
  <c r="L122" i="11" s="1"/>
  <c r="L123" i="11" s="1"/>
  <c r="L124" i="11" s="1"/>
  <c r="L125" i="11" s="1"/>
  <c r="L126" i="11" s="1"/>
  <c r="L127" i="11" s="1"/>
  <c r="L128" i="11" s="1"/>
  <c r="L129" i="11" s="1"/>
  <c r="I11" i="11"/>
  <c r="I12" i="11" s="1"/>
  <c r="I13" i="11" s="1"/>
  <c r="I14" i="11" s="1"/>
  <c r="I15" i="11" s="1"/>
  <c r="I16" i="11" s="1"/>
  <c r="I17" i="11" s="1"/>
  <c r="I18" i="11" s="1"/>
  <c r="I19" i="11" s="1"/>
  <c r="I20" i="11" s="1"/>
  <c r="I21" i="11" s="1"/>
  <c r="I22" i="11" s="1"/>
  <c r="I23" i="11" s="1"/>
  <c r="I24" i="11" s="1"/>
  <c r="I25" i="11" s="1"/>
  <c r="I26" i="11" s="1"/>
  <c r="I27" i="11" s="1"/>
  <c r="I28" i="11" s="1"/>
  <c r="I29" i="11" s="1"/>
  <c r="I30" i="11" s="1"/>
  <c r="I31" i="11" s="1"/>
  <c r="I32" i="11" s="1"/>
  <c r="I33" i="11" s="1"/>
  <c r="I34" i="11" s="1"/>
  <c r="I35" i="11" s="1"/>
  <c r="I36" i="11" s="1"/>
  <c r="I37" i="11" s="1"/>
  <c r="I38" i="11" s="1"/>
  <c r="I39" i="11" s="1"/>
  <c r="I40" i="11" s="1"/>
  <c r="I41" i="11" s="1"/>
  <c r="I42" i="11" s="1"/>
  <c r="I43" i="11" s="1"/>
  <c r="I44" i="11" s="1"/>
  <c r="I45" i="11" s="1"/>
  <c r="I46" i="11" s="1"/>
  <c r="I47" i="11" s="1"/>
  <c r="I48" i="11" s="1"/>
  <c r="I49" i="11" s="1"/>
  <c r="I50" i="11" s="1"/>
  <c r="I51" i="11" s="1"/>
  <c r="I52" i="11" s="1"/>
  <c r="I53" i="11" s="1"/>
  <c r="I54" i="11" s="1"/>
  <c r="I55" i="11" s="1"/>
  <c r="I56" i="11" s="1"/>
  <c r="I57" i="11" s="1"/>
  <c r="I58" i="11" s="1"/>
  <c r="I59" i="11" s="1"/>
  <c r="I60" i="11" s="1"/>
  <c r="I61" i="11" s="1"/>
  <c r="I62" i="11" s="1"/>
  <c r="I63" i="11" s="1"/>
  <c r="I64" i="11" s="1"/>
  <c r="I65" i="11" s="1"/>
  <c r="I66" i="11" s="1"/>
  <c r="I67" i="11" s="1"/>
  <c r="I68" i="11" s="1"/>
  <c r="I69" i="11" s="1"/>
  <c r="I70" i="11" s="1"/>
  <c r="I71" i="11" s="1"/>
  <c r="I72" i="11" s="1"/>
  <c r="I73" i="11" s="1"/>
  <c r="I74" i="11" s="1"/>
  <c r="I75" i="11" s="1"/>
  <c r="I76" i="11" s="1"/>
  <c r="I77" i="11" s="1"/>
  <c r="I78" i="11" s="1"/>
  <c r="I79" i="11" s="1"/>
  <c r="I80" i="11" s="1"/>
  <c r="I81" i="11" s="1"/>
  <c r="I82" i="11" s="1"/>
  <c r="I83" i="11" s="1"/>
  <c r="I84" i="11" s="1"/>
  <c r="I85" i="11" s="1"/>
  <c r="I86" i="11" s="1"/>
  <c r="I87" i="11" s="1"/>
  <c r="I88" i="11" s="1"/>
  <c r="I89" i="11" s="1"/>
  <c r="I90" i="11" s="1"/>
  <c r="I91" i="11" s="1"/>
  <c r="I92" i="11" s="1"/>
  <c r="I93" i="11" s="1"/>
  <c r="I94" i="11" s="1"/>
  <c r="I95" i="11" s="1"/>
  <c r="I96" i="11" s="1"/>
  <c r="I97" i="11" s="1"/>
  <c r="I98" i="11" s="1"/>
  <c r="I99" i="11" s="1"/>
  <c r="I100" i="11" s="1"/>
  <c r="I101" i="11" s="1"/>
  <c r="I102" i="11" s="1"/>
  <c r="I103" i="11" s="1"/>
  <c r="I104" i="11" s="1"/>
  <c r="I105" i="11" s="1"/>
  <c r="I106" i="11" s="1"/>
  <c r="I107" i="11" s="1"/>
  <c r="I108" i="11" s="1"/>
  <c r="I109" i="11" s="1"/>
  <c r="I110" i="11" s="1"/>
  <c r="I111" i="11" s="1"/>
  <c r="I112" i="11" s="1"/>
  <c r="I113" i="11" s="1"/>
  <c r="I114" i="11" s="1"/>
  <c r="I115" i="11" s="1"/>
  <c r="I116" i="11" s="1"/>
  <c r="I117" i="11" s="1"/>
  <c r="I118" i="11" s="1"/>
  <c r="I119" i="11" s="1"/>
  <c r="I120" i="11" s="1"/>
  <c r="I121" i="11" s="1"/>
  <c r="I122" i="11" s="1"/>
  <c r="I123" i="11" s="1"/>
  <c r="I124" i="11" s="1"/>
  <c r="I125" i="11" s="1"/>
  <c r="I126" i="11" s="1"/>
  <c r="I127" i="11" s="1"/>
  <c r="I128" i="11" s="1"/>
  <c r="I129" i="11" s="1"/>
  <c r="F16" i="11"/>
  <c r="F17" i="11"/>
  <c r="F18" i="11" s="1"/>
  <c r="F19" i="11" s="1"/>
  <c r="F20" i="11" s="1"/>
  <c r="F21" i="11" s="1"/>
  <c r="F22" i="11" s="1"/>
  <c r="F23" i="11" s="1"/>
  <c r="F24" i="11" s="1"/>
  <c r="F25" i="11" s="1"/>
  <c r="F26" i="11" s="1"/>
  <c r="F27" i="11" s="1"/>
  <c r="F28" i="11" s="1"/>
  <c r="F29" i="11" s="1"/>
  <c r="F30" i="11" s="1"/>
  <c r="F31" i="11" s="1"/>
  <c r="F32" i="11" s="1"/>
  <c r="F33" i="11" s="1"/>
  <c r="F34" i="11" s="1"/>
  <c r="F35" i="11" s="1"/>
  <c r="F36" i="11" s="1"/>
  <c r="F37" i="11" s="1"/>
  <c r="F38" i="11" s="1"/>
  <c r="F39" i="11" s="1"/>
  <c r="F40" i="11" s="1"/>
  <c r="F41" i="11" s="1"/>
  <c r="F42" i="11" s="1"/>
  <c r="F43" i="11" s="1"/>
  <c r="F44" i="11" s="1"/>
  <c r="F45" i="11" s="1"/>
  <c r="F46" i="11" s="1"/>
  <c r="F47" i="11" s="1"/>
  <c r="F48" i="11" s="1"/>
  <c r="F49" i="11" s="1"/>
  <c r="F50" i="11" s="1"/>
  <c r="F51" i="11" s="1"/>
  <c r="F52" i="11" s="1"/>
  <c r="F53" i="11" s="1"/>
  <c r="F54" i="11" s="1"/>
  <c r="F55" i="11" s="1"/>
  <c r="F56" i="11" s="1"/>
  <c r="F57" i="11" s="1"/>
  <c r="F58" i="11" s="1"/>
  <c r="F59" i="11" s="1"/>
  <c r="F60" i="11" s="1"/>
  <c r="F61" i="11" s="1"/>
  <c r="F62" i="11" s="1"/>
  <c r="F63" i="11" s="1"/>
  <c r="F64" i="11" s="1"/>
  <c r="F65" i="11" s="1"/>
  <c r="F66" i="11" s="1"/>
  <c r="F67" i="11" s="1"/>
  <c r="F68" i="11" s="1"/>
  <c r="F69" i="11" s="1"/>
  <c r="F70" i="11" s="1"/>
  <c r="F71" i="11" s="1"/>
  <c r="F72" i="11" s="1"/>
  <c r="F73" i="11" s="1"/>
  <c r="F74" i="11" s="1"/>
  <c r="F75" i="11" s="1"/>
  <c r="F76" i="11" s="1"/>
  <c r="F77" i="11" s="1"/>
  <c r="F78" i="11" s="1"/>
  <c r="F79" i="11" s="1"/>
  <c r="F80" i="11" s="1"/>
  <c r="F81" i="11" s="1"/>
  <c r="F82" i="11" s="1"/>
  <c r="F83" i="11" s="1"/>
  <c r="F84" i="11" s="1"/>
  <c r="F85" i="11" s="1"/>
  <c r="F86" i="11" s="1"/>
  <c r="F87" i="11" s="1"/>
  <c r="F88" i="11" s="1"/>
  <c r="F89" i="11" s="1"/>
  <c r="F90" i="11" s="1"/>
  <c r="F91" i="11" s="1"/>
  <c r="F92" i="11" s="1"/>
  <c r="F93" i="11" s="1"/>
  <c r="F94" i="11" s="1"/>
  <c r="F95" i="11" s="1"/>
  <c r="F96" i="11" s="1"/>
  <c r="F97" i="11" s="1"/>
  <c r="F98" i="11" s="1"/>
  <c r="F99" i="11" s="1"/>
  <c r="F100" i="11" s="1"/>
  <c r="F101" i="11" s="1"/>
  <c r="F102" i="11" s="1"/>
  <c r="F103" i="11" s="1"/>
  <c r="F104" i="11" s="1"/>
  <c r="F105" i="11" s="1"/>
  <c r="F106" i="11" s="1"/>
  <c r="F107" i="11" s="1"/>
  <c r="F108" i="11" s="1"/>
  <c r="F109" i="11" s="1"/>
  <c r="F110" i="11" s="1"/>
  <c r="F111" i="11" s="1"/>
  <c r="F112" i="11" s="1"/>
  <c r="F113" i="11" s="1"/>
  <c r="F114" i="11" s="1"/>
  <c r="F115" i="11" s="1"/>
  <c r="F116" i="11" s="1"/>
  <c r="F117" i="11" s="1"/>
  <c r="F118" i="11" s="1"/>
  <c r="F119" i="11" s="1"/>
  <c r="F120" i="11" s="1"/>
  <c r="F121" i="11" s="1"/>
  <c r="F122" i="11" s="1"/>
  <c r="F123" i="11" s="1"/>
  <c r="F124" i="11" s="1"/>
  <c r="F125" i="11" s="1"/>
  <c r="F126" i="11" s="1"/>
  <c r="F127" i="11" s="1"/>
  <c r="F128" i="11" s="1"/>
  <c r="F129" i="11" s="1"/>
  <c r="F12" i="11"/>
  <c r="F13" i="11" s="1"/>
  <c r="F14" i="11" s="1"/>
  <c r="F15" i="11" s="1"/>
  <c r="F11" i="11"/>
  <c r="C6" i="12"/>
  <c r="N129"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27" i="11"/>
  <c r="N26" i="11"/>
  <c r="N25" i="11"/>
  <c r="N24" i="11"/>
  <c r="N23" i="11"/>
  <c r="N22" i="11"/>
  <c r="N21" i="11"/>
  <c r="N20" i="11"/>
  <c r="N19" i="11"/>
  <c r="N18" i="11"/>
  <c r="N17" i="11"/>
  <c r="N16" i="11"/>
  <c r="N15" i="11"/>
  <c r="N14" i="11"/>
  <c r="N13" i="11"/>
  <c r="N12" i="11"/>
  <c r="N11" i="11"/>
  <c r="N10" i="11"/>
  <c r="K129"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27" i="11"/>
  <c r="K26" i="11"/>
  <c r="K25" i="11"/>
  <c r="K24" i="11"/>
  <c r="K23" i="11"/>
  <c r="K22" i="11"/>
  <c r="K21" i="11"/>
  <c r="K20" i="11"/>
  <c r="K19" i="11"/>
  <c r="K18" i="11"/>
  <c r="K17" i="11"/>
  <c r="K16" i="11"/>
  <c r="K15" i="11"/>
  <c r="K14" i="11"/>
  <c r="K13" i="11"/>
  <c r="K12" i="11"/>
  <c r="K11" i="11"/>
  <c r="K10" i="11"/>
  <c r="H11" i="11"/>
  <c r="H12" i="11"/>
  <c r="H13" i="11"/>
  <c r="H14" i="11"/>
  <c r="H15" i="11"/>
  <c r="H16" i="11"/>
  <c r="H17" i="11"/>
  <c r="H18" i="11"/>
  <c r="H19" i="11"/>
  <c r="H20" i="11"/>
  <c r="H21" i="11"/>
  <c r="H22" i="11"/>
  <c r="H23" i="11"/>
  <c r="H24" i="11"/>
  <c r="H25" i="11"/>
  <c r="H26" i="11"/>
  <c r="H27"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6" i="11"/>
  <c r="H78" i="11"/>
  <c r="H88" i="11"/>
  <c r="H129" i="11"/>
  <c r="H10" i="11"/>
  <c r="M75" i="11"/>
  <c r="M76" i="11" s="1"/>
  <c r="M77" i="11" s="1"/>
  <c r="M78" i="11" s="1"/>
  <c r="M79" i="11" s="1"/>
  <c r="M80" i="11" s="1"/>
  <c r="M81" i="11" s="1"/>
  <c r="M82" i="11" s="1"/>
  <c r="M83" i="11" s="1"/>
  <c r="M84" i="11" s="1"/>
  <c r="M85" i="11" s="1"/>
  <c r="M86" i="11" s="1"/>
  <c r="M87" i="11" s="1"/>
  <c r="M88" i="11" s="1"/>
  <c r="M89" i="11" s="1"/>
  <c r="M90" i="11" s="1"/>
  <c r="M91" i="11" s="1"/>
  <c r="M92" i="11" s="1"/>
  <c r="M93" i="11" s="1"/>
  <c r="M94" i="11" s="1"/>
  <c r="M95" i="11" s="1"/>
  <c r="M96" i="11" s="1"/>
  <c r="M97" i="11" s="1"/>
  <c r="M98" i="11" s="1"/>
  <c r="M99" i="11" s="1"/>
  <c r="M100" i="11" s="1"/>
  <c r="M101" i="11" s="1"/>
  <c r="M102" i="11" s="1"/>
  <c r="M103" i="11" s="1"/>
  <c r="M104" i="11" s="1"/>
  <c r="M105" i="11" s="1"/>
  <c r="M106" i="11" s="1"/>
  <c r="M107" i="11" s="1"/>
  <c r="M108" i="11" s="1"/>
  <c r="M109" i="11" s="1"/>
  <c r="M110" i="11" s="1"/>
  <c r="M111" i="11" s="1"/>
  <c r="M112" i="11" s="1"/>
  <c r="M113" i="11" s="1"/>
  <c r="M114" i="11" s="1"/>
  <c r="M115" i="11" s="1"/>
  <c r="M116" i="11" s="1"/>
  <c r="M117" i="11" s="1"/>
  <c r="M118" i="11" s="1"/>
  <c r="M119" i="11" s="1"/>
  <c r="M120" i="11" s="1"/>
  <c r="M121" i="11" s="1"/>
  <c r="M122" i="11" s="1"/>
  <c r="M123" i="11" s="1"/>
  <c r="M124" i="11" s="1"/>
  <c r="M125" i="11" s="1"/>
  <c r="M126" i="11" s="1"/>
  <c r="M127" i="11" s="1"/>
  <c r="M128" i="11" s="1"/>
  <c r="N128" i="11" s="1"/>
  <c r="M34" i="11"/>
  <c r="N34" i="11" s="1"/>
  <c r="M33" i="11"/>
  <c r="N33" i="11" s="1"/>
  <c r="M32" i="11"/>
  <c r="N32" i="11" s="1"/>
  <c r="M31" i="11"/>
  <c r="N31" i="11" s="1"/>
  <c r="M30" i="11"/>
  <c r="N30" i="11" s="1"/>
  <c r="M29" i="11"/>
  <c r="N29" i="11" s="1"/>
  <c r="M28" i="11"/>
  <c r="N28" i="11" s="1"/>
  <c r="J75" i="11"/>
  <c r="J76" i="11" s="1"/>
  <c r="J77" i="11" s="1"/>
  <c r="J78" i="11" s="1"/>
  <c r="J79" i="11" s="1"/>
  <c r="J80" i="11" s="1"/>
  <c r="J81" i="11" s="1"/>
  <c r="J82" i="11" s="1"/>
  <c r="J83" i="11" s="1"/>
  <c r="J84" i="11" s="1"/>
  <c r="J85" i="11" s="1"/>
  <c r="J86" i="11" s="1"/>
  <c r="J87" i="11" s="1"/>
  <c r="J88" i="11" s="1"/>
  <c r="J89" i="11" s="1"/>
  <c r="J90" i="11" s="1"/>
  <c r="J91" i="11" s="1"/>
  <c r="J92" i="11" s="1"/>
  <c r="J93" i="11" s="1"/>
  <c r="J94" i="11" s="1"/>
  <c r="J95" i="11" s="1"/>
  <c r="J96" i="11" s="1"/>
  <c r="J97" i="11" s="1"/>
  <c r="J98" i="11" s="1"/>
  <c r="J99" i="11" s="1"/>
  <c r="J100" i="11" s="1"/>
  <c r="J101" i="11" s="1"/>
  <c r="J102" i="11" s="1"/>
  <c r="J103" i="11" s="1"/>
  <c r="J104" i="11" s="1"/>
  <c r="J105" i="11" s="1"/>
  <c r="J106" i="11" s="1"/>
  <c r="J107" i="11" s="1"/>
  <c r="J108" i="11" s="1"/>
  <c r="J109" i="11" s="1"/>
  <c r="J110" i="11" s="1"/>
  <c r="J111" i="11" s="1"/>
  <c r="J112" i="11" s="1"/>
  <c r="J113" i="11" s="1"/>
  <c r="J114" i="11" s="1"/>
  <c r="J115" i="11" s="1"/>
  <c r="J116" i="11" s="1"/>
  <c r="J117" i="11" s="1"/>
  <c r="J118" i="11" s="1"/>
  <c r="J119" i="11" s="1"/>
  <c r="J120" i="11" s="1"/>
  <c r="J121" i="11" s="1"/>
  <c r="J122" i="11" s="1"/>
  <c r="J123" i="11" s="1"/>
  <c r="J124" i="11" s="1"/>
  <c r="J125" i="11" s="1"/>
  <c r="J126" i="11" s="1"/>
  <c r="J127" i="11" s="1"/>
  <c r="J128" i="11" s="1"/>
  <c r="K128" i="11" s="1"/>
  <c r="J34" i="11"/>
  <c r="K34" i="11" s="1"/>
  <c r="J33" i="11"/>
  <c r="K33" i="11" s="1"/>
  <c r="J32" i="11"/>
  <c r="K32" i="11" s="1"/>
  <c r="J31" i="11"/>
  <c r="K31" i="11" s="1"/>
  <c r="J30" i="11"/>
  <c r="K30" i="11" s="1"/>
  <c r="J29" i="11"/>
  <c r="K29" i="11" s="1"/>
  <c r="J28" i="11"/>
  <c r="K28" i="11" s="1"/>
  <c r="G75" i="1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H128" i="11" s="1"/>
  <c r="G34" i="11"/>
  <c r="H34" i="11" s="1"/>
  <c r="G33" i="11"/>
  <c r="H33" i="11" s="1"/>
  <c r="G32" i="11"/>
  <c r="H32" i="11" s="1"/>
  <c r="G31" i="11"/>
  <c r="H31" i="11" s="1"/>
  <c r="G30" i="11"/>
  <c r="H30" i="11" s="1"/>
  <c r="G29" i="11"/>
  <c r="H29" i="11" s="1"/>
  <c r="G28" i="11"/>
  <c r="H28" i="11" s="1"/>
  <c r="D75" i="11"/>
  <c r="E75" i="11" s="1"/>
  <c r="D29" i="11"/>
  <c r="E29" i="11" s="1"/>
  <c r="D30" i="11"/>
  <c r="E30" i="11" s="1"/>
  <c r="D31" i="11"/>
  <c r="E31" i="11" s="1"/>
  <c r="D32" i="11"/>
  <c r="E32" i="11" s="1"/>
  <c r="D33" i="11"/>
  <c r="E33" i="11" s="1"/>
  <c r="D34" i="11"/>
  <c r="E34" i="11" s="1"/>
  <c r="D28" i="11"/>
  <c r="E28" i="11" s="1"/>
  <c r="E11" i="11"/>
  <c r="E12" i="11"/>
  <c r="E13" i="11"/>
  <c r="E14" i="11"/>
  <c r="E15" i="11"/>
  <c r="E16" i="11"/>
  <c r="E17" i="11"/>
  <c r="E18" i="11"/>
  <c r="E19" i="11"/>
  <c r="E20" i="11"/>
  <c r="E21" i="11"/>
  <c r="E22" i="11"/>
  <c r="E23" i="11"/>
  <c r="E24" i="11"/>
  <c r="E25" i="11"/>
  <c r="E26" i="11"/>
  <c r="E27"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129" i="11"/>
  <c r="E10" i="11"/>
  <c r="M28" i="16" l="1"/>
  <c r="N28" i="16" s="1"/>
  <c r="M29" i="16"/>
  <c r="N29" i="16" s="1"/>
  <c r="C412" i="18" s="1"/>
  <c r="AF412" i="18" s="1"/>
  <c r="M30" i="16"/>
  <c r="N30" i="16" s="1"/>
  <c r="C413" i="18" s="1"/>
  <c r="AC413" i="18" s="1"/>
  <c r="M31" i="16"/>
  <c r="N31" i="16" s="1"/>
  <c r="C414" i="18" s="1"/>
  <c r="M32" i="16"/>
  <c r="N32" i="16" s="1"/>
  <c r="C415" i="18" s="1"/>
  <c r="AF415" i="18" s="1"/>
  <c r="M33" i="16"/>
  <c r="N33" i="16" s="1"/>
  <c r="C416" i="18" s="1"/>
  <c r="AF416" i="18" s="1"/>
  <c r="M34" i="16"/>
  <c r="N34" i="16" s="1"/>
  <c r="C417" i="18" s="1"/>
  <c r="J28" i="16"/>
  <c r="K28" i="16" s="1"/>
  <c r="J29" i="16"/>
  <c r="K29" i="16" s="1"/>
  <c r="C284" i="18" s="1"/>
  <c r="J30" i="16"/>
  <c r="K30" i="16" s="1"/>
  <c r="C285" i="18" s="1"/>
  <c r="J31" i="16"/>
  <c r="K31" i="16" s="1"/>
  <c r="C286" i="18" s="1"/>
  <c r="J32" i="16"/>
  <c r="K32" i="16" s="1"/>
  <c r="C287" i="18" s="1"/>
  <c r="J33" i="16"/>
  <c r="K33" i="16" s="1"/>
  <c r="C288" i="18" s="1"/>
  <c r="AF288" i="18" s="1"/>
  <c r="J34" i="16"/>
  <c r="K34" i="16" s="1"/>
  <c r="C289" i="18" s="1"/>
  <c r="G28" i="16"/>
  <c r="H28" i="16" s="1"/>
  <c r="G29" i="16"/>
  <c r="H29" i="16" s="1"/>
  <c r="C156" i="18" s="1"/>
  <c r="G30" i="16"/>
  <c r="H30" i="16" s="1"/>
  <c r="C157" i="18" s="1"/>
  <c r="G31" i="16"/>
  <c r="H31" i="16" s="1"/>
  <c r="C158" i="18" s="1"/>
  <c r="G32" i="16"/>
  <c r="H32" i="16" s="1"/>
  <c r="C159" i="18" s="1"/>
  <c r="G33" i="16"/>
  <c r="H33" i="16" s="1"/>
  <c r="C160" i="18" s="1"/>
  <c r="AF160" i="18" s="1"/>
  <c r="G34" i="16"/>
  <c r="H34" i="16" s="1"/>
  <c r="C161" i="18" s="1"/>
  <c r="D28" i="16"/>
  <c r="E28" i="16" s="1"/>
  <c r="D29" i="16"/>
  <c r="E29" i="16" s="1"/>
  <c r="C28" i="18" s="1"/>
  <c r="AR28" i="18" s="1"/>
  <c r="D30" i="16"/>
  <c r="E30" i="16" s="1"/>
  <c r="C29" i="18" s="1"/>
  <c r="D31" i="16"/>
  <c r="E31" i="16" s="1"/>
  <c r="C30" i="18" s="1"/>
  <c r="D32" i="16"/>
  <c r="E32" i="16" s="1"/>
  <c r="C31" i="18" s="1"/>
  <c r="D33" i="16"/>
  <c r="E33" i="16" s="1"/>
  <c r="C32" i="18" s="1"/>
  <c r="H32" i="18" s="1"/>
  <c r="D34" i="16"/>
  <c r="E34" i="16" s="1"/>
  <c r="C33" i="18" s="1"/>
  <c r="AR33" i="18" s="1"/>
  <c r="AV394" i="18"/>
  <c r="N76" i="15"/>
  <c r="C459" i="17" s="1"/>
  <c r="M77" i="15"/>
  <c r="N75" i="15"/>
  <c r="C458" i="17" s="1"/>
  <c r="Z457" i="17"/>
  <c r="K419" i="17"/>
  <c r="N419" i="17"/>
  <c r="K432" i="17"/>
  <c r="N432" i="17"/>
  <c r="K438" i="17"/>
  <c r="H438" i="17"/>
  <c r="AC438" i="17"/>
  <c r="AC426" i="17"/>
  <c r="N426" i="17"/>
  <c r="K426" i="17"/>
  <c r="K429" i="17"/>
  <c r="AF429" i="17"/>
  <c r="N429" i="17"/>
  <c r="N451" i="17"/>
  <c r="K451" i="17"/>
  <c r="H451" i="17"/>
  <c r="AF420" i="17"/>
  <c r="N420" i="17"/>
  <c r="K420" i="17"/>
  <c r="AF433" i="17"/>
  <c r="K433" i="17"/>
  <c r="H433" i="17"/>
  <c r="AR433" i="17"/>
  <c r="AF436" i="17"/>
  <c r="N436" i="17"/>
  <c r="K436" i="17"/>
  <c r="AR436" i="17"/>
  <c r="Z442" i="17"/>
  <c r="K442" i="17"/>
  <c r="K427" i="17"/>
  <c r="H427" i="17"/>
  <c r="Z427" i="17"/>
  <c r="K456" i="17"/>
  <c r="H456" i="17"/>
  <c r="N421" i="17"/>
  <c r="H421" i="17"/>
  <c r="AR421" i="17"/>
  <c r="AF421" i="17"/>
  <c r="N422" i="17"/>
  <c r="H422" i="17"/>
  <c r="AC422" i="17"/>
  <c r="AF447" i="17"/>
  <c r="N447" i="17"/>
  <c r="Z453" i="17"/>
  <c r="N453" i="17"/>
  <c r="H453" i="17"/>
  <c r="Z455" i="17"/>
  <c r="N455" i="17"/>
  <c r="K455" i="17"/>
  <c r="Z421" i="17"/>
  <c r="AF419" i="17"/>
  <c r="Z432" i="17"/>
  <c r="AR441" i="17"/>
  <c r="AC444" i="17"/>
  <c r="AC447" i="17"/>
  <c r="AR419" i="17"/>
  <c r="AR432" i="17"/>
  <c r="Z456" i="17"/>
  <c r="AF424" i="17"/>
  <c r="AF426" i="17"/>
  <c r="AR426" i="17"/>
  <c r="AF431" i="17"/>
  <c r="AR427" i="17"/>
  <c r="AF432" i="17"/>
  <c r="Z451" i="17"/>
  <c r="N316" i="17"/>
  <c r="K316" i="17"/>
  <c r="K310" i="17"/>
  <c r="AF310" i="17"/>
  <c r="N310" i="17"/>
  <c r="N298" i="17"/>
  <c r="K298" i="17"/>
  <c r="K301" i="17"/>
  <c r="H301" i="17"/>
  <c r="K292" i="17"/>
  <c r="H292" i="17"/>
  <c r="AR305" i="17"/>
  <c r="AF305" i="17"/>
  <c r="AC305" i="17"/>
  <c r="Z305" i="17"/>
  <c r="N305" i="17"/>
  <c r="K308" i="17"/>
  <c r="H308" i="17"/>
  <c r="AF311" i="17"/>
  <c r="N311" i="17"/>
  <c r="K311" i="17"/>
  <c r="N327" i="17"/>
  <c r="K327" i="17"/>
  <c r="K315" i="17"/>
  <c r="AF315" i="17"/>
  <c r="N315" i="17"/>
  <c r="N303" i="17"/>
  <c r="K303" i="17"/>
  <c r="AF306" i="17"/>
  <c r="AC306" i="17"/>
  <c r="N306" i="17"/>
  <c r="K306" i="17"/>
  <c r="H306" i="17"/>
  <c r="N309" i="17"/>
  <c r="K309" i="17"/>
  <c r="AC312" i="17"/>
  <c r="Z312" i="17"/>
  <c r="H300" i="17"/>
  <c r="AF300" i="17"/>
  <c r="N300" i="17"/>
  <c r="K300" i="17"/>
  <c r="AR291" i="17"/>
  <c r="AF291" i="17"/>
  <c r="K291" i="17"/>
  <c r="AC325" i="17"/>
  <c r="Z325" i="17"/>
  <c r="N325" i="17"/>
  <c r="AR325" i="17"/>
  <c r="AR297" i="17"/>
  <c r="H318" i="17"/>
  <c r="N323" i="17"/>
  <c r="K318" i="17"/>
  <c r="AC323" i="17"/>
  <c r="AF323" i="17"/>
  <c r="Z328" i="17"/>
  <c r="K296" i="17"/>
  <c r="N318" i="17"/>
  <c r="AF316" i="17"/>
  <c r="J76" i="15"/>
  <c r="Z306" i="17"/>
  <c r="AR324" i="17"/>
  <c r="Z299" i="17"/>
  <c r="AF318" i="17"/>
  <c r="K297" i="17"/>
  <c r="N297" i="17"/>
  <c r="AR306" i="17"/>
  <c r="Z322" i="17"/>
  <c r="Z292" i="17"/>
  <c r="Z303" i="17"/>
  <c r="Z330" i="17"/>
  <c r="Z301" i="17"/>
  <c r="AF307" i="17"/>
  <c r="AF330" i="17"/>
  <c r="N188" i="17"/>
  <c r="K188" i="17"/>
  <c r="H188" i="17"/>
  <c r="K179" i="17"/>
  <c r="H179" i="17"/>
  <c r="N182" i="17"/>
  <c r="K182" i="17"/>
  <c r="H185" i="17"/>
  <c r="K185" i="17"/>
  <c r="AF163" i="17"/>
  <c r="K163" i="17"/>
  <c r="K191" i="17"/>
  <c r="N191" i="17"/>
  <c r="K183" i="17"/>
  <c r="Z183" i="17"/>
  <c r="N183" i="17"/>
  <c r="N186" i="17"/>
  <c r="AF186" i="17"/>
  <c r="AC199" i="17"/>
  <c r="N199" i="17"/>
  <c r="K199" i="17"/>
  <c r="H199" i="17"/>
  <c r="AF190" i="17"/>
  <c r="N190" i="17"/>
  <c r="K190" i="17"/>
  <c r="H190" i="17"/>
  <c r="N196" i="17"/>
  <c r="K196" i="17"/>
  <c r="H196" i="17"/>
  <c r="N187" i="17"/>
  <c r="K187" i="17"/>
  <c r="H187" i="17"/>
  <c r="AR187" i="17"/>
  <c r="H75" i="15"/>
  <c r="C202" i="17" s="1"/>
  <c r="G76" i="15"/>
  <c r="H189" i="17"/>
  <c r="K189" i="17"/>
  <c r="Z165" i="17"/>
  <c r="K165" i="17"/>
  <c r="H165" i="17"/>
  <c r="N178" i="17"/>
  <c r="H178" i="17"/>
  <c r="K178" i="17"/>
  <c r="AF178" i="17"/>
  <c r="N184" i="17"/>
  <c r="K184" i="17"/>
  <c r="H166" i="17"/>
  <c r="K166" i="17"/>
  <c r="K200" i="17"/>
  <c r="H200" i="17"/>
  <c r="AF200" i="17"/>
  <c r="N175" i="17"/>
  <c r="AF173" i="17"/>
  <c r="Z189" i="17"/>
  <c r="AF184" i="17"/>
  <c r="AC168" i="17"/>
  <c r="N173" i="17"/>
  <c r="AC189" i="17"/>
  <c r="AF191" i="17"/>
  <c r="AF170" i="17"/>
  <c r="Z185" i="17"/>
  <c r="AF196" i="17"/>
  <c r="AF168" i="17"/>
  <c r="H192" i="17"/>
  <c r="H74" i="15"/>
  <c r="C201" i="17" s="1"/>
  <c r="AR168" i="17"/>
  <c r="K192" i="17"/>
  <c r="AC195" i="17"/>
  <c r="Z196" i="17"/>
  <c r="AR167" i="17"/>
  <c r="AF188" i="17"/>
  <c r="H195" i="17"/>
  <c r="N167" i="17"/>
  <c r="AF199" i="17"/>
  <c r="Z175" i="17"/>
  <c r="Z188" i="17"/>
  <c r="AR199" i="17"/>
  <c r="Z179" i="17"/>
  <c r="AF182" i="17"/>
  <c r="AR170" i="17"/>
  <c r="AC173" i="17"/>
  <c r="AR195" i="17"/>
  <c r="AC163" i="17"/>
  <c r="AF187" i="17"/>
  <c r="Z53" i="17"/>
  <c r="K53" i="17"/>
  <c r="H53" i="17"/>
  <c r="N56" i="17"/>
  <c r="K56" i="17"/>
  <c r="AF56" i="17"/>
  <c r="N41" i="17"/>
  <c r="H41" i="17"/>
  <c r="Z44" i="17"/>
  <c r="K44" i="17"/>
  <c r="H63" i="17"/>
  <c r="Z63" i="17"/>
  <c r="K63" i="17"/>
  <c r="AF66" i="17"/>
  <c r="N66" i="17"/>
  <c r="K66" i="17"/>
  <c r="H66" i="17"/>
  <c r="K51" i="17"/>
  <c r="H51" i="17"/>
  <c r="H61" i="17"/>
  <c r="AF61" i="17"/>
  <c r="Z64" i="17"/>
  <c r="N64" i="17"/>
  <c r="H67" i="17"/>
  <c r="Z67" i="17"/>
  <c r="K67" i="17"/>
  <c r="AF49" i="17"/>
  <c r="K49" i="17"/>
  <c r="H49" i="17"/>
  <c r="K55" i="17"/>
  <c r="H55" i="17"/>
  <c r="H58" i="17"/>
  <c r="N58" i="17"/>
  <c r="K58" i="17"/>
  <c r="K37" i="17"/>
  <c r="H37" i="17"/>
  <c r="AF37" i="17"/>
  <c r="N43" i="17"/>
  <c r="K43" i="17"/>
  <c r="H43" i="17"/>
  <c r="N71" i="17"/>
  <c r="K71" i="17"/>
  <c r="H71" i="17"/>
  <c r="AF35" i="17"/>
  <c r="N35" i="17"/>
  <c r="K35" i="17"/>
  <c r="AC65" i="17"/>
  <c r="AC59" i="17"/>
  <c r="AF65" i="17"/>
  <c r="AC72" i="17"/>
  <c r="Z57" i="17"/>
  <c r="K47" i="17"/>
  <c r="K62" i="17"/>
  <c r="AF73" i="17"/>
  <c r="N47" i="17"/>
  <c r="AF47" i="17"/>
  <c r="N62" i="17"/>
  <c r="H74" i="17"/>
  <c r="AC50" i="17"/>
  <c r="Z55" i="17"/>
  <c r="AF62" i="17"/>
  <c r="K74" i="17"/>
  <c r="D76" i="15"/>
  <c r="D77" i="15" s="1"/>
  <c r="AC64" i="17"/>
  <c r="AR66" i="17"/>
  <c r="Z71" i="17"/>
  <c r="AF45" i="17"/>
  <c r="AF43" i="17"/>
  <c r="AF51" i="17"/>
  <c r="F29" i="15"/>
  <c r="H411" i="17"/>
  <c r="AR411" i="17"/>
  <c r="E411" i="17"/>
  <c r="AF411" i="17"/>
  <c r="AC411" i="17"/>
  <c r="Z411" i="17"/>
  <c r="N411" i="17"/>
  <c r="K411" i="17"/>
  <c r="AF412" i="17"/>
  <c r="N412" i="17"/>
  <c r="K412" i="17"/>
  <c r="N415" i="17"/>
  <c r="K415" i="17"/>
  <c r="N418" i="17"/>
  <c r="K418" i="17"/>
  <c r="H418" i="17"/>
  <c r="Z418" i="17"/>
  <c r="N416" i="17"/>
  <c r="K416" i="17"/>
  <c r="H416" i="17"/>
  <c r="T411" i="17"/>
  <c r="Z412" i="17"/>
  <c r="AF415" i="17"/>
  <c r="AF416" i="17"/>
  <c r="AC414" i="17"/>
  <c r="Z416" i="17"/>
  <c r="Z285" i="17"/>
  <c r="K285" i="17"/>
  <c r="H288" i="17"/>
  <c r="K288" i="17"/>
  <c r="AF283" i="17"/>
  <c r="K283" i="17"/>
  <c r="E283" i="17"/>
  <c r="N286" i="17"/>
  <c r="AC286" i="17"/>
  <c r="AF287" i="17"/>
  <c r="K287" i="17"/>
  <c r="H287" i="17"/>
  <c r="AI283" i="17"/>
  <c r="Z288" i="17"/>
  <c r="L32" i="15"/>
  <c r="L33" i="15" s="1"/>
  <c r="L34" i="15" s="1"/>
  <c r="L35" i="15" s="1"/>
  <c r="L36" i="15" s="1"/>
  <c r="L37" i="15" s="1"/>
  <c r="L38" i="15" s="1"/>
  <c r="L39" i="15" s="1"/>
  <c r="L40" i="15" s="1"/>
  <c r="L41" i="15" s="1"/>
  <c r="L42" i="15" s="1"/>
  <c r="L43" i="15" s="1"/>
  <c r="L44" i="15" s="1"/>
  <c r="L45" i="15" s="1"/>
  <c r="L46" i="15" s="1"/>
  <c r="L47" i="15" s="1"/>
  <c r="L48" i="15" s="1"/>
  <c r="L49" i="15" s="1"/>
  <c r="L50" i="15" s="1"/>
  <c r="L51" i="15" s="1"/>
  <c r="L52" i="15" s="1"/>
  <c r="L53" i="15" s="1"/>
  <c r="L54" i="15" s="1"/>
  <c r="L55" i="15" s="1"/>
  <c r="L56" i="15" s="1"/>
  <c r="L57" i="15" s="1"/>
  <c r="L58" i="15" s="1"/>
  <c r="L59" i="15" s="1"/>
  <c r="L60" i="15" s="1"/>
  <c r="L61" i="15" s="1"/>
  <c r="L62" i="15" s="1"/>
  <c r="L63" i="15" s="1"/>
  <c r="L64" i="15" s="1"/>
  <c r="L65" i="15" s="1"/>
  <c r="L66" i="15" s="1"/>
  <c r="L67" i="15" s="1"/>
  <c r="L68" i="15" s="1"/>
  <c r="L69" i="15" s="1"/>
  <c r="L70" i="15" s="1"/>
  <c r="L71" i="15" s="1"/>
  <c r="L72" i="15" s="1"/>
  <c r="L73" i="15" s="1"/>
  <c r="L74" i="15" s="1"/>
  <c r="L75" i="15" s="1"/>
  <c r="T283" i="17"/>
  <c r="W283" i="17"/>
  <c r="K160" i="17"/>
  <c r="Z160" i="17"/>
  <c r="Z158" i="17"/>
  <c r="K158" i="17"/>
  <c r="H158" i="17"/>
  <c r="K161" i="17"/>
  <c r="H161" i="17"/>
  <c r="AF161" i="17"/>
  <c r="N156" i="17"/>
  <c r="K156" i="17"/>
  <c r="Z156" i="17"/>
  <c r="AR161" i="17"/>
  <c r="AL156" i="17"/>
  <c r="AI156" i="17"/>
  <c r="Z155" i="17"/>
  <c r="Q155" i="17"/>
  <c r="AR156" i="17"/>
  <c r="AF33" i="17"/>
  <c r="N33" i="17"/>
  <c r="K33" i="17"/>
  <c r="H33" i="17"/>
  <c r="H28" i="17"/>
  <c r="Z28" i="17"/>
  <c r="K28" i="17"/>
  <c r="AF31" i="17"/>
  <c r="K31" i="17"/>
  <c r="N29" i="17"/>
  <c r="K29" i="17"/>
  <c r="AR27" i="17"/>
  <c r="K27" i="17"/>
  <c r="AC30" i="17"/>
  <c r="Z30" i="17"/>
  <c r="F30" i="15"/>
  <c r="F31" i="15" s="1"/>
  <c r="F32" i="15" s="1"/>
  <c r="F33" i="15" s="1"/>
  <c r="F34" i="15" s="1"/>
  <c r="F35" i="15" s="1"/>
  <c r="F36" i="15" s="1"/>
  <c r="F37" i="15" s="1"/>
  <c r="F38" i="15" s="1"/>
  <c r="F39" i="15" s="1"/>
  <c r="F40" i="15" s="1"/>
  <c r="F41" i="15" s="1"/>
  <c r="F42" i="15" s="1"/>
  <c r="F43" i="15" s="1"/>
  <c r="F44" i="15" s="1"/>
  <c r="F45" i="15" s="1"/>
  <c r="F46" i="15" s="1"/>
  <c r="F47" i="15" s="1"/>
  <c r="F48" i="15" s="1"/>
  <c r="F49" i="15" s="1"/>
  <c r="F50" i="15" s="1"/>
  <c r="F51" i="15" s="1"/>
  <c r="F52" i="15" s="1"/>
  <c r="F53" i="15" s="1"/>
  <c r="F54" i="15" s="1"/>
  <c r="F55" i="15" s="1"/>
  <c r="F56" i="15" s="1"/>
  <c r="F57" i="15" s="1"/>
  <c r="F58" i="15" s="1"/>
  <c r="F59" i="15" s="1"/>
  <c r="F60" i="15" s="1"/>
  <c r="F61" i="15" s="1"/>
  <c r="F62" i="15" s="1"/>
  <c r="F63" i="15" s="1"/>
  <c r="F64" i="15" s="1"/>
  <c r="F65" i="15" s="1"/>
  <c r="F66" i="15" s="1"/>
  <c r="F67" i="15" s="1"/>
  <c r="F68" i="15" s="1"/>
  <c r="F69" i="15" s="1"/>
  <c r="F70" i="15" s="1"/>
  <c r="F71" i="15" s="1"/>
  <c r="F72" i="15" s="1"/>
  <c r="F73" i="15" s="1"/>
  <c r="F74" i="15" s="1"/>
  <c r="F75" i="15" s="1"/>
  <c r="Z32" i="17"/>
  <c r="AF28" i="17"/>
  <c r="AC32" i="17"/>
  <c r="N27" i="17"/>
  <c r="AC28" i="17"/>
  <c r="T27" i="17"/>
  <c r="AF27" i="17"/>
  <c r="N31" i="17"/>
  <c r="AU27" i="17"/>
  <c r="AF29" i="17"/>
  <c r="Z266" i="17"/>
  <c r="N290" i="17"/>
  <c r="AR302" i="17"/>
  <c r="AC266" i="17"/>
  <c r="AC278" i="17"/>
  <c r="K266" i="17"/>
  <c r="AF266" i="17"/>
  <c r="AF278" i="17"/>
  <c r="H314" i="17"/>
  <c r="H266" i="17"/>
  <c r="I267" i="17" s="1"/>
  <c r="I268" i="17" s="1"/>
  <c r="K314" i="17"/>
  <c r="H326" i="17"/>
  <c r="N266" i="17"/>
  <c r="AI266" i="17"/>
  <c r="K326" i="17"/>
  <c r="E278" i="17"/>
  <c r="AO278" i="17"/>
  <c r="N314" i="17"/>
  <c r="N326" i="17"/>
  <c r="AO266" i="17"/>
  <c r="AP267" i="17" s="1"/>
  <c r="AP268" i="17" s="1"/>
  <c r="Q278" i="17"/>
  <c r="AD267" i="17"/>
  <c r="AD268" i="17" s="1"/>
  <c r="AD269" i="17" s="1"/>
  <c r="AD270" i="17" s="1"/>
  <c r="T278" i="17"/>
  <c r="AF326" i="17"/>
  <c r="AS267" i="17"/>
  <c r="AS268" i="17" s="1"/>
  <c r="AS269" i="17" s="1"/>
  <c r="AS270" i="17" s="1"/>
  <c r="Z290" i="17"/>
  <c r="X266" i="17"/>
  <c r="AM266" i="17"/>
  <c r="O266" i="17"/>
  <c r="AV266" i="17"/>
  <c r="W150" i="17"/>
  <c r="Z138" i="17"/>
  <c r="AR138" i="17"/>
  <c r="AC138" i="17"/>
  <c r="AU138" i="17"/>
  <c r="AF150" i="17"/>
  <c r="O139" i="17"/>
  <c r="O140" i="17" s="1"/>
  <c r="O141" i="17" s="1"/>
  <c r="O142" i="17" s="1"/>
  <c r="O143" i="17" s="1"/>
  <c r="O144" i="17" s="1"/>
  <c r="O145" i="17" s="1"/>
  <c r="AA139" i="17"/>
  <c r="AA140" i="17" s="1"/>
  <c r="AA141" i="17" s="1"/>
  <c r="AA142" i="17" s="1"/>
  <c r="AA143" i="17" s="1"/>
  <c r="AA144" i="17" s="1"/>
  <c r="AA145" i="17" s="1"/>
  <c r="AA146" i="17" s="1"/>
  <c r="E138" i="17"/>
  <c r="AI150" i="17"/>
  <c r="K138" i="17"/>
  <c r="AF138" i="17"/>
  <c r="AF198" i="17"/>
  <c r="N138" i="17"/>
  <c r="E150" i="17"/>
  <c r="AL150" i="17"/>
  <c r="H186" i="17"/>
  <c r="Q138" i="17"/>
  <c r="H150" i="17"/>
  <c r="K186" i="17"/>
  <c r="T138" i="17"/>
  <c r="AO138" i="17"/>
  <c r="T10" i="17"/>
  <c r="AC24" i="17"/>
  <c r="AR24" i="17"/>
  <c r="Z48" i="17"/>
  <c r="E24" i="17"/>
  <c r="K46" i="17"/>
  <c r="Q24" i="17"/>
  <c r="AF12" i="17"/>
  <c r="AR12" i="17"/>
  <c r="AO12" i="17"/>
  <c r="T24" i="17"/>
  <c r="Z46" i="17"/>
  <c r="Q12" i="17"/>
  <c r="T12" i="17"/>
  <c r="AF58" i="17"/>
  <c r="K70" i="17"/>
  <c r="N70" i="17"/>
  <c r="AO10" i="17"/>
  <c r="X10" i="17"/>
  <c r="AV10" i="17"/>
  <c r="AP11" i="17"/>
  <c r="AP12" i="17" s="1"/>
  <c r="AP13" i="17" s="1"/>
  <c r="AP14" i="17" s="1"/>
  <c r="R10" i="17"/>
  <c r="AD10" i="17"/>
  <c r="N399" i="18"/>
  <c r="H418" i="18"/>
  <c r="AF495" i="18"/>
  <c r="K399" i="18"/>
  <c r="AL399" i="18"/>
  <c r="AC418" i="18"/>
  <c r="Z442" i="18"/>
  <c r="N483" i="18"/>
  <c r="Q399" i="18"/>
  <c r="AO399" i="18"/>
  <c r="K418" i="18"/>
  <c r="AF435" i="18"/>
  <c r="AR444" i="18"/>
  <c r="AR462" i="18"/>
  <c r="AC473" i="18"/>
  <c r="AF483" i="18"/>
  <c r="Z489" i="18"/>
  <c r="AF507" i="18"/>
  <c r="K512" i="18"/>
  <c r="AO512" i="18"/>
  <c r="AU394" i="18"/>
  <c r="AV395" i="18" s="1"/>
  <c r="AV396" i="18" s="1"/>
  <c r="AI399" i="18"/>
  <c r="AC477" i="18"/>
  <c r="T399" i="18"/>
  <c r="AR399" i="18"/>
  <c r="H490" i="18"/>
  <c r="W399" i="18"/>
  <c r="AU399" i="18"/>
  <c r="Z401" i="18"/>
  <c r="AU401" i="18"/>
  <c r="AC402" i="18"/>
  <c r="AC404" i="18"/>
  <c r="K408" i="18"/>
  <c r="N436" i="18"/>
  <c r="AF441" i="18"/>
  <c r="AF452" i="18"/>
  <c r="K462" i="18"/>
  <c r="H501" i="18"/>
  <c r="AC399" i="18"/>
  <c r="E401" i="18"/>
  <c r="AC401" i="18"/>
  <c r="W402" i="18"/>
  <c r="N423" i="18"/>
  <c r="AF436" i="18"/>
  <c r="N441" i="18"/>
  <c r="N450" i="18"/>
  <c r="H473" i="18"/>
  <c r="N492" i="18"/>
  <c r="K501" i="18"/>
  <c r="Z399" i="18"/>
  <c r="K423" i="18"/>
  <c r="E399" i="18"/>
  <c r="H399" i="18"/>
  <c r="K401" i="18"/>
  <c r="H404" i="18"/>
  <c r="AC414" i="18"/>
  <c r="AF448" i="18"/>
  <c r="AR474" i="18"/>
  <c r="AF499" i="18"/>
  <c r="O394" i="18"/>
  <c r="Z266" i="18"/>
  <c r="AC266" i="18"/>
  <c r="AI266" i="18"/>
  <c r="N314" i="18"/>
  <c r="Z362" i="18"/>
  <c r="Z374" i="18"/>
  <c r="Z290" i="18"/>
  <c r="H266" i="18"/>
  <c r="AL266" i="18"/>
  <c r="K266" i="18"/>
  <c r="AO266" i="18"/>
  <c r="N266" i="18"/>
  <c r="H338" i="18"/>
  <c r="AR266" i="18"/>
  <c r="K338" i="18"/>
  <c r="AR278" i="18"/>
  <c r="AF290" i="18"/>
  <c r="AC138" i="18"/>
  <c r="E150" i="18"/>
  <c r="AR246" i="18"/>
  <c r="AC150" i="18"/>
  <c r="E138" i="18"/>
  <c r="H150" i="18"/>
  <c r="AF150" i="18"/>
  <c r="H138" i="18"/>
  <c r="AF138" i="18"/>
  <c r="K150" i="18"/>
  <c r="AI150" i="18"/>
  <c r="K138" i="18"/>
  <c r="N150" i="18"/>
  <c r="AF162" i="18"/>
  <c r="N138" i="18"/>
  <c r="AI138" i="18"/>
  <c r="Q150" i="18"/>
  <c r="AL150" i="18"/>
  <c r="H210" i="18"/>
  <c r="AU138" i="18"/>
  <c r="AL138" i="18"/>
  <c r="AO150" i="18"/>
  <c r="K210" i="18"/>
  <c r="K222" i="18"/>
  <c r="Q138" i="18"/>
  <c r="T150" i="18"/>
  <c r="K174" i="18"/>
  <c r="AO138" i="18"/>
  <c r="AR150" i="18"/>
  <c r="T138" i="18"/>
  <c r="W150" i="18"/>
  <c r="Z210" i="18"/>
  <c r="W138" i="18"/>
  <c r="AU150" i="18"/>
  <c r="Z138" i="18"/>
  <c r="AF246" i="18"/>
  <c r="Z22" i="18"/>
  <c r="H58" i="18"/>
  <c r="AR46" i="18"/>
  <c r="K58" i="18"/>
  <c r="H94" i="18"/>
  <c r="K94" i="18"/>
  <c r="AO22" i="18"/>
  <c r="H34" i="18"/>
  <c r="K82" i="18"/>
  <c r="N94" i="18"/>
  <c r="K34" i="18"/>
  <c r="K106" i="18"/>
  <c r="N118" i="18"/>
  <c r="AA11" i="18"/>
  <c r="AA12" i="18" s="1"/>
  <c r="AF82" i="18"/>
  <c r="N46" i="18"/>
  <c r="AF118" i="18"/>
  <c r="L10" i="18"/>
  <c r="AG10" i="18"/>
  <c r="I10" i="18"/>
  <c r="F10" i="18"/>
  <c r="U10" i="18"/>
  <c r="K12" i="18"/>
  <c r="AU12" i="18"/>
  <c r="AI12" i="18"/>
  <c r="W12" i="18"/>
  <c r="H12" i="18"/>
  <c r="AR12" i="18"/>
  <c r="AF12" i="18"/>
  <c r="T12" i="18"/>
  <c r="E12" i="18"/>
  <c r="AC12" i="18"/>
  <c r="Q28" i="18"/>
  <c r="AE40" i="18"/>
  <c r="AF40" i="18" s="1"/>
  <c r="Y40" i="18"/>
  <c r="K40" i="18"/>
  <c r="AB43" i="18"/>
  <c r="AC43" i="18" s="1"/>
  <c r="AQ43" i="18"/>
  <c r="AR43" i="18" s="1"/>
  <c r="AQ70" i="18"/>
  <c r="AV10" i="18"/>
  <c r="N12" i="18"/>
  <c r="Y30" i="18"/>
  <c r="AQ30" i="18"/>
  <c r="AB30" i="18"/>
  <c r="N73" i="18"/>
  <c r="K73" i="18"/>
  <c r="AC73" i="18"/>
  <c r="H73" i="18"/>
  <c r="AF73" i="18"/>
  <c r="AJ10" i="18"/>
  <c r="K10" i="18"/>
  <c r="L11" i="18" s="1"/>
  <c r="L12" i="18" s="1"/>
  <c r="AU10" i="18"/>
  <c r="AI10" i="18"/>
  <c r="W10" i="18"/>
  <c r="H10" i="18"/>
  <c r="AR10" i="18"/>
  <c r="AF10" i="18"/>
  <c r="AG11" i="18" s="1"/>
  <c r="AG12" i="18" s="1"/>
  <c r="AG13" i="18" s="1"/>
  <c r="AG14" i="18" s="1"/>
  <c r="T10" i="18"/>
  <c r="E10" i="18"/>
  <c r="AC10" i="18"/>
  <c r="AD11" i="18" s="1"/>
  <c r="AD12" i="18" s="1"/>
  <c r="AD13" i="18" s="1"/>
  <c r="AD14" i="18" s="1"/>
  <c r="AQ36" i="18"/>
  <c r="AR36" i="18" s="1"/>
  <c r="AB36" i="18"/>
  <c r="AB32" i="18"/>
  <c r="Y32" i="18"/>
  <c r="AQ32" i="18"/>
  <c r="AQ99" i="18"/>
  <c r="AR99" i="18" s="1"/>
  <c r="AB99" i="18"/>
  <c r="Y99" i="18"/>
  <c r="Z99" i="18" s="1"/>
  <c r="H99" i="18"/>
  <c r="X10" i="18"/>
  <c r="X11" i="18" s="1"/>
  <c r="X12" i="18" s="1"/>
  <c r="N10" i="18"/>
  <c r="O11" i="18" s="1"/>
  <c r="O12" i="18" s="1"/>
  <c r="O13" i="18" s="1"/>
  <c r="O14" i="18" s="1"/>
  <c r="O15" i="18" s="1"/>
  <c r="O16" i="18" s="1"/>
  <c r="O17" i="18" s="1"/>
  <c r="K18" i="18"/>
  <c r="AU18" i="18"/>
  <c r="AI18" i="18"/>
  <c r="W18" i="18"/>
  <c r="H18" i="18"/>
  <c r="AR18" i="18"/>
  <c r="AF18" i="18"/>
  <c r="T18" i="18"/>
  <c r="E18" i="18"/>
  <c r="AC18" i="18"/>
  <c r="K22" i="18"/>
  <c r="AU22" i="18"/>
  <c r="AI22" i="18"/>
  <c r="W22" i="18"/>
  <c r="H22" i="18"/>
  <c r="AR22" i="18"/>
  <c r="AF22" i="18"/>
  <c r="T22" i="18"/>
  <c r="E22" i="18"/>
  <c r="AC22" i="18"/>
  <c r="H36" i="18"/>
  <c r="Q12" i="18"/>
  <c r="Z28" i="18"/>
  <c r="K28" i="18"/>
  <c r="W28" i="18"/>
  <c r="AI28" i="18"/>
  <c r="H28" i="18"/>
  <c r="AU28" i="18"/>
  <c r="T28" i="18"/>
  <c r="AQ29" i="18"/>
  <c r="AR29" i="18" s="1"/>
  <c r="AB29" i="18"/>
  <c r="AC29" i="18" s="1"/>
  <c r="AB39" i="18"/>
  <c r="N39" i="18"/>
  <c r="AE43" i="18"/>
  <c r="AF43" i="18" s="1"/>
  <c r="AB54" i="18"/>
  <c r="Y54" i="18"/>
  <c r="AQ54" i="18"/>
  <c r="AR54" i="18" s="1"/>
  <c r="N30" i="18"/>
  <c r="Z30" i="18"/>
  <c r="K30" i="18"/>
  <c r="H30" i="18"/>
  <c r="AF30" i="18"/>
  <c r="AR30" i="18"/>
  <c r="AC30" i="18"/>
  <c r="Y37" i="18"/>
  <c r="AQ37" i="18"/>
  <c r="AB37" i="18"/>
  <c r="AC37" i="18" s="1"/>
  <c r="AL12" i="18"/>
  <c r="AO20" i="18"/>
  <c r="K26" i="18"/>
  <c r="AI26" i="18"/>
  <c r="H26" i="18"/>
  <c r="T26" i="18"/>
  <c r="AF26" i="18"/>
  <c r="E26" i="18"/>
  <c r="AB26" i="18"/>
  <c r="AC26" i="18" s="1"/>
  <c r="D29" i="18"/>
  <c r="AK28" i="18"/>
  <c r="AL28" i="18" s="1"/>
  <c r="V28" i="18"/>
  <c r="AH28" i="18"/>
  <c r="AT28" i="18"/>
  <c r="AC28" i="18"/>
  <c r="H29" i="18"/>
  <c r="AE63" i="18"/>
  <c r="AQ63" i="18"/>
  <c r="AB63" i="18"/>
  <c r="AC63" i="18" s="1"/>
  <c r="Q10" i="18"/>
  <c r="R11" i="18" s="1"/>
  <c r="R12" i="18" s="1"/>
  <c r="AO14" i="18"/>
  <c r="AO24" i="18"/>
  <c r="AQ27" i="18"/>
  <c r="AB27" i="18"/>
  <c r="E28" i="18"/>
  <c r="Y36" i="18"/>
  <c r="AE96" i="18"/>
  <c r="AB96" i="18"/>
  <c r="AQ96" i="18"/>
  <c r="AR96" i="18" s="1"/>
  <c r="N96" i="18"/>
  <c r="AL10" i="18"/>
  <c r="AM11" i="18" s="1"/>
  <c r="AM12" i="18" s="1"/>
  <c r="Q18" i="18"/>
  <c r="Q22" i="18"/>
  <c r="AR42" i="18"/>
  <c r="K42" i="18"/>
  <c r="H42" i="18"/>
  <c r="AF42" i="18"/>
  <c r="AC42" i="18"/>
  <c r="N42" i="18"/>
  <c r="AE46" i="18"/>
  <c r="AF46" i="18" s="1"/>
  <c r="AO12" i="18"/>
  <c r="K16" i="18"/>
  <c r="AU16" i="18"/>
  <c r="AI16" i="18"/>
  <c r="W16" i="18"/>
  <c r="H16" i="18"/>
  <c r="AR16" i="18"/>
  <c r="AF16" i="18"/>
  <c r="T16" i="18"/>
  <c r="E16" i="18"/>
  <c r="AC16" i="18"/>
  <c r="AL18" i="18"/>
  <c r="AL22" i="18"/>
  <c r="AK26" i="18"/>
  <c r="AL26" i="18" s="1"/>
  <c r="V26" i="18"/>
  <c r="W26" i="18" s="1"/>
  <c r="AT26" i="18"/>
  <c r="AU26" i="18" s="1"/>
  <c r="AF28" i="18"/>
  <c r="H33" i="18"/>
  <c r="AF33" i="18"/>
  <c r="N33" i="18"/>
  <c r="Z33" i="18"/>
  <c r="K33" i="18"/>
  <c r="Z12" i="18"/>
  <c r="AA13" i="18" s="1"/>
  <c r="AA14" i="18" s="1"/>
  <c r="AA15" i="18" s="1"/>
  <c r="AA16" i="18" s="1"/>
  <c r="AA17" i="18" s="1"/>
  <c r="K20" i="18"/>
  <c r="AU20" i="18"/>
  <c r="AI20" i="18"/>
  <c r="W20" i="18"/>
  <c r="H20" i="18"/>
  <c r="AR20" i="18"/>
  <c r="AF20" i="18"/>
  <c r="T20" i="18"/>
  <c r="E20" i="18"/>
  <c r="AC20" i="18"/>
  <c r="N26" i="18"/>
  <c r="N28" i="18"/>
  <c r="AE29" i="18"/>
  <c r="AF29" i="18" s="1"/>
  <c r="N29" i="18"/>
  <c r="AS10" i="18"/>
  <c r="AO10" i="18"/>
  <c r="AP11" i="18" s="1"/>
  <c r="AP12" i="18" s="1"/>
  <c r="AP13" i="18" s="1"/>
  <c r="AP14" i="18" s="1"/>
  <c r="K14" i="18"/>
  <c r="AU14" i="18"/>
  <c r="AI14" i="18"/>
  <c r="W14" i="18"/>
  <c r="H14" i="18"/>
  <c r="AR14" i="18"/>
  <c r="AF14" i="18"/>
  <c r="T14" i="18"/>
  <c r="E14" i="18"/>
  <c r="AC14" i="18"/>
  <c r="N20" i="18"/>
  <c r="K24" i="18"/>
  <c r="AU24" i="18"/>
  <c r="AI24" i="18"/>
  <c r="W24" i="18"/>
  <c r="H24" i="18"/>
  <c r="AR24" i="18"/>
  <c r="AF24" i="18"/>
  <c r="T24" i="18"/>
  <c r="E24" i="18"/>
  <c r="AC24" i="18"/>
  <c r="AN26" i="18"/>
  <c r="AO26" i="18" s="1"/>
  <c r="AO28" i="18"/>
  <c r="AC32" i="18"/>
  <c r="AE34" i="18"/>
  <c r="AF34" i="18" s="1"/>
  <c r="N34" i="18"/>
  <c r="AB34" i="18"/>
  <c r="AC34" i="18" s="1"/>
  <c r="AF36" i="18"/>
  <c r="AR37" i="18"/>
  <c r="AC41" i="18"/>
  <c r="Y44" i="18"/>
  <c r="Z44" i="18" s="1"/>
  <c r="AQ51" i="18"/>
  <c r="AR51" i="18" s="1"/>
  <c r="N66" i="18"/>
  <c r="K66" i="18"/>
  <c r="H66" i="18"/>
  <c r="AF66" i="18"/>
  <c r="AF70" i="18"/>
  <c r="N112" i="18"/>
  <c r="K112" i="18"/>
  <c r="H112" i="18"/>
  <c r="AF112" i="18"/>
  <c r="AR112" i="18"/>
  <c r="AC112" i="18"/>
  <c r="AR32" i="18"/>
  <c r="N48" i="18"/>
  <c r="AE50" i="18"/>
  <c r="AF50" i="18" s="1"/>
  <c r="AB51" i="18"/>
  <c r="AC54" i="18"/>
  <c r="N54" i="18"/>
  <c r="Z54" i="18"/>
  <c r="N67" i="18"/>
  <c r="AQ100" i="18"/>
  <c r="AB100" i="18"/>
  <c r="AF32" i="18"/>
  <c r="AB33" i="18"/>
  <c r="AC33" i="18" s="1"/>
  <c r="AF37" i="18"/>
  <c r="AB38" i="18"/>
  <c r="AE39" i="18"/>
  <c r="K41" i="18"/>
  <c r="K44" i="18"/>
  <c r="Y46" i="18"/>
  <c r="Z46" i="18" s="1"/>
  <c r="AF53" i="18"/>
  <c r="AR53" i="18"/>
  <c r="AC53" i="18"/>
  <c r="Z53" i="18"/>
  <c r="AE57" i="18"/>
  <c r="AF57" i="18" s="1"/>
  <c r="AF62" i="18"/>
  <c r="Z65" i="18"/>
  <c r="N65" i="18"/>
  <c r="K65" i="18"/>
  <c r="AQ67" i="18"/>
  <c r="H70" i="18"/>
  <c r="Y39" i="18"/>
  <c r="Z39" i="18" s="1"/>
  <c r="AQ40" i="18"/>
  <c r="AR40" i="18" s="1"/>
  <c r="AF41" i="18"/>
  <c r="AQ44" i="18"/>
  <c r="AR44" i="18" s="1"/>
  <c r="K45" i="18"/>
  <c r="Y45" i="18"/>
  <c r="AQ45" i="18"/>
  <c r="AR45" i="18" s="1"/>
  <c r="K46" i="18"/>
  <c r="K47" i="18"/>
  <c r="Y47" i="18"/>
  <c r="Z47" i="18" s="1"/>
  <c r="AQ56" i="18"/>
  <c r="AR56" i="18" s="1"/>
  <c r="AB56" i="18"/>
  <c r="Y56" i="18"/>
  <c r="Z56" i="18" s="1"/>
  <c r="N57" i="18"/>
  <c r="AQ66" i="18"/>
  <c r="AR66" i="18" s="1"/>
  <c r="AB66" i="18"/>
  <c r="AC66" i="18" s="1"/>
  <c r="Y66" i="18"/>
  <c r="Z66" i="18" s="1"/>
  <c r="N17" i="18"/>
  <c r="Z17" i="18"/>
  <c r="AL17" i="18"/>
  <c r="N19" i="18"/>
  <c r="Z19" i="18"/>
  <c r="AL19" i="18"/>
  <c r="N21" i="18"/>
  <c r="Z21" i="18"/>
  <c r="AL21" i="18"/>
  <c r="AL23" i="18"/>
  <c r="Z25" i="18"/>
  <c r="AL25" i="18"/>
  <c r="AC31" i="18"/>
  <c r="K36" i="18"/>
  <c r="Z36" i="18"/>
  <c r="H37" i="18"/>
  <c r="AQ48" i="18"/>
  <c r="AR48" i="18" s="1"/>
  <c r="K53" i="18"/>
  <c r="H54" i="18"/>
  <c r="Z61" i="18"/>
  <c r="N61" i="18"/>
  <c r="H61" i="18"/>
  <c r="AQ65" i="18"/>
  <c r="AR65" i="18" s="1"/>
  <c r="AB65" i="18"/>
  <c r="AC65" i="18" s="1"/>
  <c r="Y65" i="18"/>
  <c r="AN27" i="18"/>
  <c r="K32" i="18"/>
  <c r="N35" i="18"/>
  <c r="AB35" i="18"/>
  <c r="Z40" i="18"/>
  <c r="H41" i="18"/>
  <c r="N43" i="18"/>
  <c r="AF44" i="18"/>
  <c r="AQ50" i="18"/>
  <c r="AR50" i="18" s="1"/>
  <c r="K54" i="18"/>
  <c r="AQ57" i="18"/>
  <c r="AR57" i="18" s="1"/>
  <c r="AF61" i="18"/>
  <c r="AQ62" i="18"/>
  <c r="AR62" i="18" s="1"/>
  <c r="H65" i="18"/>
  <c r="AE202" i="18"/>
  <c r="AF202" i="18" s="1"/>
  <c r="AB202" i="18"/>
  <c r="AR31" i="18"/>
  <c r="Z32" i="18"/>
  <c r="AC35" i="18"/>
  <c r="AR35" i="18"/>
  <c r="N36" i="18"/>
  <c r="K37" i="18"/>
  <c r="AC39" i="18"/>
  <c r="AF39" i="18"/>
  <c r="Y41" i="18"/>
  <c r="Z41" i="18" s="1"/>
  <c r="Y42" i="18"/>
  <c r="Z42" i="18" s="1"/>
  <c r="H48" i="18"/>
  <c r="K48" i="18"/>
  <c r="N53" i="18"/>
  <c r="N55" i="18"/>
  <c r="AR59" i="18"/>
  <c r="AF59" i="18"/>
  <c r="N59" i="18"/>
  <c r="Z59" i="18"/>
  <c r="K59" i="18"/>
  <c r="H59" i="18"/>
  <c r="K60" i="18"/>
  <c r="H60" i="18"/>
  <c r="Z60" i="18"/>
  <c r="AC60" i="18"/>
  <c r="K61" i="18"/>
  <c r="AB67" i="18"/>
  <c r="Y70" i="18"/>
  <c r="Z70" i="18" s="1"/>
  <c r="K80" i="18"/>
  <c r="H80" i="18"/>
  <c r="AF80" i="18"/>
  <c r="N80" i="18"/>
  <c r="AC80" i="18"/>
  <c r="AC17" i="18"/>
  <c r="Q19" i="18"/>
  <c r="AC19" i="18"/>
  <c r="Q21" i="18"/>
  <c r="AC21" i="18"/>
  <c r="Q23" i="18"/>
  <c r="AC23" i="18"/>
  <c r="Q25" i="18"/>
  <c r="AC25" i="18"/>
  <c r="AF31" i="18"/>
  <c r="N32" i="18"/>
  <c r="AC36" i="18"/>
  <c r="Z37" i="18"/>
  <c r="N40" i="18"/>
  <c r="AB48" i="18"/>
  <c r="AC48" i="18" s="1"/>
  <c r="AC58" i="18"/>
  <c r="AQ64" i="18"/>
  <c r="AR64" i="18" s="1"/>
  <c r="AB64" i="18"/>
  <c r="AC64" i="18" s="1"/>
  <c r="AR67" i="18"/>
  <c r="AF67" i="18"/>
  <c r="Z67" i="18"/>
  <c r="K67" i="18"/>
  <c r="H67" i="18"/>
  <c r="AC67" i="18"/>
  <c r="AB70" i="18"/>
  <c r="AC70" i="18" s="1"/>
  <c r="Y85" i="18"/>
  <c r="AB85" i="18"/>
  <c r="AC85" i="18" s="1"/>
  <c r="AQ85" i="18"/>
  <c r="H85" i="18"/>
  <c r="AF35" i="18"/>
  <c r="AC40" i="18"/>
  <c r="K50" i="18"/>
  <c r="H50" i="18"/>
  <c r="AB50" i="18"/>
  <c r="AC50" i="18" s="1"/>
  <c r="AQ55" i="18"/>
  <c r="N63" i="18"/>
  <c r="AQ69" i="18"/>
  <c r="AR69" i="18" s="1"/>
  <c r="AE92" i="18"/>
  <c r="AF92" i="18" s="1"/>
  <c r="AQ92" i="18"/>
  <c r="AR92" i="18" s="1"/>
  <c r="N92" i="18"/>
  <c r="AB92" i="18"/>
  <c r="AC92" i="18" s="1"/>
  <c r="AQ95" i="18"/>
  <c r="AR95" i="18" s="1"/>
  <c r="AB95" i="18"/>
  <c r="Y95" i="18"/>
  <c r="H95" i="18"/>
  <c r="H35" i="18"/>
  <c r="N37" i="18"/>
  <c r="AQ39" i="18"/>
  <c r="AR39" i="18" s="1"/>
  <c r="N41" i="18"/>
  <c r="H43" i="18"/>
  <c r="AQ47" i="18"/>
  <c r="AR47" i="18" s="1"/>
  <c r="AB47" i="18"/>
  <c r="AC47" i="18" s="1"/>
  <c r="AQ49" i="18"/>
  <c r="AR49" i="18" s="1"/>
  <c r="AB49" i="18"/>
  <c r="AC49" i="18" s="1"/>
  <c r="AC51" i="18"/>
  <c r="Y51" i="18"/>
  <c r="Z51" i="18" s="1"/>
  <c r="H52" i="18"/>
  <c r="N52" i="18"/>
  <c r="Z52" i="18"/>
  <c r="K52" i="18"/>
  <c r="AR52" i="18"/>
  <c r="AC56" i="18"/>
  <c r="K57" i="18"/>
  <c r="H57" i="18"/>
  <c r="AQ58" i="18"/>
  <c r="AR58" i="18" s="1"/>
  <c r="AB58" i="18"/>
  <c r="Y58" i="18"/>
  <c r="Z58" i="18" s="1"/>
  <c r="AR61" i="18"/>
  <c r="AC74" i="18"/>
  <c r="N74" i="18"/>
  <c r="AF74" i="18"/>
  <c r="Z74" i="18"/>
  <c r="AR74" i="18"/>
  <c r="H74" i="18"/>
  <c r="K88" i="18"/>
  <c r="H88" i="18"/>
  <c r="AR88" i="18"/>
  <c r="AF88" i="18"/>
  <c r="N88" i="18"/>
  <c r="AC88" i="18"/>
  <c r="Z88" i="18"/>
  <c r="AB82" i="18"/>
  <c r="AC82" i="18" s="1"/>
  <c r="Y82" i="18"/>
  <c r="Z82" i="18" s="1"/>
  <c r="N91" i="18"/>
  <c r="Z91" i="18"/>
  <c r="K91" i="18"/>
  <c r="Y93" i="18"/>
  <c r="AB93" i="18"/>
  <c r="AR103" i="18"/>
  <c r="AQ107" i="18"/>
  <c r="AR107" i="18" s="1"/>
  <c r="AB107" i="18"/>
  <c r="AC107" i="18" s="1"/>
  <c r="Y107" i="18"/>
  <c r="Z107" i="18" s="1"/>
  <c r="AE127" i="18"/>
  <c r="AB127" i="18"/>
  <c r="N127" i="18"/>
  <c r="AQ72" i="18"/>
  <c r="AR72" i="18" s="1"/>
  <c r="AQ74" i="18"/>
  <c r="H82" i="18"/>
  <c r="H93" i="18"/>
  <c r="K100" i="18"/>
  <c r="H100" i="18"/>
  <c r="AF100" i="18"/>
  <c r="Y101" i="18"/>
  <c r="AQ101" i="18"/>
  <c r="AR101" i="18" s="1"/>
  <c r="AB101" i="18"/>
  <c r="AC101" i="18" s="1"/>
  <c r="Y105" i="18"/>
  <c r="Z105" i="18" s="1"/>
  <c r="AQ105" i="18"/>
  <c r="AR105" i="18" s="1"/>
  <c r="AB105" i="18"/>
  <c r="AC105" i="18" s="1"/>
  <c r="H107" i="18"/>
  <c r="H119" i="18"/>
  <c r="AF119" i="18"/>
  <c r="AR119" i="18"/>
  <c r="N119" i="18"/>
  <c r="K119" i="18"/>
  <c r="AE169" i="18"/>
  <c r="AB169" i="18"/>
  <c r="AC169" i="18" s="1"/>
  <c r="K76" i="18"/>
  <c r="H76" i="18"/>
  <c r="Z76" i="18"/>
  <c r="AB86" i="18"/>
  <c r="AC86" i="18" s="1"/>
  <c r="Y86" i="18"/>
  <c r="Z86" i="18" s="1"/>
  <c r="N89" i="18"/>
  <c r="K89" i="18"/>
  <c r="AF91" i="18"/>
  <c r="AC100" i="18"/>
  <c r="H101" i="18"/>
  <c r="AQ103" i="18"/>
  <c r="AB103" i="18"/>
  <c r="AC103" i="18" s="1"/>
  <c r="H105" i="18"/>
  <c r="AN155" i="18"/>
  <c r="AK155" i="18"/>
  <c r="D156" i="18"/>
  <c r="V155" i="18"/>
  <c r="S155" i="18"/>
  <c r="AT155" i="18"/>
  <c r="P155" i="18"/>
  <c r="AH155" i="18"/>
  <c r="N169" i="18"/>
  <c r="AB72" i="18"/>
  <c r="AC72" i="18" s="1"/>
  <c r="AQ75" i="18"/>
  <c r="AB75" i="18"/>
  <c r="AC75" i="18" s="1"/>
  <c r="AE75" i="18"/>
  <c r="Z77" i="18"/>
  <c r="N77" i="18"/>
  <c r="H86" i="18"/>
  <c r="AC89" i="18"/>
  <c r="AQ91" i="18"/>
  <c r="AB91" i="18"/>
  <c r="AC91" i="18" s="1"/>
  <c r="Y91" i="18"/>
  <c r="H103" i="18"/>
  <c r="Z116" i="18"/>
  <c r="K166" i="18"/>
  <c r="AR170" i="18"/>
  <c r="AF170" i="18"/>
  <c r="H170" i="18"/>
  <c r="N170" i="18"/>
  <c r="K170" i="18"/>
  <c r="Z170" i="18"/>
  <c r="AE198" i="18"/>
  <c r="AF198" i="18" s="1"/>
  <c r="AB198" i="18"/>
  <c r="AC198" i="18" s="1"/>
  <c r="N51" i="18"/>
  <c r="AR55" i="18"/>
  <c r="K68" i="18"/>
  <c r="H68" i="18"/>
  <c r="AF68" i="18"/>
  <c r="N70" i="18"/>
  <c r="AR70" i="18"/>
  <c r="Z71" i="18"/>
  <c r="AQ71" i="18"/>
  <c r="N72" i="18"/>
  <c r="AQ76" i="18"/>
  <c r="AR76" i="18" s="1"/>
  <c r="AC76" i="18"/>
  <c r="AR77" i="18"/>
  <c r="Z81" i="18"/>
  <c r="N81" i="18"/>
  <c r="AB88" i="18"/>
  <c r="AQ93" i="18"/>
  <c r="AR93" i="18" s="1"/>
  <c r="AE94" i="18"/>
  <c r="AF94" i="18" s="1"/>
  <c r="AQ94" i="18"/>
  <c r="AR94" i="18" s="1"/>
  <c r="N100" i="18"/>
  <c r="AE106" i="18"/>
  <c r="AF106" i="18" s="1"/>
  <c r="AQ106" i="18"/>
  <c r="AR106" i="18" s="1"/>
  <c r="AE116" i="18"/>
  <c r="AF116" i="18" s="1"/>
  <c r="AQ116" i="18"/>
  <c r="AB118" i="18"/>
  <c r="AC118" i="18" s="1"/>
  <c r="AQ118" i="18"/>
  <c r="AR118" i="18" s="1"/>
  <c r="Y118" i="18"/>
  <c r="Z118" i="18" s="1"/>
  <c r="H118" i="18"/>
  <c r="AE168" i="18"/>
  <c r="Y168" i="18"/>
  <c r="Z168" i="18" s="1"/>
  <c r="AQ168" i="18"/>
  <c r="K168" i="18"/>
  <c r="AC62" i="18"/>
  <c r="Z69" i="18"/>
  <c r="N69" i="18"/>
  <c r="AF69" i="18"/>
  <c r="K84" i="18"/>
  <c r="H84" i="18"/>
  <c r="Z84" i="18"/>
  <c r="Y89" i="18"/>
  <c r="Z89" i="18" s="1"/>
  <c r="AB89" i="18"/>
  <c r="AF89" i="18"/>
  <c r="AE163" i="18"/>
  <c r="AB163" i="18"/>
  <c r="AC163" i="18" s="1"/>
  <c r="AQ163" i="18"/>
  <c r="N163" i="18"/>
  <c r="AQ166" i="18"/>
  <c r="AR166" i="18" s="1"/>
  <c r="AB46" i="18"/>
  <c r="AC46" i="18" s="1"/>
  <c r="N56" i="18"/>
  <c r="N71" i="18"/>
  <c r="Y73" i="18"/>
  <c r="Z73" i="18" s="1"/>
  <c r="AQ73" i="18"/>
  <c r="AR73" i="18" s="1"/>
  <c r="AR75" i="18"/>
  <c r="N76" i="18"/>
  <c r="AF76" i="18"/>
  <c r="AC77" i="18"/>
  <c r="AQ79" i="18"/>
  <c r="AE79" i="18"/>
  <c r="AF79" i="18" s="1"/>
  <c r="AB79" i="18"/>
  <c r="AC79" i="18" s="1"/>
  <c r="AQ80" i="18"/>
  <c r="AR80" i="18" s="1"/>
  <c r="AR81" i="18"/>
  <c r="Z85" i="18"/>
  <c r="N85" i="18"/>
  <c r="AQ88" i="18"/>
  <c r="H89" i="18"/>
  <c r="AR91" i="18"/>
  <c r="Y97" i="18"/>
  <c r="Z97" i="18" s="1"/>
  <c r="AQ97" i="18"/>
  <c r="AR97" i="18" s="1"/>
  <c r="AB97" i="18"/>
  <c r="AC97" i="18" s="1"/>
  <c r="AR63" i="18"/>
  <c r="AF63" i="18"/>
  <c r="AE71" i="18"/>
  <c r="H77" i="18"/>
  <c r="AB84" i="18"/>
  <c r="AC93" i="18"/>
  <c r="AC95" i="18"/>
  <c r="N95" i="18"/>
  <c r="Z95" i="18"/>
  <c r="K95" i="18"/>
  <c r="K96" i="18"/>
  <c r="H96" i="18"/>
  <c r="AF96" i="18"/>
  <c r="AC96" i="18"/>
  <c r="AB116" i="18"/>
  <c r="AC116" i="18" s="1"/>
  <c r="AC162" i="18"/>
  <c r="Z162" i="18"/>
  <c r="K162" i="18"/>
  <c r="H162" i="18"/>
  <c r="AR162" i="18"/>
  <c r="N162" i="18"/>
  <c r="AC38" i="18"/>
  <c r="Z45" i="18"/>
  <c r="N45" i="18"/>
  <c r="AC45" i="18"/>
  <c r="AF51" i="18"/>
  <c r="H55" i="18"/>
  <c r="K77" i="18"/>
  <c r="AC81" i="18"/>
  <c r="AQ82" i="18"/>
  <c r="AR82" i="18" s="1"/>
  <c r="AQ83" i="18"/>
  <c r="AE83" i="18"/>
  <c r="AB83" i="18"/>
  <c r="AC83" i="18" s="1"/>
  <c r="AQ84" i="18"/>
  <c r="AR84" i="18" s="1"/>
  <c r="AC84" i="18"/>
  <c r="AR85" i="18"/>
  <c r="AE90" i="18"/>
  <c r="AF90" i="18" s="1"/>
  <c r="AQ90" i="18"/>
  <c r="AR90" i="18" s="1"/>
  <c r="H56" i="18"/>
  <c r="AF58" i="18"/>
  <c r="H62" i="18"/>
  <c r="K64" i="18"/>
  <c r="H64" i="18"/>
  <c r="AF64" i="18"/>
  <c r="AR71" i="18"/>
  <c r="AF71" i="18"/>
  <c r="K72" i="18"/>
  <c r="H72" i="18"/>
  <c r="AF77" i="18"/>
  <c r="AB78" i="18"/>
  <c r="Y78" i="18"/>
  <c r="Z78" i="18" s="1"/>
  <c r="AQ87" i="18"/>
  <c r="AE87" i="18"/>
  <c r="AB87" i="18"/>
  <c r="AC87" i="18" s="1"/>
  <c r="AQ89" i="18"/>
  <c r="AR89" i="18" s="1"/>
  <c r="AF95" i="18"/>
  <c r="AR100" i="18"/>
  <c r="Z104" i="18"/>
  <c r="K104" i="18"/>
  <c r="H104" i="18"/>
  <c r="AF104" i="18"/>
  <c r="AR104" i="18"/>
  <c r="AC104" i="18"/>
  <c r="AR120" i="18"/>
  <c r="N120" i="18"/>
  <c r="K120" i="18"/>
  <c r="H120" i="18"/>
  <c r="AE156" i="18"/>
  <c r="AF156" i="18" s="1"/>
  <c r="AB156" i="18"/>
  <c r="AC156" i="18" s="1"/>
  <c r="AQ156" i="18"/>
  <c r="AR156" i="18" s="1"/>
  <c r="AQ122" i="18"/>
  <c r="AR122" i="18" s="1"/>
  <c r="AB122" i="18"/>
  <c r="AC122" i="18" s="1"/>
  <c r="Y122" i="18"/>
  <c r="Z122" i="18" s="1"/>
  <c r="AB125" i="18"/>
  <c r="AC125" i="18" s="1"/>
  <c r="Y125" i="18"/>
  <c r="Z125" i="18" s="1"/>
  <c r="AU137" i="18"/>
  <c r="AV138" i="18" s="1"/>
  <c r="AV139" i="18" s="1"/>
  <c r="AI137" i="18"/>
  <c r="AJ138" i="18" s="1"/>
  <c r="AJ139" i="18" s="1"/>
  <c r="W137" i="18"/>
  <c r="X138" i="18" s="1"/>
  <c r="X139" i="18" s="1"/>
  <c r="H137" i="18"/>
  <c r="I138" i="18" s="1"/>
  <c r="I139" i="18" s="1"/>
  <c r="AR137" i="18"/>
  <c r="AS138" i="18" s="1"/>
  <c r="AS139" i="18" s="1"/>
  <c r="AF137" i="18"/>
  <c r="AG138" i="18" s="1"/>
  <c r="AG139" i="18" s="1"/>
  <c r="T137" i="18"/>
  <c r="U138" i="18" s="1"/>
  <c r="U139" i="18" s="1"/>
  <c r="E137" i="18"/>
  <c r="F138" i="18" s="1"/>
  <c r="F139" i="18" s="1"/>
  <c r="AB158" i="18"/>
  <c r="AC158" i="18" s="1"/>
  <c r="N161" i="18"/>
  <c r="AC161" i="18"/>
  <c r="K161" i="18"/>
  <c r="H161" i="18"/>
  <c r="AF115" i="18"/>
  <c r="AR116" i="18"/>
  <c r="AL137" i="18"/>
  <c r="AM138" i="18" s="1"/>
  <c r="AM139" i="18" s="1"/>
  <c r="AM140" i="18" s="1"/>
  <c r="AM141" i="18" s="1"/>
  <c r="AM142" i="18" s="1"/>
  <c r="AM143" i="18" s="1"/>
  <c r="AQ154" i="18"/>
  <c r="AR154" i="18" s="1"/>
  <c r="AB154" i="18"/>
  <c r="AC154" i="18" s="1"/>
  <c r="Y154" i="18"/>
  <c r="Z154" i="18" s="1"/>
  <c r="AK154" i="18"/>
  <c r="AL154" i="18" s="1"/>
  <c r="H154" i="18"/>
  <c r="AQ162" i="18"/>
  <c r="H123" i="18"/>
  <c r="AR123" i="18"/>
  <c r="AF123" i="18"/>
  <c r="AC123" i="18"/>
  <c r="AH154" i="18"/>
  <c r="AI154" i="18" s="1"/>
  <c r="AQ155" i="18"/>
  <c r="H158" i="18"/>
  <c r="AF161" i="18"/>
  <c r="AB177" i="18"/>
  <c r="AC177" i="18" s="1"/>
  <c r="Y177" i="18"/>
  <c r="Z177" i="18" s="1"/>
  <c r="AQ177" i="18"/>
  <c r="AR177" i="18" s="1"/>
  <c r="H177" i="18"/>
  <c r="K183" i="18"/>
  <c r="H183" i="18"/>
  <c r="AR183" i="18"/>
  <c r="Z183" i="18"/>
  <c r="AC183" i="18"/>
  <c r="N111" i="18"/>
  <c r="Y119" i="18"/>
  <c r="Z119" i="18" s="1"/>
  <c r="Z123" i="18"/>
  <c r="K137" i="18"/>
  <c r="L138" i="18" s="1"/>
  <c r="L139" i="18" s="1"/>
  <c r="L140" i="18" s="1"/>
  <c r="L141" i="18" s="1"/>
  <c r="L142" i="18" s="1"/>
  <c r="L143" i="18" s="1"/>
  <c r="Z137" i="18"/>
  <c r="AQ190" i="18"/>
  <c r="AR190" i="18" s="1"/>
  <c r="AB190" i="18"/>
  <c r="Y190" i="18"/>
  <c r="H190" i="18"/>
  <c r="AL265" i="18"/>
  <c r="AM266" i="18" s="1"/>
  <c r="AM267" i="18" s="1"/>
  <c r="Z265" i="18"/>
  <c r="AA266" i="18" s="1"/>
  <c r="AA267" i="18" s="1"/>
  <c r="N265" i="18"/>
  <c r="O266" i="18" s="1"/>
  <c r="K265" i="18"/>
  <c r="L266" i="18" s="1"/>
  <c r="AU265" i="18"/>
  <c r="AV266" i="18" s="1"/>
  <c r="AI265" i="18"/>
  <c r="AJ266" i="18" s="1"/>
  <c r="AJ267" i="18" s="1"/>
  <c r="W265" i="18"/>
  <c r="X266" i="18" s="1"/>
  <c r="X267" i="18" s="1"/>
  <c r="H265" i="18"/>
  <c r="I266" i="18" s="1"/>
  <c r="T265" i="18"/>
  <c r="U266" i="18" s="1"/>
  <c r="AF265" i="18"/>
  <c r="AG266" i="18" s="1"/>
  <c r="Q265" i="18"/>
  <c r="AR265" i="18"/>
  <c r="AS266" i="18" s="1"/>
  <c r="AS267" i="18" s="1"/>
  <c r="AC265" i="18"/>
  <c r="AD266" i="18" s="1"/>
  <c r="AD267" i="18" s="1"/>
  <c r="AO265" i="18"/>
  <c r="AP266" i="18" s="1"/>
  <c r="E265" i="18"/>
  <c r="F266" i="18" s="1"/>
  <c r="K93" i="18"/>
  <c r="Z101" i="18"/>
  <c r="N107" i="18"/>
  <c r="AB109" i="18"/>
  <c r="AB110" i="18"/>
  <c r="AC110" i="18" s="1"/>
  <c r="AC113" i="18"/>
  <c r="H114" i="18"/>
  <c r="Y120" i="18"/>
  <c r="Z120" i="18" s="1"/>
  <c r="AB121" i="18"/>
  <c r="AC121" i="18" s="1"/>
  <c r="Y121" i="18"/>
  <c r="Z121" i="18" s="1"/>
  <c r="AQ123" i="18"/>
  <c r="K124" i="18"/>
  <c r="AR124" i="18"/>
  <c r="AF124" i="18"/>
  <c r="AQ126" i="18"/>
  <c r="AR126" i="18" s="1"/>
  <c r="AB126" i="18"/>
  <c r="AC126" i="18" s="1"/>
  <c r="Y126" i="18"/>
  <c r="Z126" i="18" s="1"/>
  <c r="AA138" i="18"/>
  <c r="AO137" i="18"/>
  <c r="AP138" i="18" s="1"/>
  <c r="AP139" i="18" s="1"/>
  <c r="AP140" i="18" s="1"/>
  <c r="AP141" i="18" s="1"/>
  <c r="AP142" i="18" s="1"/>
  <c r="AP143" i="18" s="1"/>
  <c r="AU143" i="18"/>
  <c r="AI143" i="18"/>
  <c r="W143" i="18"/>
  <c r="AO143" i="18"/>
  <c r="N143" i="18"/>
  <c r="Z143" i="18"/>
  <c r="K143" i="18"/>
  <c r="AL143" i="18"/>
  <c r="H143" i="18"/>
  <c r="E143" i="18"/>
  <c r="T147" i="18"/>
  <c r="AU149" i="18"/>
  <c r="AI149" i="18"/>
  <c r="W149" i="18"/>
  <c r="AO149" i="18"/>
  <c r="N149" i="18"/>
  <c r="Z149" i="18"/>
  <c r="K149" i="18"/>
  <c r="AL149" i="18"/>
  <c r="H149" i="18"/>
  <c r="E149" i="18"/>
  <c r="T153" i="18"/>
  <c r="K160" i="18"/>
  <c r="H160" i="18"/>
  <c r="AR160" i="18"/>
  <c r="AC160" i="18"/>
  <c r="N160" i="18"/>
  <c r="Y166" i="18"/>
  <c r="AB106" i="18"/>
  <c r="AC106" i="18" s="1"/>
  <c r="H108" i="18"/>
  <c r="AC109" i="18"/>
  <c r="AE122" i="18"/>
  <c r="AF122" i="18" s="1"/>
  <c r="N122" i="18"/>
  <c r="K123" i="18"/>
  <c r="N137" i="18"/>
  <c r="O138" i="18" s="1"/>
  <c r="O139" i="18" s="1"/>
  <c r="O140" i="18" s="1"/>
  <c r="O141" i="18" s="1"/>
  <c r="O142" i="18" s="1"/>
  <c r="O143" i="18" s="1"/>
  <c r="P154" i="18"/>
  <c r="AQ167" i="18"/>
  <c r="AR167" i="18" s="1"/>
  <c r="AQ174" i="18"/>
  <c r="AR174" i="18" s="1"/>
  <c r="AB174" i="18"/>
  <c r="AC174" i="18" s="1"/>
  <c r="Z176" i="18"/>
  <c r="N176" i="18"/>
  <c r="K176" i="18"/>
  <c r="H176" i="18"/>
  <c r="AR176" i="18"/>
  <c r="K179" i="18"/>
  <c r="H179" i="18"/>
  <c r="AF179" i="18"/>
  <c r="Z179" i="18"/>
  <c r="AC179" i="18"/>
  <c r="N183" i="18"/>
  <c r="AQ193" i="18"/>
  <c r="AB193" i="18"/>
  <c r="Y193" i="18"/>
  <c r="H193" i="18"/>
  <c r="K216" i="18"/>
  <c r="H216" i="18"/>
  <c r="N216" i="18"/>
  <c r="AF216" i="18"/>
  <c r="Z216" i="18"/>
  <c r="AC216" i="18"/>
  <c r="AR216" i="18"/>
  <c r="AQ232" i="18"/>
  <c r="AE232" i="18"/>
  <c r="AF232" i="18" s="1"/>
  <c r="AB232" i="18"/>
  <c r="Z93" i="18"/>
  <c r="N97" i="18"/>
  <c r="N99" i="18"/>
  <c r="AB102" i="18"/>
  <c r="AC102" i="18" s="1"/>
  <c r="H106" i="18"/>
  <c r="K108" i="18"/>
  <c r="AQ109" i="18"/>
  <c r="Y112" i="18"/>
  <c r="Z112" i="18" s="1"/>
  <c r="AR113" i="18"/>
  <c r="Y114" i="18"/>
  <c r="Z114" i="18" s="1"/>
  <c r="AB119" i="18"/>
  <c r="AC119" i="18" s="1"/>
  <c r="Z124" i="18"/>
  <c r="H127" i="18"/>
  <c r="AF127" i="18"/>
  <c r="AC127" i="18"/>
  <c r="AC137" i="18"/>
  <c r="AD138" i="18" s="1"/>
  <c r="AD139" i="18" s="1"/>
  <c r="AD140" i="18" s="1"/>
  <c r="AD141" i="18" s="1"/>
  <c r="AD142" i="18" s="1"/>
  <c r="AD143" i="18" s="1"/>
  <c r="AD144" i="18" s="1"/>
  <c r="AD145" i="18" s="1"/>
  <c r="AD146" i="18" s="1"/>
  <c r="AD147" i="18" s="1"/>
  <c r="Q143" i="18"/>
  <c r="Q149" i="18"/>
  <c r="AT154" i="18"/>
  <c r="AU154" i="18" s="1"/>
  <c r="AR161" i="18"/>
  <c r="AQ169" i="18"/>
  <c r="AE174" i="18"/>
  <c r="AF174" i="18" s="1"/>
  <c r="K175" i="18"/>
  <c r="AF175" i="18"/>
  <c r="H175" i="18"/>
  <c r="N175" i="18"/>
  <c r="AQ185" i="18"/>
  <c r="AB185" i="18"/>
  <c r="AC185" i="18" s="1"/>
  <c r="Y185" i="18"/>
  <c r="Z185" i="18" s="1"/>
  <c r="H185" i="18"/>
  <c r="AB98" i="18"/>
  <c r="AC98" i="18" s="1"/>
  <c r="AR109" i="18"/>
  <c r="K115" i="18"/>
  <c r="Y115" i="18"/>
  <c r="Z115" i="18" s="1"/>
  <c r="AB120" i="18"/>
  <c r="AC120" i="18" s="1"/>
  <c r="AB162" i="18"/>
  <c r="Y171" i="18"/>
  <c r="AF75" i="18"/>
  <c r="AC78" i="18"/>
  <c r="AR79" i="18"/>
  <c r="AF83" i="18"/>
  <c r="AR83" i="18"/>
  <c r="AF87" i="18"/>
  <c r="AR87" i="18"/>
  <c r="AB94" i="18"/>
  <c r="AC94" i="18" s="1"/>
  <c r="H98" i="18"/>
  <c r="AC99" i="18"/>
  <c r="AF107" i="18"/>
  <c r="Z108" i="18"/>
  <c r="AF109" i="18"/>
  <c r="Y110" i="18"/>
  <c r="Z110" i="18" s="1"/>
  <c r="AQ114" i="18"/>
  <c r="AR114" i="18" s="1"/>
  <c r="H116" i="18"/>
  <c r="N123" i="18"/>
  <c r="AQ127" i="18"/>
  <c r="AR127" i="18" s="1"/>
  <c r="AO128" i="18"/>
  <c r="AC128" i="18"/>
  <c r="Q128" i="18"/>
  <c r="AL128" i="18"/>
  <c r="Z128" i="18"/>
  <c r="AR128" i="18"/>
  <c r="Q137" i="18"/>
  <c r="R138" i="18" s="1"/>
  <c r="R139" i="18" s="1"/>
  <c r="R140" i="18" s="1"/>
  <c r="R141" i="18" s="1"/>
  <c r="R142" i="18" s="1"/>
  <c r="R143" i="18" s="1"/>
  <c r="AU139" i="18"/>
  <c r="AI139" i="18"/>
  <c r="W139" i="18"/>
  <c r="H139" i="18"/>
  <c r="E139" i="18"/>
  <c r="AR139" i="18"/>
  <c r="AF139" i="18"/>
  <c r="T139" i="18"/>
  <c r="AQ160" i="18"/>
  <c r="AB160" i="18"/>
  <c r="Y160" i="18"/>
  <c r="Z160" i="18" s="1"/>
  <c r="N164" i="18"/>
  <c r="Y165" i="18"/>
  <c r="Z165" i="18" s="1"/>
  <c r="H166" i="18"/>
  <c r="K172" i="18"/>
  <c r="N179" i="18"/>
  <c r="AQ198" i="18"/>
  <c r="AR198" i="18" s="1"/>
  <c r="AB90" i="18"/>
  <c r="AC90" i="18" s="1"/>
  <c r="H92" i="18"/>
  <c r="Y106" i="18"/>
  <c r="Z106" i="18" s="1"/>
  <c r="AQ111" i="18"/>
  <c r="AR111" i="18" s="1"/>
  <c r="K116" i="18"/>
  <c r="AE126" i="18"/>
  <c r="AF126" i="18" s="1"/>
  <c r="N126" i="18"/>
  <c r="AU147" i="18"/>
  <c r="AI147" i="18"/>
  <c r="W147" i="18"/>
  <c r="AF147" i="18"/>
  <c r="AR147" i="18"/>
  <c r="Q147" i="18"/>
  <c r="AC147" i="18"/>
  <c r="AO147" i="18"/>
  <c r="N147" i="18"/>
  <c r="Z147" i="18"/>
  <c r="AU153" i="18"/>
  <c r="AI153" i="18"/>
  <c r="W153" i="18"/>
  <c r="AF153" i="18"/>
  <c r="AR153" i="18"/>
  <c r="Q153" i="18"/>
  <c r="AC153" i="18"/>
  <c r="AO153" i="18"/>
  <c r="N153" i="18"/>
  <c r="Z153" i="18"/>
  <c r="AQ164" i="18"/>
  <c r="AR164" i="18" s="1"/>
  <c r="Z173" i="18"/>
  <c r="N173" i="18"/>
  <c r="K173" i="18"/>
  <c r="AR173" i="18"/>
  <c r="H173" i="18"/>
  <c r="AB175" i="18"/>
  <c r="AC175" i="18" s="1"/>
  <c r="AQ175" i="18"/>
  <c r="AR175" i="18" s="1"/>
  <c r="Y175" i="18"/>
  <c r="Z175" i="18" s="1"/>
  <c r="AE177" i="18"/>
  <c r="AF177" i="18" s="1"/>
  <c r="AB181" i="18"/>
  <c r="AC181" i="18" s="1"/>
  <c r="Y181" i="18"/>
  <c r="Z181" i="18" s="1"/>
  <c r="AE187" i="18"/>
  <c r="AF187" i="18" s="1"/>
  <c r="AQ187" i="18"/>
  <c r="AC206" i="18"/>
  <c r="AF206" i="18"/>
  <c r="K206" i="18"/>
  <c r="Z206" i="18"/>
  <c r="H206" i="18"/>
  <c r="AK283" i="18"/>
  <c r="AE283" i="18"/>
  <c r="AQ283" i="18"/>
  <c r="AT283" i="18"/>
  <c r="H181" i="18"/>
  <c r="N187" i="18"/>
  <c r="AQ192" i="18"/>
  <c r="AR192" i="18" s="1"/>
  <c r="AB192" i="18"/>
  <c r="AC192" i="18" s="1"/>
  <c r="AC202" i="18"/>
  <c r="Z202" i="18"/>
  <c r="K202" i="18"/>
  <c r="H202" i="18"/>
  <c r="N202" i="18"/>
  <c r="K191" i="18"/>
  <c r="H191" i="18"/>
  <c r="AF191" i="18"/>
  <c r="AC191" i="18"/>
  <c r="AR195" i="18"/>
  <c r="AF195" i="18"/>
  <c r="Z195" i="18"/>
  <c r="K195" i="18"/>
  <c r="H195" i="18"/>
  <c r="AC195" i="18"/>
  <c r="AE196" i="18"/>
  <c r="AQ200" i="18"/>
  <c r="AR200" i="18" s="1"/>
  <c r="AB200" i="18"/>
  <c r="Y200" i="18"/>
  <c r="Z200" i="18" s="1"/>
  <c r="AQ217" i="18"/>
  <c r="AR217" i="18" s="1"/>
  <c r="AB217" i="18"/>
  <c r="AC217" i="18" s="1"/>
  <c r="Y217" i="18"/>
  <c r="Z217" i="18" s="1"/>
  <c r="AQ231" i="18"/>
  <c r="AR231" i="18" s="1"/>
  <c r="AB231" i="18"/>
  <c r="AC231" i="18" s="1"/>
  <c r="Y231" i="18"/>
  <c r="Z231" i="18" s="1"/>
  <c r="H231" i="18"/>
  <c r="AQ179" i="18"/>
  <c r="AR179" i="18" s="1"/>
  <c r="AE179" i="18"/>
  <c r="AQ183" i="18"/>
  <c r="AE183" i="18"/>
  <c r="AF183" i="18" s="1"/>
  <c r="H188" i="18"/>
  <c r="N188" i="18"/>
  <c r="Z188" i="18"/>
  <c r="K188" i="18"/>
  <c r="AQ197" i="18"/>
  <c r="AR197" i="18" s="1"/>
  <c r="AQ202" i="18"/>
  <c r="AR202" i="18" s="1"/>
  <c r="K204" i="18"/>
  <c r="H204" i="18"/>
  <c r="AF204" i="18"/>
  <c r="N204" i="18"/>
  <c r="AR204" i="18"/>
  <c r="Z204" i="18"/>
  <c r="AQ224" i="18"/>
  <c r="AB224" i="18"/>
  <c r="AC224" i="18" s="1"/>
  <c r="H224" i="18"/>
  <c r="AE309" i="18"/>
  <c r="AB309" i="18"/>
  <c r="AC309" i="18" s="1"/>
  <c r="AQ309" i="18"/>
  <c r="K125" i="18"/>
  <c r="T141" i="18"/>
  <c r="AF141" i="18"/>
  <c r="AR141" i="18"/>
  <c r="AR145" i="18"/>
  <c r="AR151" i="18"/>
  <c r="K156" i="18"/>
  <c r="H156" i="18"/>
  <c r="N158" i="18"/>
  <c r="AR158" i="18"/>
  <c r="Z159" i="18"/>
  <c r="AR163" i="18"/>
  <c r="AF163" i="18"/>
  <c r="AC165" i="18"/>
  <c r="AF167" i="18"/>
  <c r="AR169" i="18"/>
  <c r="AF169" i="18"/>
  <c r="H169" i="18"/>
  <c r="N174" i="18"/>
  <c r="AQ176" i="18"/>
  <c r="AE178" i="18"/>
  <c r="AB178" i="18"/>
  <c r="AC178" i="18" s="1"/>
  <c r="AE182" i="18"/>
  <c r="AB182" i="18"/>
  <c r="AC194" i="18"/>
  <c r="N194" i="18"/>
  <c r="K194" i="18"/>
  <c r="H194" i="18"/>
  <c r="AF194" i="18"/>
  <c r="Z157" i="18"/>
  <c r="N157" i="18"/>
  <c r="AF157" i="18"/>
  <c r="AQ181" i="18"/>
  <c r="AR181" i="18" s="1"/>
  <c r="Z186" i="18"/>
  <c r="K186" i="18"/>
  <c r="H186" i="18"/>
  <c r="AF188" i="18"/>
  <c r="N191" i="18"/>
  <c r="N195" i="18"/>
  <c r="Y209" i="18"/>
  <c r="E156" i="18"/>
  <c r="N159" i="18"/>
  <c r="AB159" i="18"/>
  <c r="AC159" i="18" s="1"/>
  <c r="AQ159" i="18"/>
  <c r="AR159" i="18" s="1"/>
  <c r="Y161" i="18"/>
  <c r="Z161" i="18" s="1"/>
  <c r="K164" i="18"/>
  <c r="H164" i="18"/>
  <c r="AF164" i="18"/>
  <c r="AF166" i="18"/>
  <c r="AR168" i="18"/>
  <c r="AF168" i="18"/>
  <c r="H168" i="18"/>
  <c r="AQ170" i="18"/>
  <c r="Z172" i="18"/>
  <c r="N172" i="18"/>
  <c r="AE173" i="18"/>
  <c r="AF173" i="18" s="1"/>
  <c r="AB176" i="18"/>
  <c r="AC176" i="18" s="1"/>
  <c r="AQ180" i="18"/>
  <c r="AR180" i="18" s="1"/>
  <c r="AQ184" i="18"/>
  <c r="AR184" i="18" s="1"/>
  <c r="AC186" i="18"/>
  <c r="AB187" i="18"/>
  <c r="AC187" i="18" s="1"/>
  <c r="AB188" i="18"/>
  <c r="AC188" i="18" s="1"/>
  <c r="Y188" i="18"/>
  <c r="Z193" i="18"/>
  <c r="N193" i="18"/>
  <c r="AR193" i="18"/>
  <c r="AC193" i="18"/>
  <c r="K193" i="18"/>
  <c r="H198" i="18"/>
  <c r="AB209" i="18"/>
  <c r="AC209" i="18" s="1"/>
  <c r="H141" i="18"/>
  <c r="W141" i="18"/>
  <c r="AI141" i="18"/>
  <c r="AU141" i="18"/>
  <c r="AU145" i="18"/>
  <c r="AI145" i="18"/>
  <c r="W145" i="18"/>
  <c r="AU151" i="18"/>
  <c r="AI151" i="18"/>
  <c r="W151" i="18"/>
  <c r="N165" i="18"/>
  <c r="AF165" i="18"/>
  <c r="Z167" i="18"/>
  <c r="N167" i="18"/>
  <c r="AB170" i="18"/>
  <c r="AC170" i="18" s="1"/>
  <c r="AE189" i="18"/>
  <c r="AQ189" i="18"/>
  <c r="AR189" i="18" s="1"/>
  <c r="AQ194" i="18"/>
  <c r="AR194" i="18" s="1"/>
  <c r="AB194" i="18"/>
  <c r="Y194" i="18"/>
  <c r="Z194" i="18" s="1"/>
  <c r="AB197" i="18"/>
  <c r="AC197" i="18" s="1"/>
  <c r="AF267" i="18"/>
  <c r="AR267" i="18"/>
  <c r="Q267" i="18"/>
  <c r="AC267" i="18"/>
  <c r="AO267" i="18"/>
  <c r="N267" i="18"/>
  <c r="W267" i="18"/>
  <c r="AL267" i="18"/>
  <c r="T267" i="18"/>
  <c r="AI267" i="18"/>
  <c r="H267" i="18"/>
  <c r="AU267" i="18"/>
  <c r="Z267" i="18"/>
  <c r="E267" i="18"/>
  <c r="K301" i="18"/>
  <c r="AE301" i="18"/>
  <c r="AF301" i="18" s="1"/>
  <c r="E145" i="18"/>
  <c r="E151" i="18"/>
  <c r="AB161" i="18"/>
  <c r="H163" i="18"/>
  <c r="Z166" i="18"/>
  <c r="N166" i="18"/>
  <c r="AB168" i="18"/>
  <c r="AC168" i="18" s="1"/>
  <c r="Y169" i="18"/>
  <c r="AB172" i="18"/>
  <c r="AC172" i="18" s="1"/>
  <c r="AQ172" i="18"/>
  <c r="AR172" i="18" s="1"/>
  <c r="Z180" i="18"/>
  <c r="N180" i="18"/>
  <c r="K180" i="18"/>
  <c r="H180" i="18"/>
  <c r="Z184" i="18"/>
  <c r="N184" i="18"/>
  <c r="K184" i="18"/>
  <c r="H184" i="18"/>
  <c r="AF185" i="18"/>
  <c r="N189" i="18"/>
  <c r="AR191" i="18"/>
  <c r="AB220" i="18"/>
  <c r="Y220" i="18"/>
  <c r="Z220" i="18" s="1"/>
  <c r="AQ220" i="18"/>
  <c r="AR220" i="18" s="1"/>
  <c r="H220" i="18"/>
  <c r="Y224" i="18"/>
  <c r="Z224" i="18" s="1"/>
  <c r="K267" i="18"/>
  <c r="AF159" i="18"/>
  <c r="AB167" i="18"/>
  <c r="AC167" i="18" s="1"/>
  <c r="Z169" i="18"/>
  <c r="H174" i="18"/>
  <c r="AB180" i="18"/>
  <c r="AC180" i="18" s="1"/>
  <c r="AB184" i="18"/>
  <c r="AC184" i="18" s="1"/>
  <c r="AF186" i="18"/>
  <c r="K200" i="18"/>
  <c r="H200" i="18"/>
  <c r="AF200" i="18"/>
  <c r="Z209" i="18"/>
  <c r="N209" i="18"/>
  <c r="Y211" i="18"/>
  <c r="AE221" i="18"/>
  <c r="AQ221" i="18"/>
  <c r="AR221" i="18" s="1"/>
  <c r="AQ233" i="18"/>
  <c r="AB233" i="18"/>
  <c r="AC233" i="18" s="1"/>
  <c r="AU273" i="18"/>
  <c r="Z305" i="18"/>
  <c r="N305" i="18"/>
  <c r="AF305" i="18"/>
  <c r="K305" i="18"/>
  <c r="AR305" i="18"/>
  <c r="H305" i="18"/>
  <c r="Z201" i="18"/>
  <c r="N201" i="18"/>
  <c r="AF201" i="18"/>
  <c r="AE203" i="18"/>
  <c r="N221" i="18"/>
  <c r="AB227" i="18"/>
  <c r="AC227" i="18" s="1"/>
  <c r="Y227" i="18"/>
  <c r="Z227" i="18" s="1"/>
  <c r="K232" i="18"/>
  <c r="H232" i="18"/>
  <c r="AC232" i="18"/>
  <c r="AC212" i="18"/>
  <c r="H213" i="18"/>
  <c r="Z213" i="18"/>
  <c r="K213" i="18"/>
  <c r="H225" i="18"/>
  <c r="Z225" i="18"/>
  <c r="K225" i="18"/>
  <c r="AQ226" i="18"/>
  <c r="AR226" i="18" s="1"/>
  <c r="AB226" i="18"/>
  <c r="AC226" i="18" s="1"/>
  <c r="AE228" i="18"/>
  <c r="AQ228" i="18"/>
  <c r="Z235" i="18"/>
  <c r="K235" i="18"/>
  <c r="H235" i="18"/>
  <c r="AQ330" i="18"/>
  <c r="AR330" i="18" s="1"/>
  <c r="AB330" i="18"/>
  <c r="AC330" i="18" s="1"/>
  <c r="Y330" i="18"/>
  <c r="Z330" i="18" s="1"/>
  <c r="H330" i="18"/>
  <c r="N185" i="18"/>
  <c r="K190" i="18"/>
  <c r="K196" i="18"/>
  <c r="H196" i="18"/>
  <c r="AF196" i="18"/>
  <c r="N198" i="18"/>
  <c r="Z199" i="18"/>
  <c r="AQ206" i="18"/>
  <c r="AR206" i="18" s="1"/>
  <c r="H209" i="18"/>
  <c r="H214" i="18"/>
  <c r="AF214" i="18"/>
  <c r="AR214" i="18"/>
  <c r="AE219" i="18"/>
  <c r="AF219" i="18" s="1"/>
  <c r="AQ219" i="18"/>
  <c r="AR219" i="18" s="1"/>
  <c r="K223" i="18"/>
  <c r="H223" i="18"/>
  <c r="AF223" i="18"/>
  <c r="AC223" i="18"/>
  <c r="H229" i="18"/>
  <c r="N229" i="18"/>
  <c r="K229" i="18"/>
  <c r="H230" i="18"/>
  <c r="AF230" i="18"/>
  <c r="AR230" i="18"/>
  <c r="AC230" i="18"/>
  <c r="N232" i="18"/>
  <c r="AF235" i="18"/>
  <c r="AQ245" i="18"/>
  <c r="Y245" i="18"/>
  <c r="Z245" i="18" s="1"/>
  <c r="AE248" i="18"/>
  <c r="AF248" i="18" s="1"/>
  <c r="AB248" i="18"/>
  <c r="AC248" i="18" s="1"/>
  <c r="AQ248" i="18"/>
  <c r="AR248" i="18" s="1"/>
  <c r="Y337" i="18"/>
  <c r="Z337" i="18" s="1"/>
  <c r="AB337" i="18"/>
  <c r="AQ337" i="18"/>
  <c r="AR337" i="18" s="1"/>
  <c r="Z197" i="18"/>
  <c r="N197" i="18"/>
  <c r="AF197" i="18"/>
  <c r="H201" i="18"/>
  <c r="K209" i="18"/>
  <c r="AB213" i="18"/>
  <c r="AC213" i="18" s="1"/>
  <c r="Y213" i="18"/>
  <c r="AF225" i="18"/>
  <c r="AR234" i="18"/>
  <c r="N234" i="18"/>
  <c r="K234" i="18"/>
  <c r="H234" i="18"/>
  <c r="AE236" i="18"/>
  <c r="AF236" i="18" s="1"/>
  <c r="AQ236" i="18"/>
  <c r="AR236" i="18" s="1"/>
  <c r="Y243" i="18"/>
  <c r="AB243" i="18"/>
  <c r="AC243" i="18" s="1"/>
  <c r="AQ243" i="18"/>
  <c r="H244" i="18"/>
  <c r="AQ244" i="18"/>
  <c r="AR244" i="18" s="1"/>
  <c r="AB244" i="18"/>
  <c r="AC244" i="18" s="1"/>
  <c r="Y244" i="18"/>
  <c r="Z244" i="18" s="1"/>
  <c r="AB173" i="18"/>
  <c r="AC173" i="18" s="1"/>
  <c r="AC182" i="18"/>
  <c r="AR187" i="18"/>
  <c r="AF189" i="18"/>
  <c r="Z190" i="18"/>
  <c r="N199" i="18"/>
  <c r="AB199" i="18"/>
  <c r="AC199" i="18" s="1"/>
  <c r="AQ199" i="18"/>
  <c r="Y201" i="18"/>
  <c r="AB204" i="18"/>
  <c r="AC204" i="18" s="1"/>
  <c r="AE207" i="18"/>
  <c r="K208" i="18"/>
  <c r="H208" i="18"/>
  <c r="AF210" i="18"/>
  <c r="AF213" i="18"/>
  <c r="K214" i="18"/>
  <c r="AQ215" i="18"/>
  <c r="AR215" i="18" s="1"/>
  <c r="AB215" i="18"/>
  <c r="AC215" i="18" s="1"/>
  <c r="Y215" i="18"/>
  <c r="Z215" i="18" s="1"/>
  <c r="N225" i="18"/>
  <c r="N226" i="18"/>
  <c r="K230" i="18"/>
  <c r="AF234" i="18"/>
  <c r="N236" i="18"/>
  <c r="Y239" i="18"/>
  <c r="Z239" i="18" s="1"/>
  <c r="AB239" i="18"/>
  <c r="AC239" i="18" s="1"/>
  <c r="AQ239" i="18"/>
  <c r="AR239" i="18" s="1"/>
  <c r="AB331" i="18"/>
  <c r="AQ331" i="18"/>
  <c r="AE331" i="18"/>
  <c r="AF331" i="18" s="1"/>
  <c r="N200" i="18"/>
  <c r="K201" i="18"/>
  <c r="Z205" i="18"/>
  <c r="N205" i="18"/>
  <c r="AF209" i="18"/>
  <c r="AE212" i="18"/>
  <c r="AQ212" i="18"/>
  <c r="AR218" i="18"/>
  <c r="N220" i="18"/>
  <c r="K220" i="18"/>
  <c r="AC220" i="18"/>
  <c r="AB221" i="18"/>
  <c r="AC221" i="18" s="1"/>
  <c r="AQ222" i="18"/>
  <c r="AR222" i="18" s="1"/>
  <c r="AB222" i="18"/>
  <c r="Y222" i="18"/>
  <c r="Z222" i="18" s="1"/>
  <c r="AF229" i="18"/>
  <c r="AR232" i="18"/>
  <c r="N235" i="18"/>
  <c r="Y238" i="18"/>
  <c r="Z238" i="18" s="1"/>
  <c r="H238" i="18"/>
  <c r="H240" i="18"/>
  <c r="AB240" i="18"/>
  <c r="AC240" i="18" s="1"/>
  <c r="AQ240" i="18"/>
  <c r="AR240" i="18" s="1"/>
  <c r="AF272" i="18"/>
  <c r="AR272" i="18"/>
  <c r="Q272" i="18"/>
  <c r="AC272" i="18"/>
  <c r="AO272" i="18"/>
  <c r="N272" i="18"/>
  <c r="Z272" i="18"/>
  <c r="W272" i="18"/>
  <c r="AL272" i="18"/>
  <c r="T272" i="18"/>
  <c r="AI272" i="18"/>
  <c r="H272" i="18"/>
  <c r="Q154" i="18"/>
  <c r="N171" i="18"/>
  <c r="Z171" i="18"/>
  <c r="AR185" i="18"/>
  <c r="AC190" i="18"/>
  <c r="H192" i="18"/>
  <c r="AC200" i="18"/>
  <c r="Y202" i="18"/>
  <c r="Z208" i="18"/>
  <c r="AQ210" i="18"/>
  <c r="AR210" i="18" s="1"/>
  <c r="AB210" i="18"/>
  <c r="AC210" i="18" s="1"/>
  <c r="AQ211" i="18"/>
  <c r="N212" i="18"/>
  <c r="N213" i="18"/>
  <c r="N214" i="18"/>
  <c r="H222" i="18"/>
  <c r="N227" i="18"/>
  <c r="K227" i="18"/>
  <c r="H227" i="18"/>
  <c r="AB229" i="18"/>
  <c r="AC229" i="18" s="1"/>
  <c r="Y229" i="18"/>
  <c r="Z229" i="18" s="1"/>
  <c r="N230" i="18"/>
  <c r="Y233" i="18"/>
  <c r="Z233" i="18" s="1"/>
  <c r="AR235" i="18"/>
  <c r="AB245" i="18"/>
  <c r="AC245" i="18" s="1"/>
  <c r="E272" i="18"/>
  <c r="AF178" i="18"/>
  <c r="AF182" i="18"/>
  <c r="AR199" i="18"/>
  <c r="AF199" i="18"/>
  <c r="AC201" i="18"/>
  <c r="AQ203" i="18"/>
  <c r="AR203" i="18" s="1"/>
  <c r="AQ208" i="18"/>
  <c r="AR208" i="18" s="1"/>
  <c r="N211" i="18"/>
  <c r="Z211" i="18"/>
  <c r="K211" i="18"/>
  <c r="H211" i="18"/>
  <c r="AR211" i="18"/>
  <c r="N218" i="18"/>
  <c r="Z218" i="18"/>
  <c r="K218" i="18"/>
  <c r="H218" i="18"/>
  <c r="AF220" i="18"/>
  <c r="N223" i="18"/>
  <c r="AB228" i="18"/>
  <c r="AC228" i="18" s="1"/>
  <c r="Z232" i="18"/>
  <c r="AQ234" i="18"/>
  <c r="AB234" i="18"/>
  <c r="AC234" i="18" s="1"/>
  <c r="Y234" i="18"/>
  <c r="Z234" i="18" s="1"/>
  <c r="AE241" i="18"/>
  <c r="AF241" i="18" s="1"/>
  <c r="N241" i="18"/>
  <c r="K272" i="18"/>
  <c r="AF242" i="18"/>
  <c r="AB246" i="18"/>
  <c r="AC246" i="18" s="1"/>
  <c r="W268" i="18"/>
  <c r="AC254" i="18"/>
  <c r="N254" i="18"/>
  <c r="Z254" i="18"/>
  <c r="K254" i="18"/>
  <c r="H254" i="18"/>
  <c r="AC273" i="18"/>
  <c r="AO273" i="18"/>
  <c r="N273" i="18"/>
  <c r="Z273" i="18"/>
  <c r="AL273" i="18"/>
  <c r="K273" i="18"/>
  <c r="AR277" i="18"/>
  <c r="Q277" i="18"/>
  <c r="AC277" i="18"/>
  <c r="AO277" i="18"/>
  <c r="N277" i="18"/>
  <c r="Z277" i="18"/>
  <c r="AB287" i="18"/>
  <c r="AC287" i="18" s="1"/>
  <c r="AQ287" i="18"/>
  <c r="AR287" i="18" s="1"/>
  <c r="Y287" i="18"/>
  <c r="Z287" i="18" s="1"/>
  <c r="K299" i="18"/>
  <c r="AR299" i="18"/>
  <c r="AF299" i="18"/>
  <c r="H299" i="18"/>
  <c r="N299" i="18"/>
  <c r="AC299" i="18"/>
  <c r="N237" i="18"/>
  <c r="AB237" i="18"/>
  <c r="AC237" i="18" s="1"/>
  <c r="H246" i="18"/>
  <c r="Q268" i="18"/>
  <c r="AC268" i="18"/>
  <c r="AO268" i="18"/>
  <c r="N268" i="18"/>
  <c r="Z268" i="18"/>
  <c r="AL268" i="18"/>
  <c r="K268" i="18"/>
  <c r="E273" i="18"/>
  <c r="Z274" i="18"/>
  <c r="AL274" i="18"/>
  <c r="K274" i="18"/>
  <c r="W274" i="18"/>
  <c r="H274" i="18"/>
  <c r="AI274" i="18"/>
  <c r="AU274" i="18"/>
  <c r="E274" i="18"/>
  <c r="E277" i="18"/>
  <c r="AC278" i="18"/>
  <c r="AO278" i="18"/>
  <c r="N278" i="18"/>
  <c r="Z278" i="18"/>
  <c r="AL278" i="18"/>
  <c r="K278" i="18"/>
  <c r="W278" i="18"/>
  <c r="H278" i="18"/>
  <c r="AU278" i="18"/>
  <c r="H287" i="18"/>
  <c r="Y299" i="18"/>
  <c r="Z299" i="18" s="1"/>
  <c r="AQ299" i="18"/>
  <c r="N217" i="18"/>
  <c r="AC219" i="18"/>
  <c r="N233" i="18"/>
  <c r="AC238" i="18"/>
  <c r="AR238" i="18"/>
  <c r="N239" i="18"/>
  <c r="H243" i="18"/>
  <c r="AB247" i="18"/>
  <c r="Y247" i="18"/>
  <c r="Z247" i="18" s="1"/>
  <c r="AF268" i="18"/>
  <c r="AF278" i="18"/>
  <c r="AC282" i="18"/>
  <c r="N282" i="18"/>
  <c r="AO282" i="18"/>
  <c r="W282" i="18"/>
  <c r="K282" i="18"/>
  <c r="AB284" i="18"/>
  <c r="AC284" i="18" s="1"/>
  <c r="AQ285" i="18"/>
  <c r="AR285" i="18" s="1"/>
  <c r="Y305" i="18"/>
  <c r="AB305" i="18"/>
  <c r="AC305" i="18" s="1"/>
  <c r="AQ305" i="18"/>
  <c r="AE311" i="18"/>
  <c r="AF311" i="18" s="1"/>
  <c r="AB311" i="18"/>
  <c r="AC311" i="18" s="1"/>
  <c r="N311" i="18"/>
  <c r="AR212" i="18"/>
  <c r="AR228" i="18"/>
  <c r="K252" i="18"/>
  <c r="Z252" i="18"/>
  <c r="H252" i="18"/>
  <c r="AQ253" i="18"/>
  <c r="AR253" i="18" s="1"/>
  <c r="AB253" i="18"/>
  <c r="AC253" i="18" s="1"/>
  <c r="H268" i="18"/>
  <c r="N269" i="18"/>
  <c r="Z269" i="18"/>
  <c r="AL269" i="18"/>
  <c r="K269" i="18"/>
  <c r="W269" i="18"/>
  <c r="H269" i="18"/>
  <c r="AI269" i="18"/>
  <c r="E269" i="18"/>
  <c r="Q273" i="18"/>
  <c r="AI273" i="18"/>
  <c r="Q274" i="18"/>
  <c r="K277" i="18"/>
  <c r="AI277" i="18"/>
  <c r="AQ298" i="18"/>
  <c r="Y298" i="18"/>
  <c r="AB298" i="18"/>
  <c r="AC298" i="18" s="1"/>
  <c r="AE307" i="18"/>
  <c r="AQ307" i="18"/>
  <c r="N307" i="18"/>
  <c r="AB307" i="18"/>
  <c r="AC307" i="18" s="1"/>
  <c r="AF212" i="18"/>
  <c r="N215" i="18"/>
  <c r="AF221" i="18"/>
  <c r="N222" i="18"/>
  <c r="AF228" i="18"/>
  <c r="N231" i="18"/>
  <c r="H237" i="18"/>
  <c r="Y242" i="18"/>
  <c r="Z242" i="18" s="1"/>
  <c r="K243" i="18"/>
  <c r="Z243" i="18"/>
  <c r="K248" i="18"/>
  <c r="H248" i="18"/>
  <c r="AC250" i="18"/>
  <c r="K250" i="18"/>
  <c r="H250" i="18"/>
  <c r="AC252" i="18"/>
  <c r="H253" i="18"/>
  <c r="AE255" i="18"/>
  <c r="AQ255" i="18"/>
  <c r="AB255" i="18"/>
  <c r="AC255" i="18" s="1"/>
  <c r="AF269" i="18"/>
  <c r="Q278" i="18"/>
  <c r="N285" i="18"/>
  <c r="H217" i="18"/>
  <c r="H233" i="18"/>
  <c r="AR233" i="18"/>
  <c r="AB236" i="18"/>
  <c r="AC236" i="18" s="1"/>
  <c r="AF238" i="18"/>
  <c r="H242" i="18"/>
  <c r="AR243" i="18"/>
  <c r="R266" i="18"/>
  <c r="AI268" i="18"/>
  <c r="AI278" i="18"/>
  <c r="AK282" i="18"/>
  <c r="AL282" i="18" s="1"/>
  <c r="Y282" i="18"/>
  <c r="Z282" i="18" s="1"/>
  <c r="AQ282" i="18"/>
  <c r="AR282" i="18" s="1"/>
  <c r="AB282" i="18"/>
  <c r="AF282" i="18"/>
  <c r="AQ314" i="18"/>
  <c r="AB314" i="18"/>
  <c r="H314" i="18"/>
  <c r="Y314" i="18"/>
  <c r="Z314" i="18" s="1"/>
  <c r="AE319" i="18"/>
  <c r="AQ319" i="18"/>
  <c r="AR319" i="18" s="1"/>
  <c r="AB319" i="18"/>
  <c r="AC319" i="18" s="1"/>
  <c r="N319" i="18"/>
  <c r="AF203" i="18"/>
  <c r="AF207" i="18"/>
  <c r="AC222" i="18"/>
  <c r="AR224" i="18"/>
  <c r="H236" i="18"/>
  <c r="AQ241" i="18"/>
  <c r="AR241" i="18" s="1"/>
  <c r="Y241" i="18"/>
  <c r="K242" i="18"/>
  <c r="AB242" i="18"/>
  <c r="AC242" i="18" s="1"/>
  <c r="N244" i="18"/>
  <c r="K245" i="18"/>
  <c r="H245" i="18"/>
  <c r="AR245" i="18"/>
  <c r="AF250" i="18"/>
  <c r="AR254" i="18"/>
  <c r="Q269" i="18"/>
  <c r="T273" i="18"/>
  <c r="T274" i="18"/>
  <c r="AO274" i="18"/>
  <c r="T277" i="18"/>
  <c r="AL277" i="18"/>
  <c r="H282" i="18"/>
  <c r="AB299" i="18"/>
  <c r="Z309" i="18"/>
  <c r="N309" i="18"/>
  <c r="H309" i="18"/>
  <c r="AF309" i="18"/>
  <c r="AR309" i="18"/>
  <c r="K309" i="18"/>
  <c r="AQ311" i="18"/>
  <c r="AR311" i="18" s="1"/>
  <c r="AE353" i="18"/>
  <c r="AQ353" i="18"/>
  <c r="AR353" i="18" s="1"/>
  <c r="AB353" i="18"/>
  <c r="N353" i="18"/>
  <c r="H212" i="18"/>
  <c r="AF217" i="18"/>
  <c r="H228" i="18"/>
  <c r="AF233" i="18"/>
  <c r="AB235" i="18"/>
  <c r="AC235" i="18" s="1"/>
  <c r="AQ237" i="18"/>
  <c r="AR237" i="18" s="1"/>
  <c r="Z241" i="18"/>
  <c r="N243" i="18"/>
  <c r="Z246" i="18"/>
  <c r="N246" i="18"/>
  <c r="AQ249" i="18"/>
  <c r="AB249" i="18"/>
  <c r="AC249" i="18" s="1"/>
  <c r="Y249" i="18"/>
  <c r="AF252" i="18"/>
  <c r="AF256" i="18"/>
  <c r="AR256" i="18"/>
  <c r="Q256" i="18"/>
  <c r="AC256" i="18"/>
  <c r="AO256" i="18"/>
  <c r="Z256" i="18"/>
  <c r="K256" i="18"/>
  <c r="AU256" i="18"/>
  <c r="T268" i="18"/>
  <c r="T278" i="18"/>
  <c r="AH282" i="18"/>
  <c r="AI282" i="18" s="1"/>
  <c r="Z302" i="18"/>
  <c r="N302" i="18"/>
  <c r="K302" i="18"/>
  <c r="H302" i="18"/>
  <c r="AR302" i="18"/>
  <c r="AR289" i="18"/>
  <c r="AF289" i="18"/>
  <c r="AB292" i="18"/>
  <c r="AB304" i="18"/>
  <c r="AC304" i="18" s="1"/>
  <c r="AR315" i="18"/>
  <c r="AF315" i="18"/>
  <c r="Z315" i="18"/>
  <c r="K315" i="18"/>
  <c r="H315" i="18"/>
  <c r="Y332" i="18"/>
  <c r="Z332" i="18" s="1"/>
  <c r="AQ332" i="18"/>
  <c r="AC341" i="18"/>
  <c r="N341" i="18"/>
  <c r="Z341" i="18"/>
  <c r="K341" i="18"/>
  <c r="H341" i="18"/>
  <c r="AR341" i="18"/>
  <c r="AF341" i="18"/>
  <c r="AE346" i="18"/>
  <c r="AF346" i="18" s="1"/>
  <c r="AQ346" i="18"/>
  <c r="AR346" i="18" s="1"/>
  <c r="AB346" i="18"/>
  <c r="AC346" i="18" s="1"/>
  <c r="H286" i="18"/>
  <c r="AQ291" i="18"/>
  <c r="AR291" i="18" s="1"/>
  <c r="AB291" i="18"/>
  <c r="AC291" i="18" s="1"/>
  <c r="AR293" i="18"/>
  <c r="AF293" i="18"/>
  <c r="K295" i="18"/>
  <c r="AE295" i="18"/>
  <c r="AF295" i="18" s="1"/>
  <c r="AC296" i="18"/>
  <c r="Z296" i="18"/>
  <c r="N296" i="18"/>
  <c r="Y301" i="18"/>
  <c r="Z301" i="18" s="1"/>
  <c r="AB317" i="18"/>
  <c r="AC317" i="18" s="1"/>
  <c r="Y317" i="18"/>
  <c r="Z317" i="18" s="1"/>
  <c r="AC320" i="18"/>
  <c r="AC322" i="18"/>
  <c r="Z322" i="18"/>
  <c r="K322" i="18"/>
  <c r="H322" i="18"/>
  <c r="AF322" i="18"/>
  <c r="N346" i="18"/>
  <c r="AR350" i="18"/>
  <c r="K350" i="18"/>
  <c r="H350" i="18"/>
  <c r="N350" i="18"/>
  <c r="H288" i="18"/>
  <c r="H301" i="18"/>
  <c r="AB308" i="18"/>
  <c r="Y308" i="18"/>
  <c r="Z308" i="18" s="1"/>
  <c r="AQ316" i="18"/>
  <c r="AR316" i="18" s="1"/>
  <c r="AB316" i="18"/>
  <c r="AC316" i="18" s="1"/>
  <c r="AB332" i="18"/>
  <c r="AC332" i="18" s="1"/>
  <c r="AQ336" i="18"/>
  <c r="AR336" i="18" s="1"/>
  <c r="AB336" i="18"/>
  <c r="AC336" i="18" s="1"/>
  <c r="Y336" i="18"/>
  <c r="AQ355" i="18"/>
  <c r="AR355" i="18" s="1"/>
  <c r="AB355" i="18"/>
  <c r="AC355" i="18" s="1"/>
  <c r="Y355" i="18"/>
  <c r="Z355" i="18" s="1"/>
  <c r="H355" i="18"/>
  <c r="AQ412" i="18"/>
  <c r="AR412" i="18" s="1"/>
  <c r="AB412" i="18"/>
  <c r="Y412" i="18"/>
  <c r="Z412" i="18" s="1"/>
  <c r="H412" i="18"/>
  <c r="Z251" i="18"/>
  <c r="Q266" i="18"/>
  <c r="AF270" i="18"/>
  <c r="T279" i="18"/>
  <c r="AU279" i="18"/>
  <c r="AO281" i="18"/>
  <c r="AN283" i="18"/>
  <c r="P283" i="18"/>
  <c r="AH283" i="18"/>
  <c r="AF284" i="18"/>
  <c r="AB286" i="18"/>
  <c r="AC286" i="18" s="1"/>
  <c r="H289" i="18"/>
  <c r="Z289" i="18"/>
  <c r="AB290" i="18"/>
  <c r="AC290" i="18" s="1"/>
  <c r="AQ290" i="18"/>
  <c r="AR290" i="18" s="1"/>
  <c r="AE296" i="18"/>
  <c r="AF296" i="18" s="1"/>
  <c r="H297" i="18"/>
  <c r="Z313" i="18"/>
  <c r="N313" i="18"/>
  <c r="K313" i="18"/>
  <c r="H313" i="18"/>
  <c r="AC313" i="18"/>
  <c r="AE323" i="18"/>
  <c r="AF323" i="18" s="1"/>
  <c r="AB323" i="18"/>
  <c r="AC323" i="18" s="1"/>
  <c r="K339" i="18"/>
  <c r="Z339" i="18"/>
  <c r="H339" i="18"/>
  <c r="AF339" i="18"/>
  <c r="N339" i="18"/>
  <c r="AQ349" i="18"/>
  <c r="AB349" i="18"/>
  <c r="AC349" i="18" s="1"/>
  <c r="H349" i="18"/>
  <c r="AR255" i="18"/>
  <c r="AF255" i="18"/>
  <c r="T270" i="18"/>
  <c r="AQ286" i="18"/>
  <c r="K289" i="18"/>
  <c r="AE291" i="18"/>
  <c r="AF291" i="18" s="1"/>
  <c r="H293" i="18"/>
  <c r="Z293" i="18"/>
  <c r="K296" i="18"/>
  <c r="AB306" i="18"/>
  <c r="AC306" i="18" s="1"/>
  <c r="Y306" i="18"/>
  <c r="Z306" i="18" s="1"/>
  <c r="AQ308" i="18"/>
  <c r="AR308" i="18" s="1"/>
  <c r="N315" i="18"/>
  <c r="K343" i="18"/>
  <c r="N343" i="18"/>
  <c r="Z343" i="18"/>
  <c r="H343" i="18"/>
  <c r="Z350" i="18"/>
  <c r="Z253" i="18"/>
  <c r="N253" i="18"/>
  <c r="AF266" i="18"/>
  <c r="E270" i="18"/>
  <c r="AU270" i="18"/>
  <c r="AR271" i="18"/>
  <c r="T275" i="18"/>
  <c r="AR276" i="18"/>
  <c r="H279" i="18"/>
  <c r="W279" i="18"/>
  <c r="Q281" i="18"/>
  <c r="AB283" i="18"/>
  <c r="V283" i="18"/>
  <c r="D284" i="18"/>
  <c r="AF285" i="18"/>
  <c r="AR286" i="18"/>
  <c r="K288" i="18"/>
  <c r="Z288" i="18"/>
  <c r="AB289" i="18"/>
  <c r="AC289" i="18" s="1"/>
  <c r="N290" i="18"/>
  <c r="K293" i="18"/>
  <c r="AC295" i="18"/>
  <c r="Z295" i="18"/>
  <c r="N295" i="18"/>
  <c r="AQ297" i="18"/>
  <c r="AR297" i="18" s="1"/>
  <c r="Z297" i="18"/>
  <c r="AQ300" i="18"/>
  <c r="AR300" i="18" s="1"/>
  <c r="AE302" i="18"/>
  <c r="AF302" i="18" s="1"/>
  <c r="AR303" i="18"/>
  <c r="H303" i="18"/>
  <c r="H306" i="18"/>
  <c r="K311" i="18"/>
  <c r="H311" i="18"/>
  <c r="AQ312" i="18"/>
  <c r="AR312" i="18" s="1"/>
  <c r="AB312" i="18"/>
  <c r="AC312" i="18" s="1"/>
  <c r="N316" i="18"/>
  <c r="AE335" i="18"/>
  <c r="AF335" i="18" s="1"/>
  <c r="AB335" i="18"/>
  <c r="AC335" i="18" s="1"/>
  <c r="AQ335" i="18"/>
  <c r="AR335" i="18" s="1"/>
  <c r="N335" i="18"/>
  <c r="Y367" i="18"/>
  <c r="AB367" i="18"/>
  <c r="AQ367" i="18"/>
  <c r="AR367" i="18" s="1"/>
  <c r="AE376" i="18"/>
  <c r="AB376" i="18"/>
  <c r="AC376" i="18" s="1"/>
  <c r="AQ376" i="18"/>
  <c r="N376" i="18"/>
  <c r="AR247" i="18"/>
  <c r="AR251" i="18"/>
  <c r="AF251" i="18"/>
  <c r="AC251" i="18"/>
  <c r="T266" i="18"/>
  <c r="AI270" i="18"/>
  <c r="E284" i="18"/>
  <c r="AR288" i="18"/>
  <c r="N289" i="18"/>
  <c r="H292" i="18"/>
  <c r="AC292" i="18"/>
  <c r="AQ295" i="18"/>
  <c r="AR295" i="18" s="1"/>
  <c r="AE297" i="18"/>
  <c r="AF297" i="18" s="1"/>
  <c r="K298" i="18"/>
  <c r="AR298" i="18"/>
  <c r="AF298" i="18"/>
  <c r="H298" i="18"/>
  <c r="AF313" i="18"/>
  <c r="AC326" i="18"/>
  <c r="AF326" i="18"/>
  <c r="N326" i="18"/>
  <c r="Z326" i="18"/>
  <c r="K326" i="18"/>
  <c r="H326" i="18"/>
  <c r="AC350" i="18"/>
  <c r="AB358" i="18"/>
  <c r="AC358" i="18" s="1"/>
  <c r="AQ358" i="18"/>
  <c r="AE358" i="18"/>
  <c r="N358" i="18"/>
  <c r="AC247" i="18"/>
  <c r="Z249" i="18"/>
  <c r="N249" i="18"/>
  <c r="E266" i="18"/>
  <c r="AU266" i="18"/>
  <c r="H270" i="18"/>
  <c r="T271" i="18"/>
  <c r="K279" i="18"/>
  <c r="AF281" i="18"/>
  <c r="AQ284" i="18"/>
  <c r="AR284" i="18" s="1"/>
  <c r="AF286" i="18"/>
  <c r="N287" i="18"/>
  <c r="AB288" i="18"/>
  <c r="AC288" i="18" s="1"/>
  <c r="N293" i="18"/>
  <c r="AC293" i="18"/>
  <c r="AB295" i="18"/>
  <c r="K297" i="18"/>
  <c r="H300" i="18"/>
  <c r="AB300" i="18"/>
  <c r="AC300" i="18" s="1"/>
  <c r="AQ303" i="18"/>
  <c r="Y304" i="18"/>
  <c r="N317" i="18"/>
  <c r="K317" i="18"/>
  <c r="H317" i="18"/>
  <c r="AR317" i="18"/>
  <c r="AQ326" i="18"/>
  <c r="AR326" i="18" s="1"/>
  <c r="AB326" i="18"/>
  <c r="Y326" i="18"/>
  <c r="AC351" i="18"/>
  <c r="AR249" i="18"/>
  <c r="T281" i="18"/>
  <c r="N288" i="18"/>
  <c r="K290" i="18"/>
  <c r="AQ292" i="18"/>
  <c r="Z292" i="18"/>
  <c r="AR292" i="18"/>
  <c r="Z298" i="18"/>
  <c r="AQ301" i="18"/>
  <c r="AR301" i="18" s="1"/>
  <c r="AE303" i="18"/>
  <c r="AF303" i="18" s="1"/>
  <c r="K304" i="18"/>
  <c r="H304" i="18"/>
  <c r="Z304" i="18"/>
  <c r="AR304" i="18"/>
  <c r="K308" i="18"/>
  <c r="AC308" i="18"/>
  <c r="N308" i="18"/>
  <c r="AQ310" i="18"/>
  <c r="AB310" i="18"/>
  <c r="Y310" i="18"/>
  <c r="Z310" i="18" s="1"/>
  <c r="AE360" i="18"/>
  <c r="AF360" i="18" s="1"/>
  <c r="AQ360" i="18"/>
  <c r="AR360" i="18" s="1"/>
  <c r="AR327" i="18"/>
  <c r="AF327" i="18"/>
  <c r="AB339" i="18"/>
  <c r="AC339" i="18" s="1"/>
  <c r="AB350" i="18"/>
  <c r="AQ351" i="18"/>
  <c r="AB351" i="18"/>
  <c r="AR363" i="18"/>
  <c r="Y371" i="18"/>
  <c r="Z371" i="18" s="1"/>
  <c r="AB371" i="18"/>
  <c r="AQ371" i="18"/>
  <c r="AR371" i="18" s="1"/>
  <c r="K328" i="18"/>
  <c r="AQ329" i="18"/>
  <c r="AR329" i="18" s="1"/>
  <c r="AQ340" i="18"/>
  <c r="AR340" i="18" s="1"/>
  <c r="AB340" i="18"/>
  <c r="AC340" i="18" s="1"/>
  <c r="AB343" i="18"/>
  <c r="AC343" i="18" s="1"/>
  <c r="Y343" i="18"/>
  <c r="AC347" i="18"/>
  <c r="Z348" i="18"/>
  <c r="N348" i="18"/>
  <c r="K348" i="18"/>
  <c r="H348" i="18"/>
  <c r="AF348" i="18"/>
  <c r="AC348" i="18"/>
  <c r="Y363" i="18"/>
  <c r="Z363" i="18" s="1"/>
  <c r="AB363" i="18"/>
  <c r="AC363" i="18" s="1"/>
  <c r="AQ363" i="18"/>
  <c r="AR323" i="18"/>
  <c r="Y325" i="18"/>
  <c r="AF328" i="18"/>
  <c r="H333" i="18"/>
  <c r="AR334" i="18"/>
  <c r="AF334" i="18"/>
  <c r="H340" i="18"/>
  <c r="AE344" i="18"/>
  <c r="AF344" i="18" s="1"/>
  <c r="AQ344" i="18"/>
  <c r="AR344" i="18" s="1"/>
  <c r="AE350" i="18"/>
  <c r="AF350" i="18" s="1"/>
  <c r="AB297" i="18"/>
  <c r="AC297" i="18" s="1"/>
  <c r="AB303" i="18"/>
  <c r="AC303" i="18" s="1"/>
  <c r="AR307" i="18"/>
  <c r="AF307" i="18"/>
  <c r="H321" i="18"/>
  <c r="N330" i="18"/>
  <c r="AC318" i="18"/>
  <c r="AB320" i="18"/>
  <c r="K324" i="18"/>
  <c r="AQ325" i="18"/>
  <c r="AR325" i="18" s="1"/>
  <c r="H327" i="18"/>
  <c r="K331" i="18"/>
  <c r="H331" i="18"/>
  <c r="AR331" i="18"/>
  <c r="H334" i="18"/>
  <c r="Z334" i="18"/>
  <c r="AQ343" i="18"/>
  <c r="AR343" i="18" s="1"/>
  <c r="AB427" i="18"/>
  <c r="AC427" i="18" s="1"/>
  <c r="Y427" i="18"/>
  <c r="Z427" i="18" s="1"/>
  <c r="AQ427" i="18"/>
  <c r="AR427" i="18" s="1"/>
  <c r="H427" i="18"/>
  <c r="Y431" i="18"/>
  <c r="Z431" i="18" s="1"/>
  <c r="AQ431" i="18"/>
  <c r="AR431" i="18" s="1"/>
  <c r="AB431" i="18"/>
  <c r="AC431" i="18" s="1"/>
  <c r="AB296" i="18"/>
  <c r="N301" i="18"/>
  <c r="AB302" i="18"/>
  <c r="AC302" i="18" s="1"/>
  <c r="K316" i="18"/>
  <c r="AF319" i="18"/>
  <c r="AQ320" i="18"/>
  <c r="AR320" i="18" s="1"/>
  <c r="Y321" i="18"/>
  <c r="AF324" i="18"/>
  <c r="K327" i="18"/>
  <c r="Z331" i="18"/>
  <c r="AB334" i="18"/>
  <c r="AC334" i="18" s="1"/>
  <c r="K335" i="18"/>
  <c r="H335" i="18"/>
  <c r="Z335" i="18"/>
  <c r="N345" i="18"/>
  <c r="K345" i="18"/>
  <c r="H346" i="18"/>
  <c r="AQ347" i="18"/>
  <c r="AR347" i="18" s="1"/>
  <c r="AB347" i="18"/>
  <c r="Y347" i="18"/>
  <c r="Z347" i="18" s="1"/>
  <c r="Z359" i="18"/>
  <c r="N359" i="18"/>
  <c r="K359" i="18"/>
  <c r="H359" i="18"/>
  <c r="AF359" i="18"/>
  <c r="AR359" i="18"/>
  <c r="AB372" i="18"/>
  <c r="AC372" i="18" s="1"/>
  <c r="Y372" i="18"/>
  <c r="AQ372" i="18"/>
  <c r="AR372" i="18" s="1"/>
  <c r="H431" i="18"/>
  <c r="AC314" i="18"/>
  <c r="AR314" i="18"/>
  <c r="AQ318" i="18"/>
  <c r="AR318" i="18" s="1"/>
  <c r="Z327" i="18"/>
  <c r="H328" i="18"/>
  <c r="N332" i="18"/>
  <c r="K332" i="18"/>
  <c r="H332" i="18"/>
  <c r="K334" i="18"/>
  <c r="AE342" i="18"/>
  <c r="AF342" i="18" s="1"/>
  <c r="AQ342" i="18"/>
  <c r="AR342" i="18" s="1"/>
  <c r="AB342" i="18"/>
  <c r="AC342" i="18" s="1"/>
  <c r="AC352" i="18"/>
  <c r="Z352" i="18"/>
  <c r="N352" i="18"/>
  <c r="K352" i="18"/>
  <c r="H352" i="18"/>
  <c r="AF352" i="18"/>
  <c r="AR352" i="18"/>
  <c r="AC356" i="18"/>
  <c r="N356" i="18"/>
  <c r="AF356" i="18"/>
  <c r="AR356" i="18"/>
  <c r="K356" i="18"/>
  <c r="H356" i="18"/>
  <c r="AB368" i="18"/>
  <c r="Y368" i="18"/>
  <c r="AQ368" i="18"/>
  <c r="AR368" i="18" s="1"/>
  <c r="AE377" i="18"/>
  <c r="AB377" i="18"/>
  <c r="AC377" i="18" s="1"/>
  <c r="AB420" i="18"/>
  <c r="Y420" i="18"/>
  <c r="Z420" i="18" s="1"/>
  <c r="AQ420" i="18"/>
  <c r="H420" i="18"/>
  <c r="N294" i="18"/>
  <c r="Z294" i="18"/>
  <c r="N300" i="18"/>
  <c r="Z300" i="18"/>
  <c r="K312" i="18"/>
  <c r="AF314" i="18"/>
  <c r="H318" i="18"/>
  <c r="K320" i="18"/>
  <c r="AQ321" i="18"/>
  <c r="AR321" i="18" s="1"/>
  <c r="H323" i="18"/>
  <c r="AF330" i="18"/>
  <c r="AQ341" i="18"/>
  <c r="N342" i="18"/>
  <c r="AB364" i="18"/>
  <c r="AC364" i="18" s="1"/>
  <c r="Y364" i="18"/>
  <c r="Z364" i="18" s="1"/>
  <c r="AQ364" i="18"/>
  <c r="AR364" i="18" s="1"/>
  <c r="H368" i="18"/>
  <c r="AD395" i="18"/>
  <c r="AD396" i="18" s="1"/>
  <c r="AD397" i="18" s="1"/>
  <c r="AD398" i="18" s="1"/>
  <c r="AC301" i="18"/>
  <c r="AC310" i="18"/>
  <c r="AR310" i="18"/>
  <c r="K323" i="18"/>
  <c r="N327" i="18"/>
  <c r="Z328" i="18"/>
  <c r="AB329" i="18"/>
  <c r="AC329" i="18" s="1"/>
  <c r="AC331" i="18"/>
  <c r="AR332" i="18"/>
  <c r="AC337" i="18"/>
  <c r="K337" i="18"/>
  <c r="H337" i="18"/>
  <c r="AQ339" i="18"/>
  <c r="AR339" i="18" s="1"/>
  <c r="AQ345" i="18"/>
  <c r="AR345" i="18" s="1"/>
  <c r="AB345" i="18"/>
  <c r="AC345" i="18" s="1"/>
  <c r="Y345" i="18"/>
  <c r="Z345" i="18" s="1"/>
  <c r="Y351" i="18"/>
  <c r="Z351" i="18" s="1"/>
  <c r="AQ411" i="18"/>
  <c r="AB411" i="18"/>
  <c r="AN411" i="18"/>
  <c r="AK411" i="18"/>
  <c r="AE411" i="18"/>
  <c r="AQ361" i="18"/>
  <c r="AR361" i="18" s="1"/>
  <c r="AE361" i="18"/>
  <c r="AF361" i="18" s="1"/>
  <c r="AQ362" i="18"/>
  <c r="AR362" i="18" s="1"/>
  <c r="AE362" i="18"/>
  <c r="AF362" i="18" s="1"/>
  <c r="AQ366" i="18"/>
  <c r="AR366" i="18" s="1"/>
  <c r="AE366" i="18"/>
  <c r="AF366" i="18" s="1"/>
  <c r="AQ370" i="18"/>
  <c r="AR370" i="18" s="1"/>
  <c r="AE370" i="18"/>
  <c r="AE374" i="18"/>
  <c r="AQ374" i="18"/>
  <c r="I394" i="18"/>
  <c r="AJ394" i="18"/>
  <c r="AO394" i="18"/>
  <c r="AP395" i="18" s="1"/>
  <c r="AP396" i="18" s="1"/>
  <c r="AP397" i="18" s="1"/>
  <c r="AP398" i="18" s="1"/>
  <c r="N394" i="18"/>
  <c r="O395" i="18" s="1"/>
  <c r="O396" i="18" s="1"/>
  <c r="O397" i="18" s="1"/>
  <c r="O398" i="18" s="1"/>
  <c r="Z394" i="18"/>
  <c r="K394" i="18"/>
  <c r="AL394" i="18"/>
  <c r="H394" i="18"/>
  <c r="W394" i="18"/>
  <c r="AI394" i="18"/>
  <c r="E394" i="18"/>
  <c r="F395" i="18" s="1"/>
  <c r="F396" i="18" s="1"/>
  <c r="K430" i="18"/>
  <c r="AC430" i="18"/>
  <c r="H430" i="18"/>
  <c r="AR430" i="18"/>
  <c r="Z430" i="18"/>
  <c r="N430" i="18"/>
  <c r="AB359" i="18"/>
  <c r="AC359" i="18" s="1"/>
  <c r="N361" i="18"/>
  <c r="N362" i="18"/>
  <c r="N366" i="18"/>
  <c r="N370" i="18"/>
  <c r="N374" i="18"/>
  <c r="AQ378" i="18"/>
  <c r="AR378" i="18" s="1"/>
  <c r="AB378" i="18"/>
  <c r="AC378" i="18" s="1"/>
  <c r="X394" i="18"/>
  <c r="X395" i="18" s="1"/>
  <c r="X396" i="18" s="1"/>
  <c r="X397" i="18" s="1"/>
  <c r="X398" i="18" s="1"/>
  <c r="X399" i="18" s="1"/>
  <c r="X400" i="18" s="1"/>
  <c r="AF394" i="18"/>
  <c r="AO400" i="18"/>
  <c r="N400" i="18"/>
  <c r="Z400" i="18"/>
  <c r="K400" i="18"/>
  <c r="AL400" i="18"/>
  <c r="H400" i="18"/>
  <c r="W400" i="18"/>
  <c r="AI400" i="18"/>
  <c r="E400" i="18"/>
  <c r="AB426" i="18"/>
  <c r="AC426" i="18" s="1"/>
  <c r="Y426" i="18"/>
  <c r="AQ426" i="18"/>
  <c r="AR426" i="18" s="1"/>
  <c r="AR429" i="18"/>
  <c r="AF429" i="18"/>
  <c r="H429" i="18"/>
  <c r="AC429" i="18"/>
  <c r="N429" i="18"/>
  <c r="Z429" i="18"/>
  <c r="AB434" i="18"/>
  <c r="AC434" i="18" s="1"/>
  <c r="AQ434" i="18"/>
  <c r="AE434" i="18"/>
  <c r="AF434" i="18" s="1"/>
  <c r="N434" i="18"/>
  <c r="AB354" i="18"/>
  <c r="AC354" i="18" s="1"/>
  <c r="AQ365" i="18"/>
  <c r="AE365" i="18"/>
  <c r="AF365" i="18" s="1"/>
  <c r="AB365" i="18"/>
  <c r="AC365" i="18" s="1"/>
  <c r="AE369" i="18"/>
  <c r="AB369" i="18"/>
  <c r="AE373" i="18"/>
  <c r="AB373" i="18"/>
  <c r="AC373" i="18" s="1"/>
  <c r="Z381" i="18"/>
  <c r="N381" i="18"/>
  <c r="K381" i="18"/>
  <c r="H381" i="18"/>
  <c r="L394" i="18"/>
  <c r="Q394" i="18"/>
  <c r="R395" i="18" s="1"/>
  <c r="R396" i="18" s="1"/>
  <c r="R397" i="18" s="1"/>
  <c r="R398" i="18" s="1"/>
  <c r="AG395" i="18"/>
  <c r="AG396" i="18" s="1"/>
  <c r="AG397" i="18" s="1"/>
  <c r="AG398" i="18" s="1"/>
  <c r="AF400" i="18"/>
  <c r="Z425" i="18"/>
  <c r="N425" i="18"/>
  <c r="K425" i="18"/>
  <c r="H425" i="18"/>
  <c r="AR425" i="18"/>
  <c r="H426" i="18"/>
  <c r="Z466" i="18"/>
  <c r="K466" i="18"/>
  <c r="N466" i="18"/>
  <c r="H466" i="18"/>
  <c r="AF466" i="18"/>
  <c r="Z338" i="18"/>
  <c r="Z344" i="18"/>
  <c r="N344" i="18"/>
  <c r="N351" i="18"/>
  <c r="AF353" i="18"/>
  <c r="AC353" i="18"/>
  <c r="AQ354" i="18"/>
  <c r="Y356" i="18"/>
  <c r="Z356" i="18" s="1"/>
  <c r="AQ356" i="18"/>
  <c r="AQ357" i="18"/>
  <c r="AR357" i="18" s="1"/>
  <c r="AE357" i="18"/>
  <c r="K358" i="18"/>
  <c r="AR358" i="18"/>
  <c r="AF358" i="18"/>
  <c r="N365" i="18"/>
  <c r="N369" i="18"/>
  <c r="N373" i="18"/>
  <c r="N383" i="18"/>
  <c r="AQ383" i="18"/>
  <c r="Q400" i="18"/>
  <c r="AR406" i="18"/>
  <c r="AF406" i="18"/>
  <c r="T406" i="18"/>
  <c r="E406" i="18"/>
  <c r="AO406" i="18"/>
  <c r="N406" i="18"/>
  <c r="Z406" i="18"/>
  <c r="AL406" i="18"/>
  <c r="K406" i="18"/>
  <c r="W406" i="18"/>
  <c r="H406" i="18"/>
  <c r="AI406" i="18"/>
  <c r="Q406" i="18"/>
  <c r="AF381" i="18"/>
  <c r="AQ382" i="18"/>
  <c r="AR382" i="18" s="1"/>
  <c r="Z443" i="18"/>
  <c r="N443" i="18"/>
  <c r="K443" i="18"/>
  <c r="AF443" i="18"/>
  <c r="H443" i="18"/>
  <c r="AC443" i="18"/>
  <c r="AR443" i="18"/>
  <c r="N321" i="18"/>
  <c r="Z321" i="18"/>
  <c r="N325" i="18"/>
  <c r="Z325" i="18"/>
  <c r="N329" i="18"/>
  <c r="Z329" i="18"/>
  <c r="N333" i="18"/>
  <c r="Z333" i="18"/>
  <c r="AB338" i="18"/>
  <c r="AC338" i="18" s="1"/>
  <c r="Z340" i="18"/>
  <c r="N340" i="18"/>
  <c r="N347" i="18"/>
  <c r="K354" i="18"/>
  <c r="AR354" i="18"/>
  <c r="AF354" i="18"/>
  <c r="AB360" i="18"/>
  <c r="AR375" i="18"/>
  <c r="AF375" i="18"/>
  <c r="N375" i="18"/>
  <c r="Z375" i="18"/>
  <c r="K375" i="18"/>
  <c r="AQ377" i="18"/>
  <c r="AR377" i="18" s="1"/>
  <c r="K380" i="18"/>
  <c r="H380" i="18"/>
  <c r="N380" i="18"/>
  <c r="T394" i="18"/>
  <c r="U395" i="18" s="1"/>
  <c r="U396" i="18" s="1"/>
  <c r="AF338" i="18"/>
  <c r="K351" i="18"/>
  <c r="Z358" i="18"/>
  <c r="AC361" i="18"/>
  <c r="N363" i="18"/>
  <c r="K363" i="18"/>
  <c r="H363" i="18"/>
  <c r="Z367" i="18"/>
  <c r="N367" i="18"/>
  <c r="K367" i="18"/>
  <c r="H367" i="18"/>
  <c r="N371" i="18"/>
  <c r="K371" i="18"/>
  <c r="H371" i="18"/>
  <c r="AF398" i="18"/>
  <c r="AR398" i="18"/>
  <c r="Q398" i="18"/>
  <c r="AC398" i="18"/>
  <c r="AO398" i="18"/>
  <c r="N398" i="18"/>
  <c r="Z398" i="18"/>
  <c r="K398" i="18"/>
  <c r="AU398" i="18"/>
  <c r="T400" i="18"/>
  <c r="AQ416" i="18"/>
  <c r="AB416" i="18"/>
  <c r="Y416" i="18"/>
  <c r="Z416" i="18" s="1"/>
  <c r="K429" i="18"/>
  <c r="Z336" i="18"/>
  <c r="N336" i="18"/>
  <c r="AQ338" i="18"/>
  <c r="AR338" i="18" s="1"/>
  <c r="AF340" i="18"/>
  <c r="AR349" i="18"/>
  <c r="AR351" i="18"/>
  <c r="H353" i="18"/>
  <c r="N355" i="18"/>
  <c r="K355" i="18"/>
  <c r="AF355" i="18"/>
  <c r="H358" i="18"/>
  <c r="AC375" i="18"/>
  <c r="AR379" i="18"/>
  <c r="AF379" i="18"/>
  <c r="N379" i="18"/>
  <c r="Z379" i="18"/>
  <c r="K379" i="18"/>
  <c r="AF380" i="18"/>
  <c r="E398" i="18"/>
  <c r="AU406" i="18"/>
  <c r="H344" i="18"/>
  <c r="K347" i="18"/>
  <c r="AF351" i="18"/>
  <c r="AF357" i="18"/>
  <c r="AC357" i="18"/>
  <c r="H361" i="18"/>
  <c r="Z361" i="18"/>
  <c r="K362" i="18"/>
  <c r="H362" i="18"/>
  <c r="AR365" i="18"/>
  <c r="K366" i="18"/>
  <c r="H366" i="18"/>
  <c r="AC367" i="18"/>
  <c r="AR369" i="18"/>
  <c r="K370" i="18"/>
  <c r="H370" i="18"/>
  <c r="AF370" i="18"/>
  <c r="AC371" i="18"/>
  <c r="AR373" i="18"/>
  <c r="K374" i="18"/>
  <c r="H374" i="18"/>
  <c r="AF374" i="18"/>
  <c r="AR374" i="18"/>
  <c r="AR381" i="18"/>
  <c r="AR394" i="18"/>
  <c r="AS395" i="18" s="1"/>
  <c r="AS396" i="18" s="1"/>
  <c r="AL405" i="18"/>
  <c r="Z405" i="18"/>
  <c r="N405" i="18"/>
  <c r="AR405" i="18"/>
  <c r="Q405" i="18"/>
  <c r="AC405" i="18"/>
  <c r="AO405" i="18"/>
  <c r="K405" i="18"/>
  <c r="W405" i="18"/>
  <c r="AI405" i="18"/>
  <c r="T405" i="18"/>
  <c r="AU405" i="18"/>
  <c r="H405" i="18"/>
  <c r="AF405" i="18"/>
  <c r="AE428" i="18"/>
  <c r="Y428" i="18"/>
  <c r="Z428" i="18" s="1"/>
  <c r="AQ415" i="18"/>
  <c r="AB415" i="18"/>
  <c r="N413" i="18"/>
  <c r="H419" i="18"/>
  <c r="AF419" i="18"/>
  <c r="N419" i="18"/>
  <c r="K419" i="18"/>
  <c r="Z419" i="18"/>
  <c r="N428" i="18"/>
  <c r="K376" i="18"/>
  <c r="AR376" i="18"/>
  <c r="AC382" i="18"/>
  <c r="AR396" i="18"/>
  <c r="E410" i="18"/>
  <c r="AO410" i="18"/>
  <c r="N410" i="18"/>
  <c r="AL410" i="18"/>
  <c r="W410" i="18"/>
  <c r="AU410" i="18"/>
  <c r="Y435" i="18"/>
  <c r="AQ435" i="18"/>
  <c r="AR435" i="18" s="1"/>
  <c r="AA394" i="18"/>
  <c r="AM394" i="18"/>
  <c r="Q404" i="18"/>
  <c r="AQ419" i="18"/>
  <c r="AR419" i="18" s="1"/>
  <c r="AB419" i="18"/>
  <c r="AC419" i="18" s="1"/>
  <c r="AB421" i="18"/>
  <c r="AC421" i="18" s="1"/>
  <c r="Y421" i="18"/>
  <c r="Z421" i="18" s="1"/>
  <c r="AQ421" i="18"/>
  <c r="AC433" i="18"/>
  <c r="K433" i="18"/>
  <c r="Z433" i="18"/>
  <c r="H433" i="18"/>
  <c r="AB440" i="18"/>
  <c r="AC440" i="18" s="1"/>
  <c r="Y440" i="18"/>
  <c r="Z440" i="18" s="1"/>
  <c r="AQ440" i="18"/>
  <c r="AR440" i="18" s="1"/>
  <c r="N360" i="18"/>
  <c r="Z360" i="18"/>
  <c r="N364" i="18"/>
  <c r="N368" i="18"/>
  <c r="Z368" i="18"/>
  <c r="AC369" i="18"/>
  <c r="N372" i="18"/>
  <c r="Z372" i="18"/>
  <c r="AF376" i="18"/>
  <c r="N378" i="18"/>
  <c r="Y380" i="18"/>
  <c r="Z380" i="18" s="1"/>
  <c r="AR383" i="18"/>
  <c r="AF383" i="18"/>
  <c r="T384" i="18"/>
  <c r="T396" i="18"/>
  <c r="T402" i="18"/>
  <c r="AB410" i="18"/>
  <c r="AC410" i="18" s="1"/>
  <c r="Y410" i="18"/>
  <c r="Z410" i="18" s="1"/>
  <c r="AQ413" i="18"/>
  <c r="AR413" i="18" s="1"/>
  <c r="H421" i="18"/>
  <c r="Z439" i="18"/>
  <c r="N439" i="18"/>
  <c r="K439" i="18"/>
  <c r="H439" i="18"/>
  <c r="AC439" i="18"/>
  <c r="AR439" i="18"/>
  <c r="AF439" i="18"/>
  <c r="H440" i="18"/>
  <c r="Z377" i="18"/>
  <c r="N377" i="18"/>
  <c r="AF377" i="18"/>
  <c r="AU396" i="18"/>
  <c r="AU402" i="18"/>
  <c r="H410" i="18"/>
  <c r="AF410" i="18"/>
  <c r="V411" i="18"/>
  <c r="AH411" i="18"/>
  <c r="AT411" i="18"/>
  <c r="S411" i="18"/>
  <c r="D412" i="18"/>
  <c r="AR416" i="18"/>
  <c r="AC416" i="18"/>
  <c r="N416" i="18"/>
  <c r="K416" i="18"/>
  <c r="H416" i="18"/>
  <c r="K417" i="18"/>
  <c r="AE423" i="18"/>
  <c r="AB379" i="18"/>
  <c r="AC379" i="18" s="1"/>
  <c r="H382" i="18"/>
  <c r="AI384" i="18"/>
  <c r="E396" i="18"/>
  <c r="AI396" i="18"/>
  <c r="E402" i="18"/>
  <c r="AI402" i="18"/>
  <c r="Q408" i="18"/>
  <c r="K410" i="18"/>
  <c r="K413" i="18"/>
  <c r="H413" i="18"/>
  <c r="AF413" i="18"/>
  <c r="Z413" i="18"/>
  <c r="AC417" i="18"/>
  <c r="N433" i="18"/>
  <c r="AC360" i="18"/>
  <c r="AC368" i="18"/>
  <c r="AF369" i="18"/>
  <c r="AF373" i="18"/>
  <c r="H376" i="18"/>
  <c r="H415" i="18"/>
  <c r="AR415" i="18"/>
  <c r="AC415" i="18"/>
  <c r="N415" i="18"/>
  <c r="K415" i="18"/>
  <c r="Y415" i="18"/>
  <c r="Z415" i="18" s="1"/>
  <c r="K424" i="18"/>
  <c r="N424" i="18"/>
  <c r="AC424" i="18"/>
  <c r="Y432" i="18"/>
  <c r="AB435" i="18"/>
  <c r="AC435" i="18" s="1"/>
  <c r="AQ460" i="18"/>
  <c r="AB460" i="18"/>
  <c r="Y460" i="18"/>
  <c r="Z460" i="18" s="1"/>
  <c r="AF454" i="18"/>
  <c r="N454" i="18"/>
  <c r="K454" i="18"/>
  <c r="Z446" i="18"/>
  <c r="AR465" i="18"/>
  <c r="AC465" i="18"/>
  <c r="N465" i="18"/>
  <c r="H465" i="18"/>
  <c r="K465" i="18"/>
  <c r="Z465" i="18"/>
  <c r="AE472" i="18"/>
  <c r="AB472" i="18"/>
  <c r="N472" i="18"/>
  <c r="AO404" i="18"/>
  <c r="AL407" i="18"/>
  <c r="Z407" i="18"/>
  <c r="N407" i="18"/>
  <c r="T407" i="18"/>
  <c r="AO409" i="18"/>
  <c r="K412" i="18"/>
  <c r="AC420" i="18"/>
  <c r="AR420" i="18"/>
  <c r="AE424" i="18"/>
  <c r="AF424" i="18" s="1"/>
  <c r="N445" i="18"/>
  <c r="K453" i="18"/>
  <c r="AR453" i="18"/>
  <c r="AC453" i="18"/>
  <c r="N453" i="18"/>
  <c r="Z453" i="18"/>
  <c r="H453" i="18"/>
  <c r="AF453" i="18"/>
  <c r="Y454" i="18"/>
  <c r="Z454" i="18" s="1"/>
  <c r="AQ454" i="18"/>
  <c r="AR454" i="18" s="1"/>
  <c r="AB454" i="18"/>
  <c r="AC454" i="18" s="1"/>
  <c r="N461" i="18"/>
  <c r="Z461" i="18"/>
  <c r="K461" i="18"/>
  <c r="AF461" i="18"/>
  <c r="H461" i="18"/>
  <c r="AC461" i="18"/>
  <c r="AE427" i="18"/>
  <c r="AF427" i="18" s="1"/>
  <c r="Z447" i="18"/>
  <c r="N447" i="18"/>
  <c r="K447" i="18"/>
  <c r="AF447" i="18"/>
  <c r="H447" i="18"/>
  <c r="AC447" i="18"/>
  <c r="H454" i="18"/>
  <c r="AQ467" i="18"/>
  <c r="AR467" i="18" s="1"/>
  <c r="AB467" i="18"/>
  <c r="AC467" i="18" s="1"/>
  <c r="Y467" i="18"/>
  <c r="Z467" i="18" s="1"/>
  <c r="H467" i="18"/>
  <c r="AL403" i="18"/>
  <c r="Z403" i="18"/>
  <c r="N403" i="18"/>
  <c r="T403" i="18"/>
  <c r="AI407" i="18"/>
  <c r="Q409" i="18"/>
  <c r="N412" i="18"/>
  <c r="Y418" i="18"/>
  <c r="Z418" i="18" s="1"/>
  <c r="AE422" i="18"/>
  <c r="AF422" i="18" s="1"/>
  <c r="AF423" i="18"/>
  <c r="H423" i="18"/>
  <c r="AC423" i="18"/>
  <c r="AB425" i="18"/>
  <c r="AC425" i="18" s="1"/>
  <c r="AR428" i="18"/>
  <c r="AQ430" i="18"/>
  <c r="N431" i="18"/>
  <c r="K431" i="18"/>
  <c r="K434" i="18"/>
  <c r="H434" i="18"/>
  <c r="AR434" i="18"/>
  <c r="H438" i="18"/>
  <c r="AF438" i="18"/>
  <c r="N438" i="18"/>
  <c r="K438" i="18"/>
  <c r="AB459" i="18"/>
  <c r="AC459" i="18" s="1"/>
  <c r="Y459" i="18"/>
  <c r="Z459" i="18" s="1"/>
  <c r="H459" i="18"/>
  <c r="AQ459" i="18"/>
  <c r="AR459" i="18" s="1"/>
  <c r="H407" i="18"/>
  <c r="W407" i="18"/>
  <c r="AR408" i="18"/>
  <c r="AF408" i="18"/>
  <c r="T408" i="18"/>
  <c r="E408" i="18"/>
  <c r="AU408" i="18"/>
  <c r="AR409" i="18"/>
  <c r="Y417" i="18"/>
  <c r="Z417" i="18" s="1"/>
  <c r="AQ418" i="18"/>
  <c r="AR418" i="18" s="1"/>
  <c r="AI403" i="18"/>
  <c r="AI408" i="18"/>
  <c r="AC412" i="18"/>
  <c r="AF414" i="18"/>
  <c r="AQ417" i="18"/>
  <c r="AR417" i="18" s="1"/>
  <c r="AQ428" i="18"/>
  <c r="AE430" i="18"/>
  <c r="AF430" i="18" s="1"/>
  <c r="Z435" i="18"/>
  <c r="N435" i="18"/>
  <c r="K435" i="18"/>
  <c r="H435" i="18"/>
  <c r="AR447" i="18"/>
  <c r="N449" i="18"/>
  <c r="AE459" i="18"/>
  <c r="AF459" i="18" s="1"/>
  <c r="N459" i="18"/>
  <c r="AB488" i="18"/>
  <c r="Y488" i="18"/>
  <c r="Z488" i="18" s="1"/>
  <c r="AQ488" i="18"/>
  <c r="AR488" i="18" s="1"/>
  <c r="AR404" i="18"/>
  <c r="AF404" i="18"/>
  <c r="T404" i="18"/>
  <c r="E404" i="18"/>
  <c r="AU404" i="18"/>
  <c r="K407" i="18"/>
  <c r="H408" i="18"/>
  <c r="W408" i="18"/>
  <c r="AL409" i="18"/>
  <c r="Z409" i="18"/>
  <c r="N409" i="18"/>
  <c r="T409" i="18"/>
  <c r="AR421" i="18"/>
  <c r="AQ423" i="18"/>
  <c r="AR423" i="18" s="1"/>
  <c r="AQ433" i="18"/>
  <c r="AR433" i="18" s="1"/>
  <c r="AE433" i="18"/>
  <c r="AF433" i="18" s="1"/>
  <c r="AE450" i="18"/>
  <c r="AB450" i="18"/>
  <c r="AC450" i="18" s="1"/>
  <c r="H464" i="18"/>
  <c r="AF464" i="18"/>
  <c r="AR464" i="18"/>
  <c r="AC464" i="18"/>
  <c r="N464" i="18"/>
  <c r="Z464" i="18"/>
  <c r="K464" i="18"/>
  <c r="AF465" i="18"/>
  <c r="K469" i="18"/>
  <c r="AR469" i="18"/>
  <c r="AF469" i="18"/>
  <c r="Z469" i="18"/>
  <c r="AC469" i="18"/>
  <c r="H469" i="18"/>
  <c r="AQ471" i="18"/>
  <c r="AR471" i="18" s="1"/>
  <c r="AB471" i="18"/>
  <c r="AC471" i="18" s="1"/>
  <c r="H471" i="18"/>
  <c r="K426" i="18"/>
  <c r="AB438" i="18"/>
  <c r="AC438" i="18" s="1"/>
  <c r="AQ439" i="18"/>
  <c r="K442" i="18"/>
  <c r="H442" i="18"/>
  <c r="AF442" i="18"/>
  <c r="Z451" i="18"/>
  <c r="N451" i="18"/>
  <c r="K451" i="18"/>
  <c r="AQ456" i="18"/>
  <c r="AB456" i="18"/>
  <c r="AC456" i="18" s="1"/>
  <c r="AE490" i="18"/>
  <c r="AF490" i="18" s="1"/>
  <c r="AQ490" i="18"/>
  <c r="AR490" i="18" s="1"/>
  <c r="AB444" i="18"/>
  <c r="AC444" i="18" s="1"/>
  <c r="Y444" i="18"/>
  <c r="Z444" i="18" s="1"/>
  <c r="K446" i="18"/>
  <c r="H446" i="18"/>
  <c r="AF446" i="18"/>
  <c r="AQ485" i="18"/>
  <c r="AE485" i="18"/>
  <c r="AF485" i="18" s="1"/>
  <c r="AB485" i="18"/>
  <c r="AC485" i="18" s="1"/>
  <c r="AC422" i="18"/>
  <c r="AC428" i="18"/>
  <c r="N432" i="18"/>
  <c r="Z432" i="18"/>
  <c r="H437" i="18"/>
  <c r="AB439" i="18"/>
  <c r="AC442" i="18"/>
  <c r="H444" i="18"/>
  <c r="AB446" i="18"/>
  <c r="AB448" i="18"/>
  <c r="Y448" i="18"/>
  <c r="Z448" i="18" s="1"/>
  <c r="K450" i="18"/>
  <c r="H450" i="18"/>
  <c r="AR450" i="18"/>
  <c r="AF450" i="18"/>
  <c r="AC451" i="18"/>
  <c r="N469" i="18"/>
  <c r="N485" i="18"/>
  <c r="N426" i="18"/>
  <c r="Z426" i="18"/>
  <c r="AQ442" i="18"/>
  <c r="AR442" i="18" s="1"/>
  <c r="AQ445" i="18"/>
  <c r="AR445" i="18" s="1"/>
  <c r="AC446" i="18"/>
  <c r="AQ452" i="18"/>
  <c r="AR452" i="18" s="1"/>
  <c r="AB452" i="18"/>
  <c r="AC452" i="18" s="1"/>
  <c r="Y452" i="18"/>
  <c r="Z452" i="18" s="1"/>
  <c r="Y471" i="18"/>
  <c r="Z471" i="18" s="1"/>
  <c r="AQ446" i="18"/>
  <c r="AR446" i="18" s="1"/>
  <c r="AQ449" i="18"/>
  <c r="H452" i="18"/>
  <c r="Z457" i="18"/>
  <c r="K457" i="18"/>
  <c r="H457" i="18"/>
  <c r="AF457" i="18"/>
  <c r="N457" i="18"/>
  <c r="H422" i="18"/>
  <c r="H428" i="18"/>
  <c r="AF428" i="18"/>
  <c r="AC432" i="18"/>
  <c r="AB436" i="18"/>
  <c r="AC436" i="18" s="1"/>
  <c r="Y436" i="18"/>
  <c r="Z436" i="18" s="1"/>
  <c r="AQ437" i="18"/>
  <c r="AR437" i="18" s="1"/>
  <c r="AB437" i="18"/>
  <c r="AC437" i="18" s="1"/>
  <c r="Y437" i="18"/>
  <c r="Z437" i="18" s="1"/>
  <c r="N442" i="18"/>
  <c r="AQ450" i="18"/>
  <c r="H451" i="18"/>
  <c r="AF451" i="18"/>
  <c r="AE456" i="18"/>
  <c r="AF456" i="18" s="1"/>
  <c r="N456" i="18"/>
  <c r="AE482" i="18"/>
  <c r="AF482" i="18" s="1"/>
  <c r="AQ482" i="18"/>
  <c r="AR482" i="18" s="1"/>
  <c r="Y487" i="18"/>
  <c r="Z487" i="18" s="1"/>
  <c r="AQ487" i="18"/>
  <c r="AR487" i="18" s="1"/>
  <c r="AB487" i="18"/>
  <c r="AC487" i="18" s="1"/>
  <c r="AB441" i="18"/>
  <c r="AC441" i="18" s="1"/>
  <c r="AB445" i="18"/>
  <c r="AC445" i="18" s="1"/>
  <c r="AB449" i="18"/>
  <c r="AC449" i="18" s="1"/>
  <c r="AB457" i="18"/>
  <c r="AC457" i="18" s="1"/>
  <c r="AQ465" i="18"/>
  <c r="AB465" i="18"/>
  <c r="Y465" i="18"/>
  <c r="K486" i="18"/>
  <c r="H486" i="18"/>
  <c r="Z486" i="18"/>
  <c r="N486" i="18"/>
  <c r="AC486" i="18"/>
  <c r="AE511" i="18"/>
  <c r="AF511" i="18" s="1"/>
  <c r="AQ511" i="18"/>
  <c r="AR511" i="18" s="1"/>
  <c r="AE460" i="18"/>
  <c r="AF460" i="18" s="1"/>
  <c r="N460" i="18"/>
  <c r="AB463" i="18"/>
  <c r="AC463" i="18" s="1"/>
  <c r="AQ463" i="18"/>
  <c r="AR463" i="18" s="1"/>
  <c r="AQ464" i="18"/>
  <c r="AB464" i="18"/>
  <c r="H468" i="18"/>
  <c r="AR468" i="18"/>
  <c r="AF468" i="18"/>
  <c r="AC468" i="18"/>
  <c r="N468" i="18"/>
  <c r="K468" i="18"/>
  <c r="Z468" i="18"/>
  <c r="AE471" i="18"/>
  <c r="AF471" i="18" s="1"/>
  <c r="N471" i="18"/>
  <c r="AB453" i="18"/>
  <c r="Y458" i="18"/>
  <c r="Z458" i="18" s="1"/>
  <c r="AQ458" i="18"/>
  <c r="AR458" i="18" s="1"/>
  <c r="H463" i="18"/>
  <c r="AB482" i="18"/>
  <c r="AC482" i="18" s="1"/>
  <c r="AQ441" i="18"/>
  <c r="AR441" i="18" s="1"/>
  <c r="AR456" i="18"/>
  <c r="AB499" i="18"/>
  <c r="Y499" i="18"/>
  <c r="AQ499" i="18"/>
  <c r="H499" i="18"/>
  <c r="AC448" i="18"/>
  <c r="AF449" i="18"/>
  <c r="AR449" i="18"/>
  <c r="AB470" i="18"/>
  <c r="AC470" i="18" s="1"/>
  <c r="Y470" i="18"/>
  <c r="AQ478" i="18"/>
  <c r="AR478" i="18" s="1"/>
  <c r="AC479" i="18"/>
  <c r="N479" i="18"/>
  <c r="AR479" i="18"/>
  <c r="K479" i="18"/>
  <c r="H479" i="18"/>
  <c r="AF479" i="18"/>
  <c r="AQ475" i="18"/>
  <c r="AR475" i="18" s="1"/>
  <c r="AB475" i="18"/>
  <c r="AC475" i="18" s="1"/>
  <c r="AR480" i="18"/>
  <c r="AF480" i="18"/>
  <c r="N480" i="18"/>
  <c r="Z480" i="18"/>
  <c r="K480" i="18"/>
  <c r="AE505" i="18"/>
  <c r="AF505" i="18" s="1"/>
  <c r="AB505" i="18"/>
  <c r="AC505" i="18" s="1"/>
  <c r="AQ505" i="18"/>
  <c r="AR505" i="18" s="1"/>
  <c r="K484" i="18"/>
  <c r="N484" i="18"/>
  <c r="AF484" i="18"/>
  <c r="H484" i="18"/>
  <c r="Z484" i="18"/>
  <c r="AR493" i="18"/>
  <c r="AF493" i="18"/>
  <c r="K493" i="18"/>
  <c r="H493" i="18"/>
  <c r="N493" i="18"/>
  <c r="K494" i="18"/>
  <c r="AF494" i="18"/>
  <c r="AR494" i="18"/>
  <c r="AC494" i="18"/>
  <c r="Z494" i="18"/>
  <c r="H494" i="18"/>
  <c r="AE486" i="18"/>
  <c r="AF486" i="18" s="1"/>
  <c r="AQ486" i="18"/>
  <c r="AR486" i="18" s="1"/>
  <c r="AB494" i="18"/>
  <c r="AQ494" i="18"/>
  <c r="Y494" i="18"/>
  <c r="AB455" i="18"/>
  <c r="AC455" i="18" s="1"/>
  <c r="AC458" i="18"/>
  <c r="AC460" i="18"/>
  <c r="AE467" i="18"/>
  <c r="AF467" i="18" s="1"/>
  <c r="N467" i="18"/>
  <c r="AB474" i="18"/>
  <c r="AC474" i="18" s="1"/>
  <c r="Y474" i="18"/>
  <c r="Z474" i="18" s="1"/>
  <c r="AR476" i="18"/>
  <c r="AF476" i="18"/>
  <c r="AC476" i="18"/>
  <c r="N476" i="18"/>
  <c r="Z476" i="18"/>
  <c r="AB490" i="18"/>
  <c r="AR460" i="18"/>
  <c r="AQ466" i="18"/>
  <c r="AR466" i="18" s="1"/>
  <c r="H472" i="18"/>
  <c r="AR472" i="18"/>
  <c r="AF472" i="18"/>
  <c r="AC472" i="18"/>
  <c r="H475" i="18"/>
  <c r="AF475" i="18"/>
  <c r="Z475" i="18"/>
  <c r="N494" i="18"/>
  <c r="AB466" i="18"/>
  <c r="AC466" i="18" s="1"/>
  <c r="Z472" i="18"/>
  <c r="AR484" i="18"/>
  <c r="AB486" i="18"/>
  <c r="AQ472" i="18"/>
  <c r="K473" i="18"/>
  <c r="AR473" i="18"/>
  <c r="AF473" i="18"/>
  <c r="K477" i="18"/>
  <c r="AR477" i="18"/>
  <c r="AF477" i="18"/>
  <c r="Z477" i="18"/>
  <c r="H477" i="18"/>
  <c r="N478" i="18"/>
  <c r="K478" i="18"/>
  <c r="H478" i="18"/>
  <c r="K481" i="18"/>
  <c r="H481" i="18"/>
  <c r="AF481" i="18"/>
  <c r="N481" i="18"/>
  <c r="Z481" i="18"/>
  <c r="K470" i="18"/>
  <c r="K474" i="18"/>
  <c r="AQ484" i="18"/>
  <c r="AB484" i="18"/>
  <c r="AC484" i="18" s="1"/>
  <c r="Y484" i="18"/>
  <c r="AB495" i="18"/>
  <c r="AC495" i="18" s="1"/>
  <c r="K502" i="18"/>
  <c r="H502" i="18"/>
  <c r="AR502" i="18"/>
  <c r="AF502" i="18"/>
  <c r="AC502" i="18"/>
  <c r="Z502" i="18"/>
  <c r="AB481" i="18"/>
  <c r="AC481" i="18" s="1"/>
  <c r="AQ481" i="18"/>
  <c r="AR481" i="18" s="1"/>
  <c r="AE496" i="18"/>
  <c r="AF496" i="18" s="1"/>
  <c r="AB496" i="18"/>
  <c r="AC496" i="18" s="1"/>
  <c r="AQ496" i="18"/>
  <c r="AR496" i="18" s="1"/>
  <c r="Y479" i="18"/>
  <c r="Z479" i="18" s="1"/>
  <c r="AQ479" i="18"/>
  <c r="N496" i="18"/>
  <c r="AQ507" i="18"/>
  <c r="AR507" i="18" s="1"/>
  <c r="N470" i="18"/>
  <c r="Z470" i="18"/>
  <c r="N474" i="18"/>
  <c r="Y478" i="18"/>
  <c r="Z478" i="18" s="1"/>
  <c r="AB480" i="18"/>
  <c r="AC480" i="18" s="1"/>
  <c r="AR485" i="18"/>
  <c r="K485" i="18"/>
  <c r="H485" i="18"/>
  <c r="Z482" i="18"/>
  <c r="N482" i="18"/>
  <c r="K482" i="18"/>
  <c r="AQ492" i="18"/>
  <c r="AR492" i="18" s="1"/>
  <c r="H495" i="18"/>
  <c r="AQ495" i="18"/>
  <c r="AR495" i="18" s="1"/>
  <c r="AE498" i="18"/>
  <c r="AF498" i="18" s="1"/>
  <c r="AQ498" i="18"/>
  <c r="AR498" i="18" s="1"/>
  <c r="AR499" i="18"/>
  <c r="AQ503" i="18"/>
  <c r="AR503" i="18" s="1"/>
  <c r="Z506" i="18"/>
  <c r="N506" i="18"/>
  <c r="K506" i="18"/>
  <c r="H506" i="18"/>
  <c r="AF506" i="18"/>
  <c r="AC506" i="18"/>
  <c r="AR506" i="18"/>
  <c r="N510" i="18"/>
  <c r="K510" i="18"/>
  <c r="H510" i="18"/>
  <c r="AF510" i="18"/>
  <c r="AR510" i="18"/>
  <c r="AB476" i="18"/>
  <c r="AB478" i="18"/>
  <c r="AC478" i="18" s="1"/>
  <c r="AB483" i="18"/>
  <c r="AC483" i="18" s="1"/>
  <c r="Y483" i="18"/>
  <c r="Z483" i="18" s="1"/>
  <c r="AQ483" i="18"/>
  <c r="AR483" i="18" s="1"/>
  <c r="Z485" i="18"/>
  <c r="AB489" i="18"/>
  <c r="AC489" i="18" s="1"/>
  <c r="AQ489" i="18"/>
  <c r="AR497" i="18"/>
  <c r="AF497" i="18"/>
  <c r="N497" i="18"/>
  <c r="Z497" i="18"/>
  <c r="K497" i="18"/>
  <c r="H497" i="18"/>
  <c r="Y510" i="18"/>
  <c r="Z510" i="18" s="1"/>
  <c r="AB510" i="18"/>
  <c r="AC510" i="18" s="1"/>
  <c r="N487" i="18"/>
  <c r="AF487" i="18"/>
  <c r="Z491" i="18"/>
  <c r="N491" i="18"/>
  <c r="AQ510" i="18"/>
  <c r="AF488" i="18"/>
  <c r="K490" i="18"/>
  <c r="AC490" i="18"/>
  <c r="N490" i="18"/>
  <c r="Z499" i="18"/>
  <c r="N499" i="18"/>
  <c r="AC499" i="18"/>
  <c r="AC488" i="18"/>
  <c r="AC497" i="18"/>
  <c r="K498" i="18"/>
  <c r="AC498" i="18"/>
  <c r="Z498" i="18"/>
  <c r="AB503" i="18"/>
  <c r="AC503" i="18" s="1"/>
  <c r="K505" i="18"/>
  <c r="H505" i="18"/>
  <c r="N505" i="18"/>
  <c r="K509" i="18"/>
  <c r="H509" i="18"/>
  <c r="AR509" i="18"/>
  <c r="AF509" i="18"/>
  <c r="AC509" i="18"/>
  <c r="AR489" i="18"/>
  <c r="AF489" i="18"/>
  <c r="H489" i="18"/>
  <c r="AB492" i="18"/>
  <c r="AC492" i="18" s="1"/>
  <c r="Z495" i="18"/>
  <c r="N495" i="18"/>
  <c r="AQ500" i="18"/>
  <c r="H503" i="18"/>
  <c r="N504" i="18"/>
  <c r="N508" i="18"/>
  <c r="AC500" i="18"/>
  <c r="AR500" i="18"/>
  <c r="Z501" i="18"/>
  <c r="AR504" i="18"/>
  <c r="AF504" i="18"/>
  <c r="AC504" i="18"/>
  <c r="AB507" i="18"/>
  <c r="AC507" i="18" s="1"/>
  <c r="H500" i="18"/>
  <c r="Z503" i="18"/>
  <c r="N503" i="18"/>
  <c r="AF503" i="18"/>
  <c r="AQ504" i="18"/>
  <c r="H507" i="18"/>
  <c r="AF508" i="18"/>
  <c r="AC508" i="18"/>
  <c r="AB511" i="18"/>
  <c r="AC511" i="18" s="1"/>
  <c r="AR501" i="18"/>
  <c r="AF501" i="18"/>
  <c r="AC501" i="18"/>
  <c r="H504" i="18"/>
  <c r="Z504" i="18"/>
  <c r="AQ508" i="18"/>
  <c r="AR508" i="18" s="1"/>
  <c r="T512" i="18"/>
  <c r="AF512" i="18"/>
  <c r="AR512" i="18"/>
  <c r="N507" i="18"/>
  <c r="Z507" i="18"/>
  <c r="N511" i="18"/>
  <c r="Z511" i="18"/>
  <c r="E512" i="18"/>
  <c r="H512" i="18"/>
  <c r="W512" i="18"/>
  <c r="AI512" i="18"/>
  <c r="AP15" i="17"/>
  <c r="AP16" i="17" s="1"/>
  <c r="AL16" i="17"/>
  <c r="Z16" i="17"/>
  <c r="N16" i="17"/>
  <c r="AU16" i="17"/>
  <c r="AI16" i="17"/>
  <c r="W16" i="17"/>
  <c r="H16" i="17"/>
  <c r="AC16" i="17"/>
  <c r="AR71" i="17"/>
  <c r="Y73" i="17"/>
  <c r="AQ73" i="17"/>
  <c r="AR73" i="17" s="1"/>
  <c r="AL18" i="17"/>
  <c r="Z18" i="17"/>
  <c r="N18" i="17"/>
  <c r="AU18" i="17"/>
  <c r="AI18" i="17"/>
  <c r="W18" i="17"/>
  <c r="H18" i="17"/>
  <c r="AC18" i="17"/>
  <c r="K34" i="17"/>
  <c r="H34" i="17"/>
  <c r="AF34" i="17"/>
  <c r="AR34" i="17"/>
  <c r="AB70" i="17"/>
  <c r="AC70" i="17" s="1"/>
  <c r="Y70" i="17"/>
  <c r="Z70" i="17" s="1"/>
  <c r="AQ70" i="17"/>
  <c r="AR70" i="17" s="1"/>
  <c r="AB123" i="17"/>
  <c r="Y123" i="17"/>
  <c r="AQ123" i="17"/>
  <c r="U11" i="17"/>
  <c r="U12" i="17" s="1"/>
  <c r="U13" i="17" s="1"/>
  <c r="U14" i="17" s="1"/>
  <c r="U15" i="17" s="1"/>
  <c r="U16" i="17" s="1"/>
  <c r="K16" i="17"/>
  <c r="E18" i="17"/>
  <c r="AL20" i="17"/>
  <c r="Z20" i="17"/>
  <c r="N20" i="17"/>
  <c r="AU20" i="17"/>
  <c r="AI20" i="17"/>
  <c r="W20" i="17"/>
  <c r="H20" i="17"/>
  <c r="AC20" i="17"/>
  <c r="N30" i="17"/>
  <c r="AE41" i="17"/>
  <c r="K41" i="17"/>
  <c r="AR49" i="17"/>
  <c r="H52" i="17"/>
  <c r="N52" i="17"/>
  <c r="Z52" i="17"/>
  <c r="K52" i="17"/>
  <c r="AF52" i="17"/>
  <c r="N63" i="17"/>
  <c r="Y65" i="17"/>
  <c r="Z65" i="17" s="1"/>
  <c r="H65" i="17"/>
  <c r="H70" i="17"/>
  <c r="AB73" i="17"/>
  <c r="AC73" i="17" s="1"/>
  <c r="AF16" i="17"/>
  <c r="K18" i="17"/>
  <c r="AL22" i="17"/>
  <c r="Z22" i="17"/>
  <c r="N22" i="17"/>
  <c r="AU22" i="17"/>
  <c r="AI22" i="17"/>
  <c r="W22" i="17"/>
  <c r="H22" i="17"/>
  <c r="AC22" i="17"/>
  <c r="AQ29" i="17"/>
  <c r="AR29" i="17" s="1"/>
  <c r="AB29" i="17"/>
  <c r="AC29" i="17" s="1"/>
  <c r="Y29" i="17"/>
  <c r="Z29" i="17" s="1"/>
  <c r="AQ39" i="17"/>
  <c r="AR39" i="17" s="1"/>
  <c r="AB39" i="17"/>
  <c r="Y39" i="17"/>
  <c r="Z39" i="17" s="1"/>
  <c r="AE48" i="17"/>
  <c r="AQ48" i="17"/>
  <c r="AE57" i="17"/>
  <c r="AQ57" i="17"/>
  <c r="Q16" i="17"/>
  <c r="AF18" i="17"/>
  <c r="E22" i="17"/>
  <c r="H29" i="17"/>
  <c r="N34" i="17"/>
  <c r="H39" i="17"/>
  <c r="AF42" i="17"/>
  <c r="H42" i="17"/>
  <c r="K42" i="17"/>
  <c r="N48" i="17"/>
  <c r="N57" i="17"/>
  <c r="K68" i="17"/>
  <c r="H68" i="17"/>
  <c r="AR68" i="17"/>
  <c r="AF68" i="17"/>
  <c r="Z68" i="17"/>
  <c r="N68" i="17"/>
  <c r="L10" i="17"/>
  <c r="AL10" i="17"/>
  <c r="Z10" i="17"/>
  <c r="N10" i="17"/>
  <c r="AU10" i="17"/>
  <c r="AV11" i="17" s="1"/>
  <c r="AV12" i="17" s="1"/>
  <c r="AI10" i="17"/>
  <c r="AJ11" i="17" s="1"/>
  <c r="AJ12" i="17" s="1"/>
  <c r="W10" i="17"/>
  <c r="X11" i="17" s="1"/>
  <c r="X12" i="17" s="1"/>
  <c r="X13" i="17" s="1"/>
  <c r="X14" i="17" s="1"/>
  <c r="X15" i="17" s="1"/>
  <c r="X16" i="17" s="1"/>
  <c r="X17" i="17" s="1"/>
  <c r="X18" i="17" s="1"/>
  <c r="H10" i="17"/>
  <c r="I11" i="17" s="1"/>
  <c r="I12" i="17" s="1"/>
  <c r="I13" i="17" s="1"/>
  <c r="I14" i="17" s="1"/>
  <c r="I15" i="17" s="1"/>
  <c r="I16" i="17" s="1"/>
  <c r="I17" i="17" s="1"/>
  <c r="I18" i="17" s="1"/>
  <c r="I19" i="17" s="1"/>
  <c r="I20" i="17" s="1"/>
  <c r="I21" i="17" s="1"/>
  <c r="I22" i="17" s="1"/>
  <c r="I23" i="17" s="1"/>
  <c r="I24" i="17" s="1"/>
  <c r="I25" i="17" s="1"/>
  <c r="I26" i="17" s="1"/>
  <c r="Q18" i="17"/>
  <c r="K22" i="17"/>
  <c r="AU26" i="17"/>
  <c r="AI26" i="17"/>
  <c r="W26" i="17"/>
  <c r="K26" i="17"/>
  <c r="H26" i="17"/>
  <c r="AR26" i="17"/>
  <c r="AF26" i="17"/>
  <c r="T26" i="17"/>
  <c r="AQ37" i="17"/>
  <c r="AR37" i="17" s="1"/>
  <c r="AB37" i="17"/>
  <c r="AC37" i="17" s="1"/>
  <c r="Y37" i="17"/>
  <c r="Z37" i="17" s="1"/>
  <c r="AQ49" i="17"/>
  <c r="AB49" i="17"/>
  <c r="Y49" i="17"/>
  <c r="Z49" i="17" s="1"/>
  <c r="AR52" i="17"/>
  <c r="AQ58" i="17"/>
  <c r="AR58" i="17" s="1"/>
  <c r="AB58" i="17"/>
  <c r="AC58" i="17" s="1"/>
  <c r="Y58" i="17"/>
  <c r="Z58" i="17" s="1"/>
  <c r="Y69" i="17"/>
  <c r="AB69" i="17"/>
  <c r="AC69" i="17" s="1"/>
  <c r="AQ69" i="17"/>
  <c r="AR69" i="17" s="1"/>
  <c r="AU151" i="17"/>
  <c r="AI151" i="17"/>
  <c r="W151" i="17"/>
  <c r="AO151" i="17"/>
  <c r="N151" i="17"/>
  <c r="Z151" i="17"/>
  <c r="AL151" i="17"/>
  <c r="K151" i="17"/>
  <c r="H151" i="17"/>
  <c r="E151" i="17"/>
  <c r="Q151" i="17"/>
  <c r="AR151" i="17"/>
  <c r="T151" i="17"/>
  <c r="AF151" i="17"/>
  <c r="AC151" i="17"/>
  <c r="AE160" i="17"/>
  <c r="AB160" i="17"/>
  <c r="AC160" i="17" s="1"/>
  <c r="AQ160" i="17"/>
  <c r="N160" i="17"/>
  <c r="O10" i="17"/>
  <c r="AA10" i="17"/>
  <c r="AM10" i="17"/>
  <c r="F11" i="17"/>
  <c r="F12" i="17" s="1"/>
  <c r="AC10" i="17"/>
  <c r="AD11" i="17" s="1"/>
  <c r="AD12" i="17" s="1"/>
  <c r="AR10" i="17"/>
  <c r="T16" i="17"/>
  <c r="Q22" i="17"/>
  <c r="AC26" i="17"/>
  <c r="AN27" i="17"/>
  <c r="AO27" i="17" s="1"/>
  <c r="P27" i="17"/>
  <c r="Q27" i="17" s="1"/>
  <c r="D28" i="17"/>
  <c r="AK27" i="17"/>
  <c r="AL27" i="17" s="1"/>
  <c r="V27" i="17"/>
  <c r="W27" i="17" s="1"/>
  <c r="N32" i="17"/>
  <c r="Z34" i="17"/>
  <c r="Z38" i="17"/>
  <c r="K38" i="17"/>
  <c r="H38" i="17"/>
  <c r="AF38" i="17"/>
  <c r="AR38" i="17"/>
  <c r="AC38" i="17"/>
  <c r="K40" i="17"/>
  <c r="H40" i="17"/>
  <c r="AF40" i="17"/>
  <c r="AE42" i="17"/>
  <c r="AQ42" i="17"/>
  <c r="AR42" i="17" s="1"/>
  <c r="AE55" i="17"/>
  <c r="AF55" i="17" s="1"/>
  <c r="AQ55" i="17"/>
  <c r="AR55" i="17" s="1"/>
  <c r="AB55" i="17"/>
  <c r="AC55" i="17" s="1"/>
  <c r="AB62" i="17"/>
  <c r="Y62" i="17"/>
  <c r="Z62" i="17" s="1"/>
  <c r="AE39" i="17"/>
  <c r="K39" i="17"/>
  <c r="K10" i="17"/>
  <c r="AS11" i="17"/>
  <c r="AS12" i="17" s="1"/>
  <c r="AS13" i="17" s="1"/>
  <c r="AS14" i="17" s="1"/>
  <c r="AS15" i="17" s="1"/>
  <c r="AS16" i="17" s="1"/>
  <c r="AS17" i="17" s="1"/>
  <c r="AS18" i="17" s="1"/>
  <c r="AS19" i="17" s="1"/>
  <c r="AS20" i="17" s="1"/>
  <c r="AS21" i="17" s="1"/>
  <c r="AS22" i="17" s="1"/>
  <c r="AS23" i="17" s="1"/>
  <c r="AS24" i="17" s="1"/>
  <c r="AS25" i="17" s="1"/>
  <c r="AS26" i="17" s="1"/>
  <c r="AS27" i="17" s="1"/>
  <c r="AS28" i="17" s="1"/>
  <c r="AO16" i="17"/>
  <c r="T18" i="17"/>
  <c r="E27" i="17"/>
  <c r="AB31" i="17"/>
  <c r="AC31" i="17" s="1"/>
  <c r="AQ31" i="17"/>
  <c r="AR31" i="17" s="1"/>
  <c r="Y31" i="17"/>
  <c r="Z31" i="17" s="1"/>
  <c r="AB35" i="17"/>
  <c r="AC35" i="17" s="1"/>
  <c r="AQ35" i="17"/>
  <c r="AR35" i="17" s="1"/>
  <c r="Y35" i="17"/>
  <c r="Z35" i="17" s="1"/>
  <c r="N42" i="17"/>
  <c r="AQ47" i="17"/>
  <c r="AR47" i="17" s="1"/>
  <c r="AB47" i="17"/>
  <c r="AC47" i="17" s="1"/>
  <c r="Y47" i="17"/>
  <c r="Z47" i="17" s="1"/>
  <c r="K50" i="17"/>
  <c r="H50" i="17"/>
  <c r="AF50" i="17"/>
  <c r="AR50" i="17"/>
  <c r="AC54" i="17"/>
  <c r="N54" i="17"/>
  <c r="K54" i="17"/>
  <c r="H54" i="17"/>
  <c r="AF54" i="17"/>
  <c r="N55" i="17"/>
  <c r="H62" i="17"/>
  <c r="AO18" i="17"/>
  <c r="T20" i="17"/>
  <c r="N26" i="17"/>
  <c r="H31" i="17"/>
  <c r="AQ33" i="17"/>
  <c r="AR33" i="17" s="1"/>
  <c r="AB33" i="17"/>
  <c r="Y33" i="17"/>
  <c r="H35" i="17"/>
  <c r="AB36" i="17"/>
  <c r="AC36" i="17" s="1"/>
  <c r="AQ40" i="17"/>
  <c r="AR40" i="17" s="1"/>
  <c r="AQ43" i="17"/>
  <c r="AR43" i="17" s="1"/>
  <c r="AB43" i="17"/>
  <c r="AC43" i="17" s="1"/>
  <c r="Y43" i="17"/>
  <c r="Z43" i="17" s="1"/>
  <c r="N44" i="17"/>
  <c r="H47" i="17"/>
  <c r="AB48" i="17"/>
  <c r="AC48" i="17" s="1"/>
  <c r="AQ50" i="17"/>
  <c r="AQ56" i="17"/>
  <c r="AR56" i="17" s="1"/>
  <c r="AB56" i="17"/>
  <c r="AC56" i="17" s="1"/>
  <c r="Y56" i="17"/>
  <c r="Z56" i="17" s="1"/>
  <c r="AB57" i="17"/>
  <c r="AC57" i="17" s="1"/>
  <c r="AQ65" i="17"/>
  <c r="AR65" i="17" s="1"/>
  <c r="AE89" i="17"/>
  <c r="AB89" i="17"/>
  <c r="AQ89" i="17"/>
  <c r="AB184" i="17"/>
  <c r="AC184" i="17" s="1"/>
  <c r="Y184" i="17"/>
  <c r="Z184" i="17" s="1"/>
  <c r="H184" i="17"/>
  <c r="AQ184" i="17"/>
  <c r="AR184" i="17" s="1"/>
  <c r="Q10" i="17"/>
  <c r="R11" i="17" s="1"/>
  <c r="R12" i="17" s="1"/>
  <c r="R13" i="17" s="1"/>
  <c r="R14" i="17" s="1"/>
  <c r="R15" i="17" s="1"/>
  <c r="R16" i="17" s="1"/>
  <c r="R17" i="17" s="1"/>
  <c r="R18" i="17" s="1"/>
  <c r="AF10" i="17"/>
  <c r="AL12" i="17"/>
  <c r="Z12" i="17"/>
  <c r="N12" i="17"/>
  <c r="AU12" i="17"/>
  <c r="AI12" i="17"/>
  <c r="W12" i="17"/>
  <c r="H12" i="17"/>
  <c r="AC12" i="17"/>
  <c r="AO20" i="17"/>
  <c r="T22" i="17"/>
  <c r="AO22" i="17"/>
  <c r="AB27" i="17"/>
  <c r="AC27" i="17" s="1"/>
  <c r="Y27" i="17"/>
  <c r="Z27" i="17" s="1"/>
  <c r="K30" i="17"/>
  <c r="H30" i="17"/>
  <c r="AF30" i="17"/>
  <c r="AC34" i="17"/>
  <c r="AF41" i="17"/>
  <c r="AQ45" i="17"/>
  <c r="AR45" i="17" s="1"/>
  <c r="AB45" i="17"/>
  <c r="Y45" i="17"/>
  <c r="Z45" i="17" s="1"/>
  <c r="AB115" i="17"/>
  <c r="AQ115" i="17"/>
  <c r="Y115" i="17"/>
  <c r="AG11" i="17"/>
  <c r="AG12" i="17" s="1"/>
  <c r="AG13" i="17" s="1"/>
  <c r="AG14" i="17" s="1"/>
  <c r="AG15" i="17" s="1"/>
  <c r="AG16" i="17" s="1"/>
  <c r="AG17" i="17" s="1"/>
  <c r="AG18" i="17" s="1"/>
  <c r="AG19" i="17" s="1"/>
  <c r="AG20" i="17" s="1"/>
  <c r="AG21" i="17" s="1"/>
  <c r="AG22" i="17" s="1"/>
  <c r="AG23" i="17" s="1"/>
  <c r="AG24" i="17" s="1"/>
  <c r="AG25" i="17" s="1"/>
  <c r="AG26" i="17" s="1"/>
  <c r="E12" i="17"/>
  <c r="AL14" i="17"/>
  <c r="Z14" i="17"/>
  <c r="N14" i="17"/>
  <c r="AU14" i="17"/>
  <c r="AI14" i="17"/>
  <c r="W14" i="17"/>
  <c r="H14" i="17"/>
  <c r="AC14" i="17"/>
  <c r="AR16" i="17"/>
  <c r="AL24" i="17"/>
  <c r="Z24" i="17"/>
  <c r="N24" i="17"/>
  <c r="K24" i="17"/>
  <c r="AU24" i="17"/>
  <c r="AI24" i="17"/>
  <c r="W24" i="17"/>
  <c r="H24" i="17"/>
  <c r="AL26" i="17"/>
  <c r="H27" i="17"/>
  <c r="AH27" i="17"/>
  <c r="AI27" i="17" s="1"/>
  <c r="N28" i="17"/>
  <c r="N40" i="17"/>
  <c r="AQ41" i="17"/>
  <c r="AR41" i="17" s="1"/>
  <c r="AB41" i="17"/>
  <c r="Y41" i="17"/>
  <c r="Z41" i="17" s="1"/>
  <c r="Z42" i="17"/>
  <c r="H45" i="17"/>
  <c r="N50" i="17"/>
  <c r="AQ51" i="17"/>
  <c r="AB51" i="17"/>
  <c r="AC51" i="17" s="1"/>
  <c r="Y51" i="17"/>
  <c r="Z51" i="17" s="1"/>
  <c r="AC52" i="17"/>
  <c r="AE53" i="17"/>
  <c r="AQ53" i="17"/>
  <c r="AR53" i="17" s="1"/>
  <c r="AB53" i="17"/>
  <c r="AC53" i="17" s="1"/>
  <c r="N53" i="17"/>
  <c r="AR54" i="17"/>
  <c r="AR59" i="17"/>
  <c r="AF59" i="17"/>
  <c r="Z59" i="17"/>
  <c r="K59" i="17"/>
  <c r="H59" i="17"/>
  <c r="K72" i="17"/>
  <c r="H72" i="17"/>
  <c r="AR72" i="17"/>
  <c r="AF72" i="17"/>
  <c r="N72" i="17"/>
  <c r="AQ95" i="17"/>
  <c r="AB95" i="17"/>
  <c r="Y95" i="17"/>
  <c r="O146" i="17"/>
  <c r="AQ74" i="17"/>
  <c r="AR74" i="17" s="1"/>
  <c r="AB74" i="17"/>
  <c r="Y74" i="17"/>
  <c r="Z74" i="17" s="1"/>
  <c r="AE76" i="17"/>
  <c r="N76" i="17"/>
  <c r="AQ81" i="17"/>
  <c r="AB81" i="17"/>
  <c r="Y81" i="17"/>
  <c r="AB88" i="17"/>
  <c r="Y88" i="17"/>
  <c r="AQ101" i="17"/>
  <c r="AE124" i="17"/>
  <c r="AB124" i="17"/>
  <c r="AE127" i="17"/>
  <c r="AQ99" i="17"/>
  <c r="AC44" i="17"/>
  <c r="AQ67" i="17"/>
  <c r="AR67" i="17" s="1"/>
  <c r="AE67" i="17"/>
  <c r="AB67" i="17"/>
  <c r="AC67" i="17" s="1"/>
  <c r="AB119" i="17"/>
  <c r="AQ119" i="17"/>
  <c r="AE123" i="17"/>
  <c r="N157" i="17"/>
  <c r="Z157" i="17"/>
  <c r="K157" i="17"/>
  <c r="W157" i="17"/>
  <c r="H157" i="17"/>
  <c r="Q157" i="17"/>
  <c r="AR157" i="17"/>
  <c r="AF157" i="17"/>
  <c r="AQ30" i="17"/>
  <c r="AR30" i="17" s="1"/>
  <c r="AR32" i="17"/>
  <c r="AF36" i="17"/>
  <c r="AR57" i="17"/>
  <c r="K60" i="17"/>
  <c r="H60" i="17"/>
  <c r="AR60" i="17"/>
  <c r="AF60" i="17"/>
  <c r="N67" i="17"/>
  <c r="AQ75" i="17"/>
  <c r="AB79" i="17"/>
  <c r="Y79" i="17"/>
  <c r="AQ88" i="17"/>
  <c r="AQ92" i="17"/>
  <c r="AB92" i="17"/>
  <c r="R139" i="17"/>
  <c r="R140" i="17" s="1"/>
  <c r="R141" i="17" s="1"/>
  <c r="R142" i="17" s="1"/>
  <c r="R143" i="17" s="1"/>
  <c r="R144" i="17" s="1"/>
  <c r="R145" i="17" s="1"/>
  <c r="R146" i="17" s="1"/>
  <c r="AR154" i="17"/>
  <c r="AC156" i="17"/>
  <c r="AR28" i="17"/>
  <c r="AF32" i="17"/>
  <c r="Z33" i="17"/>
  <c r="N37" i="17"/>
  <c r="AB40" i="17"/>
  <c r="AC40" i="17" s="1"/>
  <c r="AR44" i="17"/>
  <c r="K45" i="17"/>
  <c r="AR46" i="17"/>
  <c r="AR48" i="17"/>
  <c r="N51" i="17"/>
  <c r="AF57" i="17"/>
  <c r="Z60" i="17"/>
  <c r="AR63" i="17"/>
  <c r="AB66" i="17"/>
  <c r="AC66" i="17" s="1"/>
  <c r="Y66" i="17"/>
  <c r="Z66" i="17" s="1"/>
  <c r="AE80" i="17"/>
  <c r="AQ80" i="17"/>
  <c r="AQ82" i="17"/>
  <c r="AB86" i="17"/>
  <c r="Y86" i="17"/>
  <c r="AE94" i="17"/>
  <c r="AQ94" i="17"/>
  <c r="AQ98" i="17"/>
  <c r="AM139" i="17"/>
  <c r="AM140" i="17" s="1"/>
  <c r="AM141" i="17" s="1"/>
  <c r="AM142" i="17" s="1"/>
  <c r="AM143" i="17" s="1"/>
  <c r="AM144" i="17" s="1"/>
  <c r="AM145" i="17" s="1"/>
  <c r="AM146" i="17" s="1"/>
  <c r="E157" i="17"/>
  <c r="AQ36" i="17"/>
  <c r="AR36" i="17" s="1"/>
  <c r="AF44" i="17"/>
  <c r="AF46" i="17"/>
  <c r="AF48" i="17"/>
  <c r="N49" i="17"/>
  <c r="Z61" i="17"/>
  <c r="N61" i="17"/>
  <c r="K61" i="17"/>
  <c r="AQ63" i="17"/>
  <c r="AE71" i="17"/>
  <c r="AB71" i="17"/>
  <c r="AC71" i="17" s="1"/>
  <c r="AQ85" i="17"/>
  <c r="AB85" i="17"/>
  <c r="AE87" i="17"/>
  <c r="AQ87" i="17"/>
  <c r="AQ127" i="17"/>
  <c r="AQ154" i="17"/>
  <c r="P154" i="17"/>
  <c r="Q154" i="17" s="1"/>
  <c r="AB154" i="17"/>
  <c r="AC154" i="17" s="1"/>
  <c r="AK154" i="17"/>
  <c r="AL154" i="17" s="1"/>
  <c r="AT154" i="17"/>
  <c r="AU154" i="17" s="1"/>
  <c r="AC155" i="17"/>
  <c r="Y157" i="17"/>
  <c r="AB157" i="17"/>
  <c r="AC157" i="17" s="1"/>
  <c r="AE165" i="17"/>
  <c r="AF165" i="17" s="1"/>
  <c r="N165" i="17"/>
  <c r="AB165" i="17"/>
  <c r="AC165" i="17" s="1"/>
  <c r="AQ32" i="17"/>
  <c r="H36" i="17"/>
  <c r="N39" i="17"/>
  <c r="AC39" i="17"/>
  <c r="AB46" i="17"/>
  <c r="AC46" i="17" s="1"/>
  <c r="Y54" i="17"/>
  <c r="Z54" i="17" s="1"/>
  <c r="AE107" i="17"/>
  <c r="Y118" i="17"/>
  <c r="AQ118" i="17"/>
  <c r="AE180" i="17"/>
  <c r="AB180" i="17"/>
  <c r="AQ28" i="17"/>
  <c r="H32" i="17"/>
  <c r="AC33" i="17"/>
  <c r="AC41" i="17"/>
  <c r="H44" i="17"/>
  <c r="H46" i="17"/>
  <c r="AC49" i="17"/>
  <c r="AR51" i="17"/>
  <c r="AF53" i="17"/>
  <c r="H57" i="17"/>
  <c r="AC60" i="17"/>
  <c r="AR61" i="17"/>
  <c r="K64" i="17"/>
  <c r="H64" i="17"/>
  <c r="AR64" i="17"/>
  <c r="AF64" i="17"/>
  <c r="AQ86" i="17"/>
  <c r="AQ90" i="17"/>
  <c r="AB90" i="17"/>
  <c r="Y90" i="17"/>
  <c r="AE92" i="17"/>
  <c r="AB99" i="17"/>
  <c r="Y119" i="17"/>
  <c r="AB121" i="17"/>
  <c r="AF167" i="17"/>
  <c r="K36" i="17"/>
  <c r="N45" i="17"/>
  <c r="AC45" i="17"/>
  <c r="Z69" i="17"/>
  <c r="N69" i="17"/>
  <c r="K69" i="17"/>
  <c r="H69" i="17"/>
  <c r="AQ76" i="17"/>
  <c r="AB76" i="17"/>
  <c r="AQ83" i="17"/>
  <c r="AB83" i="17"/>
  <c r="AQ102" i="17"/>
  <c r="Y104" i="17"/>
  <c r="AE121" i="17"/>
  <c r="AH157" i="17"/>
  <c r="AI157" i="17" s="1"/>
  <c r="Y26" i="17"/>
  <c r="Z26" i="17" s="1"/>
  <c r="Y36" i="17"/>
  <c r="Z36" i="17" s="1"/>
  <c r="AF39" i="17"/>
  <c r="Y40" i="17"/>
  <c r="Z40" i="17" s="1"/>
  <c r="K48" i="17"/>
  <c r="H56" i="17"/>
  <c r="K57" i="17"/>
  <c r="N60" i="17"/>
  <c r="AC61" i="17"/>
  <c r="N65" i="17"/>
  <c r="K65" i="17"/>
  <c r="Z73" i="17"/>
  <c r="N73" i="17"/>
  <c r="K73" i="17"/>
  <c r="H73" i="17"/>
  <c r="AE78" i="17"/>
  <c r="AQ78" i="17"/>
  <c r="AE101" i="17"/>
  <c r="AB118" i="17"/>
  <c r="X138" i="17"/>
  <c r="AJ138" i="17"/>
  <c r="AV138" i="17"/>
  <c r="AV139" i="17" s="1"/>
  <c r="AV140" i="17" s="1"/>
  <c r="AV141" i="17" s="1"/>
  <c r="AV142" i="17" s="1"/>
  <c r="AV143" i="17" s="1"/>
  <c r="AV144" i="17" s="1"/>
  <c r="AV145" i="17" s="1"/>
  <c r="F138" i="17"/>
  <c r="F139" i="17" s="1"/>
  <c r="F140" i="17" s="1"/>
  <c r="F141" i="17" s="1"/>
  <c r="F142" i="17" s="1"/>
  <c r="F143" i="17" s="1"/>
  <c r="F144" i="17" s="1"/>
  <c r="F145" i="17" s="1"/>
  <c r="F146" i="17" s="1"/>
  <c r="F147" i="17" s="1"/>
  <c r="U138" i="17"/>
  <c r="U139" i="17" s="1"/>
  <c r="U140" i="17" s="1"/>
  <c r="U141" i="17" s="1"/>
  <c r="U142" i="17" s="1"/>
  <c r="U143" i="17" s="1"/>
  <c r="U144" i="17" s="1"/>
  <c r="U145" i="17" s="1"/>
  <c r="U146" i="17" s="1"/>
  <c r="U147" i="17" s="1"/>
  <c r="U148" i="17" s="1"/>
  <c r="AG138" i="17"/>
  <c r="AG139" i="17" s="1"/>
  <c r="AG140" i="17" s="1"/>
  <c r="AG141" i="17" s="1"/>
  <c r="AG142" i="17" s="1"/>
  <c r="AG143" i="17" s="1"/>
  <c r="AG144" i="17" s="1"/>
  <c r="AG145" i="17" s="1"/>
  <c r="AG146" i="17" s="1"/>
  <c r="AG147" i="17" s="1"/>
  <c r="AS138" i="17"/>
  <c r="AS139" i="17" s="1"/>
  <c r="AS140" i="17" s="1"/>
  <c r="AS141" i="17" s="1"/>
  <c r="AS142" i="17" s="1"/>
  <c r="AS143" i="17" s="1"/>
  <c r="AS144" i="17" s="1"/>
  <c r="AS145" i="17" s="1"/>
  <c r="AO152" i="17"/>
  <c r="AC152" i="17"/>
  <c r="Q152" i="17"/>
  <c r="AL152" i="17"/>
  <c r="K152" i="17"/>
  <c r="W152" i="17"/>
  <c r="H152" i="17"/>
  <c r="AI152" i="17"/>
  <c r="AU152" i="17"/>
  <c r="E152" i="17"/>
  <c r="AF152" i="17"/>
  <c r="N152" i="17"/>
  <c r="AQ155" i="17"/>
  <c r="AR155" i="17" s="1"/>
  <c r="AN157" i="17"/>
  <c r="AO157" i="17" s="1"/>
  <c r="D158" i="17"/>
  <c r="AK157" i="17"/>
  <c r="AL157" i="17" s="1"/>
  <c r="V157" i="17"/>
  <c r="AT157" i="17"/>
  <c r="AU157" i="17" s="1"/>
  <c r="P157" i="17"/>
  <c r="AE158" i="17"/>
  <c r="AQ158" i="17"/>
  <c r="AB158" i="17"/>
  <c r="AC158" i="17" s="1"/>
  <c r="AQ165" i="17"/>
  <c r="AR165" i="17" s="1"/>
  <c r="AE208" i="17"/>
  <c r="AB208" i="17"/>
  <c r="L138" i="17"/>
  <c r="L139" i="17" s="1"/>
  <c r="L140" i="17" s="1"/>
  <c r="L141" i="17" s="1"/>
  <c r="L142" i="17" s="1"/>
  <c r="L143" i="17" s="1"/>
  <c r="L144" i="17" s="1"/>
  <c r="L145" i="17" s="1"/>
  <c r="L146" i="17" s="1"/>
  <c r="L147" i="17" s="1"/>
  <c r="AB159" i="17"/>
  <c r="AC159" i="17" s="1"/>
  <c r="Y159" i="17"/>
  <c r="AE164" i="17"/>
  <c r="AF164" i="17" s="1"/>
  <c r="N164" i="17"/>
  <c r="AB182" i="17"/>
  <c r="AC182" i="17" s="1"/>
  <c r="Y182" i="17"/>
  <c r="Z182" i="17" s="1"/>
  <c r="AQ182" i="17"/>
  <c r="AR182" i="17" s="1"/>
  <c r="H182" i="17"/>
  <c r="AE185" i="17"/>
  <c r="AF185" i="17" s="1"/>
  <c r="AB185" i="17"/>
  <c r="AC185" i="17" s="1"/>
  <c r="N185" i="17"/>
  <c r="AE193" i="17"/>
  <c r="AF193" i="17" s="1"/>
  <c r="AB193" i="17"/>
  <c r="AC193" i="17" s="1"/>
  <c r="AB63" i="17"/>
  <c r="AC63" i="17" s="1"/>
  <c r="AQ125" i="17"/>
  <c r="AP139" i="17"/>
  <c r="AP140" i="17" s="1"/>
  <c r="AP141" i="17" s="1"/>
  <c r="AP142" i="17" s="1"/>
  <c r="AP143" i="17" s="1"/>
  <c r="AP144" i="17" s="1"/>
  <c r="AP145" i="17" s="1"/>
  <c r="AP146" i="17" s="1"/>
  <c r="AQ176" i="17"/>
  <c r="Y176" i="17"/>
  <c r="Z176" i="17" s="1"/>
  <c r="H176" i="17"/>
  <c r="Z181" i="17"/>
  <c r="N181" i="17"/>
  <c r="K181" i="17"/>
  <c r="H181" i="17"/>
  <c r="AR181" i="17"/>
  <c r="AF181" i="17"/>
  <c r="AC181" i="17"/>
  <c r="H201" i="17"/>
  <c r="AR201" i="17"/>
  <c r="AF201" i="17"/>
  <c r="Z201" i="17"/>
  <c r="N201" i="17"/>
  <c r="K201" i="17"/>
  <c r="AC201" i="17"/>
  <c r="AQ207" i="17"/>
  <c r="AB207" i="17"/>
  <c r="Y207" i="17"/>
  <c r="AE209" i="17"/>
  <c r="N74" i="17"/>
  <c r="Y96" i="17"/>
  <c r="AQ108" i="17"/>
  <c r="AB108" i="17"/>
  <c r="AQ122" i="17"/>
  <c r="T152" i="17"/>
  <c r="AB155" i="17"/>
  <c r="AQ159" i="17"/>
  <c r="AR159" i="17" s="1"/>
  <c r="AQ166" i="17"/>
  <c r="AR166" i="17" s="1"/>
  <c r="AB166" i="17"/>
  <c r="AC166" i="17" s="1"/>
  <c r="AC74" i="17"/>
  <c r="AB107" i="17"/>
  <c r="AB126" i="17"/>
  <c r="K128" i="17"/>
  <c r="AU128" i="17"/>
  <c r="AI128" i="17"/>
  <c r="W128" i="17"/>
  <c r="H128" i="17"/>
  <c r="E128" i="17"/>
  <c r="S157" i="17"/>
  <c r="T157" i="17" s="1"/>
  <c r="AR169" i="17"/>
  <c r="AD139" i="17"/>
  <c r="AD140" i="17" s="1"/>
  <c r="AD141" i="17" s="1"/>
  <c r="AD142" i="17" s="1"/>
  <c r="AD143" i="17" s="1"/>
  <c r="AD144" i="17" s="1"/>
  <c r="AD145" i="17" s="1"/>
  <c r="AD146" i="17" s="1"/>
  <c r="AR152" i="17"/>
  <c r="E155" i="17"/>
  <c r="AL155" i="17"/>
  <c r="K155" i="17"/>
  <c r="AI155" i="17"/>
  <c r="H155" i="17"/>
  <c r="AU155" i="17"/>
  <c r="N155" i="17"/>
  <c r="AE155" i="17"/>
  <c r="AF155" i="17" s="1"/>
  <c r="AF172" i="17"/>
  <c r="AQ174" i="17"/>
  <c r="AR174" i="17" s="1"/>
  <c r="AE174" i="17"/>
  <c r="AF174" i="17" s="1"/>
  <c r="K174" i="17"/>
  <c r="AC62" i="17"/>
  <c r="AF63" i="17"/>
  <c r="AF67" i="17"/>
  <c r="AF71" i="17"/>
  <c r="AB96" i="17"/>
  <c r="AB103" i="17"/>
  <c r="Y103" i="17"/>
  <c r="AB122" i="17"/>
  <c r="AB127" i="17"/>
  <c r="AU147" i="17"/>
  <c r="AI147" i="17"/>
  <c r="W147" i="17"/>
  <c r="Z147" i="17"/>
  <c r="AL147" i="17"/>
  <c r="K147" i="17"/>
  <c r="H147" i="17"/>
  <c r="E147" i="17"/>
  <c r="AF147" i="17"/>
  <c r="AO147" i="17"/>
  <c r="Z152" i="17"/>
  <c r="AT156" i="17"/>
  <c r="AU156" i="17" s="1"/>
  <c r="S156" i="17"/>
  <c r="T156" i="17" s="1"/>
  <c r="P156" i="17"/>
  <c r="Q156" i="17" s="1"/>
  <c r="V156" i="17"/>
  <c r="W156" i="17" s="1"/>
  <c r="AN156" i="17"/>
  <c r="AO156" i="17" s="1"/>
  <c r="AQ164" i="17"/>
  <c r="AR164" i="17" s="1"/>
  <c r="AR171" i="17"/>
  <c r="H171" i="17"/>
  <c r="K171" i="17"/>
  <c r="Z171" i="17"/>
  <c r="AC171" i="17"/>
  <c r="N171" i="17"/>
  <c r="AB176" i="17"/>
  <c r="AQ111" i="17"/>
  <c r="AQ114" i="17"/>
  <c r="AQ124" i="17"/>
  <c r="AO146" i="17"/>
  <c r="AC146" i="17"/>
  <c r="Q146" i="17"/>
  <c r="N146" i="17"/>
  <c r="Z146" i="17"/>
  <c r="AA147" i="17" s="1"/>
  <c r="AA148" i="17" s="1"/>
  <c r="AA149" i="17" s="1"/>
  <c r="AA150" i="17" s="1"/>
  <c r="AL146" i="17"/>
  <c r="K146" i="17"/>
  <c r="AI146" i="17"/>
  <c r="AR146" i="17"/>
  <c r="N147" i="17"/>
  <c r="H160" i="17"/>
  <c r="AF160" i="17"/>
  <c r="AR160" i="17"/>
  <c r="Y172" i="17"/>
  <c r="AB172" i="17"/>
  <c r="AC172" i="17" s="1"/>
  <c r="AQ172" i="17"/>
  <c r="Z180" i="17"/>
  <c r="AO150" i="17"/>
  <c r="AC150" i="17"/>
  <c r="Q150" i="17"/>
  <c r="T150" i="17"/>
  <c r="K162" i="17"/>
  <c r="AB178" i="17"/>
  <c r="AC178" i="17" s="1"/>
  <c r="Y178" i="17"/>
  <c r="Z178" i="17" s="1"/>
  <c r="AQ200" i="17"/>
  <c r="AR200" i="17" s="1"/>
  <c r="AB200" i="17"/>
  <c r="AC200" i="17" s="1"/>
  <c r="Y202" i="17"/>
  <c r="Z202" i="17" s="1"/>
  <c r="AQ202" i="17"/>
  <c r="AR202" i="17" s="1"/>
  <c r="AB164" i="17"/>
  <c r="AC164" i="17" s="1"/>
  <c r="Z172" i="17"/>
  <c r="N172" i="17"/>
  <c r="K180" i="17"/>
  <c r="AF180" i="17"/>
  <c r="AC180" i="17"/>
  <c r="Z194" i="17"/>
  <c r="K194" i="17"/>
  <c r="H194" i="17"/>
  <c r="H163" i="17"/>
  <c r="Y164" i="17"/>
  <c r="Z164" i="17" s="1"/>
  <c r="N169" i="17"/>
  <c r="Y173" i="17"/>
  <c r="Z173" i="17" s="1"/>
  <c r="AQ173" i="17"/>
  <c r="AR173" i="17" s="1"/>
  <c r="AQ180" i="17"/>
  <c r="AR180" i="17" s="1"/>
  <c r="AQ196" i="17"/>
  <c r="AR196" i="17" s="1"/>
  <c r="AB196" i="17"/>
  <c r="AC196" i="17" s="1"/>
  <c r="AE213" i="17"/>
  <c r="AQ213" i="17"/>
  <c r="AB213" i="17"/>
  <c r="AQ219" i="17"/>
  <c r="AB219" i="17"/>
  <c r="S155" i="17"/>
  <c r="T155" i="17" s="1"/>
  <c r="N158" i="17"/>
  <c r="H159" i="17"/>
  <c r="Y161" i="17"/>
  <c r="Z161" i="17" s="1"/>
  <c r="Y162" i="17"/>
  <c r="Z162" i="17" s="1"/>
  <c r="AQ163" i="17"/>
  <c r="AR163" i="17" s="1"/>
  <c r="Z168" i="17"/>
  <c r="N168" i="17"/>
  <c r="AC170" i="17"/>
  <c r="Y186" i="17"/>
  <c r="Z186" i="17" s="1"/>
  <c r="AQ186" i="17"/>
  <c r="AR186" i="17" s="1"/>
  <c r="AB186" i="17"/>
  <c r="AC186" i="17" s="1"/>
  <c r="N194" i="17"/>
  <c r="AB202" i="17"/>
  <c r="AC202" i="17" s="1"/>
  <c r="AE211" i="17"/>
  <c r="AQ211" i="17"/>
  <c r="AB211" i="17"/>
  <c r="Z150" i="17"/>
  <c r="AN154" i="17"/>
  <c r="AO154" i="17" s="1"/>
  <c r="AH155" i="17"/>
  <c r="AB156" i="17"/>
  <c r="K159" i="17"/>
  <c r="AB162" i="17"/>
  <c r="Z166" i="17"/>
  <c r="N166" i="17"/>
  <c r="AF166" i="17"/>
  <c r="K167" i="17"/>
  <c r="H172" i="17"/>
  <c r="AC174" i="17"/>
  <c r="Z174" i="17"/>
  <c r="N174" i="17"/>
  <c r="AQ175" i="17"/>
  <c r="AR175" i="17" s="1"/>
  <c r="N180" i="17"/>
  <c r="AB191" i="17"/>
  <c r="AC191" i="17" s="1"/>
  <c r="Y191" i="17"/>
  <c r="Z191" i="17" s="1"/>
  <c r="AQ191" i="17"/>
  <c r="AR191" i="17" s="1"/>
  <c r="H191" i="17"/>
  <c r="Y200" i="17"/>
  <c r="Z200" i="17" s="1"/>
  <c r="AB227" i="17"/>
  <c r="AE227" i="17"/>
  <c r="H138" i="17"/>
  <c r="I139" i="17" s="1"/>
  <c r="I140" i="17" s="1"/>
  <c r="I141" i="17" s="1"/>
  <c r="I142" i="17" s="1"/>
  <c r="H140" i="17"/>
  <c r="H142" i="17"/>
  <c r="H144" i="17"/>
  <c r="AO148" i="17"/>
  <c r="AC148" i="17"/>
  <c r="Q148" i="17"/>
  <c r="T148" i="17"/>
  <c r="N150" i="17"/>
  <c r="N154" i="17"/>
  <c r="V155" i="17"/>
  <c r="W155" i="17" s="1"/>
  <c r="AR158" i="17"/>
  <c r="N161" i="17"/>
  <c r="AB161" i="17"/>
  <c r="AC161" i="17" s="1"/>
  <c r="AC162" i="17"/>
  <c r="AR162" i="17"/>
  <c r="H170" i="17"/>
  <c r="AQ171" i="17"/>
  <c r="AQ179" i="17"/>
  <c r="AR179" i="17" s="1"/>
  <c r="AE179" i="17"/>
  <c r="AF179" i="17" s="1"/>
  <c r="AB179" i="17"/>
  <c r="AC179" i="17" s="1"/>
  <c r="N179" i="17"/>
  <c r="N189" i="17"/>
  <c r="Y217" i="17"/>
  <c r="AQ217" i="17"/>
  <c r="AE239" i="17"/>
  <c r="AQ239" i="17"/>
  <c r="W138" i="17"/>
  <c r="AI138" i="17"/>
  <c r="W140" i="17"/>
  <c r="AI140" i="17"/>
  <c r="W142" i="17"/>
  <c r="AI142" i="17"/>
  <c r="W144" i="17"/>
  <c r="AI144" i="17"/>
  <c r="AU153" i="17"/>
  <c r="AI153" i="17"/>
  <c r="W153" i="17"/>
  <c r="T153" i="17"/>
  <c r="H156" i="17"/>
  <c r="E158" i="17"/>
  <c r="AF158" i="17"/>
  <c r="Z159" i="17"/>
  <c r="N162" i="17"/>
  <c r="H168" i="17"/>
  <c r="AB169" i="17"/>
  <c r="AC169" i="17" s="1"/>
  <c r="K172" i="17"/>
  <c r="AR172" i="17"/>
  <c r="Y174" i="17"/>
  <c r="AE175" i="17"/>
  <c r="AF175" i="17" s="1"/>
  <c r="Z177" i="17"/>
  <c r="N177" i="17"/>
  <c r="K177" i="17"/>
  <c r="H177" i="17"/>
  <c r="AR177" i="17"/>
  <c r="AF177" i="17"/>
  <c r="AQ178" i="17"/>
  <c r="AR178" i="17" s="1"/>
  <c r="Y190" i="17"/>
  <c r="Z190" i="17" s="1"/>
  <c r="AQ190" i="17"/>
  <c r="AR190" i="17" s="1"/>
  <c r="AB190" i="17"/>
  <c r="AC190" i="17" s="1"/>
  <c r="AK155" i="17"/>
  <c r="N159" i="17"/>
  <c r="AB167" i="17"/>
  <c r="AC167" i="17" s="1"/>
  <c r="Y170" i="17"/>
  <c r="AE171" i="17"/>
  <c r="AF171" i="17" s="1"/>
  <c r="H174" i="17"/>
  <c r="AE197" i="17"/>
  <c r="AB197" i="17"/>
  <c r="Y198" i="17"/>
  <c r="Z198" i="17" s="1"/>
  <c r="AQ198" i="17"/>
  <c r="AR198" i="17" s="1"/>
  <c r="K202" i="17"/>
  <c r="H202" i="17"/>
  <c r="N202" i="17"/>
  <c r="AF202" i="17"/>
  <c r="AE246" i="17"/>
  <c r="AQ246" i="17"/>
  <c r="AB246" i="17"/>
  <c r="AU145" i="17"/>
  <c r="AI145" i="17"/>
  <c r="AR145" i="17"/>
  <c r="H148" i="17"/>
  <c r="W148" i="17"/>
  <c r="AU149" i="17"/>
  <c r="AI149" i="17"/>
  <c r="W149" i="17"/>
  <c r="T149" i="17"/>
  <c r="AR150" i="17"/>
  <c r="E156" i="17"/>
  <c r="AF156" i="17"/>
  <c r="AF162" i="17"/>
  <c r="Z163" i="17"/>
  <c r="N163" i="17"/>
  <c r="H164" i="17"/>
  <c r="H167" i="17"/>
  <c r="Y167" i="17"/>
  <c r="Z167" i="17" s="1"/>
  <c r="Y169" i="17"/>
  <c r="Z169" i="17" s="1"/>
  <c r="K170" i="17"/>
  <c r="Z170" i="17"/>
  <c r="K176" i="17"/>
  <c r="AR176" i="17"/>
  <c r="AF176" i="17"/>
  <c r="AC176" i="17"/>
  <c r="H198" i="17"/>
  <c r="AB225" i="17"/>
  <c r="Y225" i="17"/>
  <c r="AQ225" i="17"/>
  <c r="K270" i="17"/>
  <c r="Q270" i="17"/>
  <c r="AR270" i="17"/>
  <c r="AO270" i="17"/>
  <c r="Z270" i="17"/>
  <c r="H270" i="17"/>
  <c r="AL270" i="17"/>
  <c r="W270" i="17"/>
  <c r="E270" i="17"/>
  <c r="AU270" i="17"/>
  <c r="AF270" i="17"/>
  <c r="AC270" i="17"/>
  <c r="AD271" i="17" s="1"/>
  <c r="AD272" i="17" s="1"/>
  <c r="AD273" i="17" s="1"/>
  <c r="AD274" i="17" s="1"/>
  <c r="AD275" i="17" s="1"/>
  <c r="AD276" i="17" s="1"/>
  <c r="N270" i="17"/>
  <c r="T270" i="17"/>
  <c r="AE218" i="17"/>
  <c r="AE288" i="17"/>
  <c r="AF288" i="17" s="1"/>
  <c r="N288" i="17"/>
  <c r="AQ304" i="17"/>
  <c r="AR304" i="17" s="1"/>
  <c r="AB304" i="17"/>
  <c r="AC304" i="17" s="1"/>
  <c r="Y304" i="17"/>
  <c r="AC183" i="17"/>
  <c r="AB205" i="17"/>
  <c r="Y205" i="17"/>
  <c r="AS271" i="17"/>
  <c r="AS272" i="17" s="1"/>
  <c r="AS273" i="17" s="1"/>
  <c r="AS274" i="17" s="1"/>
  <c r="K173" i="17"/>
  <c r="AR185" i="17"/>
  <c r="AB187" i="17"/>
  <c r="AC187" i="17" s="1"/>
  <c r="Y187" i="17"/>
  <c r="Z187" i="17" s="1"/>
  <c r="Z193" i="17"/>
  <c r="N193" i="17"/>
  <c r="AB212" i="17"/>
  <c r="Y212" i="17"/>
  <c r="AQ215" i="17"/>
  <c r="AE230" i="17"/>
  <c r="AQ230" i="17"/>
  <c r="AE252" i="17"/>
  <c r="AB252" i="17"/>
  <c r="Y309" i="17"/>
  <c r="Z309" i="17" s="1"/>
  <c r="AB309" i="17"/>
  <c r="AC309" i="17" s="1"/>
  <c r="AQ309" i="17"/>
  <c r="AB175" i="17"/>
  <c r="AC175" i="17" s="1"/>
  <c r="AR183" i="17"/>
  <c r="AF189" i="17"/>
  <c r="AQ192" i="17"/>
  <c r="AR192" i="17" s="1"/>
  <c r="AB192" i="17"/>
  <c r="AC192" i="17" s="1"/>
  <c r="H197" i="17"/>
  <c r="AF197" i="17"/>
  <c r="Z197" i="17"/>
  <c r="N197" i="17"/>
  <c r="AB218" i="17"/>
  <c r="AB242" i="17"/>
  <c r="Y242" i="17"/>
  <c r="AQ242" i="17"/>
  <c r="AF313" i="17"/>
  <c r="Z313" i="17"/>
  <c r="N313" i="17"/>
  <c r="K313" i="17"/>
  <c r="H313" i="17"/>
  <c r="AC313" i="17"/>
  <c r="AF183" i="17"/>
  <c r="AQ206" i="17"/>
  <c r="AQ209" i="17"/>
  <c r="AB209" i="17"/>
  <c r="AQ236" i="17"/>
  <c r="AE236" i="17"/>
  <c r="AB236" i="17"/>
  <c r="AQ185" i="17"/>
  <c r="AQ188" i="17"/>
  <c r="AR188" i="17" s="1"/>
  <c r="AB188" i="17"/>
  <c r="AC188" i="17" s="1"/>
  <c r="AQ193" i="17"/>
  <c r="AR193" i="17" s="1"/>
  <c r="AQ194" i="17"/>
  <c r="AR194" i="17" s="1"/>
  <c r="N200" i="17"/>
  <c r="AQ205" i="17"/>
  <c r="AQ220" i="17"/>
  <c r="AB220" i="17"/>
  <c r="Y220" i="17"/>
  <c r="AQ252" i="17"/>
  <c r="H183" i="17"/>
  <c r="Y192" i="17"/>
  <c r="Z192" i="17" s="1"/>
  <c r="AQ197" i="17"/>
  <c r="AR197" i="17" s="1"/>
  <c r="K198" i="17"/>
  <c r="AC198" i="17"/>
  <c r="AB223" i="17"/>
  <c r="H169" i="17"/>
  <c r="AF169" i="17"/>
  <c r="H175" i="17"/>
  <c r="AQ189" i="17"/>
  <c r="AR189" i="17" s="1"/>
  <c r="K193" i="17"/>
  <c r="AB194" i="17"/>
  <c r="AC194" i="17" s="1"/>
  <c r="K197" i="17"/>
  <c r="AC197" i="17"/>
  <c r="AQ216" i="17"/>
  <c r="AQ218" i="17"/>
  <c r="Y218" i="17"/>
  <c r="AE226" i="17"/>
  <c r="AE240" i="17"/>
  <c r="AE241" i="17"/>
  <c r="AQ249" i="17"/>
  <c r="AB249" i="17"/>
  <c r="Z295" i="17"/>
  <c r="N295" i="17"/>
  <c r="K295" i="17"/>
  <c r="AF295" i="17"/>
  <c r="H295" i="17"/>
  <c r="AB297" i="17"/>
  <c r="AC297" i="17" s="1"/>
  <c r="Y297" i="17"/>
  <c r="Z297" i="17" s="1"/>
  <c r="AQ208" i="17"/>
  <c r="AB216" i="17"/>
  <c r="AB224" i="17"/>
  <c r="AB232" i="17"/>
  <c r="AE248" i="17"/>
  <c r="AA266" i="17"/>
  <c r="AA267" i="17" s="1"/>
  <c r="AA268" i="17" s="1"/>
  <c r="H297" i="17"/>
  <c r="AE298" i="17"/>
  <c r="Y298" i="17"/>
  <c r="Z298" i="17" s="1"/>
  <c r="AB296" i="17"/>
  <c r="AC296" i="17" s="1"/>
  <c r="Y296" i="17"/>
  <c r="Z296" i="17" s="1"/>
  <c r="AQ296" i="17"/>
  <c r="AR296" i="17" s="1"/>
  <c r="H296" i="17"/>
  <c r="AQ235" i="17"/>
  <c r="AQ253" i="17"/>
  <c r="Y221" i="17"/>
  <c r="Y230" i="17"/>
  <c r="AB247" i="17"/>
  <c r="Y247" i="17"/>
  <c r="AB254" i="17"/>
  <c r="Y195" i="17"/>
  <c r="Z195" i="17" s="1"/>
  <c r="Y199" i="17"/>
  <c r="Z199" i="17" s="1"/>
  <c r="Y203" i="17"/>
  <c r="AQ227" i="17"/>
  <c r="Y239" i="17"/>
  <c r="AG267" i="17"/>
  <c r="AG268" i="17" s="1"/>
  <c r="AG269" i="17" s="1"/>
  <c r="AG270" i="17" s="1"/>
  <c r="AG271" i="17" s="1"/>
  <c r="AG272" i="17" s="1"/>
  <c r="AG273" i="17" s="1"/>
  <c r="AG274" i="17" s="1"/>
  <c r="AB214" i="17"/>
  <c r="Y222" i="17"/>
  <c r="Y235" i="17"/>
  <c r="AQ293" i="17"/>
  <c r="AR293" i="17" s="1"/>
  <c r="AE293" i="17"/>
  <c r="AF293" i="17" s="1"/>
  <c r="AB293" i="17"/>
  <c r="AC293" i="17" s="1"/>
  <c r="AB221" i="17"/>
  <c r="AB244" i="17"/>
  <c r="AE249" i="17"/>
  <c r="AQ285" i="17"/>
  <c r="AR285" i="17" s="1"/>
  <c r="AE285" i="17"/>
  <c r="AB285" i="17"/>
  <c r="AC285" i="17" s="1"/>
  <c r="AQ289" i="17"/>
  <c r="AE289" i="17"/>
  <c r="AF289" i="17" s="1"/>
  <c r="AB289" i="17"/>
  <c r="AE308" i="17"/>
  <c r="AF308" i="17" s="1"/>
  <c r="N308" i="17"/>
  <c r="AJ266" i="17"/>
  <c r="AJ267" i="17" s="1"/>
  <c r="AJ268" i="17" s="1"/>
  <c r="AJ269" i="17" s="1"/>
  <c r="AJ270" i="17" s="1"/>
  <c r="AJ271" i="17" s="1"/>
  <c r="AJ272" i="17" s="1"/>
  <c r="AJ273" i="17" s="1"/>
  <c r="AJ274" i="17" s="1"/>
  <c r="N285" i="17"/>
  <c r="AL276" i="17"/>
  <c r="Z276" i="17"/>
  <c r="N276" i="17"/>
  <c r="K276" i="17"/>
  <c r="AU276" i="17"/>
  <c r="AI276" i="17"/>
  <c r="W276" i="17"/>
  <c r="AR276" i="17"/>
  <c r="AB283" i="17"/>
  <c r="AC283" i="17" s="1"/>
  <c r="Y283" i="17"/>
  <c r="Z283" i="17" s="1"/>
  <c r="AQ284" i="17"/>
  <c r="AR284" i="17" s="1"/>
  <c r="AB284" i="17"/>
  <c r="H289" i="17"/>
  <c r="AR289" i="17"/>
  <c r="AC289" i="17"/>
  <c r="H293" i="17"/>
  <c r="AQ298" i="17"/>
  <c r="AR298" i="17" s="1"/>
  <c r="AE250" i="17"/>
  <c r="AL272" i="17"/>
  <c r="Z272" i="17"/>
  <c r="N272" i="17"/>
  <c r="K272" i="17"/>
  <c r="AU272" i="17"/>
  <c r="AI272" i="17"/>
  <c r="W272" i="17"/>
  <c r="AL274" i="17"/>
  <c r="Z274" i="17"/>
  <c r="N274" i="17"/>
  <c r="K274" i="17"/>
  <c r="AU274" i="17"/>
  <c r="AI274" i="17"/>
  <c r="W274" i="17"/>
  <c r="AR274" i="17"/>
  <c r="E276" i="17"/>
  <c r="AC276" i="17"/>
  <c r="H283" i="17"/>
  <c r="H284" i="17"/>
  <c r="AB287" i="17"/>
  <c r="AC287" i="17" s="1"/>
  <c r="Y287" i="17"/>
  <c r="Z287" i="17" s="1"/>
  <c r="AQ288" i="17"/>
  <c r="AR288" i="17" s="1"/>
  <c r="AB288" i="17"/>
  <c r="N294" i="17"/>
  <c r="N299" i="17"/>
  <c r="N304" i="17"/>
  <c r="Z304" i="17"/>
  <c r="K304" i="17"/>
  <c r="H304" i="17"/>
  <c r="AF304" i="17"/>
  <c r="AQ308" i="17"/>
  <c r="AR308" i="17" s="1"/>
  <c r="H319" i="17"/>
  <c r="N319" i="17"/>
  <c r="K319" i="17"/>
  <c r="AC319" i="17"/>
  <c r="AR319" i="17"/>
  <c r="Z319" i="17"/>
  <c r="AF319" i="17"/>
  <c r="AQ347" i="17"/>
  <c r="AB347" i="17"/>
  <c r="Y347" i="17"/>
  <c r="AF317" i="17"/>
  <c r="N317" i="17"/>
  <c r="AC317" i="17"/>
  <c r="AR317" i="17"/>
  <c r="K317" i="17"/>
  <c r="H317" i="17"/>
  <c r="AI256" i="17"/>
  <c r="Q266" i="17"/>
  <c r="R267" i="17" s="1"/>
  <c r="R268" i="17" s="1"/>
  <c r="R269" i="17" s="1"/>
  <c r="R270" i="17" s="1"/>
  <c r="R271" i="17" s="1"/>
  <c r="R272" i="17" s="1"/>
  <c r="T268" i="17"/>
  <c r="AF274" i="17"/>
  <c r="Q276" i="17"/>
  <c r="T280" i="17"/>
  <c r="AE284" i="17"/>
  <c r="AF284" i="17" s="1"/>
  <c r="N284" i="17"/>
  <c r="N289" i="17"/>
  <c r="AQ292" i="17"/>
  <c r="AR292" i="17" s="1"/>
  <c r="AB292" i="17"/>
  <c r="AC292" i="17" s="1"/>
  <c r="N293" i="17"/>
  <c r="Y300" i="17"/>
  <c r="Z300" i="17" s="1"/>
  <c r="AQ300" i="17"/>
  <c r="AR300" i="17" s="1"/>
  <c r="AB300" i="17"/>
  <c r="AC300" i="17" s="1"/>
  <c r="AE301" i="17"/>
  <c r="AF301" i="17" s="1"/>
  <c r="AQ301" i="17"/>
  <c r="AR301" i="17" s="1"/>
  <c r="Y308" i="17"/>
  <c r="Z308" i="17" s="1"/>
  <c r="W256" i="17"/>
  <c r="AL256" i="17"/>
  <c r="AU266" i="17"/>
  <c r="AV267" i="17" s="1"/>
  <c r="AV268" i="17" s="1"/>
  <c r="AV269" i="17" s="1"/>
  <c r="AV270" i="17" s="1"/>
  <c r="Q272" i="17"/>
  <c r="AQ283" i="17"/>
  <c r="AR283" i="17" s="1"/>
  <c r="K294" i="17"/>
  <c r="AF294" i="17"/>
  <c r="H294" i="17"/>
  <c r="AC294" i="17"/>
  <c r="AB299" i="17"/>
  <c r="AB308" i="17"/>
  <c r="AC308" i="17" s="1"/>
  <c r="H312" i="17"/>
  <c r="N312" i="17"/>
  <c r="AF312" i="17"/>
  <c r="K312" i="17"/>
  <c r="Y313" i="17"/>
  <c r="AQ313" i="17"/>
  <c r="AR313" i="17" s="1"/>
  <c r="Z317" i="17"/>
  <c r="E256" i="17"/>
  <c r="T266" i="17"/>
  <c r="U267" i="17" s="1"/>
  <c r="U268" i="17" s="1"/>
  <c r="U269" i="17" s="1"/>
  <c r="U270" i="17" s="1"/>
  <c r="U271" i="17" s="1"/>
  <c r="U272" i="17" s="1"/>
  <c r="U273" i="17" s="1"/>
  <c r="U274" i="17" s="1"/>
  <c r="U275" i="17" s="1"/>
  <c r="U276" i="17" s="1"/>
  <c r="U277" i="17" s="1"/>
  <c r="U278" i="17" s="1"/>
  <c r="U279" i="17" s="1"/>
  <c r="U280" i="17" s="1"/>
  <c r="U281" i="17" s="1"/>
  <c r="U282" i="17" s="1"/>
  <c r="U283" i="17" s="1"/>
  <c r="U284" i="17" s="1"/>
  <c r="E268" i="17"/>
  <c r="W268" i="17"/>
  <c r="AL268" i="17"/>
  <c r="T276" i="17"/>
  <c r="AI282" i="17"/>
  <c r="W282" i="17"/>
  <c r="K282" i="17"/>
  <c r="H282" i="17"/>
  <c r="AR282" i="17"/>
  <c r="AF282" i="17"/>
  <c r="T282" i="17"/>
  <c r="AQ287" i="17"/>
  <c r="AR287" i="17" s="1"/>
  <c r="AB294" i="17"/>
  <c r="K299" i="17"/>
  <c r="H299" i="17"/>
  <c r="AC299" i="17"/>
  <c r="AB301" i="17"/>
  <c r="AC301" i="17" s="1"/>
  <c r="N301" i="17"/>
  <c r="AC302" i="17"/>
  <c r="N302" i="17"/>
  <c r="Z302" i="17"/>
  <c r="K302" i="17"/>
  <c r="H302" i="17"/>
  <c r="AQ311" i="17"/>
  <c r="AR311" i="17" s="1"/>
  <c r="AB311" i="17"/>
  <c r="AC311" i="17" s="1"/>
  <c r="Y311" i="17"/>
  <c r="Z311" i="17" s="1"/>
  <c r="H311" i="17"/>
  <c r="AQ316" i="17"/>
  <c r="AR316" i="17" s="1"/>
  <c r="AB316" i="17"/>
  <c r="AC316" i="17" s="1"/>
  <c r="Y316" i="17"/>
  <c r="Z316" i="17" s="1"/>
  <c r="H316" i="17"/>
  <c r="AB321" i="17"/>
  <c r="AQ321" i="17"/>
  <c r="AR321" i="17" s="1"/>
  <c r="AE321" i="17"/>
  <c r="AF321" i="17" s="1"/>
  <c r="AN283" i="17"/>
  <c r="AO283" i="17" s="1"/>
  <c r="P283" i="17"/>
  <c r="Q283" i="17" s="1"/>
  <c r="D284" i="17"/>
  <c r="AK283" i="17"/>
  <c r="AL283" i="17" s="1"/>
  <c r="K286" i="17"/>
  <c r="H286" i="17"/>
  <c r="AR286" i="17"/>
  <c r="AF286" i="17"/>
  <c r="Z286" i="17"/>
  <c r="K290" i="17"/>
  <c r="H290" i="17"/>
  <c r="AR290" i="17"/>
  <c r="AF290" i="17"/>
  <c r="AB291" i="17"/>
  <c r="AC291" i="17" s="1"/>
  <c r="Y291" i="17"/>
  <c r="H291" i="17"/>
  <c r="AE292" i="17"/>
  <c r="AF292" i="17" s="1"/>
  <c r="N292" i="17"/>
  <c r="AE299" i="17"/>
  <c r="AF299" i="17" s="1"/>
  <c r="H256" i="17"/>
  <c r="L266" i="17"/>
  <c r="L267" i="17" s="1"/>
  <c r="L268" i="17" s="1"/>
  <c r="L269" i="17" s="1"/>
  <c r="L270" i="17" s="1"/>
  <c r="H268" i="17"/>
  <c r="Z268" i="17"/>
  <c r="AO268" i="17"/>
  <c r="T272" i="17"/>
  <c r="AO274" i="17"/>
  <c r="AL280" i="17"/>
  <c r="Z280" i="17"/>
  <c r="N280" i="17"/>
  <c r="K280" i="17"/>
  <c r="AU280" i="17"/>
  <c r="AI280" i="17"/>
  <c r="W280" i="17"/>
  <c r="H280" i="17"/>
  <c r="AC280" i="17"/>
  <c r="AT283" i="17"/>
  <c r="AU283" i="17" s="1"/>
  <c r="Z293" i="17"/>
  <c r="AQ294" i="17"/>
  <c r="AR294" i="17" s="1"/>
  <c r="AQ315" i="17"/>
  <c r="AR315" i="17" s="1"/>
  <c r="AB315" i="17"/>
  <c r="AC315" i="17" s="1"/>
  <c r="Y315" i="17"/>
  <c r="Z315" i="17" s="1"/>
  <c r="H315" i="17"/>
  <c r="AC256" i="17"/>
  <c r="E266" i="17"/>
  <c r="F267" i="17" s="1"/>
  <c r="F268" i="17" s="1"/>
  <c r="W266" i="17"/>
  <c r="X267" i="17" s="1"/>
  <c r="X268" i="17" s="1"/>
  <c r="AL266" i="17"/>
  <c r="AM267" i="17" s="1"/>
  <c r="AM268" i="17" s="1"/>
  <c r="AO272" i="17"/>
  <c r="AL278" i="17"/>
  <c r="Z278" i="17"/>
  <c r="N278" i="17"/>
  <c r="K278" i="17"/>
  <c r="AU278" i="17"/>
  <c r="AI278" i="17"/>
  <c r="W278" i="17"/>
  <c r="AR278" i="17"/>
  <c r="E280" i="17"/>
  <c r="AC282" i="17"/>
  <c r="Y284" i="17"/>
  <c r="Z284" i="17" s="1"/>
  <c r="H285" i="17"/>
  <c r="AF285" i="17"/>
  <c r="Z289" i="17"/>
  <c r="AB302" i="17"/>
  <c r="Y302" i="17"/>
  <c r="AR320" i="17"/>
  <c r="N320" i="17"/>
  <c r="K320" i="17"/>
  <c r="AQ295" i="17"/>
  <c r="AR295" i="17" s="1"/>
  <c r="AC329" i="17"/>
  <c r="N329" i="17"/>
  <c r="Z329" i="17"/>
  <c r="K329" i="17"/>
  <c r="H329" i="17"/>
  <c r="H307" i="17"/>
  <c r="N307" i="17"/>
  <c r="AE331" i="17"/>
  <c r="AB331" i="17"/>
  <c r="AB298" i="17"/>
  <c r="AC298" i="17" s="1"/>
  <c r="AC303" i="17"/>
  <c r="H320" i="17"/>
  <c r="Y333" i="17"/>
  <c r="AB333" i="17"/>
  <c r="AQ340" i="17"/>
  <c r="AB340" i="17"/>
  <c r="Y340" i="17"/>
  <c r="AH282" i="17"/>
  <c r="AT282" i="17"/>
  <c r="AU282" i="17" s="1"/>
  <c r="AR303" i="17"/>
  <c r="AR307" i="17"/>
  <c r="AB310" i="17"/>
  <c r="AC310" i="17" s="1"/>
  <c r="Y310" i="17"/>
  <c r="Z310" i="17" s="1"/>
  <c r="AQ310" i="17"/>
  <c r="AR310" i="17" s="1"/>
  <c r="AQ327" i="17"/>
  <c r="AB327" i="17"/>
  <c r="Y327" i="17"/>
  <c r="Z327" i="17" s="1"/>
  <c r="AQ330" i="17"/>
  <c r="AR330" i="17" s="1"/>
  <c r="N330" i="17"/>
  <c r="AE346" i="17"/>
  <c r="AQ346" i="17"/>
  <c r="N283" i="17"/>
  <c r="AC284" i="17"/>
  <c r="N287" i="17"/>
  <c r="AC288" i="17"/>
  <c r="N291" i="17"/>
  <c r="Z291" i="17"/>
  <c r="N296" i="17"/>
  <c r="AF303" i="17"/>
  <c r="H305" i="17"/>
  <c r="H310" i="17"/>
  <c r="AF322" i="17"/>
  <c r="N322" i="17"/>
  <c r="K322" i="17"/>
  <c r="AE328" i="17"/>
  <c r="N328" i="17"/>
  <c r="AB334" i="17"/>
  <c r="AQ334" i="17"/>
  <c r="AQ303" i="17"/>
  <c r="Z307" i="17"/>
  <c r="AQ322" i="17"/>
  <c r="AR322" i="17" s="1"/>
  <c r="AB322" i="17"/>
  <c r="AC322" i="17" s="1"/>
  <c r="Y282" i="17"/>
  <c r="Z282" i="17" s="1"/>
  <c r="H298" i="17"/>
  <c r="AF298" i="17"/>
  <c r="H303" i="17"/>
  <c r="K305" i="17"/>
  <c r="K307" i="17"/>
  <c r="AC307" i="17"/>
  <c r="H322" i="17"/>
  <c r="AE324" i="17"/>
  <c r="AF324" i="17" s="1"/>
  <c r="AQ343" i="17"/>
  <c r="AB343" i="17"/>
  <c r="Y343" i="17"/>
  <c r="AE376" i="17"/>
  <c r="H309" i="17"/>
  <c r="AB314" i="17"/>
  <c r="AC314" i="17" s="1"/>
  <c r="Y314" i="17"/>
  <c r="Z314" i="17" s="1"/>
  <c r="AE340" i="17"/>
  <c r="Y329" i="17"/>
  <c r="AQ329" i="17"/>
  <c r="AR329" i="17" s="1"/>
  <c r="AB329" i="17"/>
  <c r="Y382" i="17"/>
  <c r="AQ382" i="17"/>
  <c r="AB382" i="17"/>
  <c r="Y319" i="17"/>
  <c r="AE320" i="17"/>
  <c r="AF320" i="17" s="1"/>
  <c r="AB320" i="17"/>
  <c r="AC320" i="17" s="1"/>
  <c r="AC321" i="17"/>
  <c r="K321" i="17"/>
  <c r="H321" i="17"/>
  <c r="Y323" i="17"/>
  <c r="Z323" i="17" s="1"/>
  <c r="AQ319" i="17"/>
  <c r="AQ326" i="17"/>
  <c r="AR326" i="17" s="1"/>
  <c r="AQ307" i="17"/>
  <c r="AB307" i="17"/>
  <c r="AR309" i="17"/>
  <c r="AQ314" i="17"/>
  <c r="AR314" i="17" s="1"/>
  <c r="AC318" i="17"/>
  <c r="Z318" i="17"/>
  <c r="Z321" i="17"/>
  <c r="N324" i="17"/>
  <c r="H324" i="17"/>
  <c r="Z324" i="17"/>
  <c r="AQ312" i="17"/>
  <c r="AR312" i="17" s="1"/>
  <c r="AQ328" i="17"/>
  <c r="AR328" i="17" s="1"/>
  <c r="AB328" i="17"/>
  <c r="AC328" i="17" s="1"/>
  <c r="Y341" i="17"/>
  <c r="AQ341" i="17"/>
  <c r="AB341" i="17"/>
  <c r="AE344" i="17"/>
  <c r="AQ344" i="17"/>
  <c r="AF309" i="17"/>
  <c r="AC324" i="17"/>
  <c r="K325" i="17"/>
  <c r="H325" i="17"/>
  <c r="AF325" i="17"/>
  <c r="H328" i="17"/>
  <c r="AQ338" i="17"/>
  <c r="AE348" i="17"/>
  <c r="AB348" i="17"/>
  <c r="AQ369" i="17"/>
  <c r="AB369" i="17"/>
  <c r="Y369" i="17"/>
  <c r="AB367" i="17"/>
  <c r="Y367" i="17"/>
  <c r="AQ367" i="17"/>
  <c r="AQ335" i="17"/>
  <c r="AB342" i="17"/>
  <c r="AQ342" i="17"/>
  <c r="Y345" i="17"/>
  <c r="AB345" i="17"/>
  <c r="AQ345" i="17"/>
  <c r="Y349" i="17"/>
  <c r="AQ349" i="17"/>
  <c r="AB349" i="17"/>
  <c r="AB352" i="17"/>
  <c r="AE360" i="17"/>
  <c r="AB360" i="17"/>
  <c r="Y362" i="17"/>
  <c r="AQ362" i="17"/>
  <c r="AQ361" i="17"/>
  <c r="Y361" i="17"/>
  <c r="AC327" i="17"/>
  <c r="AR327" i="17"/>
  <c r="AB330" i="17"/>
  <c r="AC330" i="17" s="1"/>
  <c r="AQ374" i="17"/>
  <c r="AB374" i="17"/>
  <c r="Y374" i="17"/>
  <c r="Y324" i="17"/>
  <c r="H330" i="17"/>
  <c r="Y336" i="17"/>
  <c r="AF327" i="17"/>
  <c r="AQ331" i="17"/>
  <c r="Y358" i="17"/>
  <c r="AB358" i="17"/>
  <c r="H327" i="17"/>
  <c r="AE342" i="17"/>
  <c r="AB361" i="17"/>
  <c r="H323" i="17"/>
  <c r="AR323" i="17"/>
  <c r="AB326" i="17"/>
  <c r="AC326" i="17" s="1"/>
  <c r="AF328" i="17"/>
  <c r="Y331" i="17"/>
  <c r="AB338" i="17"/>
  <c r="AE355" i="17"/>
  <c r="AB362" i="17"/>
  <c r="AO384" i="17"/>
  <c r="W384" i="17"/>
  <c r="H384" i="17"/>
  <c r="K384" i="17"/>
  <c r="Z384" i="17"/>
  <c r="AL384" i="17"/>
  <c r="E384" i="17"/>
  <c r="AI384" i="17"/>
  <c r="Q384" i="17"/>
  <c r="AR384" i="17"/>
  <c r="K393" i="17"/>
  <c r="L394" i="17" s="1"/>
  <c r="AR393" i="17"/>
  <c r="AS394" i="17" s="1"/>
  <c r="AS395" i="17" s="1"/>
  <c r="AS396" i="17" s="1"/>
  <c r="AF393" i="17"/>
  <c r="AG394" i="17" s="1"/>
  <c r="T393" i="17"/>
  <c r="U394" i="17" s="1"/>
  <c r="U395" i="17" s="1"/>
  <c r="U396" i="17" s="1"/>
  <c r="U397" i="17" s="1"/>
  <c r="U398" i="17" s="1"/>
  <c r="U399" i="17" s="1"/>
  <c r="U400" i="17" s="1"/>
  <c r="U401" i="17" s="1"/>
  <c r="U402" i="17" s="1"/>
  <c r="U403" i="17" s="1"/>
  <c r="E393" i="17"/>
  <c r="AO393" i="17"/>
  <c r="AP394" i="17" s="1"/>
  <c r="N393" i="17"/>
  <c r="O394" i="17" s="1"/>
  <c r="O395" i="17" s="1"/>
  <c r="Z393" i="17"/>
  <c r="AL393" i="17"/>
  <c r="AM394" i="17" s="1"/>
  <c r="H393" i="17"/>
  <c r="I394" i="17" s="1"/>
  <c r="W393" i="17"/>
  <c r="X394" i="17" s="1"/>
  <c r="Q393" i="17"/>
  <c r="R394" i="17" s="1"/>
  <c r="R395" i="17" s="1"/>
  <c r="R396" i="17" s="1"/>
  <c r="AU393" i="17"/>
  <c r="AV394" i="17" s="1"/>
  <c r="AV395" i="17" s="1"/>
  <c r="AV396" i="17" s="1"/>
  <c r="AV397" i="17" s="1"/>
  <c r="AV398" i="17" s="1"/>
  <c r="AR405" i="17"/>
  <c r="AF405" i="17"/>
  <c r="T405" i="17"/>
  <c r="E405" i="17"/>
  <c r="AI405" i="17"/>
  <c r="AC405" i="17"/>
  <c r="Z405" i="17"/>
  <c r="K405" i="17"/>
  <c r="AL405" i="17"/>
  <c r="Q405" i="17"/>
  <c r="N405" i="17"/>
  <c r="AU405" i="17"/>
  <c r="H405" i="17"/>
  <c r="W405" i="17"/>
  <c r="AO405" i="17"/>
  <c r="AB350" i="17"/>
  <c r="Y350" i="17"/>
  <c r="AQ354" i="17"/>
  <c r="AE356" i="17"/>
  <c r="AB356" i="17"/>
  <c r="AB363" i="17"/>
  <c r="Y363" i="17"/>
  <c r="AC384" i="17"/>
  <c r="AQ351" i="17"/>
  <c r="AB351" i="17"/>
  <c r="AB354" i="17"/>
  <c r="AB359" i="17"/>
  <c r="Y373" i="17"/>
  <c r="AQ373" i="17"/>
  <c r="AE368" i="17"/>
  <c r="AB368" i="17"/>
  <c r="AE374" i="17"/>
  <c r="AF384" i="17"/>
  <c r="AQ348" i="17"/>
  <c r="AE364" i="17"/>
  <c r="AB364" i="17"/>
  <c r="AB346" i="17"/>
  <c r="AQ350" i="17"/>
  <c r="AB355" i="17"/>
  <c r="AQ366" i="17"/>
  <c r="AB373" i="17"/>
  <c r="AI393" i="17"/>
  <c r="AJ394" i="17" s="1"/>
  <c r="AB383" i="17"/>
  <c r="AQ383" i="17"/>
  <c r="AE423" i="17"/>
  <c r="AF423" i="17" s="1"/>
  <c r="AB423" i="17"/>
  <c r="AC423" i="17" s="1"/>
  <c r="N423" i="17"/>
  <c r="AE422" i="17"/>
  <c r="AF422" i="17" s="1"/>
  <c r="Y422" i="17"/>
  <c r="K422" i="17"/>
  <c r="AQ352" i="17"/>
  <c r="AQ356" i="17"/>
  <c r="AE372" i="17"/>
  <c r="AB372" i="17"/>
  <c r="F394" i="17"/>
  <c r="F395" i="17" s="1"/>
  <c r="F396" i="17" s="1"/>
  <c r="F397" i="17" s="1"/>
  <c r="F398" i="17" s="1"/>
  <c r="AA394" i="17"/>
  <c r="AA395" i="17" s="1"/>
  <c r="K396" i="17"/>
  <c r="N396" i="17"/>
  <c r="AI396" i="17"/>
  <c r="AF396" i="17"/>
  <c r="AL396" i="17"/>
  <c r="T396" i="17"/>
  <c r="AU396" i="17"/>
  <c r="Q396" i="17"/>
  <c r="AR396" i="17"/>
  <c r="AC396" i="17"/>
  <c r="W396" i="17"/>
  <c r="E396" i="17"/>
  <c r="AB378" i="17"/>
  <c r="AB424" i="17"/>
  <c r="Y424" i="17"/>
  <c r="H424" i="17"/>
  <c r="AQ424" i="17"/>
  <c r="AR424" i="17" s="1"/>
  <c r="AQ360" i="17"/>
  <c r="AB371" i="17"/>
  <c r="Y371" i="17"/>
  <c r="AB377" i="17"/>
  <c r="Y377" i="17"/>
  <c r="AC395" i="17"/>
  <c r="AD396" i="17" s="1"/>
  <c r="AD397" i="17" s="1"/>
  <c r="AD398" i="17" s="1"/>
  <c r="AD399" i="17" s="1"/>
  <c r="AD400" i="17" s="1"/>
  <c r="AL395" i="17"/>
  <c r="K395" i="17"/>
  <c r="AI395" i="17"/>
  <c r="AR395" i="17"/>
  <c r="N395" i="17"/>
  <c r="Z395" i="17"/>
  <c r="AO395" i="17"/>
  <c r="H395" i="17"/>
  <c r="T395" i="17"/>
  <c r="H413" i="17"/>
  <c r="AC413" i="17"/>
  <c r="N413" i="17"/>
  <c r="AF413" i="17"/>
  <c r="Z413" i="17"/>
  <c r="K413" i="17"/>
  <c r="AQ376" i="17"/>
  <c r="AB376" i="17"/>
  <c r="AF399" i="17"/>
  <c r="N399" i="17"/>
  <c r="AL399" i="17"/>
  <c r="AN411" i="17"/>
  <c r="AO411" i="17" s="1"/>
  <c r="AK411" i="17"/>
  <c r="AL411" i="17" s="1"/>
  <c r="D412" i="17"/>
  <c r="AH411" i="17"/>
  <c r="AI411" i="17" s="1"/>
  <c r="AT411" i="17"/>
  <c r="AU411" i="17" s="1"/>
  <c r="V411" i="17"/>
  <c r="W411" i="17" s="1"/>
  <c r="AL408" i="17"/>
  <c r="Z408" i="17"/>
  <c r="N408" i="17"/>
  <c r="K408" i="17"/>
  <c r="W408" i="17"/>
  <c r="E408" i="17"/>
  <c r="AU408" i="17"/>
  <c r="AR408" i="17"/>
  <c r="AE410" i="17"/>
  <c r="AF410" i="17" s="1"/>
  <c r="K428" i="17"/>
  <c r="H428" i="17"/>
  <c r="AB415" i="17"/>
  <c r="AC415" i="17" s="1"/>
  <c r="Y415" i="17"/>
  <c r="Z415" i="17" s="1"/>
  <c r="AQ415" i="17"/>
  <c r="AR415" i="17" s="1"/>
  <c r="H415" i="17"/>
  <c r="Z448" i="17"/>
  <c r="N448" i="17"/>
  <c r="AF448" i="17"/>
  <c r="K448" i="17"/>
  <c r="AR448" i="17"/>
  <c r="H448" i="17"/>
  <c r="K394" i="17"/>
  <c r="AF394" i="17"/>
  <c r="AO394" i="17"/>
  <c r="AI394" i="17"/>
  <c r="K399" i="17"/>
  <c r="Z401" i="17"/>
  <c r="AL401" i="17"/>
  <c r="AI401" i="17"/>
  <c r="AF401" i="17"/>
  <c r="AC408" i="17"/>
  <c r="AR409" i="17"/>
  <c r="AF409" i="17"/>
  <c r="T409" i="17"/>
  <c r="E409" i="17"/>
  <c r="AL409" i="17"/>
  <c r="H409" i="17"/>
  <c r="AI409" i="17"/>
  <c r="Z409" i="17"/>
  <c r="AK410" i="17"/>
  <c r="AL410" i="17" s="1"/>
  <c r="K414" i="17"/>
  <c r="Z414" i="17"/>
  <c r="H414" i="17"/>
  <c r="AF414" i="17"/>
  <c r="K430" i="17"/>
  <c r="H430" i="17"/>
  <c r="AF430" i="17"/>
  <c r="Z430" i="17"/>
  <c r="N430" i="17"/>
  <c r="K398" i="17"/>
  <c r="AU398" i="17"/>
  <c r="E398" i="17"/>
  <c r="Q398" i="17"/>
  <c r="N398" i="17"/>
  <c r="AN410" i="17"/>
  <c r="AO410" i="17" s="1"/>
  <c r="AQ412" i="17"/>
  <c r="AR412" i="17" s="1"/>
  <c r="AB412" i="17"/>
  <c r="AC412" i="17" s="1"/>
  <c r="H425" i="17"/>
  <c r="AF425" i="17"/>
  <c r="AR425" i="17"/>
  <c r="AC425" i="17"/>
  <c r="K425" i="17"/>
  <c r="Z425" i="17"/>
  <c r="W394" i="17"/>
  <c r="AL394" i="17"/>
  <c r="Z398" i="17"/>
  <c r="AO398" i="17"/>
  <c r="H401" i="17"/>
  <c r="T404" i="17"/>
  <c r="AF408" i="17"/>
  <c r="K409" i="17"/>
  <c r="AU409" i="17"/>
  <c r="H412" i="17"/>
  <c r="AR418" i="17"/>
  <c r="H423" i="17"/>
  <c r="K423" i="17"/>
  <c r="K431" i="17"/>
  <c r="H394" i="17"/>
  <c r="T397" i="17"/>
  <c r="H398" i="17"/>
  <c r="AU399" i="17"/>
  <c r="AR401" i="17"/>
  <c r="Q408" i="17"/>
  <c r="AC409" i="17"/>
  <c r="AQ417" i="17"/>
  <c r="AB417" i="17"/>
  <c r="AC417" i="17" s="1"/>
  <c r="AQ420" i="17"/>
  <c r="AR420" i="17" s="1"/>
  <c r="AB420" i="17"/>
  <c r="AC420" i="17" s="1"/>
  <c r="Y420" i="17"/>
  <c r="Z420" i="17" s="1"/>
  <c r="H420" i="17"/>
  <c r="AB427" i="17"/>
  <c r="N427" i="17"/>
  <c r="N428" i="17"/>
  <c r="AC398" i="17"/>
  <c r="Q399" i="17"/>
  <c r="AI408" i="17"/>
  <c r="N409" i="17"/>
  <c r="AQ410" i="17"/>
  <c r="AR410" i="17" s="1"/>
  <c r="AQ423" i="17"/>
  <c r="AR423" i="17" s="1"/>
  <c r="AR398" i="17"/>
  <c r="AI399" i="17"/>
  <c r="K400" i="17"/>
  <c r="AC400" i="17"/>
  <c r="AL400" i="17"/>
  <c r="AU400" i="17"/>
  <c r="E400" i="17"/>
  <c r="W400" i="17"/>
  <c r="N401" i="17"/>
  <c r="AU401" i="17"/>
  <c r="AU407" i="17"/>
  <c r="P411" i="17"/>
  <c r="AB413" i="17"/>
  <c r="N414" i="17"/>
  <c r="AB430" i="17"/>
  <c r="AC430" i="17" s="1"/>
  <c r="AQ430" i="17"/>
  <c r="AR430" i="17" s="1"/>
  <c r="AF398" i="17"/>
  <c r="T399" i="17"/>
  <c r="AC401" i="17"/>
  <c r="K402" i="17"/>
  <c r="W402" i="17"/>
  <c r="H402" i="17"/>
  <c r="AI402" i="17"/>
  <c r="AF402" i="17"/>
  <c r="AC402" i="17"/>
  <c r="AL404" i="17"/>
  <c r="Z404" i="17"/>
  <c r="N404" i="17"/>
  <c r="K404" i="17"/>
  <c r="AU404" i="17"/>
  <c r="AF404" i="17"/>
  <c r="AC404" i="17"/>
  <c r="H404" i="17"/>
  <c r="T408" i="17"/>
  <c r="AR414" i="17"/>
  <c r="AF418" i="17"/>
  <c r="N425" i="17"/>
  <c r="H417" i="17"/>
  <c r="AB419" i="17"/>
  <c r="AC419" i="17" s="1"/>
  <c r="Y419" i="17"/>
  <c r="Z419" i="17" s="1"/>
  <c r="Z403" i="17"/>
  <c r="N407" i="17"/>
  <c r="H419" i="17"/>
  <c r="AR429" i="17"/>
  <c r="AB443" i="17"/>
  <c r="AC443" i="17" s="1"/>
  <c r="Y443" i="17"/>
  <c r="Z443" i="17" s="1"/>
  <c r="H443" i="17"/>
  <c r="AQ429" i="17"/>
  <c r="AB429" i="17"/>
  <c r="H429" i="17"/>
  <c r="Z440" i="17"/>
  <c r="N440" i="17"/>
  <c r="K440" i="17"/>
  <c r="H440" i="17"/>
  <c r="AC440" i="17"/>
  <c r="AE441" i="17"/>
  <c r="AB441" i="17"/>
  <c r="AC441" i="17" s="1"/>
  <c r="AC403" i="17"/>
  <c r="Q407" i="17"/>
  <c r="Q411" i="17"/>
  <c r="AQ416" i="17"/>
  <c r="AR416" i="17" s="1"/>
  <c r="AB416" i="17"/>
  <c r="AC416" i="17" s="1"/>
  <c r="K417" i="17"/>
  <c r="Z417" i="17"/>
  <c r="AB418" i="17"/>
  <c r="AC418" i="17" s="1"/>
  <c r="AQ418" i="17"/>
  <c r="AR434" i="17"/>
  <c r="AF434" i="17"/>
  <c r="N434" i="17"/>
  <c r="K434" i="17"/>
  <c r="H434" i="17"/>
  <c r="N441" i="17"/>
  <c r="H446" i="17"/>
  <c r="AR446" i="17"/>
  <c r="AF446" i="17"/>
  <c r="N446" i="17"/>
  <c r="Z446" i="17"/>
  <c r="K446" i="17"/>
  <c r="AR417" i="17"/>
  <c r="AQ422" i="17"/>
  <c r="AR422" i="17" s="1"/>
  <c r="Y423" i="17"/>
  <c r="Z423" i="17" s="1"/>
  <c r="Y426" i="17"/>
  <c r="Z426" i="17" s="1"/>
  <c r="H426" i="17"/>
  <c r="AE437" i="17"/>
  <c r="AB437" i="17"/>
  <c r="N437" i="17"/>
  <c r="K439" i="17"/>
  <c r="AC439" i="17"/>
  <c r="N439" i="17"/>
  <c r="H439" i="17"/>
  <c r="AF445" i="17"/>
  <c r="AR445" i="17"/>
  <c r="N445" i="17"/>
  <c r="H445" i="17"/>
  <c r="T403" i="17"/>
  <c r="AR407" i="17"/>
  <c r="AF407" i="17"/>
  <c r="T407" i="17"/>
  <c r="E407" i="17"/>
  <c r="AT410" i="17"/>
  <c r="AU410" i="17" s="1"/>
  <c r="AH410" i="17"/>
  <c r="AI410" i="17" s="1"/>
  <c r="N417" i="17"/>
  <c r="AC421" i="17"/>
  <c r="K421" i="17"/>
  <c r="Y431" i="17"/>
  <c r="Z431" i="17" s="1"/>
  <c r="AQ431" i="17"/>
  <c r="AR431" i="17" s="1"/>
  <c r="AB431" i="17"/>
  <c r="H431" i="17"/>
  <c r="E403" i="17"/>
  <c r="AL406" i="17"/>
  <c r="Z406" i="17"/>
  <c r="N406" i="17"/>
  <c r="K406" i="17"/>
  <c r="AI406" i="17"/>
  <c r="W407" i="17"/>
  <c r="Y410" i="17"/>
  <c r="Z410" i="17" s="1"/>
  <c r="AQ413" i="17"/>
  <c r="AR413" i="17" s="1"/>
  <c r="Y413" i="17"/>
  <c r="AE427" i="17"/>
  <c r="AF427" i="17" s="1"/>
  <c r="Z435" i="17"/>
  <c r="K435" i="17"/>
  <c r="AR435" i="17"/>
  <c r="AF435" i="17"/>
  <c r="N435" i="17"/>
  <c r="AC435" i="17"/>
  <c r="H435" i="17"/>
  <c r="AE440" i="17"/>
  <c r="AF440" i="17" s="1"/>
  <c r="AB445" i="17"/>
  <c r="AC445" i="17" s="1"/>
  <c r="AQ445" i="17"/>
  <c r="AE449" i="17"/>
  <c r="N449" i="17"/>
  <c r="AQ428" i="17"/>
  <c r="AR428" i="17" s="1"/>
  <c r="Z429" i="17"/>
  <c r="Y433" i="17"/>
  <c r="Z433" i="17" s="1"/>
  <c r="AE451" i="17"/>
  <c r="AQ451" i="17"/>
  <c r="AB451" i="17"/>
  <c r="AC451" i="17" s="1"/>
  <c r="AE464" i="17"/>
  <c r="AB464" i="17"/>
  <c r="AQ439" i="17"/>
  <c r="AR439" i="17" s="1"/>
  <c r="AB439" i="17"/>
  <c r="Y439" i="17"/>
  <c r="Z439" i="17" s="1"/>
  <c r="AQ444" i="17"/>
  <c r="AR444" i="17" s="1"/>
  <c r="Y444" i="17"/>
  <c r="AE469" i="17"/>
  <c r="AQ469" i="17"/>
  <c r="Z422" i="17"/>
  <c r="Z424" i="17"/>
  <c r="AC427" i="17"/>
  <c r="N431" i="17"/>
  <c r="N433" i="17"/>
  <c r="Y434" i="17"/>
  <c r="Z434" i="17" s="1"/>
  <c r="H444" i="17"/>
  <c r="Y425" i="17"/>
  <c r="AE428" i="17"/>
  <c r="AF428" i="17" s="1"/>
  <c r="AC429" i="17"/>
  <c r="AB432" i="17"/>
  <c r="AC432" i="17" s="1"/>
  <c r="AB433" i="17"/>
  <c r="AC433" i="17" s="1"/>
  <c r="AB436" i="17"/>
  <c r="AC436" i="17" s="1"/>
  <c r="Y436" i="17"/>
  <c r="Z436" i="17" s="1"/>
  <c r="AC437" i="17"/>
  <c r="H437" i="17"/>
  <c r="AF437" i="17"/>
  <c r="K441" i="17"/>
  <c r="H441" i="17"/>
  <c r="Y445" i="17"/>
  <c r="Z445" i="17" s="1"/>
  <c r="Z450" i="17"/>
  <c r="N450" i="17"/>
  <c r="K450" i="17"/>
  <c r="AF450" i="17"/>
  <c r="H450" i="17"/>
  <c r="AC450" i="17"/>
  <c r="AB469" i="17"/>
  <c r="AC431" i="17"/>
  <c r="H432" i="17"/>
  <c r="H436" i="17"/>
  <c r="AQ437" i="17"/>
  <c r="AR437" i="17" s="1"/>
  <c r="AF441" i="17"/>
  <c r="AR450" i="17"/>
  <c r="AE459" i="17"/>
  <c r="AF459" i="17" s="1"/>
  <c r="AB459" i="17"/>
  <c r="AC459" i="17" s="1"/>
  <c r="AQ464" i="17"/>
  <c r="K424" i="17"/>
  <c r="AC424" i="17"/>
  <c r="Y428" i="17"/>
  <c r="Z428" i="17" s="1"/>
  <c r="AB434" i="17"/>
  <c r="AC434" i="17" s="1"/>
  <c r="K437" i="17"/>
  <c r="AE442" i="17"/>
  <c r="AF442" i="17" s="1"/>
  <c r="AQ442" i="17"/>
  <c r="AB442" i="17"/>
  <c r="AC442" i="17" s="1"/>
  <c r="N442" i="17"/>
  <c r="AE453" i="17"/>
  <c r="AQ453" i="17"/>
  <c r="AB453" i="17"/>
  <c r="AC453" i="17" s="1"/>
  <c r="K447" i="17"/>
  <c r="AQ448" i="17"/>
  <c r="AQ458" i="17"/>
  <c r="AR458" i="17" s="1"/>
  <c r="AB458" i="17"/>
  <c r="AC458" i="17" s="1"/>
  <c r="Y458" i="17"/>
  <c r="Z458" i="17" s="1"/>
  <c r="AE476" i="17"/>
  <c r="N443" i="17"/>
  <c r="AB448" i="17"/>
  <c r="AC448" i="17" s="1"/>
  <c r="N454" i="17"/>
  <c r="AC454" i="17"/>
  <c r="K454" i="17"/>
  <c r="H458" i="17"/>
  <c r="AQ465" i="17"/>
  <c r="AB465" i="17"/>
  <c r="Y465" i="17"/>
  <c r="Y466" i="17"/>
  <c r="Z438" i="17"/>
  <c r="H442" i="17"/>
  <c r="AR442" i="17"/>
  <c r="AR443" i="17"/>
  <c r="AF454" i="17"/>
  <c r="AE455" i="17"/>
  <c r="AF455" i="17" s="1"/>
  <c r="AB455" i="17"/>
  <c r="AQ455" i="17"/>
  <c r="AR455" i="17" s="1"/>
  <c r="AQ467" i="17"/>
  <c r="AE467" i="17"/>
  <c r="AQ468" i="17"/>
  <c r="AE483" i="17"/>
  <c r="AB483" i="17"/>
  <c r="Y447" i="17"/>
  <c r="Z447" i="17" s="1"/>
  <c r="AR452" i="17"/>
  <c r="AF452" i="17"/>
  <c r="N452" i="17"/>
  <c r="Z452" i="17"/>
  <c r="K452" i="17"/>
  <c r="H452" i="17"/>
  <c r="K457" i="17"/>
  <c r="H457" i="17"/>
  <c r="AF457" i="17"/>
  <c r="AR457" i="17"/>
  <c r="AC457" i="17"/>
  <c r="N438" i="17"/>
  <c r="K443" i="17"/>
  <c r="AF443" i="17"/>
  <c r="H447" i="17"/>
  <c r="AC449" i="17"/>
  <c r="AE489" i="17"/>
  <c r="AB489" i="17"/>
  <c r="AQ489" i="17"/>
  <c r="Z444" i="17"/>
  <c r="N444" i="17"/>
  <c r="AF444" i="17"/>
  <c r="AQ447" i="17"/>
  <c r="AR447" i="17" s="1"/>
  <c r="AC452" i="17"/>
  <c r="H454" i="17"/>
  <c r="AQ462" i="17"/>
  <c r="AB462" i="17"/>
  <c r="Y462" i="17"/>
  <c r="AE473" i="17"/>
  <c r="AQ473" i="17"/>
  <c r="AB473" i="17"/>
  <c r="Y481" i="17"/>
  <c r="AQ481" i="17"/>
  <c r="AB481" i="17"/>
  <c r="AR438" i="17"/>
  <c r="AF438" i="17"/>
  <c r="AQ449" i="17"/>
  <c r="AR459" i="17"/>
  <c r="Y477" i="17"/>
  <c r="AQ477" i="17"/>
  <c r="AB477" i="17"/>
  <c r="AC455" i="17"/>
  <c r="AE505" i="17"/>
  <c r="AB505" i="17"/>
  <c r="AQ505" i="17"/>
  <c r="AB510" i="17"/>
  <c r="AQ510" i="17"/>
  <c r="AE510" i="17"/>
  <c r="K453" i="17"/>
  <c r="AB486" i="17"/>
  <c r="Y486" i="17"/>
  <c r="AR451" i="17"/>
  <c r="AR453" i="17"/>
  <c r="Y454" i="17"/>
  <c r="Z454" i="17" s="1"/>
  <c r="H459" i="17"/>
  <c r="AB460" i="17"/>
  <c r="K449" i="17"/>
  <c r="AF451" i="17"/>
  <c r="AF453" i="17"/>
  <c r="N456" i="17"/>
  <c r="AB470" i="17"/>
  <c r="AQ472" i="17"/>
  <c r="AB474" i="17"/>
  <c r="Y474" i="17"/>
  <c r="AB480" i="17"/>
  <c r="AB491" i="17"/>
  <c r="AQ491" i="17"/>
  <c r="AR449" i="17"/>
  <c r="H455" i="17"/>
  <c r="N458" i="17"/>
  <c r="K459" i="17"/>
  <c r="AQ460" i="17"/>
  <c r="AQ474" i="17"/>
  <c r="AQ480" i="17"/>
  <c r="AE487" i="17"/>
  <c r="AB487" i="17"/>
  <c r="AB492" i="17"/>
  <c r="AF449" i="17"/>
  <c r="AR456" i="17"/>
  <c r="AF456" i="17"/>
  <c r="AC456" i="17"/>
  <c r="AB475" i="17"/>
  <c r="AB504" i="17"/>
  <c r="AB471" i="17"/>
  <c r="AB476" i="17"/>
  <c r="AQ478" i="17"/>
  <c r="AB484" i="17"/>
  <c r="AE475" i="17"/>
  <c r="AQ479" i="17"/>
  <c r="AE479" i="17"/>
  <c r="AQ504" i="17"/>
  <c r="AQ490" i="17"/>
  <c r="AQ496" i="17"/>
  <c r="AB500" i="17"/>
  <c r="AQ500" i="17"/>
  <c r="AB482" i="17"/>
  <c r="AQ492" i="17"/>
  <c r="AE506" i="17"/>
  <c r="AB506" i="17"/>
  <c r="AQ507" i="17"/>
  <c r="AB507" i="17"/>
  <c r="Y494" i="17"/>
  <c r="AB497" i="17"/>
  <c r="AQ497" i="17"/>
  <c r="AQ485" i="17"/>
  <c r="Y492" i="17"/>
  <c r="AB495" i="17"/>
  <c r="AQ503" i="17"/>
  <c r="AQ506" i="17"/>
  <c r="AQ483" i="17"/>
  <c r="AB494" i="17"/>
  <c r="AQ487" i="17"/>
  <c r="AB509" i="17"/>
  <c r="Y511" i="17"/>
  <c r="Y502" i="17"/>
  <c r="AB508" i="17"/>
  <c r="AB501" i="17"/>
  <c r="AB502" i="17"/>
  <c r="T512" i="17"/>
  <c r="AF512" i="17"/>
  <c r="AR512" i="17"/>
  <c r="E77" i="15"/>
  <c r="C76" i="17" s="1"/>
  <c r="H76" i="17" s="1"/>
  <c r="D78" i="15"/>
  <c r="I28" i="15"/>
  <c r="I29" i="15" s="1"/>
  <c r="I30" i="15" s="1"/>
  <c r="I31" i="15" s="1"/>
  <c r="I32" i="15" s="1"/>
  <c r="I33" i="15" s="1"/>
  <c r="I34" i="15" s="1"/>
  <c r="I35" i="15" s="1"/>
  <c r="I36" i="15" s="1"/>
  <c r="I37" i="15" s="1"/>
  <c r="I38" i="15" s="1"/>
  <c r="I39" i="15" s="1"/>
  <c r="I40" i="15" s="1"/>
  <c r="I41" i="15" s="1"/>
  <c r="I42" i="15" s="1"/>
  <c r="I43" i="15" s="1"/>
  <c r="I44" i="15" s="1"/>
  <c r="I45" i="15" s="1"/>
  <c r="I46" i="15" s="1"/>
  <c r="I47" i="15" s="1"/>
  <c r="I48" i="15" s="1"/>
  <c r="I49" i="15" s="1"/>
  <c r="I50" i="15" s="1"/>
  <c r="I51" i="15" s="1"/>
  <c r="I52" i="15" s="1"/>
  <c r="I53" i="15" s="1"/>
  <c r="I54" i="15" s="1"/>
  <c r="I55" i="15" s="1"/>
  <c r="I56" i="15" s="1"/>
  <c r="I57" i="15" s="1"/>
  <c r="I58" i="15" s="1"/>
  <c r="I59" i="15" s="1"/>
  <c r="I60" i="15" s="1"/>
  <c r="I61" i="15" s="1"/>
  <c r="I62" i="15" s="1"/>
  <c r="I63" i="15" s="1"/>
  <c r="I64" i="15" s="1"/>
  <c r="I65" i="15" s="1"/>
  <c r="I66" i="15" s="1"/>
  <c r="I67" i="15" s="1"/>
  <c r="I68" i="15" s="1"/>
  <c r="I69" i="15" s="1"/>
  <c r="I70" i="15" s="1"/>
  <c r="I71" i="15" s="1"/>
  <c r="I72" i="15" s="1"/>
  <c r="I73" i="15" s="1"/>
  <c r="I74" i="15" s="1"/>
  <c r="I75" i="15" s="1"/>
  <c r="E76" i="15"/>
  <c r="O28" i="15"/>
  <c r="O29" i="15" s="1"/>
  <c r="O30" i="15" s="1"/>
  <c r="O31" i="15" s="1"/>
  <c r="O32" i="15" s="1"/>
  <c r="O33" i="15" s="1"/>
  <c r="O34" i="15" s="1"/>
  <c r="O35" i="15" s="1"/>
  <c r="O36" i="15" s="1"/>
  <c r="O37" i="15" s="1"/>
  <c r="O38" i="15" s="1"/>
  <c r="O39" i="15" s="1"/>
  <c r="O40" i="15" s="1"/>
  <c r="O41" i="15" s="1"/>
  <c r="O42" i="15" s="1"/>
  <c r="O43" i="15" s="1"/>
  <c r="O44" i="15" s="1"/>
  <c r="O45" i="15" s="1"/>
  <c r="O46" i="15" s="1"/>
  <c r="O47" i="15" s="1"/>
  <c r="O48" i="15" s="1"/>
  <c r="O49" i="15" s="1"/>
  <c r="O50" i="15" s="1"/>
  <c r="O51" i="15" s="1"/>
  <c r="O52" i="15" s="1"/>
  <c r="O53" i="15" s="1"/>
  <c r="O54" i="15" s="1"/>
  <c r="O55" i="15" s="1"/>
  <c r="O56" i="15" s="1"/>
  <c r="O57" i="15" s="1"/>
  <c r="O58" i="15" s="1"/>
  <c r="O59" i="15" s="1"/>
  <c r="O60" i="15" s="1"/>
  <c r="O61" i="15" s="1"/>
  <c r="O62" i="15" s="1"/>
  <c r="O63" i="15" s="1"/>
  <c r="O64" i="15" s="1"/>
  <c r="O65" i="15" s="1"/>
  <c r="O66" i="15" s="1"/>
  <c r="O67" i="15" s="1"/>
  <c r="O68" i="15" s="1"/>
  <c r="O69" i="15" s="1"/>
  <c r="O70" i="15" s="1"/>
  <c r="O71" i="15" s="1"/>
  <c r="O72" i="15" s="1"/>
  <c r="O73" i="15" s="1"/>
  <c r="O74" i="15" s="1"/>
  <c r="O75" i="15" s="1"/>
  <c r="O76" i="15" s="1"/>
  <c r="AD397" i="14"/>
  <c r="AD398" i="14" s="1"/>
  <c r="AD399" i="14" s="1"/>
  <c r="AD400" i="14" s="1"/>
  <c r="AD401" i="14" s="1"/>
  <c r="AD402" i="14" s="1"/>
  <c r="AD403" i="14" s="1"/>
  <c r="AD404" i="14" s="1"/>
  <c r="AD405" i="14" s="1"/>
  <c r="AD406" i="14" s="1"/>
  <c r="AD407" i="14" s="1"/>
  <c r="AD408" i="14" s="1"/>
  <c r="AD409" i="14" s="1"/>
  <c r="AD410" i="14" s="1"/>
  <c r="AD411" i="14" s="1"/>
  <c r="AD412" i="14" s="1"/>
  <c r="AG397" i="14"/>
  <c r="AG398" i="14" s="1"/>
  <c r="AG399" i="14" s="1"/>
  <c r="AG400" i="14" s="1"/>
  <c r="AG401" i="14" s="1"/>
  <c r="AG402" i="14" s="1"/>
  <c r="AG403" i="14" s="1"/>
  <c r="AG404" i="14" s="1"/>
  <c r="AG405" i="14" s="1"/>
  <c r="AG406" i="14" s="1"/>
  <c r="AG407" i="14" s="1"/>
  <c r="AG408" i="14" s="1"/>
  <c r="AG409" i="14" s="1"/>
  <c r="AG410" i="14" s="1"/>
  <c r="AG411" i="14" s="1"/>
  <c r="AG412" i="14" s="1"/>
  <c r="AG413" i="14" s="1"/>
  <c r="AG414" i="14" s="1"/>
  <c r="AG415" i="14" s="1"/>
  <c r="AG416" i="14" s="1"/>
  <c r="AG417" i="14" s="1"/>
  <c r="AG418" i="14" s="1"/>
  <c r="AG419" i="14" s="1"/>
  <c r="AG420" i="14" s="1"/>
  <c r="AG421" i="14" s="1"/>
  <c r="AG422" i="14" s="1"/>
  <c r="AG423" i="14" s="1"/>
  <c r="AG424" i="14" s="1"/>
  <c r="AG425" i="14" s="1"/>
  <c r="AG426" i="14" s="1"/>
  <c r="AG427" i="14" s="1"/>
  <c r="AG428" i="14" s="1"/>
  <c r="AV394" i="14"/>
  <c r="AV395" i="14" s="1"/>
  <c r="AV396" i="14" s="1"/>
  <c r="AV397" i="14" s="1"/>
  <c r="AV398" i="14" s="1"/>
  <c r="AV399" i="14" s="1"/>
  <c r="AV400" i="14" s="1"/>
  <c r="AV401" i="14" s="1"/>
  <c r="AV402" i="14" s="1"/>
  <c r="AV403" i="14" s="1"/>
  <c r="AV404" i="14" s="1"/>
  <c r="AV405" i="14" s="1"/>
  <c r="AV406" i="14" s="1"/>
  <c r="AV407" i="14" s="1"/>
  <c r="AV408" i="14" s="1"/>
  <c r="AV409" i="14" s="1"/>
  <c r="AV410" i="14" s="1"/>
  <c r="AJ403" i="14"/>
  <c r="AJ404" i="14" s="1"/>
  <c r="AJ405" i="14" s="1"/>
  <c r="AJ406" i="14" s="1"/>
  <c r="AJ407" i="14" s="1"/>
  <c r="AJ408" i="14" s="1"/>
  <c r="AJ409" i="14" s="1"/>
  <c r="AJ410" i="14" s="1"/>
  <c r="AJ411" i="14" s="1"/>
  <c r="AJ412" i="14" s="1"/>
  <c r="X399" i="14"/>
  <c r="X400" i="14" s="1"/>
  <c r="X401" i="14" s="1"/>
  <c r="X402" i="14" s="1"/>
  <c r="X403" i="14" s="1"/>
  <c r="X404" i="14" s="1"/>
  <c r="X405" i="14" s="1"/>
  <c r="X406" i="14" s="1"/>
  <c r="X407" i="14" s="1"/>
  <c r="X408" i="14" s="1"/>
  <c r="X409" i="14" s="1"/>
  <c r="X410" i="14" s="1"/>
  <c r="X411" i="14" s="1"/>
  <c r="U394" i="14"/>
  <c r="U395" i="14" s="1"/>
  <c r="U396" i="14" s="1"/>
  <c r="U397" i="14" s="1"/>
  <c r="U398" i="14" s="1"/>
  <c r="U399" i="14" s="1"/>
  <c r="U400" i="14" s="1"/>
  <c r="U401" i="14" s="1"/>
  <c r="U402" i="14" s="1"/>
  <c r="U403" i="14" s="1"/>
  <c r="U404" i="14" s="1"/>
  <c r="U405" i="14" s="1"/>
  <c r="U406" i="14" s="1"/>
  <c r="U407" i="14" s="1"/>
  <c r="U408" i="14" s="1"/>
  <c r="U409" i="14" s="1"/>
  <c r="U410" i="14" s="1"/>
  <c r="U411" i="14" s="1"/>
  <c r="U412" i="14" s="1"/>
  <c r="AQ411" i="14"/>
  <c r="AR411" i="14" s="1"/>
  <c r="AB411" i="14"/>
  <c r="AC411" i="14" s="1"/>
  <c r="Y411" i="14"/>
  <c r="Z411" i="14" s="1"/>
  <c r="AA412" i="14" s="1"/>
  <c r="AA413" i="14" s="1"/>
  <c r="AA414" i="14" s="1"/>
  <c r="AA415" i="14" s="1"/>
  <c r="AA416" i="14" s="1"/>
  <c r="AA417" i="14" s="1"/>
  <c r="AA418" i="14" s="1"/>
  <c r="AA419" i="14" s="1"/>
  <c r="AA420" i="14" s="1"/>
  <c r="AA421" i="14" s="1"/>
  <c r="AA422" i="14" s="1"/>
  <c r="AA423" i="14" s="1"/>
  <c r="AA424" i="14" s="1"/>
  <c r="AA425" i="14" s="1"/>
  <c r="AA426" i="14" s="1"/>
  <c r="AA427" i="14" s="1"/>
  <c r="AA428" i="14" s="1"/>
  <c r="AA429" i="14" s="1"/>
  <c r="AA430" i="14" s="1"/>
  <c r="AA431" i="14" s="1"/>
  <c r="AA432" i="14" s="1"/>
  <c r="AA433" i="14" s="1"/>
  <c r="AA434" i="14" s="1"/>
  <c r="AA435" i="14" s="1"/>
  <c r="AA436" i="14" s="1"/>
  <c r="AA437" i="14" s="1"/>
  <c r="AA438" i="14" s="1"/>
  <c r="AA439" i="14" s="1"/>
  <c r="AA440" i="14" s="1"/>
  <c r="AA441" i="14" s="1"/>
  <c r="AA442" i="14" s="1"/>
  <c r="AA443" i="14" s="1"/>
  <c r="AA444" i="14" s="1"/>
  <c r="AA445" i="14" s="1"/>
  <c r="AA446" i="14" s="1"/>
  <c r="AA447" i="14" s="1"/>
  <c r="AA448" i="14" s="1"/>
  <c r="AA449" i="14" s="1"/>
  <c r="AA450" i="14" s="1"/>
  <c r="AA451" i="14" s="1"/>
  <c r="AA452" i="14" s="1"/>
  <c r="AA453" i="14" s="1"/>
  <c r="AA454" i="14" s="1"/>
  <c r="AA455" i="14" s="1"/>
  <c r="AA456" i="14" s="1"/>
  <c r="AA457" i="14" s="1"/>
  <c r="AA458" i="14" s="1"/>
  <c r="AA459" i="14" s="1"/>
  <c r="AA460" i="14" s="1"/>
  <c r="AA461" i="14" s="1"/>
  <c r="AA462" i="14" s="1"/>
  <c r="AA463" i="14" s="1"/>
  <c r="AA464" i="14" s="1"/>
  <c r="AA465" i="14" s="1"/>
  <c r="AA466" i="14" s="1"/>
  <c r="AA467" i="14" s="1"/>
  <c r="AA468" i="14" s="1"/>
  <c r="AA469" i="14" s="1"/>
  <c r="AA470" i="14" s="1"/>
  <c r="AA471" i="14" s="1"/>
  <c r="AA472" i="14" s="1"/>
  <c r="AA473" i="14" s="1"/>
  <c r="AA474" i="14" s="1"/>
  <c r="AA475" i="14" s="1"/>
  <c r="AA476" i="14" s="1"/>
  <c r="AA477" i="14" s="1"/>
  <c r="AA478" i="14" s="1"/>
  <c r="AA479" i="14" s="1"/>
  <c r="AA480" i="14" s="1"/>
  <c r="AA481" i="14" s="1"/>
  <c r="AA482" i="14" s="1"/>
  <c r="AA483" i="14" s="1"/>
  <c r="AA484" i="14" s="1"/>
  <c r="AA485" i="14" s="1"/>
  <c r="AA486" i="14" s="1"/>
  <c r="AA487" i="14" s="1"/>
  <c r="AA488" i="14" s="1"/>
  <c r="AA489" i="14" s="1"/>
  <c r="AA490" i="14" s="1"/>
  <c r="AA491" i="14" s="1"/>
  <c r="AA492" i="14" s="1"/>
  <c r="AA493" i="14" s="1"/>
  <c r="AA494" i="14" s="1"/>
  <c r="AA495" i="14" s="1"/>
  <c r="AA496" i="14" s="1"/>
  <c r="AA497" i="14" s="1"/>
  <c r="AA498" i="14" s="1"/>
  <c r="AA499" i="14" s="1"/>
  <c r="AA500" i="14" s="1"/>
  <c r="AA501" i="14" s="1"/>
  <c r="AA502" i="14" s="1"/>
  <c r="AA503" i="14" s="1"/>
  <c r="AA504" i="14" s="1"/>
  <c r="AA505" i="14" s="1"/>
  <c r="AA506" i="14" s="1"/>
  <c r="AA507" i="14" s="1"/>
  <c r="AA508" i="14" s="1"/>
  <c r="AA509" i="14" s="1"/>
  <c r="AA510" i="14" s="1"/>
  <c r="AA511" i="14" s="1"/>
  <c r="AA512" i="14" s="1"/>
  <c r="H411" i="14"/>
  <c r="AE415" i="14"/>
  <c r="AF415" i="14" s="1"/>
  <c r="AQ415" i="14"/>
  <c r="AR415" i="14" s="1"/>
  <c r="I394" i="14"/>
  <c r="I395" i="14" s="1"/>
  <c r="I396" i="14" s="1"/>
  <c r="I397" i="14" s="1"/>
  <c r="I398" i="14" s="1"/>
  <c r="I399" i="14" s="1"/>
  <c r="I400" i="14" s="1"/>
  <c r="I401" i="14" s="1"/>
  <c r="I402" i="14" s="1"/>
  <c r="I403" i="14" s="1"/>
  <c r="I404" i="14" s="1"/>
  <c r="I405" i="14" s="1"/>
  <c r="I406" i="14" s="1"/>
  <c r="I407" i="14" s="1"/>
  <c r="I408" i="14" s="1"/>
  <c r="I409" i="14" s="1"/>
  <c r="I410" i="14" s="1"/>
  <c r="I411" i="14" s="1"/>
  <c r="I412" i="14" s="1"/>
  <c r="I413" i="14" s="1"/>
  <c r="I414" i="14" s="1"/>
  <c r="I415" i="14" s="1"/>
  <c r="I416" i="14" s="1"/>
  <c r="I417" i="14" s="1"/>
  <c r="N415" i="14"/>
  <c r="AT411" i="14"/>
  <c r="AU411" i="14" s="1"/>
  <c r="AQ419" i="14"/>
  <c r="AR419" i="14" s="1"/>
  <c r="AB419" i="14"/>
  <c r="AC419" i="14" s="1"/>
  <c r="Y419" i="14"/>
  <c r="Z419" i="14" s="1"/>
  <c r="L394" i="14"/>
  <c r="L395" i="14" s="1"/>
  <c r="L396" i="14" s="1"/>
  <c r="L397" i="14" s="1"/>
  <c r="L398" i="14" s="1"/>
  <c r="L399" i="14" s="1"/>
  <c r="L400" i="14" s="1"/>
  <c r="L401" i="14" s="1"/>
  <c r="L402" i="14" s="1"/>
  <c r="L403" i="14" s="1"/>
  <c r="L404" i="14" s="1"/>
  <c r="L405" i="14" s="1"/>
  <c r="L406" i="14" s="1"/>
  <c r="L407" i="14" s="1"/>
  <c r="L408" i="14" s="1"/>
  <c r="L409" i="14" s="1"/>
  <c r="L410" i="14" s="1"/>
  <c r="L411" i="14" s="1"/>
  <c r="L412" i="14" s="1"/>
  <c r="L413" i="14" s="1"/>
  <c r="L414" i="14" s="1"/>
  <c r="L415" i="14" s="1"/>
  <c r="L416" i="14" s="1"/>
  <c r="L417" i="14" s="1"/>
  <c r="L418" i="14" s="1"/>
  <c r="L419" i="14" s="1"/>
  <c r="L420" i="14" s="1"/>
  <c r="L421" i="14" s="1"/>
  <c r="L422" i="14" s="1"/>
  <c r="L423" i="14" s="1"/>
  <c r="L424" i="14" s="1"/>
  <c r="H419" i="14"/>
  <c r="AQ420" i="14"/>
  <c r="AR420" i="14" s="1"/>
  <c r="Y420" i="14"/>
  <c r="Z420" i="14" s="1"/>
  <c r="AQ412" i="14"/>
  <c r="AR412" i="14" s="1"/>
  <c r="AQ417" i="14"/>
  <c r="AR417" i="14" s="1"/>
  <c r="AB417" i="14"/>
  <c r="AC417" i="14" s="1"/>
  <c r="Y417" i="14"/>
  <c r="Z417" i="14" s="1"/>
  <c r="H417" i="14"/>
  <c r="V410" i="14"/>
  <c r="W410" i="14" s="1"/>
  <c r="AT410" i="14"/>
  <c r="AU410" i="14" s="1"/>
  <c r="AE410" i="14"/>
  <c r="AF410" i="14" s="1"/>
  <c r="AQ410" i="14"/>
  <c r="AR410" i="14" s="1"/>
  <c r="AS411" i="14" s="1"/>
  <c r="AS412" i="14" s="1"/>
  <c r="AS413" i="14" s="1"/>
  <c r="AS414" i="14" s="1"/>
  <c r="AS415" i="14" s="1"/>
  <c r="AS416" i="14" s="1"/>
  <c r="AS417" i="14" s="1"/>
  <c r="AS418" i="14" s="1"/>
  <c r="AS419" i="14" s="1"/>
  <c r="AS420" i="14" s="1"/>
  <c r="AS421" i="14" s="1"/>
  <c r="AS422" i="14" s="1"/>
  <c r="AS423" i="14" s="1"/>
  <c r="AS424" i="14" s="1"/>
  <c r="AS425" i="14" s="1"/>
  <c r="AS426" i="14" s="1"/>
  <c r="AS427" i="14" s="1"/>
  <c r="AS428" i="14" s="1"/>
  <c r="AS429" i="14" s="1"/>
  <c r="AS430" i="14" s="1"/>
  <c r="AS431" i="14" s="1"/>
  <c r="AS432" i="14" s="1"/>
  <c r="AS433" i="14" s="1"/>
  <c r="AS434" i="14" s="1"/>
  <c r="AS435" i="14" s="1"/>
  <c r="AS436" i="14" s="1"/>
  <c r="AS437" i="14" s="1"/>
  <c r="AS438" i="14" s="1"/>
  <c r="AS439" i="14" s="1"/>
  <c r="AS440" i="14" s="1"/>
  <c r="AS441" i="14" s="1"/>
  <c r="AS442" i="14" s="1"/>
  <c r="AS443" i="14" s="1"/>
  <c r="AS444" i="14" s="1"/>
  <c r="AS445" i="14" s="1"/>
  <c r="AS446" i="14" s="1"/>
  <c r="AS447" i="14" s="1"/>
  <c r="AS448" i="14" s="1"/>
  <c r="AS449" i="14" s="1"/>
  <c r="AS450" i="14" s="1"/>
  <c r="AS451" i="14" s="1"/>
  <c r="AS452" i="14" s="1"/>
  <c r="AS453" i="14" s="1"/>
  <c r="AS454" i="14" s="1"/>
  <c r="AS455" i="14" s="1"/>
  <c r="AS456" i="14" s="1"/>
  <c r="AS457" i="14" s="1"/>
  <c r="AS458" i="14" s="1"/>
  <c r="AS459" i="14" s="1"/>
  <c r="AS460" i="14" s="1"/>
  <c r="AS461" i="14" s="1"/>
  <c r="AS462" i="14" s="1"/>
  <c r="AS463" i="14" s="1"/>
  <c r="AS464" i="14" s="1"/>
  <c r="AS465" i="14" s="1"/>
  <c r="AS466" i="14" s="1"/>
  <c r="AS467" i="14" s="1"/>
  <c r="AS468" i="14" s="1"/>
  <c r="AS469" i="14" s="1"/>
  <c r="AS470" i="14" s="1"/>
  <c r="AS471" i="14" s="1"/>
  <c r="AS472" i="14" s="1"/>
  <c r="AS473" i="14" s="1"/>
  <c r="AS474" i="14" s="1"/>
  <c r="AS475" i="14" s="1"/>
  <c r="AS476" i="14" s="1"/>
  <c r="AS477" i="14" s="1"/>
  <c r="AS478" i="14" s="1"/>
  <c r="AS479" i="14" s="1"/>
  <c r="AS480" i="14" s="1"/>
  <c r="AS481" i="14" s="1"/>
  <c r="AS482" i="14" s="1"/>
  <c r="AS483" i="14" s="1"/>
  <c r="AS484" i="14" s="1"/>
  <c r="AS485" i="14" s="1"/>
  <c r="AS486" i="14" s="1"/>
  <c r="AS487" i="14" s="1"/>
  <c r="AS488" i="14" s="1"/>
  <c r="AS489" i="14" s="1"/>
  <c r="AS490" i="14" s="1"/>
  <c r="AS491" i="14" s="1"/>
  <c r="AS492" i="14" s="1"/>
  <c r="AS493" i="14" s="1"/>
  <c r="AS494" i="14" s="1"/>
  <c r="AS495" i="14" s="1"/>
  <c r="AS496" i="14" s="1"/>
  <c r="AS497" i="14" s="1"/>
  <c r="AS498" i="14" s="1"/>
  <c r="AS499" i="14" s="1"/>
  <c r="AS500" i="14" s="1"/>
  <c r="AS501" i="14" s="1"/>
  <c r="AS502" i="14" s="1"/>
  <c r="AS503" i="14" s="1"/>
  <c r="AS504" i="14" s="1"/>
  <c r="AS505" i="14" s="1"/>
  <c r="AS506" i="14" s="1"/>
  <c r="AS507" i="14" s="1"/>
  <c r="AS508" i="14" s="1"/>
  <c r="AS509" i="14" s="1"/>
  <c r="AS510" i="14" s="1"/>
  <c r="AS511" i="14" s="1"/>
  <c r="AS512" i="14" s="1"/>
  <c r="AB410" i="14"/>
  <c r="AC410" i="14" s="1"/>
  <c r="AN410" i="14"/>
  <c r="AO410" i="14" s="1"/>
  <c r="AP411" i="14" s="1"/>
  <c r="AP412" i="14" s="1"/>
  <c r="N410" i="14"/>
  <c r="O411" i="14" s="1"/>
  <c r="O412" i="14" s="1"/>
  <c r="O413" i="14" s="1"/>
  <c r="O414" i="14" s="1"/>
  <c r="O415" i="14" s="1"/>
  <c r="O416" i="14" s="1"/>
  <c r="O417" i="14" s="1"/>
  <c r="O418" i="14" s="1"/>
  <c r="O419" i="14" s="1"/>
  <c r="O420" i="14" s="1"/>
  <c r="O421" i="14" s="1"/>
  <c r="O422" i="14" s="1"/>
  <c r="O423" i="14" s="1"/>
  <c r="O424" i="14" s="1"/>
  <c r="O425" i="14" s="1"/>
  <c r="O426" i="14" s="1"/>
  <c r="O427" i="14" s="1"/>
  <c r="O428" i="14" s="1"/>
  <c r="O429" i="14" s="1"/>
  <c r="O430" i="14" s="1"/>
  <c r="O431" i="14" s="1"/>
  <c r="O432" i="14" s="1"/>
  <c r="O433" i="14" s="1"/>
  <c r="O434" i="14" s="1"/>
  <c r="O435" i="14" s="1"/>
  <c r="O436" i="14" s="1"/>
  <c r="O437" i="14" s="1"/>
  <c r="O438" i="14" s="1"/>
  <c r="O439" i="14" s="1"/>
  <c r="O440" i="14" s="1"/>
  <c r="O441" i="14" s="1"/>
  <c r="O442" i="14" s="1"/>
  <c r="O443" i="14" s="1"/>
  <c r="O444" i="14" s="1"/>
  <c r="O445" i="14" s="1"/>
  <c r="O446" i="14" s="1"/>
  <c r="O447" i="14" s="1"/>
  <c r="O448" i="14" s="1"/>
  <c r="O449" i="14" s="1"/>
  <c r="O450" i="14" s="1"/>
  <c r="O451" i="14" s="1"/>
  <c r="O452" i="14" s="1"/>
  <c r="O453" i="14" s="1"/>
  <c r="O454" i="14" s="1"/>
  <c r="O455" i="14" s="1"/>
  <c r="O456" i="14" s="1"/>
  <c r="O457" i="14" s="1"/>
  <c r="O458" i="14" s="1"/>
  <c r="O459" i="14" s="1"/>
  <c r="O460" i="14" s="1"/>
  <c r="O461" i="14" s="1"/>
  <c r="O462" i="14" s="1"/>
  <c r="O463" i="14" s="1"/>
  <c r="O464" i="14" s="1"/>
  <c r="O465" i="14" s="1"/>
  <c r="O466" i="14" s="1"/>
  <c r="O467" i="14" s="1"/>
  <c r="O468" i="14" s="1"/>
  <c r="O469" i="14" s="1"/>
  <c r="O470" i="14" s="1"/>
  <c r="O471" i="14" s="1"/>
  <c r="O472" i="14" s="1"/>
  <c r="O473" i="14" s="1"/>
  <c r="O474" i="14" s="1"/>
  <c r="O475" i="14" s="1"/>
  <c r="O476" i="14" s="1"/>
  <c r="O477" i="14" s="1"/>
  <c r="O478" i="14" s="1"/>
  <c r="O479" i="14" s="1"/>
  <c r="O480" i="14" s="1"/>
  <c r="O481" i="14" s="1"/>
  <c r="O482" i="14" s="1"/>
  <c r="O483" i="14" s="1"/>
  <c r="O484" i="14" s="1"/>
  <c r="O485" i="14" s="1"/>
  <c r="O486" i="14" s="1"/>
  <c r="O487" i="14" s="1"/>
  <c r="O488" i="14" s="1"/>
  <c r="O489" i="14" s="1"/>
  <c r="O490" i="14" s="1"/>
  <c r="O491" i="14" s="1"/>
  <c r="O492" i="14" s="1"/>
  <c r="O493" i="14" s="1"/>
  <c r="O494" i="14" s="1"/>
  <c r="O495" i="14" s="1"/>
  <c r="O496" i="14" s="1"/>
  <c r="O497" i="14" s="1"/>
  <c r="O498" i="14" s="1"/>
  <c r="O499" i="14" s="1"/>
  <c r="O500" i="14" s="1"/>
  <c r="O501" i="14" s="1"/>
  <c r="O502" i="14" s="1"/>
  <c r="O503" i="14" s="1"/>
  <c r="O504" i="14" s="1"/>
  <c r="O505" i="14" s="1"/>
  <c r="O506" i="14" s="1"/>
  <c r="O507" i="14" s="1"/>
  <c r="O508" i="14" s="1"/>
  <c r="O509" i="14" s="1"/>
  <c r="O510" i="14" s="1"/>
  <c r="O511" i="14" s="1"/>
  <c r="O512" i="14" s="1"/>
  <c r="P411" i="14"/>
  <c r="Q411" i="14" s="1"/>
  <c r="R412" i="14" s="1"/>
  <c r="AN411" i="14"/>
  <c r="AO411" i="14" s="1"/>
  <c r="AK411" i="14"/>
  <c r="AL411" i="14" s="1"/>
  <c r="AM412" i="14" s="1"/>
  <c r="D412" i="14"/>
  <c r="V411" i="14"/>
  <c r="W411" i="14" s="1"/>
  <c r="K424" i="14"/>
  <c r="Y427" i="14"/>
  <c r="Z427" i="14" s="1"/>
  <c r="H427" i="14"/>
  <c r="H463" i="14"/>
  <c r="AQ463" i="14"/>
  <c r="AR463" i="14" s="1"/>
  <c r="AB463" i="14"/>
  <c r="AC463" i="14" s="1"/>
  <c r="Y463" i="14"/>
  <c r="Z463" i="14" s="1"/>
  <c r="AE420" i="14"/>
  <c r="AF420" i="14" s="1"/>
  <c r="N420" i="14"/>
  <c r="Y423" i="14"/>
  <c r="Z423" i="14" s="1"/>
  <c r="AE430" i="14"/>
  <c r="AF430" i="14" s="1"/>
  <c r="AQ430" i="14"/>
  <c r="AR430" i="14" s="1"/>
  <c r="N437" i="14"/>
  <c r="Y442" i="14"/>
  <c r="Z442" i="14" s="1"/>
  <c r="H442" i="14"/>
  <c r="AQ442" i="14"/>
  <c r="AR442" i="14" s="1"/>
  <c r="AB442" i="14"/>
  <c r="AC442" i="14" s="1"/>
  <c r="Y448" i="14"/>
  <c r="Z448" i="14" s="1"/>
  <c r="H448" i="14"/>
  <c r="AQ448" i="14"/>
  <c r="AR448" i="14" s="1"/>
  <c r="AB448" i="14"/>
  <c r="AC448" i="14" s="1"/>
  <c r="AQ423" i="14"/>
  <c r="AR423" i="14" s="1"/>
  <c r="AQ426" i="14"/>
  <c r="AR426" i="14" s="1"/>
  <c r="AB426" i="14"/>
  <c r="AC426" i="14" s="1"/>
  <c r="AE432" i="14"/>
  <c r="AF432" i="14" s="1"/>
  <c r="AQ432" i="14"/>
  <c r="AR432" i="14" s="1"/>
  <c r="Y433" i="14"/>
  <c r="Z433" i="14" s="1"/>
  <c r="AQ433" i="14"/>
  <c r="AR433" i="14" s="1"/>
  <c r="AB433" i="14"/>
  <c r="AC433" i="14" s="1"/>
  <c r="AQ427" i="14"/>
  <c r="AR427" i="14" s="1"/>
  <c r="AB451" i="14"/>
  <c r="AC451" i="14" s="1"/>
  <c r="Y451" i="14"/>
  <c r="Z451" i="14" s="1"/>
  <c r="H451" i="14"/>
  <c r="AQ451" i="14"/>
  <c r="AR451" i="14" s="1"/>
  <c r="AB412" i="14"/>
  <c r="AC412" i="14" s="1"/>
  <c r="AB413" i="14"/>
  <c r="AC413" i="14" s="1"/>
  <c r="AB423" i="14"/>
  <c r="AC423" i="14" s="1"/>
  <c r="N430" i="14"/>
  <c r="AB430" i="14"/>
  <c r="AC430" i="14" s="1"/>
  <c r="AB437" i="14"/>
  <c r="AC437" i="14" s="1"/>
  <c r="AB444" i="14"/>
  <c r="AC444" i="14" s="1"/>
  <c r="Y414" i="14"/>
  <c r="Z414" i="14" s="1"/>
  <c r="AB418" i="14"/>
  <c r="AC418" i="14" s="1"/>
  <c r="AQ418" i="14"/>
  <c r="AR418" i="14" s="1"/>
  <c r="AQ422" i="14"/>
  <c r="AR422" i="14" s="1"/>
  <c r="AQ413" i="14"/>
  <c r="AR413" i="14" s="1"/>
  <c r="AB415" i="14"/>
  <c r="AC415" i="14" s="1"/>
  <c r="N417" i="14"/>
  <c r="N418" i="14"/>
  <c r="N423" i="14"/>
  <c r="K426" i="14"/>
  <c r="AQ431" i="14"/>
  <c r="AR431" i="14" s="1"/>
  <c r="AB431" i="14"/>
  <c r="AC431" i="14" s="1"/>
  <c r="Y431" i="14"/>
  <c r="Z431" i="14" s="1"/>
  <c r="AE437" i="14"/>
  <c r="AF437" i="14" s="1"/>
  <c r="H441" i="14"/>
  <c r="AQ441" i="14"/>
  <c r="AR441" i="14" s="1"/>
  <c r="AB441" i="14"/>
  <c r="AC441" i="14" s="1"/>
  <c r="Y441" i="14"/>
  <c r="Z441" i="14" s="1"/>
  <c r="H421" i="14"/>
  <c r="AQ421" i="14"/>
  <c r="AR421" i="14" s="1"/>
  <c r="H424" i="14"/>
  <c r="AQ424" i="14"/>
  <c r="AR424" i="14" s="1"/>
  <c r="AB424" i="14"/>
  <c r="AC424" i="14" s="1"/>
  <c r="AB438" i="14"/>
  <c r="AC438" i="14" s="1"/>
  <c r="AQ440" i="14"/>
  <c r="AR440" i="14" s="1"/>
  <c r="AB440" i="14"/>
  <c r="AC440" i="14" s="1"/>
  <c r="Y440" i="14"/>
  <c r="Z440" i="14" s="1"/>
  <c r="AQ453" i="14"/>
  <c r="AR453" i="14" s="1"/>
  <c r="AB453" i="14"/>
  <c r="AC453" i="14" s="1"/>
  <c r="Y453" i="14"/>
  <c r="Z453" i="14" s="1"/>
  <c r="H453" i="14"/>
  <c r="Y412" i="14"/>
  <c r="Z412" i="14" s="1"/>
  <c r="Y421" i="14"/>
  <c r="Z421" i="14" s="1"/>
  <c r="Y424" i="14"/>
  <c r="Z424" i="14" s="1"/>
  <c r="AE428" i="14"/>
  <c r="AF428" i="14" s="1"/>
  <c r="AQ428" i="14"/>
  <c r="AR428" i="14" s="1"/>
  <c r="Y430" i="14"/>
  <c r="Z430" i="14" s="1"/>
  <c r="AB432" i="14"/>
  <c r="AC432" i="14" s="1"/>
  <c r="H440" i="14"/>
  <c r="H447" i="14"/>
  <c r="AQ447" i="14"/>
  <c r="AR447" i="14" s="1"/>
  <c r="Y447" i="14"/>
  <c r="Z447" i="14" s="1"/>
  <c r="N462" i="14"/>
  <c r="AE462" i="14"/>
  <c r="AF462" i="14" s="1"/>
  <c r="H435" i="14"/>
  <c r="AQ435" i="14"/>
  <c r="AR435" i="14" s="1"/>
  <c r="N440" i="14"/>
  <c r="N441" i="14"/>
  <c r="Y445" i="14"/>
  <c r="Z445" i="14" s="1"/>
  <c r="H445" i="14"/>
  <c r="AB447" i="14"/>
  <c r="AC447" i="14" s="1"/>
  <c r="AE450" i="14"/>
  <c r="AF450" i="14" s="1"/>
  <c r="AQ450" i="14"/>
  <c r="AR450" i="14" s="1"/>
  <c r="N450" i="14"/>
  <c r="Y434" i="14"/>
  <c r="Z434" i="14" s="1"/>
  <c r="Y435" i="14"/>
  <c r="Z435" i="14" s="1"/>
  <c r="H436" i="14"/>
  <c r="AQ446" i="14"/>
  <c r="AR446" i="14" s="1"/>
  <c r="N447" i="14"/>
  <c r="Y429" i="14"/>
  <c r="Z429" i="14" s="1"/>
  <c r="H444" i="14"/>
  <c r="AQ444" i="14"/>
  <c r="AR444" i="14" s="1"/>
  <c r="AB446" i="14"/>
  <c r="AC446" i="14" s="1"/>
  <c r="N455" i="14"/>
  <c r="AE455" i="14"/>
  <c r="AF455" i="14" s="1"/>
  <c r="AQ456" i="14"/>
  <c r="AR456" i="14" s="1"/>
  <c r="AB456" i="14"/>
  <c r="AC456" i="14" s="1"/>
  <c r="Y456" i="14"/>
  <c r="Z456" i="14" s="1"/>
  <c r="AB434" i="14"/>
  <c r="AC434" i="14" s="1"/>
  <c r="H437" i="14"/>
  <c r="H438" i="14"/>
  <c r="AQ438" i="14"/>
  <c r="AR438" i="14" s="1"/>
  <c r="Y444" i="14"/>
  <c r="Z444" i="14" s="1"/>
  <c r="AQ449" i="14"/>
  <c r="AR449" i="14" s="1"/>
  <c r="H456" i="14"/>
  <c r="AB435" i="14"/>
  <c r="AC435" i="14" s="1"/>
  <c r="AB445" i="14"/>
  <c r="AC445" i="14" s="1"/>
  <c r="AQ445" i="14"/>
  <c r="AR445" i="14" s="1"/>
  <c r="Y432" i="14"/>
  <c r="Z432" i="14" s="1"/>
  <c r="Y438" i="14"/>
  <c r="Z438" i="14" s="1"/>
  <c r="H439" i="14"/>
  <c r="H443" i="14"/>
  <c r="H449" i="14"/>
  <c r="N452" i="14"/>
  <c r="AE452" i="14"/>
  <c r="AF452" i="14" s="1"/>
  <c r="AQ452" i="14"/>
  <c r="AR452" i="14" s="1"/>
  <c r="Y461" i="14"/>
  <c r="Z461" i="14" s="1"/>
  <c r="AB461" i="14"/>
  <c r="AC461" i="14" s="1"/>
  <c r="N473" i="14"/>
  <c r="AE473" i="14"/>
  <c r="AF473" i="14" s="1"/>
  <c r="AB455" i="14"/>
  <c r="AC455" i="14" s="1"/>
  <c r="AE465" i="14"/>
  <c r="AF465" i="14" s="1"/>
  <c r="AQ465" i="14"/>
  <c r="AR465" i="14" s="1"/>
  <c r="AE474" i="14"/>
  <c r="AF474" i="14" s="1"/>
  <c r="N474" i="14"/>
  <c r="AB450" i="14"/>
  <c r="AC450" i="14" s="1"/>
  <c r="AQ455" i="14"/>
  <c r="AR455" i="14" s="1"/>
  <c r="N463" i="14"/>
  <c r="N453" i="14"/>
  <c r="H454" i="14"/>
  <c r="AQ462" i="14"/>
  <c r="AR462" i="14" s="1"/>
  <c r="AB464" i="14"/>
  <c r="AC464" i="14" s="1"/>
  <c r="Y464" i="14"/>
  <c r="Z464" i="14" s="1"/>
  <c r="AB473" i="14"/>
  <c r="AC473" i="14" s="1"/>
  <c r="AQ475" i="14"/>
  <c r="AR475" i="14" s="1"/>
  <c r="AE475" i="14"/>
  <c r="AF475" i="14" s="1"/>
  <c r="N475" i="14"/>
  <c r="H460" i="14"/>
  <c r="AQ460" i="14"/>
  <c r="AR460" i="14" s="1"/>
  <c r="H459" i="14"/>
  <c r="H462" i="14"/>
  <c r="Y462" i="14"/>
  <c r="Z462" i="14" s="1"/>
  <c r="AB460" i="14"/>
  <c r="AC460" i="14" s="1"/>
  <c r="AB457" i="14"/>
  <c r="AC457" i="14" s="1"/>
  <c r="AB475" i="14"/>
  <c r="AC475" i="14" s="1"/>
  <c r="AB506" i="14"/>
  <c r="AC506" i="14" s="1"/>
  <c r="AQ506" i="14"/>
  <c r="AR506" i="14" s="1"/>
  <c r="AE506" i="14"/>
  <c r="AF506" i="14" s="1"/>
  <c r="N507" i="14"/>
  <c r="AQ507" i="14"/>
  <c r="AR507" i="14" s="1"/>
  <c r="AE483" i="14"/>
  <c r="AF483" i="14" s="1"/>
  <c r="N483" i="14"/>
  <c r="AQ484" i="14"/>
  <c r="AR484" i="14" s="1"/>
  <c r="N506" i="14"/>
  <c r="AB480" i="14"/>
  <c r="AC480" i="14" s="1"/>
  <c r="AQ480" i="14"/>
  <c r="AR480" i="14" s="1"/>
  <c r="N484" i="14"/>
  <c r="AB493" i="14"/>
  <c r="AC493" i="14" s="1"/>
  <c r="Y493" i="14"/>
  <c r="Z493" i="14" s="1"/>
  <c r="H493" i="14"/>
  <c r="AB507" i="14"/>
  <c r="AC507" i="14" s="1"/>
  <c r="N468" i="14"/>
  <c r="N479" i="14"/>
  <c r="AE479" i="14"/>
  <c r="AF479" i="14" s="1"/>
  <c r="AE507" i="14"/>
  <c r="AF507" i="14" s="1"/>
  <c r="H470" i="14"/>
  <c r="AB471" i="14"/>
  <c r="AC471" i="14" s="1"/>
  <c r="N499" i="14"/>
  <c r="Y470" i="14"/>
  <c r="Z470" i="14" s="1"/>
  <c r="H471" i="14"/>
  <c r="AE480" i="14"/>
  <c r="AF480" i="14" s="1"/>
  <c r="N480" i="14"/>
  <c r="N494" i="14"/>
  <c r="AE477" i="14"/>
  <c r="AF477" i="14" s="1"/>
  <c r="AB465" i="14"/>
  <c r="AC465" i="14" s="1"/>
  <c r="N469" i="14"/>
  <c r="AB469" i="14"/>
  <c r="AC469" i="14" s="1"/>
  <c r="Y471" i="14"/>
  <c r="Z471" i="14" s="1"/>
  <c r="H476" i="14"/>
  <c r="AQ476" i="14"/>
  <c r="AR476" i="14" s="1"/>
  <c r="AB482" i="14"/>
  <c r="AC482" i="14" s="1"/>
  <c r="AB483" i="14"/>
  <c r="AC483" i="14" s="1"/>
  <c r="AQ483" i="14"/>
  <c r="AR483" i="14" s="1"/>
  <c r="Y483" i="14"/>
  <c r="Z483" i="14" s="1"/>
  <c r="AB508" i="14"/>
  <c r="AC508" i="14" s="1"/>
  <c r="H508" i="14"/>
  <c r="H465" i="14"/>
  <c r="AB470" i="14"/>
  <c r="AC470" i="14" s="1"/>
  <c r="H483" i="14"/>
  <c r="AB468" i="14"/>
  <c r="AC468" i="14" s="1"/>
  <c r="AB474" i="14"/>
  <c r="AC474" i="14" s="1"/>
  <c r="H474" i="14"/>
  <c r="AE482" i="14"/>
  <c r="AF482" i="14" s="1"/>
  <c r="AE484" i="14"/>
  <c r="AF484" i="14" s="1"/>
  <c r="AQ493" i="14"/>
  <c r="AR493" i="14" s="1"/>
  <c r="AB494" i="14"/>
  <c r="AC494" i="14" s="1"/>
  <c r="AE496" i="14"/>
  <c r="AF496" i="14" s="1"/>
  <c r="N496" i="14"/>
  <c r="AQ498" i="14"/>
  <c r="AR498" i="14" s="1"/>
  <c r="N502" i="14"/>
  <c r="AQ502" i="14"/>
  <c r="AR502" i="14" s="1"/>
  <c r="AB490" i="14"/>
  <c r="AC490" i="14" s="1"/>
  <c r="AQ490" i="14"/>
  <c r="AR490" i="14" s="1"/>
  <c r="Y490" i="14"/>
  <c r="Z490" i="14" s="1"/>
  <c r="AQ495" i="14"/>
  <c r="AR495" i="14" s="1"/>
  <c r="AB495" i="14"/>
  <c r="AC495" i="14" s="1"/>
  <c r="H490" i="14"/>
  <c r="N491" i="14"/>
  <c r="AE493" i="14"/>
  <c r="AF493" i="14" s="1"/>
  <c r="H495" i="14"/>
  <c r="Y495" i="14"/>
  <c r="Z495" i="14" s="1"/>
  <c r="H486" i="14"/>
  <c r="Y486" i="14"/>
  <c r="Z486" i="14" s="1"/>
  <c r="AB503" i="14"/>
  <c r="AC503" i="14" s="1"/>
  <c r="AE503" i="14"/>
  <c r="AF503" i="14" s="1"/>
  <c r="N503" i="14"/>
  <c r="AQ487" i="14"/>
  <c r="AR487" i="14" s="1"/>
  <c r="AB487" i="14"/>
  <c r="AC487" i="14" s="1"/>
  <c r="AQ492" i="14"/>
  <c r="AR492" i="14" s="1"/>
  <c r="AB492" i="14"/>
  <c r="AC492" i="14" s="1"/>
  <c r="Y492" i="14"/>
  <c r="Z492" i="14" s="1"/>
  <c r="N508" i="14"/>
  <c r="AE508" i="14"/>
  <c r="AF508" i="14" s="1"/>
  <c r="N510" i="14"/>
  <c r="N487" i="14"/>
  <c r="AE487" i="14"/>
  <c r="AF487" i="14" s="1"/>
  <c r="H492" i="14"/>
  <c r="AE500" i="14"/>
  <c r="AF500" i="14" s="1"/>
  <c r="AQ500" i="14"/>
  <c r="AR500" i="14" s="1"/>
  <c r="AB500" i="14"/>
  <c r="AC500" i="14" s="1"/>
  <c r="N500" i="14"/>
  <c r="AB509" i="14"/>
  <c r="AC509" i="14" s="1"/>
  <c r="AE509" i="14"/>
  <c r="AF509" i="14" s="1"/>
  <c r="N509" i="14"/>
  <c r="N478" i="14"/>
  <c r="H479" i="14"/>
  <c r="H501" i="14"/>
  <c r="AB477" i="14"/>
  <c r="AC477" i="14" s="1"/>
  <c r="AB485" i="14"/>
  <c r="AC485" i="14" s="1"/>
  <c r="AQ497" i="14"/>
  <c r="AR497" i="14" s="1"/>
  <c r="AB497" i="14"/>
  <c r="AC497" i="14" s="1"/>
  <c r="AE497" i="14"/>
  <c r="AF497" i="14" s="1"/>
  <c r="AB502" i="14"/>
  <c r="AC502" i="14" s="1"/>
  <c r="Y502" i="14"/>
  <c r="Z502" i="14" s="1"/>
  <c r="AQ503" i="14"/>
  <c r="AR503" i="14" s="1"/>
  <c r="AQ509" i="14"/>
  <c r="AR509" i="14" s="1"/>
  <c r="AB496" i="14"/>
  <c r="AC496" i="14" s="1"/>
  <c r="AB499" i="14"/>
  <c r="AC499" i="14" s="1"/>
  <c r="AB511" i="14"/>
  <c r="AC511" i="14" s="1"/>
  <c r="Y496" i="14"/>
  <c r="Z496" i="14" s="1"/>
  <c r="AB505" i="14"/>
  <c r="AC505" i="14" s="1"/>
  <c r="AQ511" i="14"/>
  <c r="AR511" i="14" s="1"/>
  <c r="R267" i="14"/>
  <c r="R268" i="14" s="1"/>
  <c r="R269" i="14" s="1"/>
  <c r="R270" i="14" s="1"/>
  <c r="R271" i="14" s="1"/>
  <c r="R272" i="14" s="1"/>
  <c r="R273" i="14" s="1"/>
  <c r="R274" i="14" s="1"/>
  <c r="R275" i="14" s="1"/>
  <c r="R276" i="14" s="1"/>
  <c r="R277" i="14" s="1"/>
  <c r="R278" i="14" s="1"/>
  <c r="R279" i="14" s="1"/>
  <c r="R280" i="14" s="1"/>
  <c r="R281" i="14" s="1"/>
  <c r="R282" i="14" s="1"/>
  <c r="AJ269" i="14"/>
  <c r="AJ270" i="14" s="1"/>
  <c r="AJ271" i="14" s="1"/>
  <c r="AJ272" i="14" s="1"/>
  <c r="AJ273" i="14" s="1"/>
  <c r="AJ274" i="14" s="1"/>
  <c r="AJ275" i="14" s="1"/>
  <c r="AJ276" i="14" s="1"/>
  <c r="AJ277" i="14" s="1"/>
  <c r="AJ278" i="14" s="1"/>
  <c r="AJ279" i="14" s="1"/>
  <c r="AJ280" i="14" s="1"/>
  <c r="AJ281" i="14" s="1"/>
  <c r="AJ282" i="14" s="1"/>
  <c r="AG268" i="14"/>
  <c r="AG269" i="14" s="1"/>
  <c r="AG270" i="14" s="1"/>
  <c r="AG271" i="14" s="1"/>
  <c r="AG272" i="14" s="1"/>
  <c r="AG273" i="14" s="1"/>
  <c r="AG274" i="14" s="1"/>
  <c r="AG275" i="14" s="1"/>
  <c r="AG276" i="14" s="1"/>
  <c r="AG277" i="14" s="1"/>
  <c r="AG278" i="14" s="1"/>
  <c r="AG279" i="14" s="1"/>
  <c r="AG280" i="14" s="1"/>
  <c r="AG281" i="14" s="1"/>
  <c r="AG282" i="14" s="1"/>
  <c r="AG283" i="14" s="1"/>
  <c r="AG284" i="14" s="1"/>
  <c r="AG285" i="14" s="1"/>
  <c r="AG286" i="14" s="1"/>
  <c r="F285" i="14"/>
  <c r="X267" i="14"/>
  <c r="X268" i="14" s="1"/>
  <c r="X269" i="14" s="1"/>
  <c r="X270" i="14" s="1"/>
  <c r="X271" i="14" s="1"/>
  <c r="X272" i="14" s="1"/>
  <c r="X273" i="14" s="1"/>
  <c r="X274" i="14" s="1"/>
  <c r="X275" i="14" s="1"/>
  <c r="X276" i="14" s="1"/>
  <c r="X277" i="14" s="1"/>
  <c r="X278" i="14" s="1"/>
  <c r="X279" i="14" s="1"/>
  <c r="X280" i="14" s="1"/>
  <c r="X281" i="14" s="1"/>
  <c r="X282" i="14" s="1"/>
  <c r="X283" i="14" s="1"/>
  <c r="X284" i="14" s="1"/>
  <c r="AP267" i="14"/>
  <c r="AP268" i="14" s="1"/>
  <c r="AP269" i="14" s="1"/>
  <c r="AP270" i="14" s="1"/>
  <c r="AP271" i="14" s="1"/>
  <c r="AP272" i="14" s="1"/>
  <c r="AP273" i="14" s="1"/>
  <c r="AP274" i="14" s="1"/>
  <c r="AP275" i="14" s="1"/>
  <c r="AP276" i="14" s="1"/>
  <c r="AP277" i="14" s="1"/>
  <c r="AP278" i="14" s="1"/>
  <c r="AP279" i="14" s="1"/>
  <c r="AP280" i="14" s="1"/>
  <c r="AP281" i="14" s="1"/>
  <c r="AP282" i="14" s="1"/>
  <c r="AP283" i="14" s="1"/>
  <c r="AP284" i="14" s="1"/>
  <c r="U268" i="14"/>
  <c r="U269" i="14" s="1"/>
  <c r="U270" i="14" s="1"/>
  <c r="U271" i="14" s="1"/>
  <c r="U272" i="14" s="1"/>
  <c r="U273" i="14" s="1"/>
  <c r="U274" i="14" s="1"/>
  <c r="U275" i="14" s="1"/>
  <c r="U276" i="14" s="1"/>
  <c r="U277" i="14" s="1"/>
  <c r="U278" i="14" s="1"/>
  <c r="U279" i="14" s="1"/>
  <c r="U280" i="14" s="1"/>
  <c r="U281" i="14" s="1"/>
  <c r="U282" i="14" s="1"/>
  <c r="U283" i="14" s="1"/>
  <c r="U284" i="14" s="1"/>
  <c r="U285" i="14" s="1"/>
  <c r="H283" i="14"/>
  <c r="AQ283" i="14"/>
  <c r="AR283" i="14" s="1"/>
  <c r="K302" i="14"/>
  <c r="AE302" i="14"/>
  <c r="AF302" i="14" s="1"/>
  <c r="Y302" i="14"/>
  <c r="Z302" i="14" s="1"/>
  <c r="AK282" i="14"/>
  <c r="AL282" i="14" s="1"/>
  <c r="Y282" i="14"/>
  <c r="Z282" i="14" s="1"/>
  <c r="Y283" i="14"/>
  <c r="Z283" i="14" s="1"/>
  <c r="H282" i="14"/>
  <c r="I283" i="14" s="1"/>
  <c r="I284" i="14" s="1"/>
  <c r="I285" i="14" s="1"/>
  <c r="I286" i="14" s="1"/>
  <c r="I287" i="14" s="1"/>
  <c r="I288" i="14" s="1"/>
  <c r="I289" i="14" s="1"/>
  <c r="I290" i="14" s="1"/>
  <c r="I291" i="14" s="1"/>
  <c r="I292" i="14" s="1"/>
  <c r="I293" i="14" s="1"/>
  <c r="I294" i="14" s="1"/>
  <c r="I295" i="14" s="1"/>
  <c r="I296" i="14" s="1"/>
  <c r="I297" i="14" s="1"/>
  <c r="I298" i="14" s="1"/>
  <c r="I299" i="14" s="1"/>
  <c r="I300" i="14" s="1"/>
  <c r="I301" i="14" s="1"/>
  <c r="I302" i="14" s="1"/>
  <c r="I303" i="14" s="1"/>
  <c r="I304" i="14" s="1"/>
  <c r="I305" i="14" s="1"/>
  <c r="I306" i="14" s="1"/>
  <c r="I307" i="14" s="1"/>
  <c r="I308" i="14" s="1"/>
  <c r="I309" i="14" s="1"/>
  <c r="I310" i="14" s="1"/>
  <c r="I311" i="14" s="1"/>
  <c r="I312" i="14" s="1"/>
  <c r="I313" i="14" s="1"/>
  <c r="I314" i="14" s="1"/>
  <c r="I315" i="14" s="1"/>
  <c r="I316" i="14" s="1"/>
  <c r="I317" i="14" s="1"/>
  <c r="I318" i="14" s="1"/>
  <c r="I319" i="14" s="1"/>
  <c r="I320" i="14" s="1"/>
  <c r="I321" i="14" s="1"/>
  <c r="I322" i="14" s="1"/>
  <c r="I323" i="14" s="1"/>
  <c r="I324" i="14" s="1"/>
  <c r="I325" i="14" s="1"/>
  <c r="I326" i="14" s="1"/>
  <c r="I327" i="14" s="1"/>
  <c r="I328" i="14" s="1"/>
  <c r="I329" i="14" s="1"/>
  <c r="I330" i="14" s="1"/>
  <c r="I331" i="14" s="1"/>
  <c r="I332" i="14" s="1"/>
  <c r="I333" i="14" s="1"/>
  <c r="I334" i="14" s="1"/>
  <c r="I335" i="14" s="1"/>
  <c r="I336" i="14" s="1"/>
  <c r="I337" i="14" s="1"/>
  <c r="I338" i="14" s="1"/>
  <c r="I339" i="14" s="1"/>
  <c r="I340" i="14" s="1"/>
  <c r="I341" i="14" s="1"/>
  <c r="I342" i="14" s="1"/>
  <c r="I343" i="14" s="1"/>
  <c r="I344" i="14" s="1"/>
  <c r="I345" i="14" s="1"/>
  <c r="I346" i="14" s="1"/>
  <c r="I347" i="14" s="1"/>
  <c r="I348" i="14" s="1"/>
  <c r="I349" i="14" s="1"/>
  <c r="I350" i="14" s="1"/>
  <c r="I351" i="14" s="1"/>
  <c r="I352" i="14" s="1"/>
  <c r="I353" i="14" s="1"/>
  <c r="I354" i="14" s="1"/>
  <c r="I355" i="14" s="1"/>
  <c r="I356" i="14" s="1"/>
  <c r="I357" i="14" s="1"/>
  <c r="I358" i="14" s="1"/>
  <c r="I359" i="14" s="1"/>
  <c r="I360" i="14" s="1"/>
  <c r="I361" i="14" s="1"/>
  <c r="I362" i="14" s="1"/>
  <c r="I363" i="14" s="1"/>
  <c r="I364" i="14" s="1"/>
  <c r="I365" i="14" s="1"/>
  <c r="I366" i="14" s="1"/>
  <c r="I367" i="14" s="1"/>
  <c r="I368" i="14" s="1"/>
  <c r="I369" i="14" s="1"/>
  <c r="I370" i="14" s="1"/>
  <c r="I371" i="14" s="1"/>
  <c r="I372" i="14" s="1"/>
  <c r="I373" i="14" s="1"/>
  <c r="I374" i="14" s="1"/>
  <c r="I375" i="14" s="1"/>
  <c r="I376" i="14" s="1"/>
  <c r="I377" i="14" s="1"/>
  <c r="I378" i="14" s="1"/>
  <c r="I379" i="14" s="1"/>
  <c r="I380" i="14" s="1"/>
  <c r="I381" i="14" s="1"/>
  <c r="I382" i="14" s="1"/>
  <c r="I383" i="14" s="1"/>
  <c r="I384" i="14" s="1"/>
  <c r="AE289" i="14"/>
  <c r="AF289" i="14" s="1"/>
  <c r="N289" i="14"/>
  <c r="AE314" i="14"/>
  <c r="AF314" i="14" s="1"/>
  <c r="AB314" i="14"/>
  <c r="AC314" i="14" s="1"/>
  <c r="N314" i="14"/>
  <c r="N302" i="14"/>
  <c r="AQ320" i="14"/>
  <c r="AR320" i="14" s="1"/>
  <c r="AB320" i="14"/>
  <c r="AC320" i="14" s="1"/>
  <c r="Y320" i="14"/>
  <c r="Z320" i="14" s="1"/>
  <c r="AM266" i="14"/>
  <c r="AM267" i="14" s="1"/>
  <c r="AM268" i="14" s="1"/>
  <c r="AM269" i="14" s="1"/>
  <c r="AM270" i="14" s="1"/>
  <c r="AM271" i="14" s="1"/>
  <c r="AM272" i="14" s="1"/>
  <c r="AM273" i="14" s="1"/>
  <c r="AM274" i="14" s="1"/>
  <c r="AM275" i="14" s="1"/>
  <c r="AM276" i="14" s="1"/>
  <c r="AM277" i="14" s="1"/>
  <c r="AM278" i="14" s="1"/>
  <c r="AM279" i="14" s="1"/>
  <c r="AM280" i="14" s="1"/>
  <c r="AM281" i="14" s="1"/>
  <c r="AM282" i="14" s="1"/>
  <c r="AM283" i="14" s="1"/>
  <c r="AQ282" i="14"/>
  <c r="AR282" i="14" s="1"/>
  <c r="AS283" i="14" s="1"/>
  <c r="AS284" i="14" s="1"/>
  <c r="AS285" i="14" s="1"/>
  <c r="AS286" i="14" s="1"/>
  <c r="AS287" i="14" s="1"/>
  <c r="AS288" i="14" s="1"/>
  <c r="AS289" i="14" s="1"/>
  <c r="AS290" i="14" s="1"/>
  <c r="AS291" i="14" s="1"/>
  <c r="AS292" i="14" s="1"/>
  <c r="AS293" i="14" s="1"/>
  <c r="AS294" i="14" s="1"/>
  <c r="AS295" i="14" s="1"/>
  <c r="AS296" i="14" s="1"/>
  <c r="AS297" i="14" s="1"/>
  <c r="AS298" i="14" s="1"/>
  <c r="AS299" i="14" s="1"/>
  <c r="AS300" i="14" s="1"/>
  <c r="AS301" i="14" s="1"/>
  <c r="AS302" i="14" s="1"/>
  <c r="AS303" i="14" s="1"/>
  <c r="AS304" i="14" s="1"/>
  <c r="AS305" i="14" s="1"/>
  <c r="AS306" i="14" s="1"/>
  <c r="AS307" i="14" s="1"/>
  <c r="AS308" i="14" s="1"/>
  <c r="AS309" i="14" s="1"/>
  <c r="AS310" i="14" s="1"/>
  <c r="AS311" i="14" s="1"/>
  <c r="AS312" i="14" s="1"/>
  <c r="AS313" i="14" s="1"/>
  <c r="AS314" i="14" s="1"/>
  <c r="AS315" i="14" s="1"/>
  <c r="AS316" i="14" s="1"/>
  <c r="AS317" i="14" s="1"/>
  <c r="AS318" i="14" s="1"/>
  <c r="AS319" i="14" s="1"/>
  <c r="AS320" i="14" s="1"/>
  <c r="AS321" i="14" s="1"/>
  <c r="AS322" i="14" s="1"/>
  <c r="AS323" i="14" s="1"/>
  <c r="AS324" i="14" s="1"/>
  <c r="AS325" i="14" s="1"/>
  <c r="AS326" i="14" s="1"/>
  <c r="AS327" i="14" s="1"/>
  <c r="AS328" i="14" s="1"/>
  <c r="AS329" i="14" s="1"/>
  <c r="AS330" i="14" s="1"/>
  <c r="AS331" i="14" s="1"/>
  <c r="AS332" i="14" s="1"/>
  <c r="AS333" i="14" s="1"/>
  <c r="AS334" i="14" s="1"/>
  <c r="AS335" i="14" s="1"/>
  <c r="AS336" i="14" s="1"/>
  <c r="AS337" i="14" s="1"/>
  <c r="AS338" i="14" s="1"/>
  <c r="AS339" i="14" s="1"/>
  <c r="AS340" i="14" s="1"/>
  <c r="AS341" i="14" s="1"/>
  <c r="AS342" i="14" s="1"/>
  <c r="AS343" i="14" s="1"/>
  <c r="AS344" i="14" s="1"/>
  <c r="AS345" i="14" s="1"/>
  <c r="AS346" i="14" s="1"/>
  <c r="AS347" i="14" s="1"/>
  <c r="AS348" i="14" s="1"/>
  <c r="AS349" i="14" s="1"/>
  <c r="AS350" i="14" s="1"/>
  <c r="AS351" i="14" s="1"/>
  <c r="AS352" i="14" s="1"/>
  <c r="AS353" i="14" s="1"/>
  <c r="AS354" i="14" s="1"/>
  <c r="AS355" i="14" s="1"/>
  <c r="AS356" i="14" s="1"/>
  <c r="AS357" i="14" s="1"/>
  <c r="AS358" i="14" s="1"/>
  <c r="AS359" i="14" s="1"/>
  <c r="AS360" i="14" s="1"/>
  <c r="AS361" i="14" s="1"/>
  <c r="AS362" i="14" s="1"/>
  <c r="AS363" i="14" s="1"/>
  <c r="AS364" i="14" s="1"/>
  <c r="AS365" i="14" s="1"/>
  <c r="AS366" i="14" s="1"/>
  <c r="AS367" i="14" s="1"/>
  <c r="AS368" i="14" s="1"/>
  <c r="AS369" i="14" s="1"/>
  <c r="AS370" i="14" s="1"/>
  <c r="AS371" i="14" s="1"/>
  <c r="AS372" i="14" s="1"/>
  <c r="AS373" i="14" s="1"/>
  <c r="AS374" i="14" s="1"/>
  <c r="AS375" i="14" s="1"/>
  <c r="AS376" i="14" s="1"/>
  <c r="AS377" i="14" s="1"/>
  <c r="AS378" i="14" s="1"/>
  <c r="AS379" i="14" s="1"/>
  <c r="AS380" i="14" s="1"/>
  <c r="AS381" i="14" s="1"/>
  <c r="AS382" i="14" s="1"/>
  <c r="AS383" i="14" s="1"/>
  <c r="AS384" i="14" s="1"/>
  <c r="AB283" i="14"/>
  <c r="AC283" i="14" s="1"/>
  <c r="AT283" i="14"/>
  <c r="AU283" i="14" s="1"/>
  <c r="AE286" i="14"/>
  <c r="AF286" i="14" s="1"/>
  <c r="N286" i="14"/>
  <c r="AQ296" i="14"/>
  <c r="AR296" i="14" s="1"/>
  <c r="AB296" i="14"/>
  <c r="AC296" i="14" s="1"/>
  <c r="Y296" i="14"/>
  <c r="Z296" i="14" s="1"/>
  <c r="AQ299" i="14"/>
  <c r="AR299" i="14" s="1"/>
  <c r="AB299" i="14"/>
  <c r="AC299" i="14" s="1"/>
  <c r="Y299" i="14"/>
  <c r="Z299" i="14" s="1"/>
  <c r="H320" i="14"/>
  <c r="AA266" i="14"/>
  <c r="AA267" i="14" s="1"/>
  <c r="AA268" i="14" s="1"/>
  <c r="AA269" i="14" s="1"/>
  <c r="AA270" i="14" s="1"/>
  <c r="AA271" i="14" s="1"/>
  <c r="AA272" i="14" s="1"/>
  <c r="AA273" i="14" s="1"/>
  <c r="AA274" i="14" s="1"/>
  <c r="AA275" i="14" s="1"/>
  <c r="AA276" i="14" s="1"/>
  <c r="AA277" i="14" s="1"/>
  <c r="AA278" i="14" s="1"/>
  <c r="AA279" i="14" s="1"/>
  <c r="AA280" i="14" s="1"/>
  <c r="AA281" i="14" s="1"/>
  <c r="AA282" i="14" s="1"/>
  <c r="AA283" i="14" s="1"/>
  <c r="AA284" i="14" s="1"/>
  <c r="AB282" i="14"/>
  <c r="AC282" i="14" s="1"/>
  <c r="AD283" i="14" s="1"/>
  <c r="AD284" i="14" s="1"/>
  <c r="AD285" i="14" s="1"/>
  <c r="AD286" i="14" s="1"/>
  <c r="AD287" i="14" s="1"/>
  <c r="AD288" i="14" s="1"/>
  <c r="AD289" i="14" s="1"/>
  <c r="AD290" i="14" s="1"/>
  <c r="AD291" i="14" s="1"/>
  <c r="AD292" i="14" s="1"/>
  <c r="AD293" i="14" s="1"/>
  <c r="AD294" i="14" s="1"/>
  <c r="AD295" i="14" s="1"/>
  <c r="AD296" i="14" s="1"/>
  <c r="AD297" i="14" s="1"/>
  <c r="AD298" i="14" s="1"/>
  <c r="AD299" i="14" s="1"/>
  <c r="AD300" i="14" s="1"/>
  <c r="AD301" i="14" s="1"/>
  <c r="AD302" i="14" s="1"/>
  <c r="AD303" i="14" s="1"/>
  <c r="AD304" i="14" s="1"/>
  <c r="AD305" i="14" s="1"/>
  <c r="AD306" i="14" s="1"/>
  <c r="AD307" i="14" s="1"/>
  <c r="AD308" i="14" s="1"/>
  <c r="AD309" i="14" s="1"/>
  <c r="AD310" i="14" s="1"/>
  <c r="AD311" i="14" s="1"/>
  <c r="AD312" i="14" s="1"/>
  <c r="AD313" i="14" s="1"/>
  <c r="AD314" i="14" s="1"/>
  <c r="AD315" i="14" s="1"/>
  <c r="AD316" i="14" s="1"/>
  <c r="AD317" i="14" s="1"/>
  <c r="AD318" i="14" s="1"/>
  <c r="AD319" i="14" s="1"/>
  <c r="AD320" i="14" s="1"/>
  <c r="AD321" i="14" s="1"/>
  <c r="AD322" i="14" s="1"/>
  <c r="AD323" i="14" s="1"/>
  <c r="AD324" i="14" s="1"/>
  <c r="AD325" i="14" s="1"/>
  <c r="AD326" i="14" s="1"/>
  <c r="AD327" i="14" s="1"/>
  <c r="AD328" i="14" s="1"/>
  <c r="AD329" i="14" s="1"/>
  <c r="AD330" i="14" s="1"/>
  <c r="AD331" i="14" s="1"/>
  <c r="AD332" i="14" s="1"/>
  <c r="AD333" i="14" s="1"/>
  <c r="AD334" i="14" s="1"/>
  <c r="AD335" i="14" s="1"/>
  <c r="AD336" i="14" s="1"/>
  <c r="AD337" i="14" s="1"/>
  <c r="AD338" i="14" s="1"/>
  <c r="AD339" i="14" s="1"/>
  <c r="AD340" i="14" s="1"/>
  <c r="AD341" i="14" s="1"/>
  <c r="AD342" i="14" s="1"/>
  <c r="AD343" i="14" s="1"/>
  <c r="AD344" i="14" s="1"/>
  <c r="AD345" i="14" s="1"/>
  <c r="AD346" i="14" s="1"/>
  <c r="AD347" i="14" s="1"/>
  <c r="AD348" i="14" s="1"/>
  <c r="AD349" i="14" s="1"/>
  <c r="AD350" i="14" s="1"/>
  <c r="AD351" i="14" s="1"/>
  <c r="AD352" i="14" s="1"/>
  <c r="AD353" i="14" s="1"/>
  <c r="AD354" i="14" s="1"/>
  <c r="AD355" i="14" s="1"/>
  <c r="AD356" i="14" s="1"/>
  <c r="AD357" i="14" s="1"/>
  <c r="AD358" i="14" s="1"/>
  <c r="AD359" i="14" s="1"/>
  <c r="AD360" i="14" s="1"/>
  <c r="AD361" i="14" s="1"/>
  <c r="AD362" i="14" s="1"/>
  <c r="AD363" i="14" s="1"/>
  <c r="AD364" i="14" s="1"/>
  <c r="AD365" i="14" s="1"/>
  <c r="AD366" i="14" s="1"/>
  <c r="AD367" i="14" s="1"/>
  <c r="AD368" i="14" s="1"/>
  <c r="AD369" i="14" s="1"/>
  <c r="AD370" i="14" s="1"/>
  <c r="AD371" i="14" s="1"/>
  <c r="AD372" i="14" s="1"/>
  <c r="AD373" i="14" s="1"/>
  <c r="AD374" i="14" s="1"/>
  <c r="AD375" i="14" s="1"/>
  <c r="AD376" i="14" s="1"/>
  <c r="AD377" i="14" s="1"/>
  <c r="AD378" i="14" s="1"/>
  <c r="AD379" i="14" s="1"/>
  <c r="AD380" i="14" s="1"/>
  <c r="AD381" i="14" s="1"/>
  <c r="AD382" i="14" s="1"/>
  <c r="AD383" i="14" s="1"/>
  <c r="AD384" i="14" s="1"/>
  <c r="AB288" i="14"/>
  <c r="AC288" i="14" s="1"/>
  <c r="Y288" i="14"/>
  <c r="Z288" i="14" s="1"/>
  <c r="AQ293" i="14"/>
  <c r="AR293" i="14" s="1"/>
  <c r="AB293" i="14"/>
  <c r="AC293" i="14" s="1"/>
  <c r="Y293" i="14"/>
  <c r="Z293" i="14" s="1"/>
  <c r="Y300" i="14"/>
  <c r="Z300" i="14" s="1"/>
  <c r="AB300" i="14"/>
  <c r="AC300" i="14" s="1"/>
  <c r="AQ300" i="14"/>
  <c r="AR300" i="14" s="1"/>
  <c r="AB315" i="14"/>
  <c r="AC315" i="14" s="1"/>
  <c r="AQ315" i="14"/>
  <c r="AR315" i="14" s="1"/>
  <c r="Y315" i="14"/>
  <c r="Z315" i="14" s="1"/>
  <c r="H315" i="14"/>
  <c r="O266" i="14"/>
  <c r="O267" i="14" s="1"/>
  <c r="O268" i="14" s="1"/>
  <c r="O269" i="14" s="1"/>
  <c r="O270" i="14" s="1"/>
  <c r="O271" i="14" s="1"/>
  <c r="O272" i="14" s="1"/>
  <c r="O273" i="14" s="1"/>
  <c r="O274" i="14" s="1"/>
  <c r="O275" i="14" s="1"/>
  <c r="O276" i="14" s="1"/>
  <c r="O277" i="14" s="1"/>
  <c r="O278" i="14" s="1"/>
  <c r="O279" i="14" s="1"/>
  <c r="O280" i="14" s="1"/>
  <c r="O281" i="14" s="1"/>
  <c r="O282" i="14" s="1"/>
  <c r="O283" i="14" s="1"/>
  <c r="O284" i="14" s="1"/>
  <c r="O285" i="14" s="1"/>
  <c r="O286" i="14" s="1"/>
  <c r="AQ285" i="14"/>
  <c r="AR285" i="14" s="1"/>
  <c r="H288" i="14"/>
  <c r="N292" i="14"/>
  <c r="AE292" i="14"/>
  <c r="AF292" i="14" s="1"/>
  <c r="H293" i="14"/>
  <c r="AB295" i="14"/>
  <c r="AC295" i="14" s="1"/>
  <c r="N295" i="14"/>
  <c r="H300" i="14"/>
  <c r="AB303" i="14"/>
  <c r="AC303" i="14" s="1"/>
  <c r="AT282" i="14"/>
  <c r="AU282" i="14" s="1"/>
  <c r="AV283" i="14" s="1"/>
  <c r="AV284" i="14" s="1"/>
  <c r="AV285" i="14" s="1"/>
  <c r="P283" i="14"/>
  <c r="Q283" i="14" s="1"/>
  <c r="AH283" i="14"/>
  <c r="AI283" i="14" s="1"/>
  <c r="D285" i="14"/>
  <c r="AK284" i="14"/>
  <c r="AL284" i="14" s="1"/>
  <c r="AQ288" i="14"/>
  <c r="AR288" i="14" s="1"/>
  <c r="AB306" i="14"/>
  <c r="AC306" i="14" s="1"/>
  <c r="Y306" i="14"/>
  <c r="Z306" i="14" s="1"/>
  <c r="AQ306" i="14"/>
  <c r="AR306" i="14" s="1"/>
  <c r="P282" i="14"/>
  <c r="Q282" i="14" s="1"/>
  <c r="E284" i="14"/>
  <c r="S284" i="14"/>
  <c r="T284" i="14" s="1"/>
  <c r="AB285" i="14"/>
  <c r="AC285" i="14" s="1"/>
  <c r="AE300" i="14"/>
  <c r="AF300" i="14" s="1"/>
  <c r="K300" i="14"/>
  <c r="H306" i="14"/>
  <c r="Y295" i="14"/>
  <c r="Z295" i="14" s="1"/>
  <c r="AE303" i="14"/>
  <c r="AF303" i="14" s="1"/>
  <c r="AE319" i="14"/>
  <c r="AF319" i="14" s="1"/>
  <c r="AQ319" i="14"/>
  <c r="AR319" i="14" s="1"/>
  <c r="AB319" i="14"/>
  <c r="AC319" i="14" s="1"/>
  <c r="AH282" i="14"/>
  <c r="AI282" i="14" s="1"/>
  <c r="V283" i="14"/>
  <c r="W283" i="14" s="1"/>
  <c r="AK283" i="14"/>
  <c r="AL283" i="14" s="1"/>
  <c r="Y284" i="14"/>
  <c r="Z284" i="14" s="1"/>
  <c r="H284" i="14"/>
  <c r="V284" i="14"/>
  <c r="W284" i="14" s="1"/>
  <c r="AN284" i="14"/>
  <c r="AO284" i="14" s="1"/>
  <c r="AB291" i="14"/>
  <c r="AC291" i="14" s="1"/>
  <c r="Y291" i="14"/>
  <c r="Z291" i="14" s="1"/>
  <c r="H297" i="14"/>
  <c r="AB297" i="14"/>
  <c r="AC297" i="14" s="1"/>
  <c r="AQ297" i="14"/>
  <c r="AR297" i="14" s="1"/>
  <c r="Y297" i="14"/>
  <c r="Z297" i="14" s="1"/>
  <c r="K301" i="14"/>
  <c r="AQ303" i="14"/>
  <c r="AR303" i="14" s="1"/>
  <c r="N319" i="14"/>
  <c r="AQ291" i="14"/>
  <c r="AR291" i="14" s="1"/>
  <c r="AB292" i="14"/>
  <c r="AC292" i="14" s="1"/>
  <c r="AQ292" i="14"/>
  <c r="AR292" i="14" s="1"/>
  <c r="AQ298" i="14"/>
  <c r="AR298" i="14" s="1"/>
  <c r="AB308" i="14"/>
  <c r="AC308" i="14" s="1"/>
  <c r="AE309" i="14"/>
  <c r="AF309" i="14" s="1"/>
  <c r="AB318" i="14"/>
  <c r="AC318" i="14" s="1"/>
  <c r="AQ318" i="14"/>
  <c r="AR318" i="14" s="1"/>
  <c r="Y318" i="14"/>
  <c r="Z318" i="14" s="1"/>
  <c r="AB286" i="14"/>
  <c r="AC286" i="14" s="1"/>
  <c r="AB289" i="14"/>
  <c r="AC289" i="14" s="1"/>
  <c r="N293" i="14"/>
  <c r="H294" i="14"/>
  <c r="AQ295" i="14"/>
  <c r="AR295" i="14" s="1"/>
  <c r="K297" i="14"/>
  <c r="L298" i="14" s="1"/>
  <c r="L299" i="14" s="1"/>
  <c r="L300" i="14" s="1"/>
  <c r="L301" i="14" s="1"/>
  <c r="L302" i="14" s="1"/>
  <c r="L303" i="14" s="1"/>
  <c r="L304" i="14" s="1"/>
  <c r="L305" i="14" s="1"/>
  <c r="L306" i="14" s="1"/>
  <c r="L307" i="14" s="1"/>
  <c r="L308" i="14" s="1"/>
  <c r="L309" i="14" s="1"/>
  <c r="L310" i="14" s="1"/>
  <c r="L311" i="14" s="1"/>
  <c r="L312" i="14" s="1"/>
  <c r="L313" i="14" s="1"/>
  <c r="L314" i="14" s="1"/>
  <c r="L315" i="14" s="1"/>
  <c r="L316" i="14" s="1"/>
  <c r="L317" i="14" s="1"/>
  <c r="L318" i="14" s="1"/>
  <c r="L319" i="14" s="1"/>
  <c r="L320" i="14" s="1"/>
  <c r="L321" i="14" s="1"/>
  <c r="L322" i="14" s="1"/>
  <c r="L323" i="14" s="1"/>
  <c r="L324" i="14" s="1"/>
  <c r="L325" i="14" s="1"/>
  <c r="L326" i="14" s="1"/>
  <c r="L327" i="14" s="1"/>
  <c r="L328" i="14" s="1"/>
  <c r="L329" i="14" s="1"/>
  <c r="L330" i="14" s="1"/>
  <c r="L331" i="14" s="1"/>
  <c r="L332" i="14" s="1"/>
  <c r="L333" i="14" s="1"/>
  <c r="L334" i="14" s="1"/>
  <c r="L335" i="14" s="1"/>
  <c r="L336" i="14" s="1"/>
  <c r="L337" i="14" s="1"/>
  <c r="L338" i="14" s="1"/>
  <c r="L339" i="14" s="1"/>
  <c r="L340" i="14" s="1"/>
  <c r="L341" i="14" s="1"/>
  <c r="L342" i="14" s="1"/>
  <c r="L343" i="14" s="1"/>
  <c r="L344" i="14" s="1"/>
  <c r="L345" i="14" s="1"/>
  <c r="L346" i="14" s="1"/>
  <c r="L347" i="14" s="1"/>
  <c r="L348" i="14" s="1"/>
  <c r="L349" i="14" s="1"/>
  <c r="L350" i="14" s="1"/>
  <c r="L351" i="14" s="1"/>
  <c r="L352" i="14" s="1"/>
  <c r="L353" i="14" s="1"/>
  <c r="L354" i="14" s="1"/>
  <c r="L355" i="14" s="1"/>
  <c r="L356" i="14" s="1"/>
  <c r="L357" i="14" s="1"/>
  <c r="L358" i="14" s="1"/>
  <c r="L359" i="14" s="1"/>
  <c r="L360" i="14" s="1"/>
  <c r="L361" i="14" s="1"/>
  <c r="L362" i="14" s="1"/>
  <c r="L363" i="14" s="1"/>
  <c r="L364" i="14" s="1"/>
  <c r="L365" i="14" s="1"/>
  <c r="L366" i="14" s="1"/>
  <c r="L367" i="14" s="1"/>
  <c r="L368" i="14" s="1"/>
  <c r="L369" i="14" s="1"/>
  <c r="L370" i="14" s="1"/>
  <c r="L371" i="14" s="1"/>
  <c r="L372" i="14" s="1"/>
  <c r="L373" i="14" s="1"/>
  <c r="L374" i="14" s="1"/>
  <c r="L375" i="14" s="1"/>
  <c r="L376" i="14" s="1"/>
  <c r="L377" i="14" s="1"/>
  <c r="L378" i="14" s="1"/>
  <c r="L379" i="14" s="1"/>
  <c r="L380" i="14" s="1"/>
  <c r="L381" i="14" s="1"/>
  <c r="L382" i="14" s="1"/>
  <c r="L383" i="14" s="1"/>
  <c r="L384" i="14" s="1"/>
  <c r="K298" i="14"/>
  <c r="AE298" i="14"/>
  <c r="AF298" i="14" s="1"/>
  <c r="AE308" i="14"/>
  <c r="AF308" i="14" s="1"/>
  <c r="AE312" i="14"/>
  <c r="AF312" i="14" s="1"/>
  <c r="N312" i="14"/>
  <c r="H287" i="14"/>
  <c r="H290" i="14"/>
  <c r="H304" i="14"/>
  <c r="AQ305" i="14"/>
  <c r="AR305" i="14" s="1"/>
  <c r="AB323" i="14"/>
  <c r="AC323" i="14" s="1"/>
  <c r="H323" i="14"/>
  <c r="AB298" i="14"/>
  <c r="AC298" i="14" s="1"/>
  <c r="Y304" i="14"/>
  <c r="Z304" i="14" s="1"/>
  <c r="AQ304" i="14"/>
  <c r="AR304" i="14" s="1"/>
  <c r="AB305" i="14"/>
  <c r="AC305" i="14" s="1"/>
  <c r="AQ286" i="14"/>
  <c r="AR286" i="14" s="1"/>
  <c r="AQ289" i="14"/>
  <c r="AR289" i="14" s="1"/>
  <c r="AE299" i="14"/>
  <c r="AF299" i="14" s="1"/>
  <c r="H303" i="14"/>
  <c r="N305" i="14"/>
  <c r="AQ302" i="14"/>
  <c r="AR302" i="14" s="1"/>
  <c r="H301" i="14"/>
  <c r="AB301" i="14"/>
  <c r="AC301" i="14" s="1"/>
  <c r="AE304" i="14"/>
  <c r="AF304" i="14" s="1"/>
  <c r="AB341" i="14"/>
  <c r="AC341" i="14" s="1"/>
  <c r="AQ341" i="14"/>
  <c r="AR341" i="14" s="1"/>
  <c r="H341" i="14"/>
  <c r="AQ326" i="14"/>
  <c r="AR326" i="14" s="1"/>
  <c r="N327" i="14"/>
  <c r="AQ335" i="14"/>
  <c r="AR335" i="14" s="1"/>
  <c r="AB335" i="14"/>
  <c r="AC335" i="14" s="1"/>
  <c r="Y335" i="14"/>
  <c r="Z335" i="14" s="1"/>
  <c r="H335" i="14"/>
  <c r="AB342" i="14"/>
  <c r="AC342" i="14" s="1"/>
  <c r="AQ342" i="14"/>
  <c r="AR342" i="14" s="1"/>
  <c r="H326" i="14"/>
  <c r="AE340" i="14"/>
  <c r="AF340" i="14" s="1"/>
  <c r="AQ340" i="14"/>
  <c r="AR340" i="14" s="1"/>
  <c r="AB340" i="14"/>
  <c r="AC340" i="14" s="1"/>
  <c r="N340" i="14"/>
  <c r="H342" i="14"/>
  <c r="AQ314" i="14"/>
  <c r="AR314" i="14" s="1"/>
  <c r="AB317" i="14"/>
  <c r="AC317" i="14" s="1"/>
  <c r="AB326" i="14"/>
  <c r="AC326" i="14" s="1"/>
  <c r="AB307" i="14"/>
  <c r="AC307" i="14" s="1"/>
  <c r="N315" i="14"/>
  <c r="AQ317" i="14"/>
  <c r="AR317" i="14" s="1"/>
  <c r="AE326" i="14"/>
  <c r="AF326" i="14" s="1"/>
  <c r="N310" i="14"/>
  <c r="H311" i="14"/>
  <c r="AE323" i="14"/>
  <c r="AF323" i="14" s="1"/>
  <c r="N323" i="14"/>
  <c r="AE328" i="14"/>
  <c r="AF328" i="14" s="1"/>
  <c r="AQ328" i="14"/>
  <c r="AR328" i="14" s="1"/>
  <c r="N328" i="14"/>
  <c r="Y329" i="14"/>
  <c r="Z329" i="14" s="1"/>
  <c r="H329" i="14"/>
  <c r="Y341" i="14"/>
  <c r="Z341" i="14" s="1"/>
  <c r="AB309" i="14"/>
  <c r="AC309" i="14" s="1"/>
  <c r="AE332" i="14"/>
  <c r="AF332" i="14" s="1"/>
  <c r="AQ332" i="14"/>
  <c r="AR332" i="14" s="1"/>
  <c r="H309" i="14"/>
  <c r="N313" i="14"/>
  <c r="H314" i="14"/>
  <c r="AB327" i="14"/>
  <c r="AC327" i="14" s="1"/>
  <c r="H327" i="14"/>
  <c r="Y327" i="14"/>
  <c r="Z327" i="14" s="1"/>
  <c r="AQ327" i="14"/>
  <c r="AR327" i="14" s="1"/>
  <c r="N332" i="14"/>
  <c r="AB312" i="14"/>
  <c r="AC312" i="14" s="1"/>
  <c r="AB324" i="14"/>
  <c r="AC324" i="14" s="1"/>
  <c r="H324" i="14"/>
  <c r="AE334" i="14"/>
  <c r="AF334" i="14" s="1"/>
  <c r="AQ334" i="14"/>
  <c r="AR334" i="14" s="1"/>
  <c r="AB334" i="14"/>
  <c r="AC334" i="14" s="1"/>
  <c r="N334" i="14"/>
  <c r="Y342" i="14"/>
  <c r="Z342" i="14" s="1"/>
  <c r="AQ344" i="14"/>
  <c r="AR344" i="14" s="1"/>
  <c r="AB344" i="14"/>
  <c r="AC344" i="14" s="1"/>
  <c r="H312" i="14"/>
  <c r="AB322" i="14"/>
  <c r="AC322" i="14" s="1"/>
  <c r="Y324" i="14"/>
  <c r="Z324" i="14" s="1"/>
  <c r="AQ324" i="14"/>
  <c r="AR324" i="14" s="1"/>
  <c r="H344" i="14"/>
  <c r="AE356" i="14"/>
  <c r="AF356" i="14" s="1"/>
  <c r="N356" i="14"/>
  <c r="N354" i="14"/>
  <c r="AQ346" i="14"/>
  <c r="AR346" i="14" s="1"/>
  <c r="H336" i="14"/>
  <c r="N341" i="14"/>
  <c r="Y346" i="14"/>
  <c r="Z346" i="14" s="1"/>
  <c r="AB365" i="14"/>
  <c r="AC365" i="14" s="1"/>
  <c r="H365" i="14"/>
  <c r="AQ365" i="14"/>
  <c r="AR365" i="14" s="1"/>
  <c r="Y365" i="14"/>
  <c r="Z365" i="14" s="1"/>
  <c r="AB352" i="14"/>
  <c r="AC352" i="14" s="1"/>
  <c r="Y352" i="14"/>
  <c r="Z352" i="14" s="1"/>
  <c r="Y336" i="14"/>
  <c r="Z336" i="14" s="1"/>
  <c r="AQ343" i="14"/>
  <c r="AR343" i="14" s="1"/>
  <c r="AB343" i="14"/>
  <c r="AC343" i="14" s="1"/>
  <c r="AQ348" i="14"/>
  <c r="AR348" i="14" s="1"/>
  <c r="AB348" i="14"/>
  <c r="AC348" i="14" s="1"/>
  <c r="H352" i="14"/>
  <c r="AQ338" i="14"/>
  <c r="AR338" i="14" s="1"/>
  <c r="AQ347" i="14"/>
  <c r="AR347" i="14" s="1"/>
  <c r="AB347" i="14"/>
  <c r="AC347" i="14" s="1"/>
  <c r="N331" i="14"/>
  <c r="H332" i="14"/>
  <c r="AQ336" i="14"/>
  <c r="AR336" i="14" s="1"/>
  <c r="H338" i="14"/>
  <c r="AB339" i="14"/>
  <c r="AC339" i="14" s="1"/>
  <c r="Y339" i="14"/>
  <c r="Z339" i="14" s="1"/>
  <c r="AE343" i="14"/>
  <c r="AF343" i="14" s="1"/>
  <c r="H347" i="14"/>
  <c r="AB330" i="14"/>
  <c r="AC330" i="14" s="1"/>
  <c r="Y338" i="14"/>
  <c r="Z338" i="14" s="1"/>
  <c r="H330" i="14"/>
  <c r="AB333" i="14"/>
  <c r="AC333" i="14" s="1"/>
  <c r="AQ333" i="14"/>
  <c r="AR333" i="14" s="1"/>
  <c r="AE336" i="14"/>
  <c r="AF336" i="14" s="1"/>
  <c r="N346" i="14"/>
  <c r="H357" i="14"/>
  <c r="AQ357" i="14"/>
  <c r="AR357" i="14" s="1"/>
  <c r="AB357" i="14"/>
  <c r="AC357" i="14" s="1"/>
  <c r="Y357" i="14"/>
  <c r="Z357" i="14" s="1"/>
  <c r="Y351" i="14"/>
  <c r="Z351" i="14" s="1"/>
  <c r="AQ351" i="14"/>
  <c r="AR351" i="14" s="1"/>
  <c r="Y358" i="14"/>
  <c r="Z358" i="14" s="1"/>
  <c r="AB358" i="14"/>
  <c r="AC358" i="14" s="1"/>
  <c r="AE364" i="14"/>
  <c r="AF364" i="14" s="1"/>
  <c r="N364" i="14"/>
  <c r="H358" i="14"/>
  <c r="Y350" i="14"/>
  <c r="Z350" i="14" s="1"/>
  <c r="AB351" i="14"/>
  <c r="AC351" i="14" s="1"/>
  <c r="Y354" i="14"/>
  <c r="Z354" i="14" s="1"/>
  <c r="AB349" i="14"/>
  <c r="AC349" i="14" s="1"/>
  <c r="AQ356" i="14"/>
  <c r="AR356" i="14" s="1"/>
  <c r="AB356" i="14"/>
  <c r="AC356" i="14" s="1"/>
  <c r="H356" i="14"/>
  <c r="AQ358" i="14"/>
  <c r="AR358" i="14" s="1"/>
  <c r="AQ349" i="14"/>
  <c r="AR349" i="14" s="1"/>
  <c r="N351" i="14"/>
  <c r="Y355" i="14"/>
  <c r="Z355" i="14" s="1"/>
  <c r="AQ355" i="14"/>
  <c r="AR355" i="14" s="1"/>
  <c r="AB355" i="14"/>
  <c r="AC355" i="14" s="1"/>
  <c r="AB350" i="14"/>
  <c r="AC350" i="14" s="1"/>
  <c r="H354" i="14"/>
  <c r="AQ354" i="14"/>
  <c r="AR354" i="14" s="1"/>
  <c r="AQ353" i="14"/>
  <c r="AR353" i="14" s="1"/>
  <c r="AQ361" i="14"/>
  <c r="AR361" i="14" s="1"/>
  <c r="AB368" i="14"/>
  <c r="AC368" i="14" s="1"/>
  <c r="Y368" i="14"/>
  <c r="Z368" i="14" s="1"/>
  <c r="H368" i="14"/>
  <c r="Y361" i="14"/>
  <c r="Z361" i="14" s="1"/>
  <c r="AB363" i="14"/>
  <c r="AC363" i="14" s="1"/>
  <c r="AQ364" i="14"/>
  <c r="AR364" i="14" s="1"/>
  <c r="H371" i="14"/>
  <c r="AB374" i="14"/>
  <c r="AC374" i="14" s="1"/>
  <c r="Y374" i="14"/>
  <c r="Z374" i="14" s="1"/>
  <c r="H374" i="14"/>
  <c r="AB380" i="14"/>
  <c r="AC380" i="14" s="1"/>
  <c r="Y380" i="14"/>
  <c r="Z380" i="14" s="1"/>
  <c r="H380" i="14"/>
  <c r="N382" i="14"/>
  <c r="AQ359" i="14"/>
  <c r="AR359" i="14" s="1"/>
  <c r="H361" i="14"/>
  <c r="AB369" i="14"/>
  <c r="AC369" i="14" s="1"/>
  <c r="AE369" i="14"/>
  <c r="AF369" i="14" s="1"/>
  <c r="N369" i="14"/>
  <c r="AE373" i="14"/>
  <c r="AF373" i="14" s="1"/>
  <c r="AB375" i="14"/>
  <c r="AC375" i="14" s="1"/>
  <c r="AE375" i="14"/>
  <c r="AF375" i="14" s="1"/>
  <c r="N375" i="14"/>
  <c r="AB378" i="14"/>
  <c r="AC378" i="14" s="1"/>
  <c r="AQ378" i="14"/>
  <c r="AR378" i="14" s="1"/>
  <c r="AB381" i="14"/>
  <c r="AC381" i="14" s="1"/>
  <c r="AE381" i="14"/>
  <c r="AF381" i="14" s="1"/>
  <c r="N381" i="14"/>
  <c r="H359" i="14"/>
  <c r="N363" i="14"/>
  <c r="H364" i="14"/>
  <c r="AB364" i="14"/>
  <c r="AC364" i="14" s="1"/>
  <c r="N366" i="14"/>
  <c r="N374" i="14"/>
  <c r="AE374" i="14"/>
  <c r="AF374" i="14" s="1"/>
  <c r="N380" i="14"/>
  <c r="AE380" i="14"/>
  <c r="AF380" i="14" s="1"/>
  <c r="AB353" i="14"/>
  <c r="AC353" i="14" s="1"/>
  <c r="AB359" i="14"/>
  <c r="AC359" i="14" s="1"/>
  <c r="AE361" i="14"/>
  <c r="AF361" i="14" s="1"/>
  <c r="N361" i="14"/>
  <c r="AB362" i="14"/>
  <c r="AC362" i="14" s="1"/>
  <c r="H362" i="14"/>
  <c r="Y362" i="14"/>
  <c r="Z362" i="14" s="1"/>
  <c r="AQ368" i="14"/>
  <c r="AR368" i="14" s="1"/>
  <c r="AQ372" i="14"/>
  <c r="AR372" i="14" s="1"/>
  <c r="AQ381" i="14"/>
  <c r="AR381" i="14" s="1"/>
  <c r="AB376" i="14"/>
  <c r="AC376" i="14" s="1"/>
  <c r="AB370" i="14"/>
  <c r="AC370" i="14" s="1"/>
  <c r="AB383" i="14"/>
  <c r="AC383" i="14" s="1"/>
  <c r="AB377" i="14"/>
  <c r="AC377" i="14" s="1"/>
  <c r="AQ383" i="14"/>
  <c r="AR383" i="14" s="1"/>
  <c r="AV145" i="14"/>
  <c r="AV146" i="14" s="1"/>
  <c r="AV147" i="14" s="1"/>
  <c r="AV148" i="14" s="1"/>
  <c r="AV149" i="14" s="1"/>
  <c r="AV150" i="14" s="1"/>
  <c r="AV151" i="14" s="1"/>
  <c r="AV152" i="14" s="1"/>
  <c r="AV153" i="14" s="1"/>
  <c r="AV154" i="14" s="1"/>
  <c r="AV155" i="14" s="1"/>
  <c r="AJ147" i="14"/>
  <c r="AJ148" i="14" s="1"/>
  <c r="AJ149" i="14" s="1"/>
  <c r="AJ150" i="14" s="1"/>
  <c r="AJ151" i="14" s="1"/>
  <c r="AJ152" i="14" s="1"/>
  <c r="AJ153" i="14" s="1"/>
  <c r="AJ154" i="14" s="1"/>
  <c r="AJ155" i="14" s="1"/>
  <c r="L167" i="14"/>
  <c r="AM138" i="14"/>
  <c r="AM139" i="14" s="1"/>
  <c r="AM140" i="14" s="1"/>
  <c r="AM141" i="14" s="1"/>
  <c r="AM142" i="14" s="1"/>
  <c r="AM143" i="14" s="1"/>
  <c r="AM144" i="14" s="1"/>
  <c r="AM145" i="14" s="1"/>
  <c r="AM146" i="14" s="1"/>
  <c r="AM147" i="14" s="1"/>
  <c r="AM148" i="14" s="1"/>
  <c r="AM149" i="14" s="1"/>
  <c r="AM150" i="14" s="1"/>
  <c r="AM151" i="14" s="1"/>
  <c r="AM152" i="14" s="1"/>
  <c r="AM153" i="14" s="1"/>
  <c r="AM154" i="14" s="1"/>
  <c r="AA142" i="14"/>
  <c r="AA143" i="14" s="1"/>
  <c r="AA144" i="14" s="1"/>
  <c r="AA145" i="14" s="1"/>
  <c r="AA146" i="14" s="1"/>
  <c r="AA147" i="14" s="1"/>
  <c r="AA148" i="14" s="1"/>
  <c r="AA149" i="14" s="1"/>
  <c r="AA150" i="14" s="1"/>
  <c r="AA151" i="14" s="1"/>
  <c r="AA152" i="14" s="1"/>
  <c r="AA153" i="14" s="1"/>
  <c r="AA154" i="14" s="1"/>
  <c r="AA155" i="14" s="1"/>
  <c r="AA156" i="14" s="1"/>
  <c r="AP141" i="14"/>
  <c r="AP142" i="14" s="1"/>
  <c r="AP143" i="14" s="1"/>
  <c r="AP144" i="14" s="1"/>
  <c r="AP145" i="14" s="1"/>
  <c r="AP146" i="14" s="1"/>
  <c r="AP147" i="14" s="1"/>
  <c r="AP148" i="14" s="1"/>
  <c r="AP149" i="14" s="1"/>
  <c r="AP150" i="14" s="1"/>
  <c r="AP151" i="14" s="1"/>
  <c r="AP152" i="14" s="1"/>
  <c r="AP153" i="14" s="1"/>
  <c r="AP154" i="14" s="1"/>
  <c r="AP155" i="14" s="1"/>
  <c r="AP156" i="14" s="1"/>
  <c r="N168" i="14"/>
  <c r="H171" i="14"/>
  <c r="AB171" i="14"/>
  <c r="AC171" i="14" s="1"/>
  <c r="Y171" i="14"/>
  <c r="Z171" i="14" s="1"/>
  <c r="AQ171" i="14"/>
  <c r="AR171" i="14" s="1"/>
  <c r="Y182" i="14"/>
  <c r="Z182" i="14" s="1"/>
  <c r="AQ182" i="14"/>
  <c r="AR182" i="14" s="1"/>
  <c r="AB182" i="14"/>
  <c r="AC182" i="14" s="1"/>
  <c r="Y188" i="14"/>
  <c r="Z188" i="14" s="1"/>
  <c r="AQ188" i="14"/>
  <c r="AR188" i="14" s="1"/>
  <c r="AB188" i="14"/>
  <c r="AC188" i="14" s="1"/>
  <c r="AQ162" i="14"/>
  <c r="AR162" i="14" s="1"/>
  <c r="AB162" i="14"/>
  <c r="AC162" i="14" s="1"/>
  <c r="Y162" i="14"/>
  <c r="Z162" i="14" s="1"/>
  <c r="Y166" i="14"/>
  <c r="Z166" i="14" s="1"/>
  <c r="AB166" i="14"/>
  <c r="AC166" i="14" s="1"/>
  <c r="AQ166" i="14"/>
  <c r="AR166" i="14" s="1"/>
  <c r="H182" i="14"/>
  <c r="H188" i="14"/>
  <c r="AB214" i="14"/>
  <c r="AC214" i="14" s="1"/>
  <c r="AQ214" i="14"/>
  <c r="AR214" i="14" s="1"/>
  <c r="AE214" i="14"/>
  <c r="AF214" i="14" s="1"/>
  <c r="N214" i="14"/>
  <c r="AE161" i="14"/>
  <c r="AF161" i="14" s="1"/>
  <c r="AQ161" i="14"/>
  <c r="AR161" i="14" s="1"/>
  <c r="AB161" i="14"/>
  <c r="AC161" i="14" s="1"/>
  <c r="N161" i="14"/>
  <c r="AB169" i="14"/>
  <c r="AC169" i="14" s="1"/>
  <c r="K172" i="14"/>
  <c r="AE172" i="14"/>
  <c r="AF172" i="14" s="1"/>
  <c r="Y172" i="14"/>
  <c r="Z172" i="14" s="1"/>
  <c r="F138" i="14"/>
  <c r="F139" i="14" s="1"/>
  <c r="F140" i="14" s="1"/>
  <c r="F141" i="14" s="1"/>
  <c r="F142" i="14" s="1"/>
  <c r="F143" i="14" s="1"/>
  <c r="F144" i="14" s="1"/>
  <c r="F145" i="14" s="1"/>
  <c r="F146" i="14" s="1"/>
  <c r="F147" i="14" s="1"/>
  <c r="F148" i="14" s="1"/>
  <c r="F149" i="14" s="1"/>
  <c r="F150" i="14" s="1"/>
  <c r="F151" i="14" s="1"/>
  <c r="F152" i="14" s="1"/>
  <c r="F153" i="14" s="1"/>
  <c r="F154" i="14" s="1"/>
  <c r="F155" i="14" s="1"/>
  <c r="U138" i="14"/>
  <c r="U139" i="14" s="1"/>
  <c r="U140" i="14" s="1"/>
  <c r="U141" i="14" s="1"/>
  <c r="U142" i="14" s="1"/>
  <c r="U143" i="14" s="1"/>
  <c r="U144" i="14" s="1"/>
  <c r="U145" i="14" s="1"/>
  <c r="U146" i="14" s="1"/>
  <c r="U147" i="14" s="1"/>
  <c r="U148" i="14" s="1"/>
  <c r="U149" i="14" s="1"/>
  <c r="U150" i="14" s="1"/>
  <c r="U151" i="14" s="1"/>
  <c r="U152" i="14" s="1"/>
  <c r="U153" i="14" s="1"/>
  <c r="U154" i="14" s="1"/>
  <c r="U155" i="14" s="1"/>
  <c r="AG138" i="14"/>
  <c r="AG139" i="14" s="1"/>
  <c r="AG140" i="14" s="1"/>
  <c r="AG141" i="14" s="1"/>
  <c r="AG142" i="14" s="1"/>
  <c r="AG143" i="14" s="1"/>
  <c r="AG144" i="14" s="1"/>
  <c r="AG145" i="14" s="1"/>
  <c r="AG146" i="14" s="1"/>
  <c r="AG147" i="14" s="1"/>
  <c r="AG148" i="14" s="1"/>
  <c r="AG149" i="14" s="1"/>
  <c r="AG150" i="14" s="1"/>
  <c r="AG151" i="14" s="1"/>
  <c r="AG152" i="14" s="1"/>
  <c r="AG153" i="14" s="1"/>
  <c r="AG154" i="14" s="1"/>
  <c r="AG155" i="14" s="1"/>
  <c r="AG156" i="14" s="1"/>
  <c r="AG157" i="14" s="1"/>
  <c r="AG158" i="14" s="1"/>
  <c r="AG159" i="14" s="1"/>
  <c r="AG160" i="14" s="1"/>
  <c r="AG161" i="14" s="1"/>
  <c r="AG162" i="14" s="1"/>
  <c r="AG163" i="14" s="1"/>
  <c r="AG164" i="14" s="1"/>
  <c r="AG165" i="14" s="1"/>
  <c r="AG166" i="14" s="1"/>
  <c r="AG167" i="14" s="1"/>
  <c r="AG168" i="14" s="1"/>
  <c r="AG169" i="14" s="1"/>
  <c r="AG170" i="14" s="1"/>
  <c r="AG171" i="14" s="1"/>
  <c r="AG172" i="14" s="1"/>
  <c r="AG173" i="14" s="1"/>
  <c r="AG174" i="14" s="1"/>
  <c r="AG175" i="14" s="1"/>
  <c r="AG176" i="14" s="1"/>
  <c r="AG177" i="14" s="1"/>
  <c r="AG178" i="14" s="1"/>
  <c r="AG179" i="14" s="1"/>
  <c r="AG180" i="14" s="1"/>
  <c r="AG181" i="14" s="1"/>
  <c r="AG182" i="14" s="1"/>
  <c r="AG183" i="14" s="1"/>
  <c r="AG184" i="14" s="1"/>
  <c r="AG185" i="14" s="1"/>
  <c r="AG186" i="14" s="1"/>
  <c r="AG187" i="14" s="1"/>
  <c r="AG188" i="14" s="1"/>
  <c r="AG189" i="14" s="1"/>
  <c r="AG190" i="14" s="1"/>
  <c r="AG191" i="14" s="1"/>
  <c r="AG192" i="14" s="1"/>
  <c r="AG193" i="14" s="1"/>
  <c r="AG194" i="14" s="1"/>
  <c r="AG195" i="14" s="1"/>
  <c r="AG196" i="14" s="1"/>
  <c r="AG197" i="14" s="1"/>
  <c r="AG198" i="14" s="1"/>
  <c r="AG199" i="14" s="1"/>
  <c r="AG200" i="14" s="1"/>
  <c r="AG201" i="14" s="1"/>
  <c r="AG202" i="14" s="1"/>
  <c r="AG203" i="14" s="1"/>
  <c r="AG204" i="14" s="1"/>
  <c r="AG205" i="14" s="1"/>
  <c r="AG206" i="14" s="1"/>
  <c r="AG207" i="14" s="1"/>
  <c r="AG208" i="14" s="1"/>
  <c r="AG209" i="14" s="1"/>
  <c r="AG210" i="14" s="1"/>
  <c r="AG211" i="14" s="1"/>
  <c r="AG212" i="14" s="1"/>
  <c r="AG213" i="14" s="1"/>
  <c r="AG214" i="14" s="1"/>
  <c r="AG215" i="14" s="1"/>
  <c r="AG216" i="14" s="1"/>
  <c r="AG217" i="14" s="1"/>
  <c r="AG218" i="14" s="1"/>
  <c r="AG219" i="14" s="1"/>
  <c r="AG220" i="14" s="1"/>
  <c r="AG221" i="14" s="1"/>
  <c r="AG222" i="14" s="1"/>
  <c r="AG223" i="14" s="1"/>
  <c r="AG224" i="14" s="1"/>
  <c r="AG225" i="14" s="1"/>
  <c r="AG226" i="14" s="1"/>
  <c r="AG227" i="14" s="1"/>
  <c r="AG228" i="14" s="1"/>
  <c r="AG229" i="14" s="1"/>
  <c r="AG230" i="14" s="1"/>
  <c r="AG231" i="14" s="1"/>
  <c r="AG232" i="14" s="1"/>
  <c r="AG233" i="14" s="1"/>
  <c r="AG234" i="14" s="1"/>
  <c r="AG235" i="14" s="1"/>
  <c r="AG236" i="14" s="1"/>
  <c r="AG237" i="14" s="1"/>
  <c r="AG238" i="14" s="1"/>
  <c r="AG239" i="14" s="1"/>
  <c r="AG240" i="14" s="1"/>
  <c r="AG241" i="14" s="1"/>
  <c r="AG242" i="14" s="1"/>
  <c r="AG243" i="14" s="1"/>
  <c r="AG244" i="14" s="1"/>
  <c r="AG245" i="14" s="1"/>
  <c r="AG246" i="14" s="1"/>
  <c r="AG247" i="14" s="1"/>
  <c r="AG248" i="14" s="1"/>
  <c r="AG249" i="14" s="1"/>
  <c r="AG250" i="14" s="1"/>
  <c r="AG251" i="14" s="1"/>
  <c r="AG252" i="14" s="1"/>
  <c r="AG253" i="14" s="1"/>
  <c r="AG254" i="14" s="1"/>
  <c r="AG255" i="14" s="1"/>
  <c r="AG256" i="14" s="1"/>
  <c r="AS138" i="14"/>
  <c r="AS139" i="14" s="1"/>
  <c r="AS140" i="14" s="1"/>
  <c r="AS141" i="14" s="1"/>
  <c r="AS142" i="14" s="1"/>
  <c r="AS143" i="14" s="1"/>
  <c r="AS144" i="14" s="1"/>
  <c r="AS145" i="14" s="1"/>
  <c r="AS146" i="14" s="1"/>
  <c r="AS147" i="14" s="1"/>
  <c r="AS148" i="14" s="1"/>
  <c r="AS149" i="14" s="1"/>
  <c r="AS150" i="14" s="1"/>
  <c r="AS151" i="14" s="1"/>
  <c r="AS152" i="14" s="1"/>
  <c r="AS153" i="14" s="1"/>
  <c r="AS154" i="14" s="1"/>
  <c r="AS155" i="14" s="1"/>
  <c r="AS156" i="14" s="1"/>
  <c r="AS157" i="14" s="1"/>
  <c r="AS158" i="14" s="1"/>
  <c r="AS159" i="14" s="1"/>
  <c r="AS160" i="14" s="1"/>
  <c r="AS161" i="14" s="1"/>
  <c r="AS162" i="14" s="1"/>
  <c r="AS163" i="14" s="1"/>
  <c r="AS164" i="14" s="1"/>
  <c r="AS165" i="14" s="1"/>
  <c r="AS166" i="14" s="1"/>
  <c r="AS167" i="14" s="1"/>
  <c r="AS168" i="14" s="1"/>
  <c r="AS169" i="14" s="1"/>
  <c r="AQ159" i="14"/>
  <c r="AR159" i="14" s="1"/>
  <c r="AB159" i="14"/>
  <c r="AC159" i="14" s="1"/>
  <c r="Y159" i="14"/>
  <c r="Z159" i="14" s="1"/>
  <c r="AB163" i="14"/>
  <c r="AC163" i="14" s="1"/>
  <c r="AQ163" i="14"/>
  <c r="AR163" i="14" s="1"/>
  <c r="Y163" i="14"/>
  <c r="Z163" i="14" s="1"/>
  <c r="AE174" i="14"/>
  <c r="AF174" i="14" s="1"/>
  <c r="AE155" i="14"/>
  <c r="AF155" i="14" s="1"/>
  <c r="AQ155" i="14"/>
  <c r="AR155" i="14" s="1"/>
  <c r="AQ156" i="14"/>
  <c r="AR156" i="14" s="1"/>
  <c r="AB156" i="14"/>
  <c r="AC156" i="14" s="1"/>
  <c r="AD157" i="14" s="1"/>
  <c r="AD158" i="14" s="1"/>
  <c r="AD159" i="14" s="1"/>
  <c r="AD160" i="14" s="1"/>
  <c r="AD161" i="14" s="1"/>
  <c r="AD162" i="14" s="1"/>
  <c r="AD163" i="14" s="1"/>
  <c r="AD164" i="14" s="1"/>
  <c r="AD165" i="14" s="1"/>
  <c r="AD166" i="14" s="1"/>
  <c r="AD167" i="14" s="1"/>
  <c r="AD168" i="14" s="1"/>
  <c r="AD169" i="14" s="1"/>
  <c r="AD170" i="14" s="1"/>
  <c r="AD171" i="14" s="1"/>
  <c r="AD172" i="14" s="1"/>
  <c r="AD173" i="14" s="1"/>
  <c r="AD174" i="14" s="1"/>
  <c r="AD175" i="14" s="1"/>
  <c r="AD176" i="14" s="1"/>
  <c r="AD177" i="14" s="1"/>
  <c r="AD178" i="14" s="1"/>
  <c r="AD179" i="14" s="1"/>
  <c r="AD180" i="14" s="1"/>
  <c r="AD181" i="14" s="1"/>
  <c r="AD182" i="14" s="1"/>
  <c r="AD183" i="14" s="1"/>
  <c r="AD184" i="14" s="1"/>
  <c r="AD185" i="14" s="1"/>
  <c r="AD186" i="14" s="1"/>
  <c r="AD187" i="14" s="1"/>
  <c r="AD188" i="14" s="1"/>
  <c r="AD189" i="14" s="1"/>
  <c r="AD190" i="14" s="1"/>
  <c r="AD191" i="14" s="1"/>
  <c r="AD192" i="14" s="1"/>
  <c r="AD193" i="14" s="1"/>
  <c r="AD194" i="14" s="1"/>
  <c r="AD195" i="14" s="1"/>
  <c r="AD196" i="14" s="1"/>
  <c r="AD197" i="14" s="1"/>
  <c r="AD198" i="14" s="1"/>
  <c r="AD199" i="14" s="1"/>
  <c r="AD200" i="14" s="1"/>
  <c r="AD201" i="14" s="1"/>
  <c r="AD202" i="14" s="1"/>
  <c r="AD203" i="14" s="1"/>
  <c r="AD204" i="14" s="1"/>
  <c r="AD205" i="14" s="1"/>
  <c r="AD206" i="14" s="1"/>
  <c r="AD207" i="14" s="1"/>
  <c r="AD208" i="14" s="1"/>
  <c r="AD209" i="14" s="1"/>
  <c r="AD210" i="14" s="1"/>
  <c r="AD211" i="14" s="1"/>
  <c r="AD212" i="14" s="1"/>
  <c r="AD213" i="14" s="1"/>
  <c r="AD214" i="14" s="1"/>
  <c r="AD215" i="14" s="1"/>
  <c r="AD216" i="14" s="1"/>
  <c r="AD217" i="14" s="1"/>
  <c r="AD218" i="14" s="1"/>
  <c r="AD219" i="14" s="1"/>
  <c r="AD220" i="14" s="1"/>
  <c r="AD221" i="14" s="1"/>
  <c r="AD222" i="14" s="1"/>
  <c r="AD223" i="14" s="1"/>
  <c r="AD224" i="14" s="1"/>
  <c r="AD225" i="14" s="1"/>
  <c r="AD226" i="14" s="1"/>
  <c r="AD227" i="14" s="1"/>
  <c r="AD228" i="14" s="1"/>
  <c r="AD229" i="14" s="1"/>
  <c r="AD230" i="14" s="1"/>
  <c r="AD231" i="14" s="1"/>
  <c r="AD232" i="14" s="1"/>
  <c r="AD233" i="14" s="1"/>
  <c r="AD234" i="14" s="1"/>
  <c r="AD235" i="14" s="1"/>
  <c r="AD236" i="14" s="1"/>
  <c r="AD237" i="14" s="1"/>
  <c r="AD238" i="14" s="1"/>
  <c r="AD239" i="14" s="1"/>
  <c r="AD240" i="14" s="1"/>
  <c r="AD241" i="14" s="1"/>
  <c r="AD242" i="14" s="1"/>
  <c r="AD243" i="14" s="1"/>
  <c r="AD244" i="14" s="1"/>
  <c r="AD245" i="14" s="1"/>
  <c r="AD246" i="14" s="1"/>
  <c r="AD247" i="14" s="1"/>
  <c r="AD248" i="14" s="1"/>
  <c r="AD249" i="14" s="1"/>
  <c r="AD250" i="14" s="1"/>
  <c r="AD251" i="14" s="1"/>
  <c r="AD252" i="14" s="1"/>
  <c r="AD253" i="14" s="1"/>
  <c r="AD254" i="14" s="1"/>
  <c r="AD255" i="14" s="1"/>
  <c r="AD256" i="14" s="1"/>
  <c r="Y156" i="14"/>
  <c r="Z156" i="14" s="1"/>
  <c r="N158" i="14"/>
  <c r="O159" i="14" s="1"/>
  <c r="O160" i="14" s="1"/>
  <c r="O161" i="14" s="1"/>
  <c r="O162" i="14" s="1"/>
  <c r="O163" i="14" s="1"/>
  <c r="O164" i="14" s="1"/>
  <c r="O165" i="14" s="1"/>
  <c r="O166" i="14" s="1"/>
  <c r="O167" i="14" s="1"/>
  <c r="O168" i="14" s="1"/>
  <c r="O169" i="14" s="1"/>
  <c r="O170" i="14" s="1"/>
  <c r="O171" i="14" s="1"/>
  <c r="O172" i="14" s="1"/>
  <c r="O173" i="14" s="1"/>
  <c r="O174" i="14" s="1"/>
  <c r="O175" i="14" s="1"/>
  <c r="O176" i="14" s="1"/>
  <c r="O177" i="14" s="1"/>
  <c r="O178" i="14" s="1"/>
  <c r="O179" i="14" s="1"/>
  <c r="O180" i="14" s="1"/>
  <c r="O181" i="14" s="1"/>
  <c r="O182" i="14" s="1"/>
  <c r="O183" i="14" s="1"/>
  <c r="O184" i="14" s="1"/>
  <c r="O185" i="14" s="1"/>
  <c r="O186" i="14" s="1"/>
  <c r="O187" i="14" s="1"/>
  <c r="O188" i="14" s="1"/>
  <c r="O189" i="14" s="1"/>
  <c r="O190" i="14" s="1"/>
  <c r="O191" i="14" s="1"/>
  <c r="O192" i="14" s="1"/>
  <c r="O193" i="14" s="1"/>
  <c r="O194" i="14" s="1"/>
  <c r="O195" i="14" s="1"/>
  <c r="O196" i="14" s="1"/>
  <c r="O197" i="14" s="1"/>
  <c r="O198" i="14" s="1"/>
  <c r="O199" i="14" s="1"/>
  <c r="O200" i="14" s="1"/>
  <c r="O201" i="14" s="1"/>
  <c r="O202" i="14" s="1"/>
  <c r="O203" i="14" s="1"/>
  <c r="O204" i="14" s="1"/>
  <c r="O205" i="14" s="1"/>
  <c r="O206" i="14" s="1"/>
  <c r="O207" i="14" s="1"/>
  <c r="O208" i="14" s="1"/>
  <c r="O209" i="14" s="1"/>
  <c r="O210" i="14" s="1"/>
  <c r="O211" i="14" s="1"/>
  <c r="O212" i="14" s="1"/>
  <c r="O213" i="14" s="1"/>
  <c r="O214" i="14" s="1"/>
  <c r="O215" i="14" s="1"/>
  <c r="O216" i="14" s="1"/>
  <c r="O217" i="14" s="1"/>
  <c r="O218" i="14" s="1"/>
  <c r="O219" i="14" s="1"/>
  <c r="O220" i="14" s="1"/>
  <c r="O221" i="14" s="1"/>
  <c r="O222" i="14" s="1"/>
  <c r="O223" i="14" s="1"/>
  <c r="O224" i="14" s="1"/>
  <c r="O225" i="14" s="1"/>
  <c r="O226" i="14" s="1"/>
  <c r="O227" i="14" s="1"/>
  <c r="O228" i="14" s="1"/>
  <c r="O229" i="14" s="1"/>
  <c r="O230" i="14" s="1"/>
  <c r="O231" i="14" s="1"/>
  <c r="O232" i="14" s="1"/>
  <c r="O233" i="14" s="1"/>
  <c r="O234" i="14" s="1"/>
  <c r="O235" i="14" s="1"/>
  <c r="O236" i="14" s="1"/>
  <c r="O237" i="14" s="1"/>
  <c r="O238" i="14" s="1"/>
  <c r="O239" i="14" s="1"/>
  <c r="O240" i="14" s="1"/>
  <c r="O241" i="14" s="1"/>
  <c r="O242" i="14" s="1"/>
  <c r="O243" i="14" s="1"/>
  <c r="O244" i="14" s="1"/>
  <c r="O245" i="14" s="1"/>
  <c r="O246" i="14" s="1"/>
  <c r="O247" i="14" s="1"/>
  <c r="O248" i="14" s="1"/>
  <c r="O249" i="14" s="1"/>
  <c r="O250" i="14" s="1"/>
  <c r="O251" i="14" s="1"/>
  <c r="O252" i="14" s="1"/>
  <c r="O253" i="14" s="1"/>
  <c r="O254" i="14" s="1"/>
  <c r="O255" i="14" s="1"/>
  <c r="O256" i="14" s="1"/>
  <c r="H159" i="14"/>
  <c r="H163" i="14"/>
  <c r="AE166" i="14"/>
  <c r="AF166" i="14" s="1"/>
  <c r="K166" i="14"/>
  <c r="AQ167" i="14"/>
  <c r="AR167" i="14" s="1"/>
  <c r="AB172" i="14"/>
  <c r="AC172" i="14" s="1"/>
  <c r="N172" i="14"/>
  <c r="AE169" i="14"/>
  <c r="AF169" i="14" s="1"/>
  <c r="K167" i="14"/>
  <c r="AQ169" i="14"/>
  <c r="AR169" i="14" s="1"/>
  <c r="AE181" i="14"/>
  <c r="AF181" i="14" s="1"/>
  <c r="AQ181" i="14"/>
  <c r="AR181" i="14" s="1"/>
  <c r="AB181" i="14"/>
  <c r="AC181" i="14" s="1"/>
  <c r="K168" i="14"/>
  <c r="AE168" i="14"/>
  <c r="AF168" i="14" s="1"/>
  <c r="Y168" i="14"/>
  <c r="Z168" i="14" s="1"/>
  <c r="N181" i="14"/>
  <c r="AE184" i="14"/>
  <c r="AF184" i="14" s="1"/>
  <c r="AQ184" i="14"/>
  <c r="AR184" i="14" s="1"/>
  <c r="AB184" i="14"/>
  <c r="AC184" i="14" s="1"/>
  <c r="N184" i="14"/>
  <c r="Y185" i="14"/>
  <c r="Z185" i="14" s="1"/>
  <c r="AB185" i="14"/>
  <c r="AC185" i="14" s="1"/>
  <c r="H185" i="14"/>
  <c r="AQ185" i="14"/>
  <c r="AR185" i="14" s="1"/>
  <c r="AH154" i="14"/>
  <c r="AI154" i="14" s="1"/>
  <c r="AB158" i="14"/>
  <c r="AC158" i="14" s="1"/>
  <c r="Y165" i="14"/>
  <c r="Z165" i="14" s="1"/>
  <c r="Y189" i="14"/>
  <c r="Z189" i="14" s="1"/>
  <c r="AB189" i="14"/>
  <c r="AC189" i="14" s="1"/>
  <c r="AQ189" i="14"/>
  <c r="AR189" i="14" s="1"/>
  <c r="H189" i="14"/>
  <c r="AT155" i="14"/>
  <c r="AU155" i="14" s="1"/>
  <c r="AH155" i="14"/>
  <c r="AI155" i="14" s="1"/>
  <c r="V155" i="14"/>
  <c r="W155" i="14" s="1"/>
  <c r="X156" i="14" s="1"/>
  <c r="H157" i="14"/>
  <c r="I158" i="14" s="1"/>
  <c r="I159" i="14" s="1"/>
  <c r="I160" i="14" s="1"/>
  <c r="I161" i="14" s="1"/>
  <c r="I162" i="14" s="1"/>
  <c r="I163" i="14" s="1"/>
  <c r="I164" i="14" s="1"/>
  <c r="I165" i="14" s="1"/>
  <c r="I166" i="14" s="1"/>
  <c r="I167" i="14" s="1"/>
  <c r="I168" i="14" s="1"/>
  <c r="I169" i="14" s="1"/>
  <c r="I170" i="14" s="1"/>
  <c r="I171" i="14" s="1"/>
  <c r="I172" i="14" s="1"/>
  <c r="I173" i="14" s="1"/>
  <c r="I174" i="14" s="1"/>
  <c r="I175" i="14" s="1"/>
  <c r="I176" i="14" s="1"/>
  <c r="I177" i="14" s="1"/>
  <c r="I178" i="14" s="1"/>
  <c r="I179" i="14" s="1"/>
  <c r="I180" i="14" s="1"/>
  <c r="I181" i="14" s="1"/>
  <c r="I182" i="14" s="1"/>
  <c r="I183" i="14" s="1"/>
  <c r="I184" i="14" s="1"/>
  <c r="I185" i="14" s="1"/>
  <c r="I186" i="14" s="1"/>
  <c r="I187" i="14" s="1"/>
  <c r="I188" i="14" s="1"/>
  <c r="I189" i="14" s="1"/>
  <c r="I190" i="14" s="1"/>
  <c r="I191" i="14" s="1"/>
  <c r="I192" i="14" s="1"/>
  <c r="I193" i="14" s="1"/>
  <c r="I194" i="14" s="1"/>
  <c r="I195" i="14" s="1"/>
  <c r="I196" i="14" s="1"/>
  <c r="I197" i="14" s="1"/>
  <c r="I198" i="14" s="1"/>
  <c r="I199" i="14" s="1"/>
  <c r="I200" i="14" s="1"/>
  <c r="I201" i="14" s="1"/>
  <c r="I202" i="14" s="1"/>
  <c r="I203" i="14" s="1"/>
  <c r="I204" i="14" s="1"/>
  <c r="I205" i="14" s="1"/>
  <c r="I206" i="14" s="1"/>
  <c r="I207" i="14" s="1"/>
  <c r="I208" i="14" s="1"/>
  <c r="I209" i="14" s="1"/>
  <c r="I210" i="14" s="1"/>
  <c r="I211" i="14" s="1"/>
  <c r="I212" i="14" s="1"/>
  <c r="I213" i="14" s="1"/>
  <c r="I214" i="14" s="1"/>
  <c r="I215" i="14" s="1"/>
  <c r="I216" i="14" s="1"/>
  <c r="I217" i="14" s="1"/>
  <c r="I218" i="14" s="1"/>
  <c r="I219" i="14" s="1"/>
  <c r="I220" i="14" s="1"/>
  <c r="I221" i="14" s="1"/>
  <c r="I222" i="14" s="1"/>
  <c r="I223" i="14" s="1"/>
  <c r="I224" i="14" s="1"/>
  <c r="I225" i="14" s="1"/>
  <c r="I226" i="14" s="1"/>
  <c r="I227" i="14" s="1"/>
  <c r="I228" i="14" s="1"/>
  <c r="I229" i="14" s="1"/>
  <c r="I230" i="14" s="1"/>
  <c r="I231" i="14" s="1"/>
  <c r="I232" i="14" s="1"/>
  <c r="I233" i="14" s="1"/>
  <c r="I234" i="14" s="1"/>
  <c r="I235" i="14" s="1"/>
  <c r="I236" i="14" s="1"/>
  <c r="I237" i="14" s="1"/>
  <c r="I238" i="14" s="1"/>
  <c r="I239" i="14" s="1"/>
  <c r="I240" i="14" s="1"/>
  <c r="I241" i="14" s="1"/>
  <c r="I242" i="14" s="1"/>
  <c r="I243" i="14" s="1"/>
  <c r="I244" i="14" s="1"/>
  <c r="I245" i="14" s="1"/>
  <c r="I246" i="14" s="1"/>
  <c r="I247" i="14" s="1"/>
  <c r="I248" i="14" s="1"/>
  <c r="I249" i="14" s="1"/>
  <c r="I250" i="14" s="1"/>
  <c r="I251" i="14" s="1"/>
  <c r="I252" i="14" s="1"/>
  <c r="I253" i="14" s="1"/>
  <c r="I254" i="14" s="1"/>
  <c r="I255" i="14" s="1"/>
  <c r="I256" i="14" s="1"/>
  <c r="AQ158" i="14"/>
  <c r="AR158" i="14" s="1"/>
  <c r="AB165" i="14"/>
  <c r="AC165" i="14" s="1"/>
  <c r="K171" i="14"/>
  <c r="N196" i="14"/>
  <c r="Y204" i="14"/>
  <c r="Z204" i="14" s="1"/>
  <c r="AB204" i="14"/>
  <c r="AC204" i="14" s="1"/>
  <c r="AQ204" i="14"/>
  <c r="AR204" i="14" s="1"/>
  <c r="AK154" i="14"/>
  <c r="AL154" i="14" s="1"/>
  <c r="E155" i="14"/>
  <c r="S155" i="14"/>
  <c r="T155" i="14" s="1"/>
  <c r="H160" i="14"/>
  <c r="H170" i="14"/>
  <c r="H204" i="14"/>
  <c r="H190" i="14"/>
  <c r="AQ190" i="14"/>
  <c r="AR190" i="14" s="1"/>
  <c r="AB190" i="14"/>
  <c r="AC190" i="14" s="1"/>
  <c r="AB235" i="14"/>
  <c r="AC235" i="14" s="1"/>
  <c r="AE235" i="14"/>
  <c r="AF235" i="14" s="1"/>
  <c r="N235" i="14"/>
  <c r="AQ235" i="14"/>
  <c r="AR235" i="14" s="1"/>
  <c r="AE162" i="14"/>
  <c r="AF162" i="14" s="1"/>
  <c r="N164" i="14"/>
  <c r="AB164" i="14"/>
  <c r="AC164" i="14" s="1"/>
  <c r="AE165" i="14"/>
  <c r="AF165" i="14" s="1"/>
  <c r="H169" i="14"/>
  <c r="AQ170" i="14"/>
  <c r="AR170" i="14" s="1"/>
  <c r="D156" i="14"/>
  <c r="AE156" i="14"/>
  <c r="AF156" i="14" s="1"/>
  <c r="AQ168" i="14"/>
  <c r="AR168" i="14" s="1"/>
  <c r="AQ177" i="14"/>
  <c r="AR177" i="14" s="1"/>
  <c r="AB177" i="14"/>
  <c r="AC177" i="14" s="1"/>
  <c r="Y177" i="14"/>
  <c r="Z177" i="14" s="1"/>
  <c r="H187" i="14"/>
  <c r="AQ187" i="14"/>
  <c r="AR187" i="14" s="1"/>
  <c r="AB187" i="14"/>
  <c r="AC187" i="14" s="1"/>
  <c r="AK155" i="14"/>
  <c r="AL155" i="14" s="1"/>
  <c r="AE159" i="14"/>
  <c r="AF159" i="14" s="1"/>
  <c r="H167" i="14"/>
  <c r="AB167" i="14"/>
  <c r="AC167" i="14" s="1"/>
  <c r="AB170" i="14"/>
  <c r="AC170" i="14" s="1"/>
  <c r="AQ172" i="14"/>
  <c r="AR172" i="14" s="1"/>
  <c r="AE173" i="14"/>
  <c r="AF173" i="14" s="1"/>
  <c r="H174" i="14"/>
  <c r="AQ174" i="14"/>
  <c r="AR174" i="14" s="1"/>
  <c r="H177" i="14"/>
  <c r="N186" i="14"/>
  <c r="AQ186" i="14"/>
  <c r="AR186" i="14" s="1"/>
  <c r="AE205" i="14"/>
  <c r="AF205" i="14" s="1"/>
  <c r="N205" i="14"/>
  <c r="H212" i="14"/>
  <c r="AB212" i="14"/>
  <c r="AC212" i="14" s="1"/>
  <c r="Y195" i="14"/>
  <c r="Z195" i="14" s="1"/>
  <c r="H195" i="14"/>
  <c r="AQ197" i="14"/>
  <c r="AR197" i="14" s="1"/>
  <c r="AB197" i="14"/>
  <c r="AC197" i="14" s="1"/>
  <c r="N187" i="14"/>
  <c r="N190" i="14"/>
  <c r="H197" i="14"/>
  <c r="H199" i="14"/>
  <c r="AQ199" i="14"/>
  <c r="AR199" i="14" s="1"/>
  <c r="AB199" i="14"/>
  <c r="AC199" i="14" s="1"/>
  <c r="Y199" i="14"/>
  <c r="Z199" i="14" s="1"/>
  <c r="N207" i="14"/>
  <c r="K175" i="14"/>
  <c r="H183" i="14"/>
  <c r="N193" i="14"/>
  <c r="AQ193" i="14"/>
  <c r="AR193" i="14" s="1"/>
  <c r="AQ195" i="14"/>
  <c r="AR195" i="14" s="1"/>
  <c r="AB205" i="14"/>
  <c r="AC205" i="14" s="1"/>
  <c r="AQ192" i="14"/>
  <c r="AR192" i="14" s="1"/>
  <c r="AQ194" i="14"/>
  <c r="AR194" i="14" s="1"/>
  <c r="AB194" i="14"/>
  <c r="AC194" i="14" s="1"/>
  <c r="AB207" i="14"/>
  <c r="AC207" i="14" s="1"/>
  <c r="AQ210" i="14"/>
  <c r="AR210" i="14" s="1"/>
  <c r="H210" i="14"/>
  <c r="AB210" i="14"/>
  <c r="AC210" i="14" s="1"/>
  <c r="Y212" i="14"/>
  <c r="Z212" i="14" s="1"/>
  <c r="Y191" i="14"/>
  <c r="Z191" i="14" s="1"/>
  <c r="H191" i="14"/>
  <c r="AQ198" i="14"/>
  <c r="AR198" i="14" s="1"/>
  <c r="AB198" i="14"/>
  <c r="AC198" i="14" s="1"/>
  <c r="Y198" i="14"/>
  <c r="Z198" i="14" s="1"/>
  <c r="H198" i="14"/>
  <c r="AQ212" i="14"/>
  <c r="AR212" i="14" s="1"/>
  <c r="AE220" i="14"/>
  <c r="AF220" i="14" s="1"/>
  <c r="AQ220" i="14"/>
  <c r="AR220" i="14" s="1"/>
  <c r="N220" i="14"/>
  <c r="AB220" i="14"/>
  <c r="AC220" i="14" s="1"/>
  <c r="AB196" i="14"/>
  <c r="AC196" i="14" s="1"/>
  <c r="AQ203" i="14"/>
  <c r="AR203" i="14" s="1"/>
  <c r="AB203" i="14"/>
  <c r="AC203" i="14" s="1"/>
  <c r="AB209" i="14"/>
  <c r="AC209" i="14" s="1"/>
  <c r="Y209" i="14"/>
  <c r="Z209" i="14" s="1"/>
  <c r="AQ213" i="14"/>
  <c r="AR213" i="14" s="1"/>
  <c r="AB213" i="14"/>
  <c r="AC213" i="14" s="1"/>
  <c r="Y213" i="14"/>
  <c r="Z213" i="14" s="1"/>
  <c r="N215" i="14"/>
  <c r="AQ219" i="14"/>
  <c r="AR219" i="14" s="1"/>
  <c r="AB219" i="14"/>
  <c r="AC219" i="14" s="1"/>
  <c r="Y219" i="14"/>
  <c r="Z219" i="14" s="1"/>
  <c r="AQ223" i="14"/>
  <c r="AR223" i="14" s="1"/>
  <c r="AB223" i="14"/>
  <c r="AC223" i="14" s="1"/>
  <c r="Y223" i="14"/>
  <c r="Z223" i="14" s="1"/>
  <c r="N240" i="14"/>
  <c r="AE240" i="14"/>
  <c r="AF240" i="14" s="1"/>
  <c r="AQ196" i="14"/>
  <c r="AR196" i="14" s="1"/>
  <c r="H200" i="14"/>
  <c r="Y203" i="14"/>
  <c r="Z203" i="14" s="1"/>
  <c r="N204" i="14"/>
  <c r="AQ209" i="14"/>
  <c r="AR209" i="14" s="1"/>
  <c r="N210" i="14"/>
  <c r="AQ215" i="14"/>
  <c r="AR215" i="14" s="1"/>
  <c r="H201" i="14"/>
  <c r="H208" i="14"/>
  <c r="Y208" i="14"/>
  <c r="Z208" i="14" s="1"/>
  <c r="AB236" i="14"/>
  <c r="AC236" i="14" s="1"/>
  <c r="AQ236" i="14"/>
  <c r="AR236" i="14" s="1"/>
  <c r="AE236" i="14"/>
  <c r="AF236" i="14" s="1"/>
  <c r="Y200" i="14"/>
  <c r="Z200" i="14" s="1"/>
  <c r="Y201" i="14"/>
  <c r="Z201" i="14" s="1"/>
  <c r="AE203" i="14"/>
  <c r="AF203" i="14" s="1"/>
  <c r="Y207" i="14"/>
  <c r="Z207" i="14" s="1"/>
  <c r="AE209" i="14"/>
  <c r="AF209" i="14" s="1"/>
  <c r="AE194" i="14"/>
  <c r="AF194" i="14" s="1"/>
  <c r="N200" i="14"/>
  <c r="AE200" i="14"/>
  <c r="AF200" i="14" s="1"/>
  <c r="AB200" i="14"/>
  <c r="AC200" i="14" s="1"/>
  <c r="AQ201" i="14"/>
  <c r="AR201" i="14" s="1"/>
  <c r="AB202" i="14"/>
  <c r="AC202" i="14" s="1"/>
  <c r="AQ202" i="14"/>
  <c r="AR202" i="14" s="1"/>
  <c r="AB208" i="14"/>
  <c r="AC208" i="14" s="1"/>
  <c r="AB215" i="14"/>
  <c r="AC215" i="14" s="1"/>
  <c r="AQ207" i="14"/>
  <c r="AR207" i="14" s="1"/>
  <c r="AQ216" i="14"/>
  <c r="AR216" i="14" s="1"/>
  <c r="AB216" i="14"/>
  <c r="AC216" i="14" s="1"/>
  <c r="Y216" i="14"/>
  <c r="Z216" i="14" s="1"/>
  <c r="H216" i="14"/>
  <c r="AE229" i="14"/>
  <c r="AF229" i="14" s="1"/>
  <c r="AB229" i="14"/>
  <c r="AC229" i="14" s="1"/>
  <c r="H226" i="14"/>
  <c r="AQ226" i="14"/>
  <c r="AR226" i="14" s="1"/>
  <c r="AB226" i="14"/>
  <c r="AC226" i="14" s="1"/>
  <c r="Y226" i="14"/>
  <c r="Z226" i="14" s="1"/>
  <c r="Y227" i="14"/>
  <c r="Z227" i="14" s="1"/>
  <c r="AQ227" i="14"/>
  <c r="AR227" i="14" s="1"/>
  <c r="AB227" i="14"/>
  <c r="AC227" i="14" s="1"/>
  <c r="H218" i="14"/>
  <c r="AB222" i="14"/>
  <c r="AC222" i="14" s="1"/>
  <c r="H227" i="14"/>
  <c r="Y218" i="14"/>
  <c r="Z218" i="14" s="1"/>
  <c r="AE223" i="14"/>
  <c r="AF223" i="14" s="1"/>
  <c r="N223" i="14"/>
  <c r="AQ218" i="14"/>
  <c r="AR218" i="14" s="1"/>
  <c r="H215" i="14"/>
  <c r="N222" i="14"/>
  <c r="AB217" i="14"/>
  <c r="AC217" i="14" s="1"/>
  <c r="AB253" i="14"/>
  <c r="AC253" i="14" s="1"/>
  <c r="N253" i="14"/>
  <c r="AE253" i="14"/>
  <c r="AF253" i="14" s="1"/>
  <c r="AB252" i="14"/>
  <c r="AC252" i="14" s="1"/>
  <c r="H252" i="14"/>
  <c r="AQ252" i="14"/>
  <c r="AR252" i="14" s="1"/>
  <c r="Y252" i="14"/>
  <c r="Z252" i="14" s="1"/>
  <c r="AQ253" i="14"/>
  <c r="AR253" i="14" s="1"/>
  <c r="AB241" i="14"/>
  <c r="AC241" i="14" s="1"/>
  <c r="AE241" i="14"/>
  <c r="AF241" i="14" s="1"/>
  <c r="N241" i="14"/>
  <c r="AE242" i="14"/>
  <c r="AF242" i="14" s="1"/>
  <c r="AE243" i="14"/>
  <c r="AF243" i="14" s="1"/>
  <c r="H221" i="14"/>
  <c r="AQ225" i="14"/>
  <c r="AR225" i="14" s="1"/>
  <c r="N228" i="14"/>
  <c r="AQ232" i="14"/>
  <c r="AR232" i="14" s="1"/>
  <c r="AB234" i="14"/>
  <c r="AC234" i="14" s="1"/>
  <c r="Y234" i="14"/>
  <c r="Z234" i="14" s="1"/>
  <c r="AQ239" i="14"/>
  <c r="AR239" i="14" s="1"/>
  <c r="N242" i="14"/>
  <c r="AB232" i="14"/>
  <c r="AC232" i="14" s="1"/>
  <c r="AB255" i="14"/>
  <c r="AC255" i="14" s="1"/>
  <c r="H255" i="14"/>
  <c r="H224" i="14"/>
  <c r="Y231" i="14"/>
  <c r="Z231" i="14" s="1"/>
  <c r="AQ231" i="14"/>
  <c r="AR231" i="14" s="1"/>
  <c r="N232" i="14"/>
  <c r="AB238" i="14"/>
  <c r="AC238" i="14" s="1"/>
  <c r="AQ238" i="14"/>
  <c r="AR238" i="14" s="1"/>
  <c r="AQ240" i="14"/>
  <c r="AR240" i="14" s="1"/>
  <c r="AQ222" i="14"/>
  <c r="AR222" i="14" s="1"/>
  <c r="N226" i="14"/>
  <c r="H230" i="14"/>
  <c r="AQ237" i="14"/>
  <c r="AR237" i="14" s="1"/>
  <c r="AB239" i="14"/>
  <c r="AC239" i="14" s="1"/>
  <c r="AQ241" i="14"/>
  <c r="AR241" i="14" s="1"/>
  <c r="AE254" i="14"/>
  <c r="AF254" i="14" s="1"/>
  <c r="H222" i="14"/>
  <c r="AB225" i="14"/>
  <c r="AC225" i="14" s="1"/>
  <c r="H229" i="14"/>
  <c r="AQ229" i="14"/>
  <c r="AR229" i="14" s="1"/>
  <c r="AB246" i="14"/>
  <c r="AC246" i="14" s="1"/>
  <c r="H246" i="14"/>
  <c r="AQ246" i="14"/>
  <c r="AR246" i="14" s="1"/>
  <c r="Y246" i="14"/>
  <c r="Z246" i="14" s="1"/>
  <c r="Y233" i="14"/>
  <c r="Z233" i="14" s="1"/>
  <c r="AE239" i="14"/>
  <c r="AF239" i="14" s="1"/>
  <c r="AB240" i="14"/>
  <c r="AC240" i="14" s="1"/>
  <c r="N250" i="14"/>
  <c r="AQ250" i="14"/>
  <c r="AR250" i="14" s="1"/>
  <c r="AQ255" i="14"/>
  <c r="AR255" i="14" s="1"/>
  <c r="AB224" i="14"/>
  <c r="AC224" i="14" s="1"/>
  <c r="AQ224" i="14"/>
  <c r="AR224" i="14" s="1"/>
  <c r="N225" i="14"/>
  <c r="AQ228" i="14"/>
  <c r="AR228" i="14" s="1"/>
  <c r="AB230" i="14"/>
  <c r="AC230" i="14" s="1"/>
  <c r="AQ230" i="14"/>
  <c r="AR230" i="14" s="1"/>
  <c r="N231" i="14"/>
  <c r="H233" i="14"/>
  <c r="H240" i="14"/>
  <c r="AB247" i="14"/>
  <c r="AC247" i="14" s="1"/>
  <c r="N247" i="14"/>
  <c r="AE247" i="14"/>
  <c r="AF247" i="14" s="1"/>
  <c r="AE249" i="14"/>
  <c r="AF249" i="14" s="1"/>
  <c r="AE255" i="14"/>
  <c r="AF255" i="14" s="1"/>
  <c r="AB243" i="14"/>
  <c r="AC243" i="14" s="1"/>
  <c r="AB250" i="14"/>
  <c r="AC250" i="14" s="1"/>
  <c r="AB237" i="14"/>
  <c r="AC237" i="14" s="1"/>
  <c r="AQ243" i="14"/>
  <c r="AR243" i="14" s="1"/>
  <c r="AP10" i="14"/>
  <c r="AP11" i="14" s="1"/>
  <c r="AP12" i="14" s="1"/>
  <c r="AP13" i="14" s="1"/>
  <c r="AP14" i="14" s="1"/>
  <c r="AP15" i="14" s="1"/>
  <c r="AP16" i="14" s="1"/>
  <c r="AP17" i="14" s="1"/>
  <c r="AP18" i="14" s="1"/>
  <c r="AP19" i="14" s="1"/>
  <c r="AP20" i="14" s="1"/>
  <c r="AP21" i="14" s="1"/>
  <c r="AP22" i="14" s="1"/>
  <c r="AP23" i="14" s="1"/>
  <c r="AP24" i="14" s="1"/>
  <c r="AP25" i="14" s="1"/>
  <c r="AP26" i="14" s="1"/>
  <c r="AP27" i="14" s="1"/>
  <c r="AP28" i="14" s="1"/>
  <c r="AP29" i="14" s="1"/>
  <c r="AP30" i="14" s="1"/>
  <c r="AP31" i="14" s="1"/>
  <c r="AP32" i="14" s="1"/>
  <c r="AP33" i="14" s="1"/>
  <c r="AP34" i="14" s="1"/>
  <c r="AP35" i="14" s="1"/>
  <c r="AP36" i="14" s="1"/>
  <c r="AP37" i="14" s="1"/>
  <c r="AP38" i="14" s="1"/>
  <c r="AP39" i="14" s="1"/>
  <c r="AP40" i="14" s="1"/>
  <c r="AP41" i="14" s="1"/>
  <c r="AP42" i="14" s="1"/>
  <c r="AP43" i="14" s="1"/>
  <c r="AP44" i="14" s="1"/>
  <c r="AP45" i="14" s="1"/>
  <c r="AP46" i="14" s="1"/>
  <c r="AP47" i="14" s="1"/>
  <c r="AP48" i="14" s="1"/>
  <c r="AP49" i="14" s="1"/>
  <c r="AP50" i="14" s="1"/>
  <c r="AP51" i="14" s="1"/>
  <c r="AP52" i="14" s="1"/>
  <c r="AP53" i="14" s="1"/>
  <c r="AP54" i="14" s="1"/>
  <c r="AP55" i="14" s="1"/>
  <c r="AP56" i="14" s="1"/>
  <c r="AP57" i="14" s="1"/>
  <c r="AP58" i="14" s="1"/>
  <c r="AP59" i="14" s="1"/>
  <c r="AP60" i="14" s="1"/>
  <c r="AP61" i="14" s="1"/>
  <c r="AP62" i="14" s="1"/>
  <c r="AP63" i="14" s="1"/>
  <c r="AP64" i="14" s="1"/>
  <c r="AP65" i="14" s="1"/>
  <c r="AP66" i="14" s="1"/>
  <c r="AP67" i="14" s="1"/>
  <c r="AP68" i="14" s="1"/>
  <c r="AP69" i="14" s="1"/>
  <c r="AP70" i="14" s="1"/>
  <c r="AP71" i="14" s="1"/>
  <c r="AP72" i="14" s="1"/>
  <c r="AP73" i="14" s="1"/>
  <c r="AP74" i="14" s="1"/>
  <c r="AP75" i="14" s="1"/>
  <c r="AP76" i="14" s="1"/>
  <c r="AP77" i="14" s="1"/>
  <c r="AP78" i="14" s="1"/>
  <c r="AP79" i="14" s="1"/>
  <c r="AP80" i="14" s="1"/>
  <c r="AP81" i="14" s="1"/>
  <c r="AP82" i="14" s="1"/>
  <c r="AP83" i="14" s="1"/>
  <c r="AP84" i="14" s="1"/>
  <c r="AP85" i="14" s="1"/>
  <c r="AP86" i="14" s="1"/>
  <c r="AP87" i="14" s="1"/>
  <c r="AP88" i="14" s="1"/>
  <c r="AP89" i="14" s="1"/>
  <c r="AP90" i="14" s="1"/>
  <c r="AP91" i="14" s="1"/>
  <c r="AP92" i="14" s="1"/>
  <c r="AP93" i="14" s="1"/>
  <c r="AP94" i="14" s="1"/>
  <c r="AP95" i="14" s="1"/>
  <c r="AP96" i="14" s="1"/>
  <c r="AP97" i="14" s="1"/>
  <c r="AP98" i="14" s="1"/>
  <c r="AP99" i="14" s="1"/>
  <c r="AP100" i="14" s="1"/>
  <c r="AP101" i="14" s="1"/>
  <c r="AP102" i="14" s="1"/>
  <c r="AP103" i="14" s="1"/>
  <c r="AP104" i="14" s="1"/>
  <c r="AP105" i="14" s="1"/>
  <c r="AP106" i="14" s="1"/>
  <c r="AP107" i="14" s="1"/>
  <c r="AP108" i="14" s="1"/>
  <c r="AP109" i="14" s="1"/>
  <c r="AP110" i="14" s="1"/>
  <c r="AP111" i="14" s="1"/>
  <c r="AP112" i="14" s="1"/>
  <c r="AP113" i="14" s="1"/>
  <c r="AP114" i="14" s="1"/>
  <c r="AP115" i="14" s="1"/>
  <c r="AP116" i="14" s="1"/>
  <c r="AP117" i="14" s="1"/>
  <c r="AP118" i="14" s="1"/>
  <c r="AP119" i="14" s="1"/>
  <c r="AP120" i="14" s="1"/>
  <c r="AP121" i="14" s="1"/>
  <c r="AP122" i="14" s="1"/>
  <c r="AP123" i="14" s="1"/>
  <c r="AP124" i="14" s="1"/>
  <c r="AP125" i="14" s="1"/>
  <c r="AP126" i="14" s="1"/>
  <c r="AP127" i="14" s="1"/>
  <c r="AP128" i="14" s="1"/>
  <c r="U10" i="14"/>
  <c r="AV10" i="14"/>
  <c r="AS10" i="14"/>
  <c r="AM10" i="14"/>
  <c r="AJ10" i="14"/>
  <c r="AG11" i="14"/>
  <c r="AA10" i="14"/>
  <c r="X10" i="14"/>
  <c r="AA11" i="14" s="1"/>
  <c r="X11" i="14"/>
  <c r="R11" i="14"/>
  <c r="U11" i="14"/>
  <c r="N64" i="14"/>
  <c r="N72" i="14"/>
  <c r="K14" i="14"/>
  <c r="N99" i="14"/>
  <c r="H38" i="14"/>
  <c r="N50" i="14"/>
  <c r="H112" i="14"/>
  <c r="K38" i="14"/>
  <c r="N96" i="14"/>
  <c r="N38" i="14"/>
  <c r="N62" i="14"/>
  <c r="N12" i="14"/>
  <c r="H39" i="14"/>
  <c r="N108" i="14"/>
  <c r="H82" i="14"/>
  <c r="N82" i="14"/>
  <c r="H22" i="14"/>
  <c r="H125" i="14"/>
  <c r="F10" i="14"/>
  <c r="F11" i="14" s="1"/>
  <c r="K22" i="14"/>
  <c r="N46" i="14"/>
  <c r="K10" i="14"/>
  <c r="N22" i="14"/>
  <c r="H110" i="14"/>
  <c r="N120" i="14"/>
  <c r="H10" i="14"/>
  <c r="N10" i="14"/>
  <c r="H24" i="14"/>
  <c r="H52" i="14"/>
  <c r="H58" i="14"/>
  <c r="N84" i="14"/>
  <c r="N110" i="14"/>
  <c r="N118" i="14"/>
  <c r="K40" i="14"/>
  <c r="H64" i="14"/>
  <c r="N74" i="14"/>
  <c r="N122" i="14"/>
  <c r="N34" i="14"/>
  <c r="H94" i="14"/>
  <c r="N94" i="14"/>
  <c r="H25" i="14"/>
  <c r="N58" i="14"/>
  <c r="N56" i="14"/>
  <c r="H70" i="14"/>
  <c r="H106" i="14"/>
  <c r="N70" i="14"/>
  <c r="N106" i="14"/>
  <c r="H9" i="14"/>
  <c r="I10" i="14" s="1"/>
  <c r="N26" i="14"/>
  <c r="N9" i="14"/>
  <c r="O10" i="14" s="1"/>
  <c r="O11" i="14" s="1"/>
  <c r="O12" i="14" s="1"/>
  <c r="O13" i="14" s="1"/>
  <c r="O14" i="14" s="1"/>
  <c r="O15" i="14" s="1"/>
  <c r="O16" i="14" s="1"/>
  <c r="O17" i="14" s="1"/>
  <c r="O18" i="14" s="1"/>
  <c r="H16" i="14"/>
  <c r="N54" i="14"/>
  <c r="N27" i="14"/>
  <c r="N23" i="14"/>
  <c r="H51" i="14"/>
  <c r="K15" i="14"/>
  <c r="N65" i="14"/>
  <c r="N15" i="14"/>
  <c r="N76" i="14"/>
  <c r="N47" i="14"/>
  <c r="N11" i="14"/>
  <c r="H77" i="14"/>
  <c r="N101" i="14"/>
  <c r="N40" i="14"/>
  <c r="H23" i="14"/>
  <c r="N49" i="14"/>
  <c r="N73" i="14"/>
  <c r="H69" i="14"/>
  <c r="H18" i="14"/>
  <c r="H101" i="14"/>
  <c r="N13" i="14"/>
  <c r="K18" i="14"/>
  <c r="N42" i="14"/>
  <c r="N100" i="14"/>
  <c r="H88" i="14"/>
  <c r="N41" i="14"/>
  <c r="N18" i="14"/>
  <c r="H43" i="14"/>
  <c r="H20" i="14"/>
  <c r="K39" i="14"/>
  <c r="K47" i="14"/>
  <c r="N51" i="14"/>
  <c r="N75" i="14"/>
  <c r="N102" i="14"/>
  <c r="N30" i="14"/>
  <c r="H66" i="14"/>
  <c r="H89" i="14"/>
  <c r="N35" i="14"/>
  <c r="H40" i="14"/>
  <c r="N52" i="14"/>
  <c r="K76" i="14"/>
  <c r="N89" i="14"/>
  <c r="N112" i="14"/>
  <c r="H11" i="14"/>
  <c r="N95" i="14"/>
  <c r="H100" i="14"/>
  <c r="N81" i="14"/>
  <c r="N77" i="14"/>
  <c r="N90" i="14"/>
  <c r="N69" i="14"/>
  <c r="N20" i="14"/>
  <c r="N32" i="14"/>
  <c r="K65" i="14"/>
  <c r="N125" i="14"/>
  <c r="H124" i="14"/>
  <c r="H126" i="14"/>
  <c r="K125" i="14"/>
  <c r="H92" i="14"/>
  <c r="H21" i="14"/>
  <c r="N28" i="14"/>
  <c r="K41" i="14"/>
  <c r="N57" i="14"/>
  <c r="N61" i="14"/>
  <c r="H103" i="14"/>
  <c r="K21" i="14"/>
  <c r="K9" i="14"/>
  <c r="L10" i="14" s="1"/>
  <c r="H13" i="14"/>
  <c r="N16" i="14"/>
  <c r="N25" i="14"/>
  <c r="H54" i="14"/>
  <c r="N71" i="14"/>
  <c r="N80" i="14"/>
  <c r="H114" i="14"/>
  <c r="H17" i="14"/>
  <c r="H81" i="14"/>
  <c r="K101" i="14"/>
  <c r="N17" i="14"/>
  <c r="K42" i="14"/>
  <c r="K81" i="14"/>
  <c r="N88" i="14"/>
  <c r="N114" i="14"/>
  <c r="N91" i="14"/>
  <c r="H115" i="14"/>
  <c r="N126" i="14"/>
  <c r="N31" i="14"/>
  <c r="N43" i="14"/>
  <c r="H55" i="14"/>
  <c r="H78" i="14"/>
  <c r="N92" i="14"/>
  <c r="H63" i="14"/>
  <c r="N66" i="14"/>
  <c r="N85" i="14"/>
  <c r="H93" i="14"/>
  <c r="N103" i="14"/>
  <c r="N107" i="14"/>
  <c r="N111" i="14"/>
  <c r="N115" i="14"/>
  <c r="N119" i="14"/>
  <c r="N123" i="14"/>
  <c r="H127" i="14"/>
  <c r="H116" i="14"/>
  <c r="H19" i="14"/>
  <c r="K44" i="14"/>
  <c r="N55" i="14"/>
  <c r="H67" i="14"/>
  <c r="N78" i="14"/>
  <c r="H104" i="14"/>
  <c r="K19" i="14"/>
  <c r="H41" i="14"/>
  <c r="N44" i="14"/>
  <c r="H56" i="14"/>
  <c r="N59" i="14"/>
  <c r="N63" i="14"/>
  <c r="H79" i="14"/>
  <c r="H90" i="14"/>
  <c r="N93" i="14"/>
  <c r="N97" i="14"/>
  <c r="N127" i="14"/>
  <c r="N67" i="14"/>
  <c r="N116" i="14"/>
  <c r="H128" i="14"/>
  <c r="H45" i="14"/>
  <c r="K56" i="14"/>
  <c r="K90" i="14"/>
  <c r="N104" i="14"/>
  <c r="N29" i="14"/>
  <c r="N33" i="14"/>
  <c r="N37" i="14"/>
  <c r="H53" i="14"/>
  <c r="H68" i="14"/>
  <c r="H76" i="14"/>
  <c r="N79" i="14"/>
  <c r="H87" i="14"/>
  <c r="H105" i="14"/>
  <c r="H113" i="14"/>
  <c r="H117" i="14"/>
  <c r="N124" i="14"/>
  <c r="N45" i="14"/>
  <c r="H80" i="14"/>
  <c r="N53" i="14"/>
  <c r="H57" i="14"/>
  <c r="H65" i="14"/>
  <c r="N68" i="14"/>
  <c r="N83" i="14"/>
  <c r="N87" i="14"/>
  <c r="H91" i="14"/>
  <c r="H102" i="14"/>
  <c r="N105" i="14"/>
  <c r="N109" i="14"/>
  <c r="N113" i="14"/>
  <c r="N117" i="14"/>
  <c r="N121" i="14"/>
  <c r="H111" i="14"/>
  <c r="H75" i="14"/>
  <c r="H123" i="14"/>
  <c r="H99" i="14"/>
  <c r="H50" i="14"/>
  <c r="H74" i="14"/>
  <c r="H86" i="14"/>
  <c r="H62" i="14"/>
  <c r="H73" i="14"/>
  <c r="H85" i="14"/>
  <c r="H97" i="14"/>
  <c r="H109" i="14"/>
  <c r="H121" i="14"/>
  <c r="H27" i="14"/>
  <c r="H120" i="14"/>
  <c r="H28" i="14"/>
  <c r="H46" i="14"/>
  <c r="H59" i="14"/>
  <c r="H71" i="14"/>
  <c r="H83" i="14"/>
  <c r="H95" i="14"/>
  <c r="H107" i="14"/>
  <c r="H119" i="14"/>
  <c r="H49" i="14"/>
  <c r="H61" i="14"/>
  <c r="H26" i="14"/>
  <c r="H32" i="14"/>
  <c r="H35" i="14"/>
  <c r="H48" i="14"/>
  <c r="H84" i="14"/>
  <c r="H96" i="14"/>
  <c r="H44" i="14"/>
  <c r="K46" i="14"/>
  <c r="H98" i="14"/>
  <c r="H122" i="14"/>
  <c r="H31" i="14"/>
  <c r="H34" i="14"/>
  <c r="H36" i="14"/>
  <c r="H60" i="14"/>
  <c r="H42" i="14"/>
  <c r="K45" i="14"/>
  <c r="H30" i="14"/>
  <c r="H29" i="14"/>
  <c r="H33" i="14"/>
  <c r="H37" i="14"/>
  <c r="H47" i="14"/>
  <c r="H108" i="14"/>
  <c r="K43" i="14"/>
  <c r="H126" i="11"/>
  <c r="H114" i="11"/>
  <c r="H104" i="11"/>
  <c r="H103" i="11"/>
  <c r="H101" i="11"/>
  <c r="H92" i="11"/>
  <c r="H102" i="11"/>
  <c r="H100" i="11"/>
  <c r="H91" i="11"/>
  <c r="D76" i="11"/>
  <c r="H127" i="11"/>
  <c r="H90" i="11"/>
  <c r="N85" i="11"/>
  <c r="H116" i="11"/>
  <c r="H79" i="11"/>
  <c r="H112" i="11"/>
  <c r="H77" i="11"/>
  <c r="N123" i="11"/>
  <c r="N120" i="11"/>
  <c r="N121" i="11"/>
  <c r="K84" i="11"/>
  <c r="N75" i="11"/>
  <c r="N90" i="11"/>
  <c r="N108" i="11"/>
  <c r="N124" i="11"/>
  <c r="N101" i="11"/>
  <c r="N102" i="11"/>
  <c r="N88" i="11"/>
  <c r="N76" i="11"/>
  <c r="N92" i="11"/>
  <c r="N109" i="11"/>
  <c r="N125" i="11"/>
  <c r="H125" i="11"/>
  <c r="N77" i="11"/>
  <c r="N94" i="11"/>
  <c r="N110" i="11"/>
  <c r="N126" i="11"/>
  <c r="N116" i="11"/>
  <c r="N86" i="11"/>
  <c r="N104" i="11"/>
  <c r="N106" i="11"/>
  <c r="H115" i="11"/>
  <c r="H89" i="11"/>
  <c r="N80" i="11"/>
  <c r="N97" i="11"/>
  <c r="N112" i="11"/>
  <c r="N100" i="11"/>
  <c r="N87" i="11"/>
  <c r="N122" i="11"/>
  <c r="N89" i="11"/>
  <c r="N78" i="11"/>
  <c r="N96" i="11"/>
  <c r="N111" i="11"/>
  <c r="N82" i="11"/>
  <c r="N98" i="11"/>
  <c r="N113" i="11"/>
  <c r="H113" i="11"/>
  <c r="H80" i="11"/>
  <c r="N84" i="11"/>
  <c r="N99" i="11"/>
  <c r="N114" i="11"/>
  <c r="K108" i="11"/>
  <c r="K85" i="11"/>
  <c r="K86" i="11"/>
  <c r="K98" i="11"/>
  <c r="K110" i="11"/>
  <c r="K122" i="11"/>
  <c r="K75" i="11"/>
  <c r="K96" i="11"/>
  <c r="K111" i="11"/>
  <c r="H124" i="11"/>
  <c r="K88" i="11"/>
  <c r="H123" i="11"/>
  <c r="H111" i="11"/>
  <c r="H99" i="11"/>
  <c r="H87" i="11"/>
  <c r="H75" i="11"/>
  <c r="K77" i="11"/>
  <c r="K89" i="11"/>
  <c r="K101" i="11"/>
  <c r="K113" i="11"/>
  <c r="K125" i="11"/>
  <c r="K120" i="11"/>
  <c r="K121" i="11"/>
  <c r="K87" i="11"/>
  <c r="H122" i="11"/>
  <c r="H110" i="11"/>
  <c r="H98" i="11"/>
  <c r="H86" i="11"/>
  <c r="K78" i="11"/>
  <c r="K90" i="11"/>
  <c r="K102" i="11"/>
  <c r="K114" i="11"/>
  <c r="K126" i="11"/>
  <c r="H121" i="11"/>
  <c r="H109" i="11"/>
  <c r="H97" i="11"/>
  <c r="H85" i="11"/>
  <c r="K79" i="11"/>
  <c r="K91" i="11"/>
  <c r="K103" i="11"/>
  <c r="K115" i="11"/>
  <c r="K127" i="11"/>
  <c r="N79" i="11"/>
  <c r="N91" i="11"/>
  <c r="N103" i="11"/>
  <c r="N115" i="11"/>
  <c r="N127" i="11"/>
  <c r="K97" i="11"/>
  <c r="K123" i="11"/>
  <c r="K76" i="11"/>
  <c r="K100" i="11"/>
  <c r="K112" i="11"/>
  <c r="K124" i="11"/>
  <c r="H120" i="11"/>
  <c r="H96" i="11"/>
  <c r="K80" i="11"/>
  <c r="H119" i="11"/>
  <c r="H107" i="11"/>
  <c r="H95" i="11"/>
  <c r="H83" i="11"/>
  <c r="K81" i="11"/>
  <c r="K93" i="11"/>
  <c r="K105" i="11"/>
  <c r="K117" i="11"/>
  <c r="N81" i="11"/>
  <c r="N93" i="11"/>
  <c r="N105" i="11"/>
  <c r="N117" i="11"/>
  <c r="K109" i="11"/>
  <c r="K99" i="11"/>
  <c r="H108" i="11"/>
  <c r="H84" i="11"/>
  <c r="K92" i="11"/>
  <c r="K104" i="11"/>
  <c r="K116" i="11"/>
  <c r="H118" i="11"/>
  <c r="H106" i="11"/>
  <c r="H94" i="11"/>
  <c r="H82" i="11"/>
  <c r="K82" i="11"/>
  <c r="K94" i="11"/>
  <c r="K106" i="11"/>
  <c r="K118" i="11"/>
  <c r="N118" i="11"/>
  <c r="H117" i="11"/>
  <c r="H105" i="11"/>
  <c r="H93" i="11"/>
  <c r="H81" i="11"/>
  <c r="K83" i="11"/>
  <c r="K95" i="11"/>
  <c r="K107" i="11"/>
  <c r="K119" i="11"/>
  <c r="N83" i="11"/>
  <c r="N95" i="11"/>
  <c r="N107" i="11"/>
  <c r="N119" i="11"/>
  <c r="N31" i="18" l="1"/>
  <c r="K31" i="18"/>
  <c r="H31" i="18"/>
  <c r="Z31" i="18"/>
  <c r="K29" i="18"/>
  <c r="Z29" i="18"/>
  <c r="F28" i="16"/>
  <c r="F29" i="16" s="1"/>
  <c r="F30" i="16" s="1"/>
  <c r="F31" i="16" s="1"/>
  <c r="F32" i="16" s="1"/>
  <c r="F33" i="16" s="1"/>
  <c r="F34" i="16" s="1"/>
  <c r="F35" i="16" s="1"/>
  <c r="F36" i="16" s="1"/>
  <c r="F37" i="16" s="1"/>
  <c r="F38" i="16" s="1"/>
  <c r="F39" i="16" s="1"/>
  <c r="F40" i="16" s="1"/>
  <c r="F41" i="16" s="1"/>
  <c r="F42" i="16" s="1"/>
  <c r="F43" i="16" s="1"/>
  <c r="F44" i="16" s="1"/>
  <c r="F45" i="16" s="1"/>
  <c r="F46" i="16" s="1"/>
  <c r="F47" i="16" s="1"/>
  <c r="F48" i="16" s="1"/>
  <c r="F49" i="16" s="1"/>
  <c r="F50" i="16" s="1"/>
  <c r="F51" i="16" s="1"/>
  <c r="F52" i="16" s="1"/>
  <c r="F53" i="16" s="1"/>
  <c r="F54" i="16" s="1"/>
  <c r="F55" i="16" s="1"/>
  <c r="F56" i="16" s="1"/>
  <c r="F57" i="16" s="1"/>
  <c r="F58" i="16" s="1"/>
  <c r="F59" i="16" s="1"/>
  <c r="F60" i="16" s="1"/>
  <c r="F61" i="16" s="1"/>
  <c r="F62" i="16" s="1"/>
  <c r="F63" i="16" s="1"/>
  <c r="F64" i="16" s="1"/>
  <c r="F65" i="16" s="1"/>
  <c r="F66" i="16" s="1"/>
  <c r="F67" i="16" s="1"/>
  <c r="F68" i="16" s="1"/>
  <c r="F69" i="16" s="1"/>
  <c r="F70" i="16" s="1"/>
  <c r="F71" i="16" s="1"/>
  <c r="F72" i="16" s="1"/>
  <c r="F73" i="16" s="1"/>
  <c r="F74" i="16" s="1"/>
  <c r="F75" i="16" s="1"/>
  <c r="F76" i="16" s="1"/>
  <c r="F77" i="16" s="1"/>
  <c r="F78" i="16" s="1"/>
  <c r="F79" i="16" s="1"/>
  <c r="F80" i="16" s="1"/>
  <c r="F81" i="16" s="1"/>
  <c r="F82" i="16" s="1"/>
  <c r="F83" i="16" s="1"/>
  <c r="F84" i="16" s="1"/>
  <c r="F85" i="16" s="1"/>
  <c r="F86" i="16" s="1"/>
  <c r="F87" i="16" s="1"/>
  <c r="F88" i="16" s="1"/>
  <c r="F89" i="16" s="1"/>
  <c r="F90" i="16" s="1"/>
  <c r="F91" i="16" s="1"/>
  <c r="F92" i="16" s="1"/>
  <c r="F93" i="16" s="1"/>
  <c r="F94" i="16" s="1"/>
  <c r="F95" i="16" s="1"/>
  <c r="F96" i="16" s="1"/>
  <c r="F97" i="16" s="1"/>
  <c r="F98" i="16" s="1"/>
  <c r="F99" i="16" s="1"/>
  <c r="F100" i="16" s="1"/>
  <c r="F101" i="16" s="1"/>
  <c r="F102" i="16" s="1"/>
  <c r="F103" i="16" s="1"/>
  <c r="F104" i="16" s="1"/>
  <c r="F105" i="16" s="1"/>
  <c r="F106" i="16" s="1"/>
  <c r="F107" i="16" s="1"/>
  <c r="F108" i="16" s="1"/>
  <c r="F109" i="16" s="1"/>
  <c r="F110" i="16" s="1"/>
  <c r="F111" i="16" s="1"/>
  <c r="F112" i="16" s="1"/>
  <c r="F113" i="16" s="1"/>
  <c r="F114" i="16" s="1"/>
  <c r="F115" i="16" s="1"/>
  <c r="F116" i="16" s="1"/>
  <c r="F117" i="16" s="1"/>
  <c r="F118" i="16" s="1"/>
  <c r="F119" i="16" s="1"/>
  <c r="F120" i="16" s="1"/>
  <c r="F121" i="16" s="1"/>
  <c r="F122" i="16" s="1"/>
  <c r="F123" i="16" s="1"/>
  <c r="F124" i="16" s="1"/>
  <c r="F125" i="16" s="1"/>
  <c r="F126" i="16" s="1"/>
  <c r="F127" i="16" s="1"/>
  <c r="F128" i="16" s="1"/>
  <c r="F129" i="16" s="1"/>
  <c r="C27" i="18"/>
  <c r="K159" i="18"/>
  <c r="H159" i="18"/>
  <c r="Z158" i="18"/>
  <c r="K158" i="18"/>
  <c r="AF158" i="18"/>
  <c r="K157" i="18"/>
  <c r="H157" i="18"/>
  <c r="AC157" i="18"/>
  <c r="AR157" i="18"/>
  <c r="Z156" i="18"/>
  <c r="N156" i="18"/>
  <c r="I28" i="16"/>
  <c r="I29" i="16" s="1"/>
  <c r="I30" i="16" s="1"/>
  <c r="I31" i="16" s="1"/>
  <c r="I32" i="16" s="1"/>
  <c r="I33" i="16" s="1"/>
  <c r="I34" i="16" s="1"/>
  <c r="I35" i="16" s="1"/>
  <c r="I36" i="16" s="1"/>
  <c r="I37" i="16" s="1"/>
  <c r="I38" i="16" s="1"/>
  <c r="I39" i="16" s="1"/>
  <c r="I40" i="16" s="1"/>
  <c r="I41" i="16" s="1"/>
  <c r="I42" i="16" s="1"/>
  <c r="I43" i="16" s="1"/>
  <c r="I44" i="16" s="1"/>
  <c r="I45" i="16" s="1"/>
  <c r="I46" i="16" s="1"/>
  <c r="I47" i="16" s="1"/>
  <c r="I48" i="16" s="1"/>
  <c r="I49" i="16" s="1"/>
  <c r="I50" i="16" s="1"/>
  <c r="I51" i="16" s="1"/>
  <c r="I52" i="16" s="1"/>
  <c r="I53" i="16" s="1"/>
  <c r="I54" i="16" s="1"/>
  <c r="I55" i="16" s="1"/>
  <c r="I56" i="16" s="1"/>
  <c r="I57" i="16" s="1"/>
  <c r="I58" i="16" s="1"/>
  <c r="I59" i="16" s="1"/>
  <c r="I60" i="16" s="1"/>
  <c r="I61" i="16" s="1"/>
  <c r="I62" i="16" s="1"/>
  <c r="I63" i="16" s="1"/>
  <c r="I64" i="16" s="1"/>
  <c r="I65" i="16" s="1"/>
  <c r="I66" i="16" s="1"/>
  <c r="I67" i="16" s="1"/>
  <c r="I68" i="16" s="1"/>
  <c r="I69" i="16" s="1"/>
  <c r="I70" i="16" s="1"/>
  <c r="I71" i="16" s="1"/>
  <c r="I72" i="16" s="1"/>
  <c r="I73" i="16" s="1"/>
  <c r="I74" i="16" s="1"/>
  <c r="I75" i="16" s="1"/>
  <c r="I76" i="16" s="1"/>
  <c r="I77" i="16" s="1"/>
  <c r="I78" i="16" s="1"/>
  <c r="I79" i="16" s="1"/>
  <c r="I80" i="16" s="1"/>
  <c r="I81" i="16" s="1"/>
  <c r="I82" i="16" s="1"/>
  <c r="I83" i="16" s="1"/>
  <c r="I84" i="16" s="1"/>
  <c r="I85" i="16" s="1"/>
  <c r="I86" i="16" s="1"/>
  <c r="I87" i="16" s="1"/>
  <c r="I88" i="16" s="1"/>
  <c r="I89" i="16" s="1"/>
  <c r="I90" i="16" s="1"/>
  <c r="I91" i="16" s="1"/>
  <c r="I92" i="16" s="1"/>
  <c r="I93" i="16" s="1"/>
  <c r="I94" i="16" s="1"/>
  <c r="I95" i="16" s="1"/>
  <c r="I96" i="16" s="1"/>
  <c r="I97" i="16" s="1"/>
  <c r="I98" i="16" s="1"/>
  <c r="I99" i="16" s="1"/>
  <c r="I100" i="16" s="1"/>
  <c r="I101" i="16" s="1"/>
  <c r="I102" i="16" s="1"/>
  <c r="I103" i="16" s="1"/>
  <c r="I104" i="16" s="1"/>
  <c r="I105" i="16" s="1"/>
  <c r="I106" i="16" s="1"/>
  <c r="I107" i="16" s="1"/>
  <c r="I108" i="16" s="1"/>
  <c r="I109" i="16" s="1"/>
  <c r="I110" i="16" s="1"/>
  <c r="I111" i="16" s="1"/>
  <c r="I112" i="16" s="1"/>
  <c r="I113" i="16" s="1"/>
  <c r="I114" i="16" s="1"/>
  <c r="I115" i="16" s="1"/>
  <c r="I116" i="16" s="1"/>
  <c r="I117" i="16" s="1"/>
  <c r="I118" i="16" s="1"/>
  <c r="I119" i="16" s="1"/>
  <c r="I120" i="16" s="1"/>
  <c r="I121" i="16" s="1"/>
  <c r="I122" i="16" s="1"/>
  <c r="I123" i="16" s="1"/>
  <c r="I124" i="16" s="1"/>
  <c r="I125" i="16" s="1"/>
  <c r="I126" i="16" s="1"/>
  <c r="I127" i="16" s="1"/>
  <c r="I128" i="16" s="1"/>
  <c r="I129" i="16" s="1"/>
  <c r="C155" i="18"/>
  <c r="K287" i="18"/>
  <c r="AF287" i="18"/>
  <c r="Z286" i="18"/>
  <c r="N286" i="18"/>
  <c r="K286" i="18"/>
  <c r="K285" i="18"/>
  <c r="H285" i="18"/>
  <c r="Z285" i="18"/>
  <c r="AC285" i="18"/>
  <c r="N284" i="18"/>
  <c r="K284" i="18"/>
  <c r="H284" i="18"/>
  <c r="Z284" i="18"/>
  <c r="L28" i="16"/>
  <c r="L29" i="16" s="1"/>
  <c r="L30" i="16" s="1"/>
  <c r="L31" i="16" s="1"/>
  <c r="L32" i="16" s="1"/>
  <c r="L33" i="16" s="1"/>
  <c r="L34" i="16" s="1"/>
  <c r="L35" i="16" s="1"/>
  <c r="L36" i="16" s="1"/>
  <c r="L37" i="16" s="1"/>
  <c r="L38" i="16" s="1"/>
  <c r="L39" i="16" s="1"/>
  <c r="L40" i="16" s="1"/>
  <c r="L41" i="16" s="1"/>
  <c r="L42" i="16" s="1"/>
  <c r="L43" i="16" s="1"/>
  <c r="L44" i="16" s="1"/>
  <c r="L45" i="16" s="1"/>
  <c r="L46" i="16" s="1"/>
  <c r="L47" i="16" s="1"/>
  <c r="L48" i="16" s="1"/>
  <c r="L49" i="16" s="1"/>
  <c r="L50" i="16" s="1"/>
  <c r="L51" i="16" s="1"/>
  <c r="L52" i="16" s="1"/>
  <c r="L53" i="16" s="1"/>
  <c r="L54" i="16" s="1"/>
  <c r="L55" i="16" s="1"/>
  <c r="L56" i="16" s="1"/>
  <c r="L57" i="16" s="1"/>
  <c r="L58" i="16" s="1"/>
  <c r="L59" i="16" s="1"/>
  <c r="L60" i="16" s="1"/>
  <c r="L61" i="16" s="1"/>
  <c r="L62" i="16" s="1"/>
  <c r="L63" i="16" s="1"/>
  <c r="L64" i="16" s="1"/>
  <c r="L65" i="16" s="1"/>
  <c r="L66" i="16" s="1"/>
  <c r="L67" i="16" s="1"/>
  <c r="L68" i="16" s="1"/>
  <c r="L69" i="16" s="1"/>
  <c r="L70" i="16" s="1"/>
  <c r="L71" i="16" s="1"/>
  <c r="L72" i="16" s="1"/>
  <c r="L73" i="16" s="1"/>
  <c r="L74" i="16" s="1"/>
  <c r="L75" i="16" s="1"/>
  <c r="L76" i="16" s="1"/>
  <c r="L77" i="16" s="1"/>
  <c r="L78" i="16" s="1"/>
  <c r="L79" i="16" s="1"/>
  <c r="L80" i="16" s="1"/>
  <c r="L81" i="16" s="1"/>
  <c r="L82" i="16" s="1"/>
  <c r="L83" i="16" s="1"/>
  <c r="L84" i="16" s="1"/>
  <c r="L85" i="16" s="1"/>
  <c r="L86" i="16" s="1"/>
  <c r="L87" i="16" s="1"/>
  <c r="L88" i="16" s="1"/>
  <c r="L89" i="16" s="1"/>
  <c r="L90" i="16" s="1"/>
  <c r="L91" i="16" s="1"/>
  <c r="L92" i="16" s="1"/>
  <c r="L93" i="16" s="1"/>
  <c r="L94" i="16" s="1"/>
  <c r="L95" i="16" s="1"/>
  <c r="L96" i="16" s="1"/>
  <c r="L97" i="16" s="1"/>
  <c r="L98" i="16" s="1"/>
  <c r="L99" i="16" s="1"/>
  <c r="L100" i="16" s="1"/>
  <c r="L101" i="16" s="1"/>
  <c r="L102" i="16" s="1"/>
  <c r="L103" i="16" s="1"/>
  <c r="L104" i="16" s="1"/>
  <c r="L105" i="16" s="1"/>
  <c r="L106" i="16" s="1"/>
  <c r="L107" i="16" s="1"/>
  <c r="L108" i="16" s="1"/>
  <c r="L109" i="16" s="1"/>
  <c r="L110" i="16" s="1"/>
  <c r="L111" i="16" s="1"/>
  <c r="L112" i="16" s="1"/>
  <c r="L113" i="16" s="1"/>
  <c r="L114" i="16" s="1"/>
  <c r="L115" i="16" s="1"/>
  <c r="L116" i="16" s="1"/>
  <c r="L117" i="16" s="1"/>
  <c r="L118" i="16" s="1"/>
  <c r="L119" i="16" s="1"/>
  <c r="L120" i="16" s="1"/>
  <c r="L121" i="16" s="1"/>
  <c r="L122" i="16" s="1"/>
  <c r="L123" i="16" s="1"/>
  <c r="L124" i="16" s="1"/>
  <c r="L125" i="16" s="1"/>
  <c r="L126" i="16" s="1"/>
  <c r="L127" i="16" s="1"/>
  <c r="L128" i="16" s="1"/>
  <c r="L129" i="16" s="1"/>
  <c r="C283" i="18"/>
  <c r="H417" i="18"/>
  <c r="AF417" i="18"/>
  <c r="N417" i="18"/>
  <c r="N414" i="18"/>
  <c r="K414" i="18"/>
  <c r="H414" i="18"/>
  <c r="AR414" i="18"/>
  <c r="Z414" i="18"/>
  <c r="O28" i="16"/>
  <c r="O29" i="16" s="1"/>
  <c r="O30" i="16" s="1"/>
  <c r="O31" i="16" s="1"/>
  <c r="O32" i="16" s="1"/>
  <c r="O33" i="16" s="1"/>
  <c r="O34" i="16" s="1"/>
  <c r="O35" i="16" s="1"/>
  <c r="O36" i="16" s="1"/>
  <c r="O37" i="16" s="1"/>
  <c r="O38" i="16" s="1"/>
  <c r="O39" i="16" s="1"/>
  <c r="O40" i="16" s="1"/>
  <c r="O41" i="16" s="1"/>
  <c r="O42" i="16" s="1"/>
  <c r="O43" i="16" s="1"/>
  <c r="O44" i="16" s="1"/>
  <c r="O45" i="16" s="1"/>
  <c r="O46" i="16" s="1"/>
  <c r="O47" i="16" s="1"/>
  <c r="O48" i="16" s="1"/>
  <c r="O49" i="16" s="1"/>
  <c r="O50" i="16" s="1"/>
  <c r="O51" i="16" s="1"/>
  <c r="O52" i="16" s="1"/>
  <c r="O53" i="16" s="1"/>
  <c r="O54" i="16" s="1"/>
  <c r="O55" i="16" s="1"/>
  <c r="O56" i="16" s="1"/>
  <c r="O57" i="16" s="1"/>
  <c r="O58" i="16" s="1"/>
  <c r="O59" i="16" s="1"/>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O91" i="16" s="1"/>
  <c r="O92" i="16" s="1"/>
  <c r="O93" i="16" s="1"/>
  <c r="O94" i="16" s="1"/>
  <c r="O95" i="16" s="1"/>
  <c r="O96" i="16" s="1"/>
  <c r="O97" i="16" s="1"/>
  <c r="O98" i="16" s="1"/>
  <c r="O99" i="16" s="1"/>
  <c r="O100" i="16" s="1"/>
  <c r="O101" i="16" s="1"/>
  <c r="O102" i="16" s="1"/>
  <c r="O103" i="16" s="1"/>
  <c r="O104" i="16" s="1"/>
  <c r="O105" i="16" s="1"/>
  <c r="O106" i="16" s="1"/>
  <c r="O107" i="16" s="1"/>
  <c r="O108" i="16" s="1"/>
  <c r="O109" i="16" s="1"/>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O129" i="16" s="1"/>
  <c r="C411" i="18"/>
  <c r="AS397" i="18"/>
  <c r="AS398" i="18" s="1"/>
  <c r="AS399" i="18" s="1"/>
  <c r="AS400" i="18" s="1"/>
  <c r="AS401" i="18" s="1"/>
  <c r="AS402" i="18" s="1"/>
  <c r="AS403" i="18" s="1"/>
  <c r="AS404" i="18" s="1"/>
  <c r="AS405" i="18" s="1"/>
  <c r="AS406" i="18" s="1"/>
  <c r="AS407" i="18" s="1"/>
  <c r="AS408" i="18" s="1"/>
  <c r="U397" i="18"/>
  <c r="U398" i="18" s="1"/>
  <c r="U399" i="18" s="1"/>
  <c r="U400" i="18" s="1"/>
  <c r="U401" i="18" s="1"/>
  <c r="U402" i="18" s="1"/>
  <c r="U403" i="18" s="1"/>
  <c r="U404" i="18" s="1"/>
  <c r="R399" i="18"/>
  <c r="R400" i="18" s="1"/>
  <c r="O399" i="18"/>
  <c r="O400" i="18" s="1"/>
  <c r="O401" i="18" s="1"/>
  <c r="O402" i="18" s="1"/>
  <c r="O403" i="18" s="1"/>
  <c r="O404" i="18" s="1"/>
  <c r="O405" i="18" s="1"/>
  <c r="AP399" i="18"/>
  <c r="AP400" i="18" s="1"/>
  <c r="AJ395" i="18"/>
  <c r="AJ396" i="18" s="1"/>
  <c r="AD268" i="18"/>
  <c r="AM268" i="18"/>
  <c r="AM269" i="18" s="1"/>
  <c r="O18" i="18"/>
  <c r="O19" i="18" s="1"/>
  <c r="O20" i="18" s="1"/>
  <c r="AD15" i="18"/>
  <c r="AD16" i="18" s="1"/>
  <c r="AD17" i="18" s="1"/>
  <c r="AD18" i="18" s="1"/>
  <c r="AF458" i="17"/>
  <c r="K458" i="17"/>
  <c r="N77" i="15"/>
  <c r="C460" i="17" s="1"/>
  <c r="AR460" i="17" s="1"/>
  <c r="M78" i="15"/>
  <c r="Z459" i="17"/>
  <c r="N459" i="17"/>
  <c r="K76" i="15"/>
  <c r="C331" i="17" s="1"/>
  <c r="J77" i="15"/>
  <c r="Z331" i="17"/>
  <c r="AC331" i="17"/>
  <c r="L76" i="15"/>
  <c r="AR331" i="17"/>
  <c r="AF331" i="17"/>
  <c r="H76" i="15"/>
  <c r="C203" i="17" s="1"/>
  <c r="G77" i="15"/>
  <c r="Z203" i="17"/>
  <c r="AR75" i="17"/>
  <c r="AF76" i="17"/>
  <c r="F76" i="15"/>
  <c r="F77" i="15" s="1"/>
  <c r="C75" i="17"/>
  <c r="AC76" i="17"/>
  <c r="Z76" i="17"/>
  <c r="K76" i="17"/>
  <c r="AR76" i="17"/>
  <c r="AD401" i="17"/>
  <c r="AD402" i="17" s="1"/>
  <c r="AD403" i="17" s="1"/>
  <c r="AD404" i="17" s="1"/>
  <c r="AD405" i="17" s="1"/>
  <c r="AD406" i="17" s="1"/>
  <c r="AD407" i="17" s="1"/>
  <c r="AD408" i="17" s="1"/>
  <c r="AD409" i="17" s="1"/>
  <c r="AD410" i="17" s="1"/>
  <c r="AD411" i="17" s="1"/>
  <c r="AD412" i="17" s="1"/>
  <c r="AD413" i="17" s="1"/>
  <c r="AD414" i="17" s="1"/>
  <c r="AD415" i="17" s="1"/>
  <c r="AD416" i="17" s="1"/>
  <c r="AD417" i="17" s="1"/>
  <c r="AS397" i="17"/>
  <c r="AS398" i="17" s="1"/>
  <c r="AS399" i="17" s="1"/>
  <c r="AS400" i="17" s="1"/>
  <c r="AS401" i="17" s="1"/>
  <c r="AS402" i="17" s="1"/>
  <c r="AS403" i="17" s="1"/>
  <c r="AS404" i="17" s="1"/>
  <c r="AS405" i="17" s="1"/>
  <c r="AS406" i="17" s="1"/>
  <c r="AS407" i="17" s="1"/>
  <c r="AS408" i="17" s="1"/>
  <c r="AS409" i="17" s="1"/>
  <c r="AS410" i="17" s="1"/>
  <c r="AS411" i="17" s="1"/>
  <c r="AS412" i="17" s="1"/>
  <c r="AS413" i="17" s="1"/>
  <c r="AS414" i="17" s="1"/>
  <c r="AS415" i="17" s="1"/>
  <c r="AS416" i="17" s="1"/>
  <c r="AS417" i="17" s="1"/>
  <c r="AS418" i="17" s="1"/>
  <c r="AS419" i="17" s="1"/>
  <c r="AS420" i="17" s="1"/>
  <c r="AS421" i="17" s="1"/>
  <c r="AS422" i="17" s="1"/>
  <c r="AS423" i="17" s="1"/>
  <c r="AS424" i="17" s="1"/>
  <c r="AS425" i="17" s="1"/>
  <c r="AS426" i="17" s="1"/>
  <c r="AS427" i="17" s="1"/>
  <c r="AS428" i="17" s="1"/>
  <c r="AS429" i="17" s="1"/>
  <c r="AS430" i="17" s="1"/>
  <c r="AS431" i="17" s="1"/>
  <c r="AS432" i="17" s="1"/>
  <c r="AS433" i="17" s="1"/>
  <c r="AS434" i="17" s="1"/>
  <c r="AS435" i="17" s="1"/>
  <c r="AS436" i="17" s="1"/>
  <c r="AS437" i="17" s="1"/>
  <c r="AS438" i="17" s="1"/>
  <c r="AS439" i="17" s="1"/>
  <c r="AS440" i="17" s="1"/>
  <c r="AS441" i="17" s="1"/>
  <c r="AS442" i="17" s="1"/>
  <c r="AS443" i="17" s="1"/>
  <c r="AS444" i="17" s="1"/>
  <c r="AS445" i="17" s="1"/>
  <c r="AS446" i="17" s="1"/>
  <c r="AS447" i="17" s="1"/>
  <c r="AS448" i="17" s="1"/>
  <c r="AS449" i="17" s="1"/>
  <c r="AS450" i="17" s="1"/>
  <c r="AS451" i="17" s="1"/>
  <c r="AS452" i="17" s="1"/>
  <c r="AS453" i="17" s="1"/>
  <c r="AS454" i="17" s="1"/>
  <c r="AS455" i="17" s="1"/>
  <c r="AS456" i="17" s="1"/>
  <c r="AS457" i="17" s="1"/>
  <c r="AS458" i="17" s="1"/>
  <c r="AS459" i="17" s="1"/>
  <c r="AS460" i="17" s="1"/>
  <c r="F399" i="17"/>
  <c r="F400" i="17" s="1"/>
  <c r="F401" i="17" s="1"/>
  <c r="F402" i="17" s="1"/>
  <c r="F403" i="17" s="1"/>
  <c r="F404" i="17" s="1"/>
  <c r="F405" i="17" s="1"/>
  <c r="F406" i="17" s="1"/>
  <c r="F407" i="17" s="1"/>
  <c r="F408" i="17" s="1"/>
  <c r="F409" i="17" s="1"/>
  <c r="F410" i="17" s="1"/>
  <c r="F411" i="17" s="1"/>
  <c r="F412" i="17" s="1"/>
  <c r="X395" i="17"/>
  <c r="X396" i="17" s="1"/>
  <c r="X397" i="17" s="1"/>
  <c r="X398" i="17" s="1"/>
  <c r="X399" i="17" s="1"/>
  <c r="X400" i="17" s="1"/>
  <c r="X401" i="17" s="1"/>
  <c r="X402" i="17" s="1"/>
  <c r="X403" i="17" s="1"/>
  <c r="X404" i="17" s="1"/>
  <c r="X405" i="17" s="1"/>
  <c r="X406" i="17" s="1"/>
  <c r="X407" i="17" s="1"/>
  <c r="X408" i="17" s="1"/>
  <c r="X409" i="17" s="1"/>
  <c r="X410" i="17" s="1"/>
  <c r="X411" i="17" s="1"/>
  <c r="X412" i="17" s="1"/>
  <c r="U404" i="17"/>
  <c r="U405" i="17" s="1"/>
  <c r="U406" i="17" s="1"/>
  <c r="U407" i="17" s="1"/>
  <c r="U408" i="17" s="1"/>
  <c r="U409" i="17" s="1"/>
  <c r="U410" i="17" s="1"/>
  <c r="U411" i="17" s="1"/>
  <c r="U412" i="17" s="1"/>
  <c r="AJ395" i="17"/>
  <c r="AJ396" i="17" s="1"/>
  <c r="AJ397" i="17" s="1"/>
  <c r="AJ398" i="17" s="1"/>
  <c r="AJ399" i="17" s="1"/>
  <c r="AJ400" i="17" s="1"/>
  <c r="AJ401" i="17" s="1"/>
  <c r="AJ402" i="17" s="1"/>
  <c r="AJ403" i="17" s="1"/>
  <c r="AJ404" i="17" s="1"/>
  <c r="AJ405" i="17" s="1"/>
  <c r="AJ406" i="17" s="1"/>
  <c r="AJ407" i="17" s="1"/>
  <c r="AJ408" i="17" s="1"/>
  <c r="AJ409" i="17" s="1"/>
  <c r="AJ410" i="17" s="1"/>
  <c r="AJ411" i="17" s="1"/>
  <c r="AV399" i="17"/>
  <c r="AV400" i="17" s="1"/>
  <c r="AV401" i="17" s="1"/>
  <c r="AV402" i="17" s="1"/>
  <c r="AV403" i="17" s="1"/>
  <c r="AV404" i="17" s="1"/>
  <c r="AV405" i="17" s="1"/>
  <c r="AV406" i="17" s="1"/>
  <c r="AV407" i="17" s="1"/>
  <c r="AV408" i="17" s="1"/>
  <c r="AV409" i="17" s="1"/>
  <c r="AV410" i="17" s="1"/>
  <c r="O396" i="17"/>
  <c r="O397" i="17" s="1"/>
  <c r="O398" i="17" s="1"/>
  <c r="O399" i="17" s="1"/>
  <c r="O400" i="17" s="1"/>
  <c r="O401" i="17" s="1"/>
  <c r="O402" i="17" s="1"/>
  <c r="O403" i="17" s="1"/>
  <c r="O404" i="17" s="1"/>
  <c r="O405" i="17" s="1"/>
  <c r="O406" i="17" s="1"/>
  <c r="O407" i="17" s="1"/>
  <c r="O408" i="17" s="1"/>
  <c r="O409" i="17" s="1"/>
  <c r="O410" i="17" s="1"/>
  <c r="O411" i="17" s="1"/>
  <c r="O412" i="17" s="1"/>
  <c r="O413" i="17" s="1"/>
  <c r="O414" i="17" s="1"/>
  <c r="O415" i="17" s="1"/>
  <c r="O416" i="17" s="1"/>
  <c r="O417" i="17" s="1"/>
  <c r="O418" i="17" s="1"/>
  <c r="O419" i="17" s="1"/>
  <c r="O420" i="17" s="1"/>
  <c r="O421" i="17" s="1"/>
  <c r="O422" i="17" s="1"/>
  <c r="O423" i="17" s="1"/>
  <c r="O424" i="17" s="1"/>
  <c r="O425" i="17" s="1"/>
  <c r="O426" i="17" s="1"/>
  <c r="O427" i="17" s="1"/>
  <c r="O428" i="17" s="1"/>
  <c r="O429" i="17" s="1"/>
  <c r="O430" i="17" s="1"/>
  <c r="O431" i="17" s="1"/>
  <c r="O432" i="17" s="1"/>
  <c r="O433" i="17" s="1"/>
  <c r="O434" i="17" s="1"/>
  <c r="O435" i="17" s="1"/>
  <c r="O436" i="17" s="1"/>
  <c r="O437" i="17" s="1"/>
  <c r="O438" i="17" s="1"/>
  <c r="O439" i="17" s="1"/>
  <c r="O440" i="17" s="1"/>
  <c r="O441" i="17" s="1"/>
  <c r="O442" i="17" s="1"/>
  <c r="O443" i="17" s="1"/>
  <c r="O444" i="17" s="1"/>
  <c r="O445" i="17" s="1"/>
  <c r="O446" i="17" s="1"/>
  <c r="O447" i="17" s="1"/>
  <c r="O448" i="17" s="1"/>
  <c r="O449" i="17" s="1"/>
  <c r="O450" i="17" s="1"/>
  <c r="O451" i="17" s="1"/>
  <c r="O452" i="17" s="1"/>
  <c r="O453" i="17" s="1"/>
  <c r="O454" i="17" s="1"/>
  <c r="O455" i="17" s="1"/>
  <c r="O456" i="17" s="1"/>
  <c r="O457" i="17" s="1"/>
  <c r="O458" i="17" s="1"/>
  <c r="O459" i="17" s="1"/>
  <c r="O460" i="17" s="1"/>
  <c r="AM269" i="17"/>
  <c r="AM270" i="17" s="1"/>
  <c r="AM271" i="17" s="1"/>
  <c r="AM272" i="17" s="1"/>
  <c r="AM273" i="17" s="1"/>
  <c r="AM274" i="17" s="1"/>
  <c r="AM275" i="17" s="1"/>
  <c r="AM276" i="17" s="1"/>
  <c r="AM277" i="17" s="1"/>
  <c r="AM278" i="17" s="1"/>
  <c r="AM279" i="17" s="1"/>
  <c r="AM280" i="17" s="1"/>
  <c r="AM281" i="17" s="1"/>
  <c r="AM282" i="17" s="1"/>
  <c r="AM283" i="17" s="1"/>
  <c r="AP269" i="17"/>
  <c r="AP270" i="17" s="1"/>
  <c r="AP271" i="17" s="1"/>
  <c r="AP272" i="17" s="1"/>
  <c r="AP273" i="17" s="1"/>
  <c r="AP274" i="17" s="1"/>
  <c r="AP275" i="17" s="1"/>
  <c r="AP276" i="17" s="1"/>
  <c r="AP277" i="17" s="1"/>
  <c r="AP278" i="17" s="1"/>
  <c r="AP279" i="17" s="1"/>
  <c r="AP280" i="17" s="1"/>
  <c r="AP281" i="17" s="1"/>
  <c r="AP282" i="17" s="1"/>
  <c r="AP283" i="17" s="1"/>
  <c r="AP284" i="17" s="1"/>
  <c r="F269" i="17"/>
  <c r="F270" i="17" s="1"/>
  <c r="F271" i="17" s="1"/>
  <c r="F272" i="17" s="1"/>
  <c r="F273" i="17" s="1"/>
  <c r="F274" i="17" s="1"/>
  <c r="F275" i="17" s="1"/>
  <c r="F276" i="17" s="1"/>
  <c r="F277" i="17" s="1"/>
  <c r="F278" i="17" s="1"/>
  <c r="F279" i="17" s="1"/>
  <c r="F280" i="17" s="1"/>
  <c r="F281" i="17" s="1"/>
  <c r="F282" i="17" s="1"/>
  <c r="F283" i="17" s="1"/>
  <c r="F284" i="17" s="1"/>
  <c r="I269" i="17"/>
  <c r="I270" i="17" s="1"/>
  <c r="I271" i="17" s="1"/>
  <c r="I272" i="17" s="1"/>
  <c r="I273" i="17" s="1"/>
  <c r="I274"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I296" i="17" s="1"/>
  <c r="I297" i="17" s="1"/>
  <c r="I298" i="17" s="1"/>
  <c r="I299" i="17" s="1"/>
  <c r="I300" i="17" s="1"/>
  <c r="I301" i="17" s="1"/>
  <c r="I302" i="17" s="1"/>
  <c r="I303" i="17" s="1"/>
  <c r="I304" i="17" s="1"/>
  <c r="I305" i="17" s="1"/>
  <c r="I306" i="17" s="1"/>
  <c r="I307" i="17" s="1"/>
  <c r="I308" i="17" s="1"/>
  <c r="I309" i="17" s="1"/>
  <c r="I310" i="17" s="1"/>
  <c r="I311" i="17" s="1"/>
  <c r="I312" i="17" s="1"/>
  <c r="I313" i="17" s="1"/>
  <c r="I314" i="17" s="1"/>
  <c r="I315" i="17" s="1"/>
  <c r="I316" i="17" s="1"/>
  <c r="I317" i="17" s="1"/>
  <c r="I318" i="17" s="1"/>
  <c r="I319" i="17" s="1"/>
  <c r="I320" i="17" s="1"/>
  <c r="I321" i="17" s="1"/>
  <c r="I322" i="17" s="1"/>
  <c r="I323" i="17" s="1"/>
  <c r="I324" i="17" s="1"/>
  <c r="I325" i="17" s="1"/>
  <c r="I326" i="17" s="1"/>
  <c r="I327" i="17" s="1"/>
  <c r="I328" i="17" s="1"/>
  <c r="I329" i="17" s="1"/>
  <c r="I330" i="17" s="1"/>
  <c r="I331" i="17" s="1"/>
  <c r="X269" i="17"/>
  <c r="X270" i="17" s="1"/>
  <c r="X271" i="17" s="1"/>
  <c r="X272" i="17" s="1"/>
  <c r="X273" i="17" s="1"/>
  <c r="X274" i="17" s="1"/>
  <c r="X275" i="17" s="1"/>
  <c r="X276" i="17" s="1"/>
  <c r="X277" i="17" s="1"/>
  <c r="X278" i="17" s="1"/>
  <c r="X279" i="17" s="1"/>
  <c r="X280" i="17" s="1"/>
  <c r="X281" i="17" s="1"/>
  <c r="X282" i="17" s="1"/>
  <c r="X283" i="17" s="1"/>
  <c r="X284" i="17" s="1"/>
  <c r="L271" i="17"/>
  <c r="L272" i="17" s="1"/>
  <c r="L273" i="17" s="1"/>
  <c r="L274" i="17" s="1"/>
  <c r="L275" i="17" s="1"/>
  <c r="L276" i="17" s="1"/>
  <c r="L277" i="17" s="1"/>
  <c r="L278" i="17" s="1"/>
  <c r="R273" i="17"/>
  <c r="R274" i="17" s="1"/>
  <c r="R275" i="17" s="1"/>
  <c r="R276" i="17" s="1"/>
  <c r="R277" i="17" s="1"/>
  <c r="R278" i="17" s="1"/>
  <c r="R279" i="17" s="1"/>
  <c r="R280" i="17" s="1"/>
  <c r="R281" i="17" s="1"/>
  <c r="R282" i="17" s="1"/>
  <c r="R283" i="17" s="1"/>
  <c r="R284" i="17" s="1"/>
  <c r="O267" i="17"/>
  <c r="O268" i="17" s="1"/>
  <c r="O269" i="17" s="1"/>
  <c r="O270" i="17" s="1"/>
  <c r="O271" i="17" s="1"/>
  <c r="O272" i="17" s="1"/>
  <c r="O273" i="17" s="1"/>
  <c r="O274" i="17" s="1"/>
  <c r="AJ275" i="17"/>
  <c r="AJ276" i="17" s="1"/>
  <c r="AJ277" i="17" s="1"/>
  <c r="AJ278" i="17" s="1"/>
  <c r="AJ279" i="17" s="1"/>
  <c r="AJ280" i="17" s="1"/>
  <c r="AJ281" i="17" s="1"/>
  <c r="AJ282" i="17" s="1"/>
  <c r="AJ283" i="17" s="1"/>
  <c r="AJ284" i="17" s="1"/>
  <c r="AP147" i="17"/>
  <c r="AP148" i="17" s="1"/>
  <c r="AP149" i="17" s="1"/>
  <c r="AP150" i="17" s="1"/>
  <c r="L148" i="17"/>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L201" i="17" s="1"/>
  <c r="L202" i="17" s="1"/>
  <c r="L203" i="17" s="1"/>
  <c r="I143" i="17"/>
  <c r="I144" i="17" s="1"/>
  <c r="AA151" i="17"/>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A201" i="17" s="1"/>
  <c r="AA202" i="17" s="1"/>
  <c r="AA203" i="17" s="1"/>
  <c r="AV146" i="17"/>
  <c r="AV147" i="17" s="1"/>
  <c r="AM147" i="17"/>
  <c r="X19" i="17"/>
  <c r="X20" i="17" s="1"/>
  <c r="X21" i="17" s="1"/>
  <c r="X22" i="17" s="1"/>
  <c r="X23" i="17" s="1"/>
  <c r="X24" i="17" s="1"/>
  <c r="X25" i="17" s="1"/>
  <c r="X26" i="17" s="1"/>
  <c r="X27" i="17" s="1"/>
  <c r="X28" i="17" s="1"/>
  <c r="AJ13" i="17"/>
  <c r="AJ14" i="17" s="1"/>
  <c r="AJ15" i="17" s="1"/>
  <c r="AJ16" i="17" s="1"/>
  <c r="AJ17" i="17" s="1"/>
  <c r="AJ18" i="17" s="1"/>
  <c r="AJ19" i="17" s="1"/>
  <c r="AJ20" i="17" s="1"/>
  <c r="AJ21" i="17" s="1"/>
  <c r="AJ22" i="17" s="1"/>
  <c r="AJ23" i="17" s="1"/>
  <c r="AJ24" i="17" s="1"/>
  <c r="AJ25" i="17" s="1"/>
  <c r="AJ26" i="17" s="1"/>
  <c r="AJ27" i="17" s="1"/>
  <c r="AJ28" i="17" s="1"/>
  <c r="AV13" i="17"/>
  <c r="AV14" i="17" s="1"/>
  <c r="AV15" i="17" s="1"/>
  <c r="AV16" i="17" s="1"/>
  <c r="AV17" i="17" s="1"/>
  <c r="AV18" i="17" s="1"/>
  <c r="AV19" i="17" s="1"/>
  <c r="AV20" i="17" s="1"/>
  <c r="AV21" i="17" s="1"/>
  <c r="AV22" i="17" s="1"/>
  <c r="AV23" i="17" s="1"/>
  <c r="AV24" i="17" s="1"/>
  <c r="AV25" i="17" s="1"/>
  <c r="AV26" i="17" s="1"/>
  <c r="AV27" i="17" s="1"/>
  <c r="AV28" i="17" s="1"/>
  <c r="R19" i="17"/>
  <c r="R20" i="17" s="1"/>
  <c r="R21" i="17" s="1"/>
  <c r="R22" i="17" s="1"/>
  <c r="R23" i="17" s="1"/>
  <c r="R24" i="17" s="1"/>
  <c r="R25" i="17" s="1"/>
  <c r="R26" i="17" s="1"/>
  <c r="R27" i="17" s="1"/>
  <c r="R28" i="17" s="1"/>
  <c r="AD13" i="17"/>
  <c r="AD14" i="17" s="1"/>
  <c r="AD15" i="17" s="1"/>
  <c r="AD16" i="17" s="1"/>
  <c r="AD17" i="17" s="1"/>
  <c r="AD18" i="17" s="1"/>
  <c r="AD19" i="17" s="1"/>
  <c r="AD20" i="17" s="1"/>
  <c r="AD21" i="17" s="1"/>
  <c r="AD22" i="17" s="1"/>
  <c r="AD23" i="17" s="1"/>
  <c r="AD24" i="17" s="1"/>
  <c r="AD25" i="17" s="1"/>
  <c r="AD26" i="17" s="1"/>
  <c r="AD27" i="17" s="1"/>
  <c r="L11" i="17"/>
  <c r="L12" i="17" s="1"/>
  <c r="L13" i="17" s="1"/>
  <c r="L14" i="17" s="1"/>
  <c r="L15" i="17" s="1"/>
  <c r="L16" i="17" s="1"/>
  <c r="L17" i="17" s="1"/>
  <c r="L18" i="17" s="1"/>
  <c r="AG399" i="18"/>
  <c r="AG400" i="18" s="1"/>
  <c r="O406" i="18"/>
  <c r="O407" i="18" s="1"/>
  <c r="O408" i="18" s="1"/>
  <c r="O409" i="18" s="1"/>
  <c r="O410" i="18" s="1"/>
  <c r="AP401" i="18"/>
  <c r="AP402" i="18" s="1"/>
  <c r="AP403" i="18" s="1"/>
  <c r="AP404" i="18" s="1"/>
  <c r="AP405" i="18" s="1"/>
  <c r="AP406" i="18" s="1"/>
  <c r="AP407" i="18" s="1"/>
  <c r="AP408" i="18" s="1"/>
  <c r="AP409" i="18" s="1"/>
  <c r="AV397" i="18"/>
  <c r="AV398" i="18" s="1"/>
  <c r="AV399" i="18" s="1"/>
  <c r="AV400" i="18" s="1"/>
  <c r="AV401" i="18" s="1"/>
  <c r="AV402" i="18" s="1"/>
  <c r="AV403" i="18" s="1"/>
  <c r="AV404" i="18" s="1"/>
  <c r="AV405" i="18" s="1"/>
  <c r="AV406" i="18" s="1"/>
  <c r="AV407" i="18" s="1"/>
  <c r="AV408" i="18" s="1"/>
  <c r="AV409" i="18" s="1"/>
  <c r="AV410" i="18" s="1"/>
  <c r="AV411" i="18" s="1"/>
  <c r="AS409" i="18"/>
  <c r="AS410" i="18" s="1"/>
  <c r="AS411" i="18" s="1"/>
  <c r="AD269" i="18"/>
  <c r="AD270" i="18" s="1"/>
  <c r="AD271" i="18" s="1"/>
  <c r="AD272" i="18" s="1"/>
  <c r="AD273" i="18" s="1"/>
  <c r="AD274" i="18" s="1"/>
  <c r="AD275" i="18" s="1"/>
  <c r="AD276" i="18" s="1"/>
  <c r="AD277" i="18" s="1"/>
  <c r="AD278" i="18" s="1"/>
  <c r="AD279" i="18" s="1"/>
  <c r="AD280" i="18" s="1"/>
  <c r="AD281" i="18" s="1"/>
  <c r="AD282" i="18" s="1"/>
  <c r="AD283" i="18" s="1"/>
  <c r="AM270" i="18"/>
  <c r="AM271" i="18" s="1"/>
  <c r="AM272" i="18" s="1"/>
  <c r="AM273" i="18" s="1"/>
  <c r="AM274" i="18" s="1"/>
  <c r="AM275" i="18" s="1"/>
  <c r="AM276" i="18" s="1"/>
  <c r="AM277" i="18" s="1"/>
  <c r="AM278" i="18" s="1"/>
  <c r="AM279" i="18" s="1"/>
  <c r="AM280" i="18" s="1"/>
  <c r="AM281" i="18" s="1"/>
  <c r="AM282" i="18" s="1"/>
  <c r="AM283" i="18" s="1"/>
  <c r="I267" i="18"/>
  <c r="AJ268" i="18"/>
  <c r="AV267" i="18"/>
  <c r="L267" i="18"/>
  <c r="L268" i="18" s="1"/>
  <c r="L269" i="18" s="1"/>
  <c r="L270" i="18" s="1"/>
  <c r="L271" i="18" s="1"/>
  <c r="L272" i="18" s="1"/>
  <c r="F267" i="18"/>
  <c r="F268" i="18" s="1"/>
  <c r="F269" i="18" s="1"/>
  <c r="O267" i="18"/>
  <c r="O268" i="18" s="1"/>
  <c r="O269" i="18" s="1"/>
  <c r="O270" i="18" s="1"/>
  <c r="O271" i="18" s="1"/>
  <c r="O272" i="18" s="1"/>
  <c r="O273" i="18" s="1"/>
  <c r="O274" i="18" s="1"/>
  <c r="O275" i="18" s="1"/>
  <c r="O276" i="18" s="1"/>
  <c r="O277" i="18" s="1"/>
  <c r="O278" i="18" s="1"/>
  <c r="O279" i="18" s="1"/>
  <c r="O280" i="18" s="1"/>
  <c r="O281" i="18" s="1"/>
  <c r="O282" i="18" s="1"/>
  <c r="O283" i="18" s="1"/>
  <c r="AP267" i="18"/>
  <c r="AP268" i="18" s="1"/>
  <c r="AP269" i="18" s="1"/>
  <c r="AP270" i="18" s="1"/>
  <c r="AP271" i="18" s="1"/>
  <c r="AP272" i="18" s="1"/>
  <c r="AP273" i="18" s="1"/>
  <c r="AP274" i="18" s="1"/>
  <c r="AP275" i="18" s="1"/>
  <c r="AP276" i="18" s="1"/>
  <c r="AP277" i="18" s="1"/>
  <c r="AP278" i="18" s="1"/>
  <c r="AP279" i="18" s="1"/>
  <c r="AP280" i="18" s="1"/>
  <c r="AP281" i="18" s="1"/>
  <c r="AP282" i="18" s="1"/>
  <c r="AP283" i="18" s="1"/>
  <c r="AA268" i="18"/>
  <c r="AA269" i="18" s="1"/>
  <c r="AA270" i="18" s="1"/>
  <c r="AA271" i="18" s="1"/>
  <c r="AA272" i="18" s="1"/>
  <c r="AA273" i="18" s="1"/>
  <c r="AA274" i="18" s="1"/>
  <c r="AA275" i="18" s="1"/>
  <c r="AA276" i="18" s="1"/>
  <c r="AA277" i="18" s="1"/>
  <c r="AA278" i="18" s="1"/>
  <c r="AA279" i="18" s="1"/>
  <c r="AA280" i="18" s="1"/>
  <c r="AA281" i="18" s="1"/>
  <c r="AA282" i="18" s="1"/>
  <c r="AA283" i="18" s="1"/>
  <c r="AJ140" i="18"/>
  <c r="AJ141" i="18" s="1"/>
  <c r="AV140" i="18"/>
  <c r="AV141" i="18" s="1"/>
  <c r="AV142" i="18" s="1"/>
  <c r="AV143" i="18" s="1"/>
  <c r="AV144" i="18" s="1"/>
  <c r="AV145" i="18" s="1"/>
  <c r="AV146" i="18" s="1"/>
  <c r="AV147" i="18" s="1"/>
  <c r="AV148" i="18" s="1"/>
  <c r="AV149" i="18" s="1"/>
  <c r="AV150" i="18" s="1"/>
  <c r="AV151" i="18" s="1"/>
  <c r="AV152" i="18" s="1"/>
  <c r="AV153" i="18" s="1"/>
  <c r="AV154" i="18" s="1"/>
  <c r="AV155" i="18" s="1"/>
  <c r="AA139" i="18"/>
  <c r="AA140" i="18" s="1"/>
  <c r="AA141" i="18" s="1"/>
  <c r="AA142" i="18" s="1"/>
  <c r="AA143" i="18" s="1"/>
  <c r="F11" i="18"/>
  <c r="F12" i="18" s="1"/>
  <c r="F13" i="18" s="1"/>
  <c r="F14" i="18" s="1"/>
  <c r="F15" i="18" s="1"/>
  <c r="F16" i="18" s="1"/>
  <c r="R13" i="18"/>
  <c r="R14" i="18" s="1"/>
  <c r="R15" i="18" s="1"/>
  <c r="R16" i="18" s="1"/>
  <c r="R17" i="18" s="1"/>
  <c r="R18" i="18" s="1"/>
  <c r="R19" i="18" s="1"/>
  <c r="R20" i="18" s="1"/>
  <c r="R21" i="18" s="1"/>
  <c r="R22" i="18" s="1"/>
  <c r="R23" i="18" s="1"/>
  <c r="R24" i="18" s="1"/>
  <c r="R25" i="18" s="1"/>
  <c r="R26" i="18" s="1"/>
  <c r="R27" i="18" s="1"/>
  <c r="L13" i="18"/>
  <c r="L14" i="18" s="1"/>
  <c r="L15" i="18" s="1"/>
  <c r="L16" i="18" s="1"/>
  <c r="AP15" i="18"/>
  <c r="AP16" i="18" s="1"/>
  <c r="AP17" i="18" s="1"/>
  <c r="AP18" i="18" s="1"/>
  <c r="AP19" i="18" s="1"/>
  <c r="AP20" i="18" s="1"/>
  <c r="AP21" i="18" s="1"/>
  <c r="AP22" i="18" s="1"/>
  <c r="AP23" i="18" s="1"/>
  <c r="AP24" i="18" s="1"/>
  <c r="AP25" i="18" s="1"/>
  <c r="AP26" i="18" s="1"/>
  <c r="AP27" i="18" s="1"/>
  <c r="AS11" i="18"/>
  <c r="AS12" i="18" s="1"/>
  <c r="AS13" i="18" s="1"/>
  <c r="AS14" i="18" s="1"/>
  <c r="AS15" i="18" s="1"/>
  <c r="AS16" i="18" s="1"/>
  <c r="AS17" i="18" s="1"/>
  <c r="AS18" i="18" s="1"/>
  <c r="AS19" i="18" s="1"/>
  <c r="AS20" i="18" s="1"/>
  <c r="AS21" i="18" s="1"/>
  <c r="AS22" i="18" s="1"/>
  <c r="AS23" i="18" s="1"/>
  <c r="AS24" i="18" s="1"/>
  <c r="AS25" i="18" s="1"/>
  <c r="AS26" i="18" s="1"/>
  <c r="AS27" i="18" s="1"/>
  <c r="AA18" i="18"/>
  <c r="AA19" i="18" s="1"/>
  <c r="AA20" i="18" s="1"/>
  <c r="AA21" i="18" s="1"/>
  <c r="AA22" i="18" s="1"/>
  <c r="AA23" i="18" s="1"/>
  <c r="AA24" i="18" s="1"/>
  <c r="AA25" i="18" s="1"/>
  <c r="AA26" i="18" s="1"/>
  <c r="AA27" i="18" s="1"/>
  <c r="AJ11" i="18"/>
  <c r="AJ12" i="18" s="1"/>
  <c r="AJ13" i="18" s="1"/>
  <c r="AJ14" i="18" s="1"/>
  <c r="AJ15" i="18" s="1"/>
  <c r="AJ16" i="18" s="1"/>
  <c r="AJ17" i="18" s="1"/>
  <c r="AJ18" i="18" s="1"/>
  <c r="AJ19" i="18" s="1"/>
  <c r="AJ20" i="18" s="1"/>
  <c r="AJ21" i="18" s="1"/>
  <c r="AJ22" i="18" s="1"/>
  <c r="AJ23" i="18" s="1"/>
  <c r="AJ24" i="18" s="1"/>
  <c r="AJ25" i="18" s="1"/>
  <c r="AJ26" i="18" s="1"/>
  <c r="AJ27" i="18" s="1"/>
  <c r="I11" i="18"/>
  <c r="I12" i="18" s="1"/>
  <c r="I13" i="18" s="1"/>
  <c r="I14" i="18" s="1"/>
  <c r="I15" i="18" s="1"/>
  <c r="I16" i="18" s="1"/>
  <c r="I17" i="18" s="1"/>
  <c r="I18" i="18" s="1"/>
  <c r="I19" i="18" s="1"/>
  <c r="I20" i="18" s="1"/>
  <c r="I21" i="18" s="1"/>
  <c r="I22" i="18" s="1"/>
  <c r="I23" i="18" s="1"/>
  <c r="I24" i="18" s="1"/>
  <c r="I25" i="18" s="1"/>
  <c r="I26" i="18" s="1"/>
  <c r="I27" i="18" s="1"/>
  <c r="U405" i="18"/>
  <c r="U406" i="18" s="1"/>
  <c r="U407" i="18" s="1"/>
  <c r="U408" i="18" s="1"/>
  <c r="U409" i="18" s="1"/>
  <c r="U410" i="18" s="1"/>
  <c r="U411" i="18" s="1"/>
  <c r="O411" i="18"/>
  <c r="F397" i="18"/>
  <c r="F398" i="18" s="1"/>
  <c r="F399" i="18" s="1"/>
  <c r="F400" i="18" s="1"/>
  <c r="F401" i="18" s="1"/>
  <c r="F402" i="18" s="1"/>
  <c r="F403" i="18" s="1"/>
  <c r="F404" i="18" s="1"/>
  <c r="F405" i="18" s="1"/>
  <c r="F406" i="18" s="1"/>
  <c r="F407" i="18" s="1"/>
  <c r="F408" i="18" s="1"/>
  <c r="F409" i="18" s="1"/>
  <c r="F410" i="18" s="1"/>
  <c r="F411" i="18" s="1"/>
  <c r="AM144" i="18"/>
  <c r="AM145" i="18" s="1"/>
  <c r="AM146" i="18" s="1"/>
  <c r="AM147" i="18" s="1"/>
  <c r="AM148" i="18" s="1"/>
  <c r="AM149" i="18" s="1"/>
  <c r="AM150" i="18" s="1"/>
  <c r="AM151" i="18" s="1"/>
  <c r="AM152" i="18" s="1"/>
  <c r="AM153" i="18" s="1"/>
  <c r="AM154" i="18" s="1"/>
  <c r="AM155" i="18" s="1"/>
  <c r="AT29" i="18"/>
  <c r="AU29" i="18" s="1"/>
  <c r="S29" i="18"/>
  <c r="T29" i="18" s="1"/>
  <c r="E29" i="18"/>
  <c r="P29" i="18"/>
  <c r="Q29" i="18" s="1"/>
  <c r="D30" i="18"/>
  <c r="AN29" i="18"/>
  <c r="AO29" i="18" s="1"/>
  <c r="AK29" i="18"/>
  <c r="AL29" i="18" s="1"/>
  <c r="AH29" i="18"/>
  <c r="AI29" i="18" s="1"/>
  <c r="V29" i="18"/>
  <c r="W29" i="18" s="1"/>
  <c r="AD19" i="18"/>
  <c r="AD20" i="18" s="1"/>
  <c r="AD21" i="18" s="1"/>
  <c r="AD22" i="18" s="1"/>
  <c r="AD23" i="18" s="1"/>
  <c r="AD24" i="18" s="1"/>
  <c r="AD25" i="18" s="1"/>
  <c r="AD26" i="18" s="1"/>
  <c r="AD27" i="18" s="1"/>
  <c r="AP410" i="18"/>
  <c r="AP411" i="18" s="1"/>
  <c r="X13" i="18"/>
  <c r="X14" i="18" s="1"/>
  <c r="X15" i="18" s="1"/>
  <c r="X16" i="18" s="1"/>
  <c r="X17" i="18" s="1"/>
  <c r="X18" i="18" s="1"/>
  <c r="X19" i="18" s="1"/>
  <c r="X20" i="18" s="1"/>
  <c r="X21" i="18" s="1"/>
  <c r="X22" i="18" s="1"/>
  <c r="X23" i="18" s="1"/>
  <c r="X24" i="18" s="1"/>
  <c r="X25" i="18" s="1"/>
  <c r="X26" i="18" s="1"/>
  <c r="X27" i="18" s="1"/>
  <c r="P412" i="18"/>
  <c r="Q412" i="18" s="1"/>
  <c r="AN412" i="18"/>
  <c r="AO412" i="18" s="1"/>
  <c r="D413" i="18"/>
  <c r="E412" i="18"/>
  <c r="AT412" i="18"/>
  <c r="AU412" i="18" s="1"/>
  <c r="V412" i="18"/>
  <c r="W412" i="18" s="1"/>
  <c r="AK412" i="18"/>
  <c r="AL412" i="18" s="1"/>
  <c r="AH412" i="18"/>
  <c r="AI412" i="18" s="1"/>
  <c r="S412" i="18"/>
  <c r="T412" i="18" s="1"/>
  <c r="L144" i="18"/>
  <c r="L145" i="18" s="1"/>
  <c r="L146" i="18" s="1"/>
  <c r="L147" i="18" s="1"/>
  <c r="L148" i="18" s="1"/>
  <c r="L149" i="18" s="1"/>
  <c r="L150" i="18" s="1"/>
  <c r="L151" i="18" s="1"/>
  <c r="L152" i="18" s="1"/>
  <c r="L153" i="18" s="1"/>
  <c r="L154" i="18" s="1"/>
  <c r="L155" i="18" s="1"/>
  <c r="AG15" i="18"/>
  <c r="AG16" i="18" s="1"/>
  <c r="AG17" i="18" s="1"/>
  <c r="AG18" i="18" s="1"/>
  <c r="AG19" i="18" s="1"/>
  <c r="AG20" i="18" s="1"/>
  <c r="AG21" i="18" s="1"/>
  <c r="AG22" i="18" s="1"/>
  <c r="AG23" i="18" s="1"/>
  <c r="AG24" i="18" s="1"/>
  <c r="AG25" i="18" s="1"/>
  <c r="AG26" i="18" s="1"/>
  <c r="AG27" i="18" s="1"/>
  <c r="AJ269" i="18"/>
  <c r="AJ270" i="18" s="1"/>
  <c r="AJ271" i="18" s="1"/>
  <c r="AJ272" i="18" s="1"/>
  <c r="AJ273" i="18" s="1"/>
  <c r="AJ274" i="18" s="1"/>
  <c r="AJ275" i="18" s="1"/>
  <c r="AJ276" i="18" s="1"/>
  <c r="AJ277" i="18" s="1"/>
  <c r="AJ278" i="18" s="1"/>
  <c r="AJ279" i="18" s="1"/>
  <c r="AJ280" i="18" s="1"/>
  <c r="AJ281" i="18" s="1"/>
  <c r="AJ282" i="18" s="1"/>
  <c r="AJ283" i="18" s="1"/>
  <c r="AM395" i="18"/>
  <c r="AM396" i="18" s="1"/>
  <c r="AM397" i="18" s="1"/>
  <c r="AM398" i="18" s="1"/>
  <c r="AM399" i="18" s="1"/>
  <c r="AM400" i="18" s="1"/>
  <c r="AM401" i="18" s="1"/>
  <c r="AM402" i="18" s="1"/>
  <c r="AM403" i="18" s="1"/>
  <c r="AM404" i="18" s="1"/>
  <c r="AM405" i="18" s="1"/>
  <c r="AM406" i="18" s="1"/>
  <c r="AM407" i="18" s="1"/>
  <c r="AM408" i="18" s="1"/>
  <c r="AM409" i="18" s="1"/>
  <c r="AM410" i="18" s="1"/>
  <c r="AM411" i="18" s="1"/>
  <c r="AV268" i="18"/>
  <c r="AV269" i="18" s="1"/>
  <c r="AV270" i="18" s="1"/>
  <c r="AV271" i="18" s="1"/>
  <c r="AV272" i="18" s="1"/>
  <c r="AV273" i="18" s="1"/>
  <c r="AV274" i="18" s="1"/>
  <c r="AV275" i="18" s="1"/>
  <c r="AV276" i="18" s="1"/>
  <c r="AV277" i="18" s="1"/>
  <c r="AV278" i="18" s="1"/>
  <c r="AV279" i="18" s="1"/>
  <c r="AV280" i="18" s="1"/>
  <c r="AV281" i="18" s="1"/>
  <c r="AV282" i="18" s="1"/>
  <c r="AV283" i="18" s="1"/>
  <c r="AJ142" i="18"/>
  <c r="AJ143" i="18" s="1"/>
  <c r="AJ144" i="18" s="1"/>
  <c r="AJ145" i="18" s="1"/>
  <c r="AJ146" i="18" s="1"/>
  <c r="AJ147" i="18" s="1"/>
  <c r="AJ148" i="18" s="1"/>
  <c r="AJ149" i="18" s="1"/>
  <c r="AJ150" i="18" s="1"/>
  <c r="AJ151" i="18" s="1"/>
  <c r="AJ152" i="18" s="1"/>
  <c r="AJ153" i="18" s="1"/>
  <c r="AJ154" i="18" s="1"/>
  <c r="AJ155" i="18" s="1"/>
  <c r="AM13" i="18"/>
  <c r="AM14" i="18" s="1"/>
  <c r="AM15" i="18" s="1"/>
  <c r="AM16" i="18" s="1"/>
  <c r="AM17" i="18" s="1"/>
  <c r="AM18" i="18" s="1"/>
  <c r="AM19" i="18" s="1"/>
  <c r="AM20" i="18" s="1"/>
  <c r="AM21" i="18" s="1"/>
  <c r="AM22" i="18" s="1"/>
  <c r="AM23" i="18" s="1"/>
  <c r="AM24" i="18" s="1"/>
  <c r="AM25" i="18" s="1"/>
  <c r="AM26" i="18" s="1"/>
  <c r="AM27" i="18" s="1"/>
  <c r="AA395" i="18"/>
  <c r="AA396" i="18" s="1"/>
  <c r="AA397" i="18" s="1"/>
  <c r="AA398" i="18" s="1"/>
  <c r="AA399" i="18" s="1"/>
  <c r="AA400" i="18" s="1"/>
  <c r="AA401" i="18" s="1"/>
  <c r="AA402" i="18" s="1"/>
  <c r="AA403" i="18" s="1"/>
  <c r="AA404" i="18" s="1"/>
  <c r="AA405" i="18" s="1"/>
  <c r="AA406" i="18" s="1"/>
  <c r="AA407" i="18" s="1"/>
  <c r="AA408" i="18" s="1"/>
  <c r="AA409" i="18" s="1"/>
  <c r="AA410" i="18" s="1"/>
  <c r="AA411" i="18" s="1"/>
  <c r="F17" i="18"/>
  <c r="F18" i="18" s="1"/>
  <c r="F19" i="18" s="1"/>
  <c r="F20" i="18" s="1"/>
  <c r="F21" i="18" s="1"/>
  <c r="F22" i="18" s="1"/>
  <c r="F23" i="18" s="1"/>
  <c r="F24" i="18" s="1"/>
  <c r="F25" i="18" s="1"/>
  <c r="F26" i="18" s="1"/>
  <c r="F27" i="18" s="1"/>
  <c r="O21" i="18"/>
  <c r="O22" i="18" s="1"/>
  <c r="O23" i="18" s="1"/>
  <c r="O24" i="18" s="1"/>
  <c r="O25" i="18" s="1"/>
  <c r="O26" i="18" s="1"/>
  <c r="O27" i="18" s="1"/>
  <c r="L273" i="18"/>
  <c r="L274" i="18" s="1"/>
  <c r="L275" i="18" s="1"/>
  <c r="L276" i="18" s="1"/>
  <c r="L277" i="18" s="1"/>
  <c r="L278" i="18" s="1"/>
  <c r="L279" i="18" s="1"/>
  <c r="L280" i="18" s="1"/>
  <c r="L281" i="18" s="1"/>
  <c r="L282" i="18" s="1"/>
  <c r="L283" i="18" s="1"/>
  <c r="F270" i="18"/>
  <c r="F271" i="18" s="1"/>
  <c r="F272" i="18" s="1"/>
  <c r="F273" i="18" s="1"/>
  <c r="F274" i="18" s="1"/>
  <c r="F275" i="18" s="1"/>
  <c r="F276" i="18" s="1"/>
  <c r="F277" i="18" s="1"/>
  <c r="F278" i="18" s="1"/>
  <c r="F279" i="18" s="1"/>
  <c r="F280" i="18" s="1"/>
  <c r="F281" i="18" s="1"/>
  <c r="F282" i="18" s="1"/>
  <c r="F283" i="18" s="1"/>
  <c r="X140" i="18"/>
  <c r="X141" i="18" s="1"/>
  <c r="X142" i="18" s="1"/>
  <c r="X143" i="18" s="1"/>
  <c r="X144" i="18" s="1"/>
  <c r="X145" i="18" s="1"/>
  <c r="X146" i="18" s="1"/>
  <c r="X147" i="18" s="1"/>
  <c r="X148" i="18" s="1"/>
  <c r="X149" i="18" s="1"/>
  <c r="X150" i="18" s="1"/>
  <c r="X151" i="18" s="1"/>
  <c r="X152" i="18" s="1"/>
  <c r="X153" i="18" s="1"/>
  <c r="X154" i="18" s="1"/>
  <c r="X155" i="18" s="1"/>
  <c r="AK156" i="18"/>
  <c r="AL156" i="18" s="1"/>
  <c r="V156" i="18"/>
  <c r="W156" i="18" s="1"/>
  <c r="D157" i="18"/>
  <c r="AH156" i="18"/>
  <c r="AI156" i="18" s="1"/>
  <c r="S156" i="18"/>
  <c r="T156" i="18" s="1"/>
  <c r="AT156" i="18"/>
  <c r="AU156" i="18" s="1"/>
  <c r="P156" i="18"/>
  <c r="Q156" i="18" s="1"/>
  <c r="AN156" i="18"/>
  <c r="AO156" i="18" s="1"/>
  <c r="U11" i="18"/>
  <c r="U12" i="18" s="1"/>
  <c r="U13" i="18" s="1"/>
  <c r="U14" i="18" s="1"/>
  <c r="U15" i="18" s="1"/>
  <c r="U16" i="18" s="1"/>
  <c r="U17" i="18" s="1"/>
  <c r="U18" i="18" s="1"/>
  <c r="U19" i="18" s="1"/>
  <c r="U20" i="18" s="1"/>
  <c r="U21" i="18" s="1"/>
  <c r="U22" i="18" s="1"/>
  <c r="U23" i="18" s="1"/>
  <c r="U24" i="18" s="1"/>
  <c r="U25" i="18" s="1"/>
  <c r="U26" i="18" s="1"/>
  <c r="U27" i="18" s="1"/>
  <c r="AG401" i="18"/>
  <c r="AG402" i="18" s="1"/>
  <c r="AG403" i="18" s="1"/>
  <c r="AG404" i="18" s="1"/>
  <c r="AG405" i="18" s="1"/>
  <c r="AG406" i="18" s="1"/>
  <c r="AG407" i="18" s="1"/>
  <c r="AG408" i="18" s="1"/>
  <c r="AG409" i="18" s="1"/>
  <c r="AG410" i="18" s="1"/>
  <c r="AG411" i="18" s="1"/>
  <c r="AJ397" i="18"/>
  <c r="AJ398" i="18" s="1"/>
  <c r="AJ399" i="18" s="1"/>
  <c r="AJ400" i="18" s="1"/>
  <c r="AJ401" i="18" s="1"/>
  <c r="AJ402" i="18" s="1"/>
  <c r="AJ403" i="18" s="1"/>
  <c r="AJ404" i="18" s="1"/>
  <c r="AJ405" i="18" s="1"/>
  <c r="AJ406" i="18" s="1"/>
  <c r="AJ407" i="18" s="1"/>
  <c r="AJ408" i="18" s="1"/>
  <c r="AJ409" i="18" s="1"/>
  <c r="AJ410" i="18" s="1"/>
  <c r="AJ411" i="18" s="1"/>
  <c r="R267" i="18"/>
  <c r="R268" i="18" s="1"/>
  <c r="R269" i="18" s="1"/>
  <c r="R270" i="18" s="1"/>
  <c r="R271" i="18" s="1"/>
  <c r="R272" i="18" s="1"/>
  <c r="R273" i="18" s="1"/>
  <c r="R274" i="18" s="1"/>
  <c r="R275" i="18" s="1"/>
  <c r="R276" i="18" s="1"/>
  <c r="R277" i="18" s="1"/>
  <c r="R278" i="18" s="1"/>
  <c r="R279" i="18" s="1"/>
  <c r="R280" i="18" s="1"/>
  <c r="R281" i="18" s="1"/>
  <c r="R282" i="18" s="1"/>
  <c r="R283" i="18" s="1"/>
  <c r="AS268" i="18"/>
  <c r="AS269" i="18" s="1"/>
  <c r="AS270" i="18" s="1"/>
  <c r="AS271" i="18" s="1"/>
  <c r="AS272" i="18" s="1"/>
  <c r="AS273" i="18" s="1"/>
  <c r="AS274" i="18" s="1"/>
  <c r="AS275" i="18" s="1"/>
  <c r="AS276" i="18" s="1"/>
  <c r="AS277" i="18" s="1"/>
  <c r="AS278" i="18" s="1"/>
  <c r="AS279" i="18" s="1"/>
  <c r="AS280" i="18" s="1"/>
  <c r="AS281" i="18" s="1"/>
  <c r="AS282" i="18" s="1"/>
  <c r="AS283" i="18" s="1"/>
  <c r="F140" i="18"/>
  <c r="F141" i="18" s="1"/>
  <c r="F142" i="18" s="1"/>
  <c r="F143" i="18" s="1"/>
  <c r="F144" i="18" s="1"/>
  <c r="F145" i="18" s="1"/>
  <c r="F146" i="18" s="1"/>
  <c r="F147" i="18" s="1"/>
  <c r="F148" i="18" s="1"/>
  <c r="F149" i="18" s="1"/>
  <c r="F150" i="18" s="1"/>
  <c r="F151" i="18" s="1"/>
  <c r="F152" i="18" s="1"/>
  <c r="F153" i="18" s="1"/>
  <c r="F154" i="18" s="1"/>
  <c r="F155" i="18" s="1"/>
  <c r="R401" i="18"/>
  <c r="R402" i="18" s="1"/>
  <c r="R403" i="18" s="1"/>
  <c r="R404" i="18" s="1"/>
  <c r="R405" i="18" s="1"/>
  <c r="R406" i="18" s="1"/>
  <c r="R407" i="18" s="1"/>
  <c r="R408" i="18" s="1"/>
  <c r="R409" i="18" s="1"/>
  <c r="R410" i="18" s="1"/>
  <c r="R411" i="18" s="1"/>
  <c r="I395" i="18"/>
  <c r="I396" i="18" s="1"/>
  <c r="I397" i="18" s="1"/>
  <c r="I398" i="18" s="1"/>
  <c r="I399" i="18" s="1"/>
  <c r="I400" i="18" s="1"/>
  <c r="I401" i="18" s="1"/>
  <c r="I402" i="18" s="1"/>
  <c r="I403" i="18" s="1"/>
  <c r="I404" i="18" s="1"/>
  <c r="I405" i="18" s="1"/>
  <c r="I406" i="18" s="1"/>
  <c r="I407" i="18" s="1"/>
  <c r="I408" i="18" s="1"/>
  <c r="I409" i="18" s="1"/>
  <c r="I410" i="18" s="1"/>
  <c r="I411" i="18" s="1"/>
  <c r="U140" i="18"/>
  <c r="U141" i="18" s="1"/>
  <c r="U142" i="18" s="1"/>
  <c r="U143" i="18" s="1"/>
  <c r="U144" i="18" s="1"/>
  <c r="U145" i="18" s="1"/>
  <c r="U146" i="18" s="1"/>
  <c r="U147" i="18" s="1"/>
  <c r="U148" i="18" s="1"/>
  <c r="U149" i="18" s="1"/>
  <c r="U150" i="18" s="1"/>
  <c r="U151" i="18" s="1"/>
  <c r="U152" i="18" s="1"/>
  <c r="U153" i="18" s="1"/>
  <c r="U154" i="18" s="1"/>
  <c r="U155" i="18" s="1"/>
  <c r="L17" i="18"/>
  <c r="L18" i="18" s="1"/>
  <c r="L19" i="18" s="1"/>
  <c r="L20" i="18" s="1"/>
  <c r="L21" i="18" s="1"/>
  <c r="L22" i="18" s="1"/>
  <c r="L23" i="18" s="1"/>
  <c r="L24" i="18" s="1"/>
  <c r="L25" i="18" s="1"/>
  <c r="L26" i="18" s="1"/>
  <c r="L27" i="18" s="1"/>
  <c r="L395" i="18"/>
  <c r="L396" i="18" s="1"/>
  <c r="L397" i="18" s="1"/>
  <c r="L398" i="18" s="1"/>
  <c r="L399" i="18" s="1"/>
  <c r="L400" i="18" s="1"/>
  <c r="L401" i="18" s="1"/>
  <c r="L402" i="18" s="1"/>
  <c r="L403" i="18" s="1"/>
  <c r="L404" i="18" s="1"/>
  <c r="L405" i="18" s="1"/>
  <c r="L406" i="18" s="1"/>
  <c r="L407" i="18" s="1"/>
  <c r="L408" i="18" s="1"/>
  <c r="L409" i="18" s="1"/>
  <c r="L410" i="18" s="1"/>
  <c r="L411" i="18" s="1"/>
  <c r="R144" i="18"/>
  <c r="R145" i="18" s="1"/>
  <c r="R146" i="18" s="1"/>
  <c r="R147" i="18" s="1"/>
  <c r="R148" i="18" s="1"/>
  <c r="R149" i="18" s="1"/>
  <c r="R150" i="18" s="1"/>
  <c r="R151" i="18" s="1"/>
  <c r="R152" i="18" s="1"/>
  <c r="R153" i="18" s="1"/>
  <c r="R154" i="18" s="1"/>
  <c r="R155" i="18" s="1"/>
  <c r="AP144" i="18"/>
  <c r="AP145" i="18" s="1"/>
  <c r="AP146" i="18" s="1"/>
  <c r="AP147" i="18" s="1"/>
  <c r="AP148" i="18" s="1"/>
  <c r="AP149" i="18" s="1"/>
  <c r="AP150" i="18" s="1"/>
  <c r="AP151" i="18" s="1"/>
  <c r="AP152" i="18" s="1"/>
  <c r="AP153" i="18" s="1"/>
  <c r="AP154" i="18" s="1"/>
  <c r="AP155" i="18" s="1"/>
  <c r="AG267" i="18"/>
  <c r="AG268" i="18" s="1"/>
  <c r="AG269" i="18" s="1"/>
  <c r="AG270" i="18" s="1"/>
  <c r="AG271" i="18" s="1"/>
  <c r="AG272" i="18" s="1"/>
  <c r="AG273" i="18" s="1"/>
  <c r="AG274" i="18" s="1"/>
  <c r="AG275" i="18" s="1"/>
  <c r="AG276" i="18" s="1"/>
  <c r="AG277" i="18" s="1"/>
  <c r="AG278" i="18" s="1"/>
  <c r="AG279" i="18" s="1"/>
  <c r="AG280" i="18" s="1"/>
  <c r="AG281" i="18" s="1"/>
  <c r="AG282" i="18" s="1"/>
  <c r="AG283" i="18" s="1"/>
  <c r="AG140" i="18"/>
  <c r="AG141" i="18" s="1"/>
  <c r="AG142" i="18" s="1"/>
  <c r="AG143" i="18" s="1"/>
  <c r="AG144" i="18" s="1"/>
  <c r="AG145" i="18" s="1"/>
  <c r="AG146" i="18" s="1"/>
  <c r="AG147" i="18" s="1"/>
  <c r="AG148" i="18" s="1"/>
  <c r="AG149" i="18" s="1"/>
  <c r="AG150" i="18" s="1"/>
  <c r="AG151" i="18" s="1"/>
  <c r="AG152" i="18" s="1"/>
  <c r="AG153" i="18" s="1"/>
  <c r="AG154" i="18" s="1"/>
  <c r="AG155" i="18" s="1"/>
  <c r="AD399" i="18"/>
  <c r="AD400" i="18" s="1"/>
  <c r="AD401" i="18" s="1"/>
  <c r="AD402" i="18" s="1"/>
  <c r="AD403" i="18" s="1"/>
  <c r="AD404" i="18" s="1"/>
  <c r="AD405" i="18" s="1"/>
  <c r="AD406" i="18" s="1"/>
  <c r="AD407" i="18" s="1"/>
  <c r="AD408" i="18" s="1"/>
  <c r="AD409" i="18" s="1"/>
  <c r="AD410" i="18" s="1"/>
  <c r="AD411" i="18" s="1"/>
  <c r="AA144" i="18"/>
  <c r="AA145" i="18" s="1"/>
  <c r="AA146" i="18" s="1"/>
  <c r="AA147" i="18" s="1"/>
  <c r="AA148" i="18" s="1"/>
  <c r="AA149" i="18" s="1"/>
  <c r="AA150" i="18" s="1"/>
  <c r="AA151" i="18" s="1"/>
  <c r="AA152" i="18" s="1"/>
  <c r="AA153" i="18" s="1"/>
  <c r="AA154" i="18" s="1"/>
  <c r="AA155" i="18" s="1"/>
  <c r="U267" i="18"/>
  <c r="U268" i="18" s="1"/>
  <c r="U269" i="18" s="1"/>
  <c r="U270" i="18" s="1"/>
  <c r="U271" i="18" s="1"/>
  <c r="U272" i="18" s="1"/>
  <c r="U273" i="18" s="1"/>
  <c r="U274" i="18" s="1"/>
  <c r="U275" i="18" s="1"/>
  <c r="U276" i="18" s="1"/>
  <c r="U277" i="18" s="1"/>
  <c r="U278" i="18" s="1"/>
  <c r="U279" i="18" s="1"/>
  <c r="U280" i="18" s="1"/>
  <c r="U281" i="18" s="1"/>
  <c r="U282" i="18" s="1"/>
  <c r="U283" i="18" s="1"/>
  <c r="AS140" i="18"/>
  <c r="AS141" i="18" s="1"/>
  <c r="AS142" i="18" s="1"/>
  <c r="AS143" i="18" s="1"/>
  <c r="AS144" i="18" s="1"/>
  <c r="AS145" i="18" s="1"/>
  <c r="AS146" i="18" s="1"/>
  <c r="AS147" i="18" s="1"/>
  <c r="AS148" i="18" s="1"/>
  <c r="AS149" i="18" s="1"/>
  <c r="AS150" i="18" s="1"/>
  <c r="AS151" i="18" s="1"/>
  <c r="AS152" i="18" s="1"/>
  <c r="AS153" i="18" s="1"/>
  <c r="AS154" i="18" s="1"/>
  <c r="AS155" i="18" s="1"/>
  <c r="AD148" i="18"/>
  <c r="AD149" i="18" s="1"/>
  <c r="AD150" i="18" s="1"/>
  <c r="AD151" i="18" s="1"/>
  <c r="AD152" i="18" s="1"/>
  <c r="AD153" i="18" s="1"/>
  <c r="AD154" i="18" s="1"/>
  <c r="AD155" i="18" s="1"/>
  <c r="I268" i="18"/>
  <c r="I269" i="18" s="1"/>
  <c r="I270" i="18" s="1"/>
  <c r="I271" i="18" s="1"/>
  <c r="I272" i="18" s="1"/>
  <c r="I273" i="18" s="1"/>
  <c r="I274" i="18" s="1"/>
  <c r="I275" i="18" s="1"/>
  <c r="I276" i="18" s="1"/>
  <c r="I277" i="18" s="1"/>
  <c r="I278" i="18" s="1"/>
  <c r="I279" i="18" s="1"/>
  <c r="I280" i="18" s="1"/>
  <c r="I281" i="18" s="1"/>
  <c r="I282" i="18" s="1"/>
  <c r="I283" i="18" s="1"/>
  <c r="I140" i="18"/>
  <c r="I141" i="18" s="1"/>
  <c r="I142" i="18" s="1"/>
  <c r="I143" i="18" s="1"/>
  <c r="I144" i="18" s="1"/>
  <c r="I145" i="18" s="1"/>
  <c r="I146" i="18" s="1"/>
  <c r="I147" i="18" s="1"/>
  <c r="I148" i="18" s="1"/>
  <c r="I149" i="18" s="1"/>
  <c r="I150" i="18" s="1"/>
  <c r="I151" i="18" s="1"/>
  <c r="I152" i="18" s="1"/>
  <c r="I153" i="18" s="1"/>
  <c r="I154" i="18" s="1"/>
  <c r="I155" i="18" s="1"/>
  <c r="AV11" i="18"/>
  <c r="AV12" i="18" s="1"/>
  <c r="AV13" i="18" s="1"/>
  <c r="AV14" i="18" s="1"/>
  <c r="AV15" i="18" s="1"/>
  <c r="AV16" i="18" s="1"/>
  <c r="AV17" i="18" s="1"/>
  <c r="AV18" i="18" s="1"/>
  <c r="AV19" i="18" s="1"/>
  <c r="AV20" i="18" s="1"/>
  <c r="AV21" i="18" s="1"/>
  <c r="AV22" i="18" s="1"/>
  <c r="AV23" i="18" s="1"/>
  <c r="AV24" i="18" s="1"/>
  <c r="AV25" i="18" s="1"/>
  <c r="AV26" i="18" s="1"/>
  <c r="AV27" i="18" s="1"/>
  <c r="X401" i="18"/>
  <c r="X402" i="18" s="1"/>
  <c r="X403" i="18" s="1"/>
  <c r="X404" i="18" s="1"/>
  <c r="X405" i="18" s="1"/>
  <c r="X406" i="18" s="1"/>
  <c r="X407" i="18" s="1"/>
  <c r="X408" i="18" s="1"/>
  <c r="X409" i="18" s="1"/>
  <c r="X410" i="18" s="1"/>
  <c r="X411" i="18" s="1"/>
  <c r="S284" i="18"/>
  <c r="T284" i="18" s="1"/>
  <c r="AK284" i="18"/>
  <c r="AL284" i="18" s="1"/>
  <c r="D285" i="18"/>
  <c r="V284" i="18"/>
  <c r="W284" i="18" s="1"/>
  <c r="AH284" i="18"/>
  <c r="AI284" i="18" s="1"/>
  <c r="AN284" i="18"/>
  <c r="AO284" i="18" s="1"/>
  <c r="AT284" i="18"/>
  <c r="AU284" i="18" s="1"/>
  <c r="P284" i="18"/>
  <c r="Q284" i="18" s="1"/>
  <c r="O144" i="18"/>
  <c r="O145" i="18" s="1"/>
  <c r="O146" i="18" s="1"/>
  <c r="O147" i="18" s="1"/>
  <c r="O148" i="18" s="1"/>
  <c r="O149" i="18" s="1"/>
  <c r="O150" i="18" s="1"/>
  <c r="O151" i="18" s="1"/>
  <c r="O152" i="18" s="1"/>
  <c r="O153" i="18" s="1"/>
  <c r="O154" i="18" s="1"/>
  <c r="O155" i="18" s="1"/>
  <c r="X268" i="18"/>
  <c r="X269" i="18" s="1"/>
  <c r="X270" i="18" s="1"/>
  <c r="X271" i="18" s="1"/>
  <c r="X272" i="18" s="1"/>
  <c r="X273" i="18" s="1"/>
  <c r="X274" i="18" s="1"/>
  <c r="X275" i="18" s="1"/>
  <c r="X276" i="18" s="1"/>
  <c r="X277" i="18" s="1"/>
  <c r="X278" i="18" s="1"/>
  <c r="X279" i="18" s="1"/>
  <c r="X280" i="18" s="1"/>
  <c r="X281" i="18" s="1"/>
  <c r="X282" i="18" s="1"/>
  <c r="X283" i="18" s="1"/>
  <c r="AJ412" i="17"/>
  <c r="AM284" i="17"/>
  <c r="AD28" i="17"/>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418" i="17"/>
  <c r="AD419" i="17" s="1"/>
  <c r="AD420" i="17" s="1"/>
  <c r="AD421" i="17" s="1"/>
  <c r="AD422" i="17" s="1"/>
  <c r="AD423" i="17" s="1"/>
  <c r="AD424" i="17" s="1"/>
  <c r="AD425" i="17" s="1"/>
  <c r="AD426" i="17" s="1"/>
  <c r="AD427" i="17" s="1"/>
  <c r="AD428" i="17" s="1"/>
  <c r="AD429" i="17" s="1"/>
  <c r="AD430" i="17" s="1"/>
  <c r="AD431" i="17" s="1"/>
  <c r="AD432" i="17" s="1"/>
  <c r="AD433" i="17" s="1"/>
  <c r="AD434" i="17" s="1"/>
  <c r="AD435" i="17" s="1"/>
  <c r="AD436" i="17" s="1"/>
  <c r="AD437" i="17" s="1"/>
  <c r="AD438" i="17" s="1"/>
  <c r="AD439" i="17" s="1"/>
  <c r="AD440" i="17" s="1"/>
  <c r="AD441" i="17" s="1"/>
  <c r="AD442" i="17" s="1"/>
  <c r="AD443" i="17" s="1"/>
  <c r="AD444" i="17" s="1"/>
  <c r="AD445" i="17" s="1"/>
  <c r="AD446" i="17" s="1"/>
  <c r="AD447" i="17" s="1"/>
  <c r="AD448" i="17" s="1"/>
  <c r="AD449" i="17" s="1"/>
  <c r="AD450" i="17" s="1"/>
  <c r="AD451" i="17" s="1"/>
  <c r="AD452" i="17" s="1"/>
  <c r="AD453" i="17" s="1"/>
  <c r="AD454" i="17" s="1"/>
  <c r="AD455" i="17" s="1"/>
  <c r="AD456" i="17" s="1"/>
  <c r="AD457" i="17" s="1"/>
  <c r="AD458" i="17" s="1"/>
  <c r="AD459" i="17" s="1"/>
  <c r="AD460" i="17" s="1"/>
  <c r="AP395" i="17"/>
  <c r="AP396" i="17" s="1"/>
  <c r="AP397" i="17" s="1"/>
  <c r="AP398" i="17" s="1"/>
  <c r="AP399" i="17" s="1"/>
  <c r="AP400" i="17" s="1"/>
  <c r="AP401" i="17" s="1"/>
  <c r="AP402" i="17" s="1"/>
  <c r="AP403" i="17" s="1"/>
  <c r="AP404" i="17" s="1"/>
  <c r="AP405" i="17" s="1"/>
  <c r="AP406" i="17" s="1"/>
  <c r="AP407" i="17" s="1"/>
  <c r="AP408" i="17" s="1"/>
  <c r="AP409" i="17" s="1"/>
  <c r="AP410" i="17" s="1"/>
  <c r="AP411" i="17" s="1"/>
  <c r="AP412" i="17" s="1"/>
  <c r="AD277" i="17"/>
  <c r="AD278" i="17" s="1"/>
  <c r="AD279" i="17" s="1"/>
  <c r="AD280" i="17" s="1"/>
  <c r="AD281" i="17" s="1"/>
  <c r="AD282" i="17" s="1"/>
  <c r="AD283" i="17" s="1"/>
  <c r="AD284" i="17" s="1"/>
  <c r="AD285" i="17" s="1"/>
  <c r="AD286" i="17" s="1"/>
  <c r="AD287" i="17" s="1"/>
  <c r="AD288" i="17" s="1"/>
  <c r="AD289" i="17" s="1"/>
  <c r="AD290" i="17" s="1"/>
  <c r="AD291" i="17" s="1"/>
  <c r="AD292" i="17" s="1"/>
  <c r="AD293" i="17" s="1"/>
  <c r="AD294" i="17" s="1"/>
  <c r="AD295" i="17" s="1"/>
  <c r="AD296" i="17" s="1"/>
  <c r="AD297" i="17" s="1"/>
  <c r="AD298" i="17" s="1"/>
  <c r="AD299" i="17" s="1"/>
  <c r="AD300" i="17" s="1"/>
  <c r="AD301" i="17" s="1"/>
  <c r="AD302" i="17" s="1"/>
  <c r="AD303" i="17" s="1"/>
  <c r="AD304" i="17" s="1"/>
  <c r="AD305" i="17" s="1"/>
  <c r="AD306" i="17" s="1"/>
  <c r="AD307" i="17" s="1"/>
  <c r="AD308" i="17" s="1"/>
  <c r="AD309" i="17" s="1"/>
  <c r="AD310" i="17" s="1"/>
  <c r="AD311" i="17" s="1"/>
  <c r="AD312" i="17" s="1"/>
  <c r="AD313" i="17" s="1"/>
  <c r="AD314" i="17" s="1"/>
  <c r="AD315" i="17" s="1"/>
  <c r="AD316" i="17" s="1"/>
  <c r="AD317" i="17" s="1"/>
  <c r="AD318" i="17" s="1"/>
  <c r="AD319" i="17" s="1"/>
  <c r="AD320" i="17" s="1"/>
  <c r="AD321" i="17" s="1"/>
  <c r="AD322" i="17" s="1"/>
  <c r="AD323" i="17" s="1"/>
  <c r="AD324" i="17" s="1"/>
  <c r="AD325" i="17" s="1"/>
  <c r="AD326" i="17" s="1"/>
  <c r="AD327" i="17" s="1"/>
  <c r="AD328" i="17" s="1"/>
  <c r="AD329" i="17" s="1"/>
  <c r="AD330" i="17" s="1"/>
  <c r="AD331" i="17" s="1"/>
  <c r="AD332" i="17" s="1"/>
  <c r="AP151" i="17"/>
  <c r="AP152" i="17" s="1"/>
  <c r="AP153" i="17" s="1"/>
  <c r="AP154" i="17" s="1"/>
  <c r="AP155" i="17" s="1"/>
  <c r="AP156" i="17" s="1"/>
  <c r="AP157" i="17" s="1"/>
  <c r="AP158" i="17" s="1"/>
  <c r="AM395" i="17"/>
  <c r="AM396" i="17" s="1"/>
  <c r="AM397" i="17" s="1"/>
  <c r="AM398" i="17" s="1"/>
  <c r="AM399" i="17" s="1"/>
  <c r="AM400" i="17" s="1"/>
  <c r="AM401" i="17" s="1"/>
  <c r="AM402" i="17" s="1"/>
  <c r="AM403" i="17" s="1"/>
  <c r="AM404" i="17" s="1"/>
  <c r="AM405" i="17" s="1"/>
  <c r="AM406" i="17" s="1"/>
  <c r="AM407" i="17" s="1"/>
  <c r="AM408" i="17" s="1"/>
  <c r="AM409" i="17" s="1"/>
  <c r="AM410" i="17" s="1"/>
  <c r="AM411" i="17" s="1"/>
  <c r="AM412" i="17" s="1"/>
  <c r="O275" i="17"/>
  <c r="O276" i="17" s="1"/>
  <c r="O277" i="17" s="1"/>
  <c r="O278" i="17" s="1"/>
  <c r="O279" i="17" s="1"/>
  <c r="O280" i="17" s="1"/>
  <c r="O281" i="17" s="1"/>
  <c r="O282" i="17" s="1"/>
  <c r="O283" i="17" s="1"/>
  <c r="O284" i="17" s="1"/>
  <c r="O285" i="17" s="1"/>
  <c r="O286" i="17" s="1"/>
  <c r="O287" i="17" s="1"/>
  <c r="O288" i="17" s="1"/>
  <c r="O289" i="17" s="1"/>
  <c r="O290" i="17" s="1"/>
  <c r="O291" i="17" s="1"/>
  <c r="O292" i="17" s="1"/>
  <c r="O293" i="17" s="1"/>
  <c r="O294" i="17" s="1"/>
  <c r="O295" i="17" s="1"/>
  <c r="O296" i="17" s="1"/>
  <c r="O297" i="17" s="1"/>
  <c r="O298" i="17" s="1"/>
  <c r="O299" i="17" s="1"/>
  <c r="O300" i="17" s="1"/>
  <c r="O301" i="17" s="1"/>
  <c r="O302" i="17" s="1"/>
  <c r="O303" i="17" s="1"/>
  <c r="O304" i="17" s="1"/>
  <c r="O305" i="17" s="1"/>
  <c r="O306" i="17" s="1"/>
  <c r="O307" i="17" s="1"/>
  <c r="O308" i="17" s="1"/>
  <c r="O309" i="17" s="1"/>
  <c r="O310" i="17" s="1"/>
  <c r="O311" i="17" s="1"/>
  <c r="O312" i="17" s="1"/>
  <c r="O313" i="17" s="1"/>
  <c r="O314" i="17" s="1"/>
  <c r="O315" i="17" s="1"/>
  <c r="O316" i="17" s="1"/>
  <c r="O317" i="17" s="1"/>
  <c r="O318" i="17" s="1"/>
  <c r="O319" i="17" s="1"/>
  <c r="O320" i="17" s="1"/>
  <c r="O321" i="17" s="1"/>
  <c r="O322" i="17" s="1"/>
  <c r="O323" i="17" s="1"/>
  <c r="O324" i="17" s="1"/>
  <c r="O325" i="17" s="1"/>
  <c r="O326" i="17" s="1"/>
  <c r="O327" i="17" s="1"/>
  <c r="O328" i="17" s="1"/>
  <c r="O329" i="17" s="1"/>
  <c r="O330" i="17" s="1"/>
  <c r="O331" i="17" s="1"/>
  <c r="AS29" i="17"/>
  <c r="AS30" i="17" s="1"/>
  <c r="AS31" i="17" s="1"/>
  <c r="AS32" i="17" s="1"/>
  <c r="AS33" i="17" s="1"/>
  <c r="AS34" i="17" s="1"/>
  <c r="AS35" i="17" s="1"/>
  <c r="AS36" i="17" s="1"/>
  <c r="AS37" i="17" s="1"/>
  <c r="AS38" i="17" s="1"/>
  <c r="AS39" i="17" s="1"/>
  <c r="AS40" i="17" s="1"/>
  <c r="AS41" i="17" s="1"/>
  <c r="AS42" i="17" s="1"/>
  <c r="AS43" i="17" s="1"/>
  <c r="AS44" i="17" s="1"/>
  <c r="AS45" i="17" s="1"/>
  <c r="AS46" i="17" s="1"/>
  <c r="AS47" i="17" s="1"/>
  <c r="AS48" i="17" s="1"/>
  <c r="AS49" i="17" s="1"/>
  <c r="AS50" i="17" s="1"/>
  <c r="AS51" i="17" s="1"/>
  <c r="AS52" i="17" s="1"/>
  <c r="AS53" i="17" s="1"/>
  <c r="AS54" i="17" s="1"/>
  <c r="AS55" i="17" s="1"/>
  <c r="AS56" i="17" s="1"/>
  <c r="AS57" i="17" s="1"/>
  <c r="AS58" i="17" s="1"/>
  <c r="AS59" i="17" s="1"/>
  <c r="AS60" i="17" s="1"/>
  <c r="AS61" i="17" s="1"/>
  <c r="AS62" i="17" s="1"/>
  <c r="AS63" i="17" s="1"/>
  <c r="AS64" i="17" s="1"/>
  <c r="AS65" i="17" s="1"/>
  <c r="AS66" i="17" s="1"/>
  <c r="AS67" i="17" s="1"/>
  <c r="AS68" i="17" s="1"/>
  <c r="AS69" i="17" s="1"/>
  <c r="AS70" i="17" s="1"/>
  <c r="AS71" i="17" s="1"/>
  <c r="AS72" i="17" s="1"/>
  <c r="AS73" i="17" s="1"/>
  <c r="AS74" i="17" s="1"/>
  <c r="AS75" i="17" s="1"/>
  <c r="AS76" i="17" s="1"/>
  <c r="AS77" i="17" s="1"/>
  <c r="L279" i="17"/>
  <c r="L280" i="17" s="1"/>
  <c r="L281" i="17" s="1"/>
  <c r="L282" i="17" s="1"/>
  <c r="L283" i="17" s="1"/>
  <c r="L284" i="17" s="1"/>
  <c r="L285" i="17" s="1"/>
  <c r="L286" i="17" s="1"/>
  <c r="L287" i="17" s="1"/>
  <c r="L288" i="17" s="1"/>
  <c r="L289" i="17" s="1"/>
  <c r="L290" i="17" s="1"/>
  <c r="L291" i="17" s="1"/>
  <c r="L292" i="17" s="1"/>
  <c r="L293" i="17" s="1"/>
  <c r="L294" i="17" s="1"/>
  <c r="L295" i="17" s="1"/>
  <c r="L296" i="17" s="1"/>
  <c r="L297" i="17" s="1"/>
  <c r="L298" i="17" s="1"/>
  <c r="L299" i="17" s="1"/>
  <c r="L300" i="17" s="1"/>
  <c r="L301" i="17" s="1"/>
  <c r="L302" i="17" s="1"/>
  <c r="L303" i="17" s="1"/>
  <c r="L304" i="17" s="1"/>
  <c r="L305" i="17" s="1"/>
  <c r="L306" i="17" s="1"/>
  <c r="L307" i="17" s="1"/>
  <c r="L308" i="17" s="1"/>
  <c r="L309" i="17" s="1"/>
  <c r="L310" i="17" s="1"/>
  <c r="L311" i="17" s="1"/>
  <c r="L312" i="17" s="1"/>
  <c r="L313" i="17" s="1"/>
  <c r="L314" i="17" s="1"/>
  <c r="L315" i="17" s="1"/>
  <c r="L316" i="17" s="1"/>
  <c r="L317" i="17" s="1"/>
  <c r="L318" i="17" s="1"/>
  <c r="L319" i="17" s="1"/>
  <c r="L320" i="17" s="1"/>
  <c r="L321" i="17" s="1"/>
  <c r="L322" i="17" s="1"/>
  <c r="L323" i="17" s="1"/>
  <c r="L324" i="17" s="1"/>
  <c r="L325" i="17" s="1"/>
  <c r="L326" i="17" s="1"/>
  <c r="L327" i="17" s="1"/>
  <c r="L328" i="17" s="1"/>
  <c r="L329" i="17" s="1"/>
  <c r="L330" i="17" s="1"/>
  <c r="L331" i="17" s="1"/>
  <c r="AD147" i="17"/>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D201" i="17" s="1"/>
  <c r="AD202" i="17" s="1"/>
  <c r="AD203" i="17" s="1"/>
  <c r="AH158" i="17"/>
  <c r="AI158" i="17" s="1"/>
  <c r="AT158" i="17"/>
  <c r="AU158" i="17" s="1"/>
  <c r="S158" i="17"/>
  <c r="T158" i="17" s="1"/>
  <c r="AN158" i="17"/>
  <c r="AO158" i="17" s="1"/>
  <c r="AK158" i="17"/>
  <c r="AL158" i="17" s="1"/>
  <c r="V158" i="17"/>
  <c r="W158" i="17" s="1"/>
  <c r="P158" i="17"/>
  <c r="Q158" i="17" s="1"/>
  <c r="D159" i="17"/>
  <c r="AV271" i="17"/>
  <c r="AV272" i="17" s="1"/>
  <c r="AV273" i="17" s="1"/>
  <c r="AV274" i="17" s="1"/>
  <c r="AV275" i="17" s="1"/>
  <c r="AV276" i="17" s="1"/>
  <c r="AV277" i="17" s="1"/>
  <c r="AV278" i="17" s="1"/>
  <c r="AV279" i="17" s="1"/>
  <c r="AV280" i="17" s="1"/>
  <c r="AV281" i="17" s="1"/>
  <c r="AV282" i="17" s="1"/>
  <c r="AV283" i="17" s="1"/>
  <c r="AV284" i="17" s="1"/>
  <c r="L19" i="17"/>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I27" i="17"/>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AA269" i="17"/>
  <c r="AA270" i="17" s="1"/>
  <c r="AA271" i="17" s="1"/>
  <c r="AA272" i="17" s="1"/>
  <c r="AA273" i="17" s="1"/>
  <c r="AA274" i="17" s="1"/>
  <c r="AA275" i="17" s="1"/>
  <c r="AA276" i="17" s="1"/>
  <c r="AA277" i="17" s="1"/>
  <c r="AA278" i="17" s="1"/>
  <c r="AA279" i="17" s="1"/>
  <c r="AA280" i="17" s="1"/>
  <c r="AA281" i="17" s="1"/>
  <c r="AA282" i="17" s="1"/>
  <c r="AA283" i="17" s="1"/>
  <c r="AA284" i="17" s="1"/>
  <c r="AA285" i="17" s="1"/>
  <c r="AA286" i="17" s="1"/>
  <c r="AA287" i="17" s="1"/>
  <c r="AA288" i="17" s="1"/>
  <c r="AA289" i="17" s="1"/>
  <c r="AA290" i="17" s="1"/>
  <c r="AA291" i="17" s="1"/>
  <c r="AA292" i="17" s="1"/>
  <c r="AA293" i="17" s="1"/>
  <c r="AA294" i="17" s="1"/>
  <c r="AA295" i="17" s="1"/>
  <c r="AA296" i="17" s="1"/>
  <c r="AA297" i="17" s="1"/>
  <c r="AA298" i="17" s="1"/>
  <c r="AA299" i="17" s="1"/>
  <c r="AA300" i="17" s="1"/>
  <c r="AA301" i="17" s="1"/>
  <c r="AA302" i="17" s="1"/>
  <c r="AA303" i="17" s="1"/>
  <c r="AA304" i="17" s="1"/>
  <c r="AA305" i="17" s="1"/>
  <c r="AA306" i="17" s="1"/>
  <c r="AA307" i="17" s="1"/>
  <c r="AA308" i="17" s="1"/>
  <c r="AA309" i="17" s="1"/>
  <c r="AA310" i="17" s="1"/>
  <c r="AA311" i="17" s="1"/>
  <c r="AA312" i="17" s="1"/>
  <c r="AA313" i="17" s="1"/>
  <c r="AA314" i="17" s="1"/>
  <c r="AA315" i="17" s="1"/>
  <c r="AA316" i="17" s="1"/>
  <c r="AA317" i="17" s="1"/>
  <c r="AA318" i="17" s="1"/>
  <c r="AA319" i="17" s="1"/>
  <c r="AA320" i="17" s="1"/>
  <c r="AA321" i="17" s="1"/>
  <c r="AA322" i="17" s="1"/>
  <c r="AA323" i="17" s="1"/>
  <c r="AA324" i="17" s="1"/>
  <c r="AA325" i="17" s="1"/>
  <c r="AA326" i="17" s="1"/>
  <c r="AA327" i="17" s="1"/>
  <c r="AA328" i="17" s="1"/>
  <c r="AA329" i="17" s="1"/>
  <c r="AA330" i="17" s="1"/>
  <c r="AA331" i="17" s="1"/>
  <c r="AA332" i="17" s="1"/>
  <c r="AV148" i="17"/>
  <c r="AV149" i="17" s="1"/>
  <c r="AV150" i="17" s="1"/>
  <c r="AV151" i="17" s="1"/>
  <c r="AV152" i="17" s="1"/>
  <c r="AV153" i="17" s="1"/>
  <c r="AV154" i="17" s="1"/>
  <c r="AV155" i="17" s="1"/>
  <c r="AV156" i="17" s="1"/>
  <c r="AV157" i="17" s="1"/>
  <c r="AV158" i="17" s="1"/>
  <c r="AG27" i="17"/>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F13" i="17"/>
  <c r="F14" i="17" s="1"/>
  <c r="F15" i="17" s="1"/>
  <c r="F16" i="17" s="1"/>
  <c r="F17" i="17" s="1"/>
  <c r="F18" i="17" s="1"/>
  <c r="F19" i="17" s="1"/>
  <c r="F20" i="17" s="1"/>
  <c r="F21" i="17" s="1"/>
  <c r="F22" i="17" s="1"/>
  <c r="F23" i="17" s="1"/>
  <c r="F24" i="17" s="1"/>
  <c r="F25" i="17" s="1"/>
  <c r="F26" i="17" s="1"/>
  <c r="F27" i="17" s="1"/>
  <c r="F28" i="17" s="1"/>
  <c r="AG395" i="17"/>
  <c r="AG396" i="17" s="1"/>
  <c r="AG397" i="17" s="1"/>
  <c r="AG398" i="17" s="1"/>
  <c r="AG399" i="17" s="1"/>
  <c r="AG400" i="17" s="1"/>
  <c r="AG401" i="17" s="1"/>
  <c r="AG402" i="17" s="1"/>
  <c r="AG403" i="17" s="1"/>
  <c r="AG404" i="17" s="1"/>
  <c r="AG405" i="17" s="1"/>
  <c r="AG406" i="17" s="1"/>
  <c r="AG407" i="17" s="1"/>
  <c r="AG408" i="17" s="1"/>
  <c r="AG409" i="17" s="1"/>
  <c r="AG410" i="17" s="1"/>
  <c r="AG411" i="17" s="1"/>
  <c r="AG412" i="17" s="1"/>
  <c r="AG413" i="17" s="1"/>
  <c r="AG414" i="17" s="1"/>
  <c r="AG415" i="17" s="1"/>
  <c r="AG416" i="17" s="1"/>
  <c r="AG417" i="17" s="1"/>
  <c r="AG418" i="17" s="1"/>
  <c r="AG419" i="17" s="1"/>
  <c r="AG420" i="17" s="1"/>
  <c r="AG421" i="17" s="1"/>
  <c r="AG422" i="17" s="1"/>
  <c r="AG423" i="17" s="1"/>
  <c r="AG424" i="17" s="1"/>
  <c r="AG425" i="17" s="1"/>
  <c r="AG426" i="17" s="1"/>
  <c r="AG427" i="17" s="1"/>
  <c r="AG428" i="17" s="1"/>
  <c r="AG429" i="17" s="1"/>
  <c r="AG430" i="17" s="1"/>
  <c r="AG431" i="17" s="1"/>
  <c r="AG432" i="17" s="1"/>
  <c r="AG433" i="17" s="1"/>
  <c r="AG434" i="17" s="1"/>
  <c r="AG435" i="17" s="1"/>
  <c r="AG436" i="17" s="1"/>
  <c r="AG437" i="17" s="1"/>
  <c r="AG438" i="17" s="1"/>
  <c r="AG439" i="17" s="1"/>
  <c r="AG440" i="17" s="1"/>
  <c r="AG441" i="17" s="1"/>
  <c r="AG442" i="17" s="1"/>
  <c r="AG443" i="17" s="1"/>
  <c r="AG444" i="17" s="1"/>
  <c r="AG445" i="17" s="1"/>
  <c r="AG446" i="17" s="1"/>
  <c r="AG447" i="17" s="1"/>
  <c r="AG448" i="17" s="1"/>
  <c r="AG449" i="17" s="1"/>
  <c r="AG450" i="17" s="1"/>
  <c r="AG451" i="17" s="1"/>
  <c r="AG452" i="17" s="1"/>
  <c r="AG453" i="17" s="1"/>
  <c r="AG454" i="17" s="1"/>
  <c r="AG455" i="17" s="1"/>
  <c r="AG456" i="17" s="1"/>
  <c r="AG457" i="17" s="1"/>
  <c r="AG458" i="17" s="1"/>
  <c r="S284" i="17"/>
  <c r="T284" i="17" s="1"/>
  <c r="U285" i="17" s="1"/>
  <c r="E284" i="17"/>
  <c r="AN284" i="17"/>
  <c r="AO284" i="17" s="1"/>
  <c r="P284" i="17"/>
  <c r="Q284" i="17" s="1"/>
  <c r="R285" i="17" s="1"/>
  <c r="D285" i="17"/>
  <c r="AT284" i="17"/>
  <c r="AU284" i="17" s="1"/>
  <c r="V284" i="17"/>
  <c r="W284" i="17" s="1"/>
  <c r="X285" i="17" s="1"/>
  <c r="AK284" i="17"/>
  <c r="AL284" i="17" s="1"/>
  <c r="AH284" i="17"/>
  <c r="AI284" i="17" s="1"/>
  <c r="S412" i="17"/>
  <c r="T412" i="17" s="1"/>
  <c r="E412" i="17"/>
  <c r="F413" i="17" s="1"/>
  <c r="AN412" i="17"/>
  <c r="AO412" i="17" s="1"/>
  <c r="P412" i="17"/>
  <c r="Q412" i="17" s="1"/>
  <c r="AK412" i="17"/>
  <c r="AL412" i="17" s="1"/>
  <c r="V412" i="17"/>
  <c r="W412" i="17" s="1"/>
  <c r="D413" i="17"/>
  <c r="AT412" i="17"/>
  <c r="AU412" i="17" s="1"/>
  <c r="AH412" i="17"/>
  <c r="AI412" i="17" s="1"/>
  <c r="AS146" i="17"/>
  <c r="AS147" i="17" s="1"/>
  <c r="AS148" i="17" s="1"/>
  <c r="AS149" i="17" s="1"/>
  <c r="AS150" i="17" s="1"/>
  <c r="AS151" i="17" s="1"/>
  <c r="AS152" i="17" s="1"/>
  <c r="AS153" i="17" s="1"/>
  <c r="AS154" i="17" s="1"/>
  <c r="AS155" i="17" s="1"/>
  <c r="AS156" i="17" s="1"/>
  <c r="AS157" i="17" s="1"/>
  <c r="AS158" i="17" s="1"/>
  <c r="AS159" i="17" s="1"/>
  <c r="AS160" i="17" s="1"/>
  <c r="AS161" i="17" s="1"/>
  <c r="AS162" i="17" s="1"/>
  <c r="AS163" i="17" s="1"/>
  <c r="AS164" i="17" s="1"/>
  <c r="AS165" i="17" s="1"/>
  <c r="AS166" i="17" s="1"/>
  <c r="AS167" i="17" s="1"/>
  <c r="AS168" i="17" s="1"/>
  <c r="AS169" i="17" s="1"/>
  <c r="AS170" i="17" s="1"/>
  <c r="AS171" i="17" s="1"/>
  <c r="AS172" i="17" s="1"/>
  <c r="AS173" i="17" s="1"/>
  <c r="AS174" i="17" s="1"/>
  <c r="AS175" i="17" s="1"/>
  <c r="AS176" i="17" s="1"/>
  <c r="AS177" i="17" s="1"/>
  <c r="AS178" i="17" s="1"/>
  <c r="AS179" i="17" s="1"/>
  <c r="AS180" i="17" s="1"/>
  <c r="AS181" i="17" s="1"/>
  <c r="AS182" i="17" s="1"/>
  <c r="AS183" i="17" s="1"/>
  <c r="AS184" i="17" s="1"/>
  <c r="AS185" i="17" s="1"/>
  <c r="AS186" i="17" s="1"/>
  <c r="AS187" i="17" s="1"/>
  <c r="AS188" i="17" s="1"/>
  <c r="AS189" i="17" s="1"/>
  <c r="AS190" i="17" s="1"/>
  <c r="AS191" i="17" s="1"/>
  <c r="AS192" i="17" s="1"/>
  <c r="AS193" i="17" s="1"/>
  <c r="AS194" i="17" s="1"/>
  <c r="AS195" i="17" s="1"/>
  <c r="AS196" i="17" s="1"/>
  <c r="AS197" i="17" s="1"/>
  <c r="AS198" i="17" s="1"/>
  <c r="AS199" i="17" s="1"/>
  <c r="AS200" i="17" s="1"/>
  <c r="AS201" i="17" s="1"/>
  <c r="AS202" i="17" s="1"/>
  <c r="AS203" i="17" s="1"/>
  <c r="AJ139" i="17"/>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R147" i="17"/>
  <c r="R148" i="17" s="1"/>
  <c r="R149" i="17" s="1"/>
  <c r="R150" i="17" s="1"/>
  <c r="R151" i="17" s="1"/>
  <c r="R152" i="17" s="1"/>
  <c r="R153" i="17" s="1"/>
  <c r="R154" i="17" s="1"/>
  <c r="R155" i="17" s="1"/>
  <c r="R156" i="17" s="1"/>
  <c r="R157" i="17" s="1"/>
  <c r="R158" i="17" s="1"/>
  <c r="AM11" i="17"/>
  <c r="AM12" i="17" s="1"/>
  <c r="AM13" i="17" s="1"/>
  <c r="AM14" i="17" s="1"/>
  <c r="AM15" i="17" s="1"/>
  <c r="AM16" i="17" s="1"/>
  <c r="AM17" i="17" s="1"/>
  <c r="AM18" i="17" s="1"/>
  <c r="AM19" i="17" s="1"/>
  <c r="AM20" i="17" s="1"/>
  <c r="AM21" i="17" s="1"/>
  <c r="AM22" i="17" s="1"/>
  <c r="AM23" i="17" s="1"/>
  <c r="AM24" i="17" s="1"/>
  <c r="AM25" i="17" s="1"/>
  <c r="AM26" i="17" s="1"/>
  <c r="AM27" i="17" s="1"/>
  <c r="AM28" i="17" s="1"/>
  <c r="R397" i="17"/>
  <c r="R398" i="17" s="1"/>
  <c r="R399" i="17" s="1"/>
  <c r="R400" i="17" s="1"/>
  <c r="R401" i="17" s="1"/>
  <c r="R402" i="17" s="1"/>
  <c r="R403" i="17" s="1"/>
  <c r="R404" i="17" s="1"/>
  <c r="R405" i="17" s="1"/>
  <c r="R406" i="17" s="1"/>
  <c r="R407" i="17" s="1"/>
  <c r="R408" i="17" s="1"/>
  <c r="R409" i="17" s="1"/>
  <c r="R410" i="17" s="1"/>
  <c r="R411" i="17" s="1"/>
  <c r="R412" i="17" s="1"/>
  <c r="AG148" i="17"/>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G201" i="17" s="1"/>
  <c r="AG202" i="17" s="1"/>
  <c r="AG203" i="17" s="1"/>
  <c r="X139" i="17"/>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O147" i="17"/>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O201" i="17" s="1"/>
  <c r="O202" i="17" s="1"/>
  <c r="O203" i="17" s="1"/>
  <c r="AA11" i="17"/>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L395" i="17"/>
  <c r="L396" i="17" s="1"/>
  <c r="L397" i="17" s="1"/>
  <c r="L398" i="17" s="1"/>
  <c r="L399" i="17" s="1"/>
  <c r="L400" i="17" s="1"/>
  <c r="L401" i="17" s="1"/>
  <c r="L402" i="17" s="1"/>
  <c r="L403" i="17" s="1"/>
  <c r="L404" i="17" s="1"/>
  <c r="L405" i="17" s="1"/>
  <c r="L406" i="17" s="1"/>
  <c r="L407" i="17" s="1"/>
  <c r="L408" i="17" s="1"/>
  <c r="L409" i="17" s="1"/>
  <c r="L410" i="17" s="1"/>
  <c r="L411" i="17" s="1"/>
  <c r="L412" i="17" s="1"/>
  <c r="L413" i="17" s="1"/>
  <c r="L414" i="17" s="1"/>
  <c r="L415" i="17" s="1"/>
  <c r="L416" i="17" s="1"/>
  <c r="L417" i="17" s="1"/>
  <c r="L418" i="17" s="1"/>
  <c r="L419" i="17" s="1"/>
  <c r="L420" i="17" s="1"/>
  <c r="L421" i="17" s="1"/>
  <c r="L422" i="17" s="1"/>
  <c r="L423" i="17" s="1"/>
  <c r="L424" i="17" s="1"/>
  <c r="L425" i="17" s="1"/>
  <c r="L426" i="17" s="1"/>
  <c r="L427" i="17" s="1"/>
  <c r="L428" i="17" s="1"/>
  <c r="L429" i="17" s="1"/>
  <c r="L430" i="17" s="1"/>
  <c r="L431" i="17" s="1"/>
  <c r="L432" i="17" s="1"/>
  <c r="L433" i="17" s="1"/>
  <c r="L434" i="17" s="1"/>
  <c r="L435" i="17" s="1"/>
  <c r="L436" i="17" s="1"/>
  <c r="L437" i="17" s="1"/>
  <c r="L438" i="17" s="1"/>
  <c r="L439" i="17" s="1"/>
  <c r="L440" i="17" s="1"/>
  <c r="L441" i="17" s="1"/>
  <c r="L442" i="17" s="1"/>
  <c r="L443" i="17" s="1"/>
  <c r="L444" i="17" s="1"/>
  <c r="L445" i="17" s="1"/>
  <c r="L446" i="17" s="1"/>
  <c r="L447" i="17" s="1"/>
  <c r="L448" i="17" s="1"/>
  <c r="L449" i="17" s="1"/>
  <c r="L450" i="17" s="1"/>
  <c r="L451" i="17" s="1"/>
  <c r="L452" i="17" s="1"/>
  <c r="L453" i="17" s="1"/>
  <c r="L454" i="17" s="1"/>
  <c r="L455" i="17" s="1"/>
  <c r="L456" i="17" s="1"/>
  <c r="L457" i="17" s="1"/>
  <c r="L458" i="17" s="1"/>
  <c r="I145" i="17"/>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I201" i="17" s="1"/>
  <c r="I202" i="17" s="1"/>
  <c r="I203" i="17" s="1"/>
  <c r="U149" i="17"/>
  <c r="U150" i="17" s="1"/>
  <c r="U151" i="17" s="1"/>
  <c r="U152" i="17" s="1"/>
  <c r="U153" i="17" s="1"/>
  <c r="U154" i="17" s="1"/>
  <c r="U155" i="17" s="1"/>
  <c r="U156" i="17" s="1"/>
  <c r="U157" i="17" s="1"/>
  <c r="U158" i="17" s="1"/>
  <c r="AM148" i="17"/>
  <c r="AM149" i="17" s="1"/>
  <c r="AM150" i="17" s="1"/>
  <c r="AM151" i="17" s="1"/>
  <c r="AM152" i="17" s="1"/>
  <c r="AM153" i="17" s="1"/>
  <c r="AM154" i="17" s="1"/>
  <c r="AM155" i="17" s="1"/>
  <c r="AM156" i="17" s="1"/>
  <c r="AM157" i="17" s="1"/>
  <c r="AM158" i="17" s="1"/>
  <c r="O11" i="17"/>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U17" i="17"/>
  <c r="U18" i="17" s="1"/>
  <c r="U19" i="17" s="1"/>
  <c r="U20" i="17" s="1"/>
  <c r="U21" i="17" s="1"/>
  <c r="U22" i="17" s="1"/>
  <c r="U23" i="17" s="1"/>
  <c r="U24" i="17" s="1"/>
  <c r="U25" i="17" s="1"/>
  <c r="U26" i="17" s="1"/>
  <c r="U27" i="17" s="1"/>
  <c r="U28" i="17" s="1"/>
  <c r="AP17" i="17"/>
  <c r="AP18" i="17" s="1"/>
  <c r="AP19" i="17" s="1"/>
  <c r="AP20" i="17" s="1"/>
  <c r="AP21" i="17" s="1"/>
  <c r="AP22" i="17" s="1"/>
  <c r="AP23" i="17" s="1"/>
  <c r="AP24" i="17" s="1"/>
  <c r="AP25" i="17" s="1"/>
  <c r="AP26" i="17" s="1"/>
  <c r="AP27" i="17" s="1"/>
  <c r="AP28" i="17" s="1"/>
  <c r="AV411" i="17"/>
  <c r="AV412" i="17" s="1"/>
  <c r="I395" i="17"/>
  <c r="I396" i="17" s="1"/>
  <c r="I397" i="17" s="1"/>
  <c r="I398" i="17" s="1"/>
  <c r="I399" i="17" s="1"/>
  <c r="I400" i="17" s="1"/>
  <c r="I401" i="17" s="1"/>
  <c r="I402" i="17" s="1"/>
  <c r="I403" i="17" s="1"/>
  <c r="I404" i="17" s="1"/>
  <c r="I405" i="17" s="1"/>
  <c r="I406" i="17" s="1"/>
  <c r="I407" i="17" s="1"/>
  <c r="I408" i="17" s="1"/>
  <c r="I409" i="17" s="1"/>
  <c r="I410" i="17" s="1"/>
  <c r="I411" i="17" s="1"/>
  <c r="I412" i="17" s="1"/>
  <c r="I413" i="17" s="1"/>
  <c r="I414" i="17" s="1"/>
  <c r="I415" i="17" s="1"/>
  <c r="I416" i="17" s="1"/>
  <c r="I417" i="17" s="1"/>
  <c r="I418" i="17" s="1"/>
  <c r="I419" i="17" s="1"/>
  <c r="I420" i="17" s="1"/>
  <c r="I421" i="17" s="1"/>
  <c r="I422" i="17" s="1"/>
  <c r="I423" i="17" s="1"/>
  <c r="I424" i="17" s="1"/>
  <c r="I425" i="17" s="1"/>
  <c r="I426" i="17" s="1"/>
  <c r="I427" i="17" s="1"/>
  <c r="I428" i="17" s="1"/>
  <c r="I429" i="17" s="1"/>
  <c r="I430" i="17" s="1"/>
  <c r="I431" i="17" s="1"/>
  <c r="I432" i="17" s="1"/>
  <c r="I433" i="17" s="1"/>
  <c r="I434" i="17" s="1"/>
  <c r="I435" i="17" s="1"/>
  <c r="I436" i="17" s="1"/>
  <c r="I437" i="17" s="1"/>
  <c r="I438" i="17" s="1"/>
  <c r="I439" i="17" s="1"/>
  <c r="I440" i="17" s="1"/>
  <c r="I441" i="17" s="1"/>
  <c r="I442" i="17" s="1"/>
  <c r="I443" i="17" s="1"/>
  <c r="I444" i="17" s="1"/>
  <c r="I445" i="17" s="1"/>
  <c r="I446" i="17" s="1"/>
  <c r="I447" i="17" s="1"/>
  <c r="I448" i="17" s="1"/>
  <c r="I449" i="17" s="1"/>
  <c r="I450" i="17" s="1"/>
  <c r="I451" i="17" s="1"/>
  <c r="I452" i="17" s="1"/>
  <c r="I453" i="17" s="1"/>
  <c r="I454" i="17" s="1"/>
  <c r="I455" i="17" s="1"/>
  <c r="I456" i="17" s="1"/>
  <c r="I457" i="17" s="1"/>
  <c r="I458" i="17" s="1"/>
  <c r="I459" i="17" s="1"/>
  <c r="I460" i="17" s="1"/>
  <c r="AG275" i="17"/>
  <c r="AG276" i="17" s="1"/>
  <c r="AG277" i="17" s="1"/>
  <c r="AG278" i="17" s="1"/>
  <c r="AG279" i="17" s="1"/>
  <c r="AG280" i="17" s="1"/>
  <c r="AG281" i="17" s="1"/>
  <c r="AG282" i="17" s="1"/>
  <c r="AG283" i="17" s="1"/>
  <c r="AG284" i="17" s="1"/>
  <c r="AG285" i="17" s="1"/>
  <c r="AG286" i="17" s="1"/>
  <c r="AG287" i="17" s="1"/>
  <c r="AG288" i="17" s="1"/>
  <c r="AG289" i="17" s="1"/>
  <c r="AG290" i="17" s="1"/>
  <c r="AG291" i="17" s="1"/>
  <c r="AG292" i="17" s="1"/>
  <c r="AG293" i="17" s="1"/>
  <c r="AG294" i="17" s="1"/>
  <c r="AG295" i="17" s="1"/>
  <c r="AG296" i="17" s="1"/>
  <c r="AG297" i="17" s="1"/>
  <c r="AG298" i="17" s="1"/>
  <c r="AG299" i="17" s="1"/>
  <c r="AG300" i="17" s="1"/>
  <c r="AG301" i="17" s="1"/>
  <c r="AG302" i="17" s="1"/>
  <c r="AG303" i="17" s="1"/>
  <c r="AG304" i="17" s="1"/>
  <c r="AG305" i="17" s="1"/>
  <c r="AG306" i="17" s="1"/>
  <c r="AG307" i="17" s="1"/>
  <c r="AG308" i="17" s="1"/>
  <c r="AG309" i="17" s="1"/>
  <c r="AG310" i="17" s="1"/>
  <c r="AG311" i="17" s="1"/>
  <c r="AG312" i="17" s="1"/>
  <c r="AG313" i="17" s="1"/>
  <c r="AG314" i="17" s="1"/>
  <c r="AG315" i="17" s="1"/>
  <c r="AG316" i="17" s="1"/>
  <c r="AG317" i="17" s="1"/>
  <c r="AG318" i="17" s="1"/>
  <c r="AG319" i="17" s="1"/>
  <c r="AG320" i="17" s="1"/>
  <c r="AG321" i="17" s="1"/>
  <c r="AG322" i="17" s="1"/>
  <c r="AG323" i="17" s="1"/>
  <c r="AG324" i="17" s="1"/>
  <c r="AG325" i="17" s="1"/>
  <c r="AG326" i="17" s="1"/>
  <c r="AG327" i="17" s="1"/>
  <c r="AG328" i="17" s="1"/>
  <c r="AG329" i="17" s="1"/>
  <c r="AG330" i="17" s="1"/>
  <c r="AG331" i="17" s="1"/>
  <c r="AG332" i="17" s="1"/>
  <c r="F148" i="17"/>
  <c r="F149" i="17" s="1"/>
  <c r="F150" i="17" s="1"/>
  <c r="F151" i="17" s="1"/>
  <c r="F152" i="17" s="1"/>
  <c r="F153" i="17" s="1"/>
  <c r="F154" i="17" s="1"/>
  <c r="F155" i="17" s="1"/>
  <c r="F156" i="17" s="1"/>
  <c r="F157" i="17" s="1"/>
  <c r="F158" i="17" s="1"/>
  <c r="F159" i="17" s="1"/>
  <c r="S28" i="17"/>
  <c r="T28" i="17" s="1"/>
  <c r="V28" i="17"/>
  <c r="W28" i="17" s="1"/>
  <c r="AH28" i="17"/>
  <c r="AI28" i="17" s="1"/>
  <c r="AJ29" i="17" s="1"/>
  <c r="AT28" i="17"/>
  <c r="AU28" i="17" s="1"/>
  <c r="AV29" i="17" s="1"/>
  <c r="E28" i="17"/>
  <c r="P28" i="17"/>
  <c r="Q28" i="17" s="1"/>
  <c r="R29" i="17" s="1"/>
  <c r="AN28" i="17"/>
  <c r="AO28" i="17" s="1"/>
  <c r="AK28" i="17"/>
  <c r="AL28" i="17" s="1"/>
  <c r="D29" i="17"/>
  <c r="AS275" i="17"/>
  <c r="AS276" i="17" s="1"/>
  <c r="AS277" i="17" s="1"/>
  <c r="AS278" i="17" s="1"/>
  <c r="AS279" i="17" s="1"/>
  <c r="AS280" i="17" s="1"/>
  <c r="AS281" i="17" s="1"/>
  <c r="AS282" i="17" s="1"/>
  <c r="AS283" i="17" s="1"/>
  <c r="AS284" i="17" s="1"/>
  <c r="AS285" i="17" s="1"/>
  <c r="AS286" i="17" s="1"/>
  <c r="AS287" i="17" s="1"/>
  <c r="AS288" i="17" s="1"/>
  <c r="AS289" i="17" s="1"/>
  <c r="AS290" i="17" s="1"/>
  <c r="AS291" i="17" s="1"/>
  <c r="AS292" i="17" s="1"/>
  <c r="AS293" i="17" s="1"/>
  <c r="AS294" i="17" s="1"/>
  <c r="AS295" i="17" s="1"/>
  <c r="AS296" i="17" s="1"/>
  <c r="AS297" i="17" s="1"/>
  <c r="AS298" i="17" s="1"/>
  <c r="AS299" i="17" s="1"/>
  <c r="AS300" i="17" s="1"/>
  <c r="AS301" i="17" s="1"/>
  <c r="AS302" i="17" s="1"/>
  <c r="AS303" i="17" s="1"/>
  <c r="AS304" i="17" s="1"/>
  <c r="AS305" i="17" s="1"/>
  <c r="AS306" i="17" s="1"/>
  <c r="AS307" i="17" s="1"/>
  <c r="AS308" i="17" s="1"/>
  <c r="AS309" i="17" s="1"/>
  <c r="AS310" i="17" s="1"/>
  <c r="AS311" i="17" s="1"/>
  <c r="AS312" i="17" s="1"/>
  <c r="AS313" i="17" s="1"/>
  <c r="AS314" i="17" s="1"/>
  <c r="AS315" i="17" s="1"/>
  <c r="AS316" i="17" s="1"/>
  <c r="AS317" i="17" s="1"/>
  <c r="AS318" i="17" s="1"/>
  <c r="AS319" i="17" s="1"/>
  <c r="AS320" i="17" s="1"/>
  <c r="AS321" i="17" s="1"/>
  <c r="AS322" i="17" s="1"/>
  <c r="AS323" i="17" s="1"/>
  <c r="AS324" i="17" s="1"/>
  <c r="AS325" i="17" s="1"/>
  <c r="AS326" i="17" s="1"/>
  <c r="AS327" i="17" s="1"/>
  <c r="AS328" i="17" s="1"/>
  <c r="AS329" i="17" s="1"/>
  <c r="AS330" i="17" s="1"/>
  <c r="AS331" i="17" s="1"/>
  <c r="AS332" i="17" s="1"/>
  <c r="AA396" i="17"/>
  <c r="AA397" i="17" s="1"/>
  <c r="AA398" i="17" s="1"/>
  <c r="AA399" i="17" s="1"/>
  <c r="AA400" i="17" s="1"/>
  <c r="AA401" i="17" s="1"/>
  <c r="AA402" i="17" s="1"/>
  <c r="AA403" i="17" s="1"/>
  <c r="AA404" i="17" s="1"/>
  <c r="AA405" i="17" s="1"/>
  <c r="AA406" i="17" s="1"/>
  <c r="AA407" i="17" s="1"/>
  <c r="AA408" i="17" s="1"/>
  <c r="AA409" i="17" s="1"/>
  <c r="AA410" i="17" s="1"/>
  <c r="AA411" i="17" s="1"/>
  <c r="AA412" i="17" s="1"/>
  <c r="AA413" i="17" s="1"/>
  <c r="AA414" i="17" s="1"/>
  <c r="AA415" i="17" s="1"/>
  <c r="AA416" i="17" s="1"/>
  <c r="AA417" i="17" s="1"/>
  <c r="AA418" i="17" s="1"/>
  <c r="AA419" i="17" s="1"/>
  <c r="AA420" i="17" s="1"/>
  <c r="AA421" i="17" s="1"/>
  <c r="AA422" i="17" s="1"/>
  <c r="AA423" i="17" s="1"/>
  <c r="AA424" i="17" s="1"/>
  <c r="AA425" i="17" s="1"/>
  <c r="AA426" i="17" s="1"/>
  <c r="AA427" i="17" s="1"/>
  <c r="AA428" i="17" s="1"/>
  <c r="AA429" i="17" s="1"/>
  <c r="AA430" i="17" s="1"/>
  <c r="AA431" i="17" s="1"/>
  <c r="AA432" i="17" s="1"/>
  <c r="AA433" i="17" s="1"/>
  <c r="AA434" i="17" s="1"/>
  <c r="AA435" i="17" s="1"/>
  <c r="AA436" i="17" s="1"/>
  <c r="AA437" i="17" s="1"/>
  <c r="AA438" i="17" s="1"/>
  <c r="AA439" i="17" s="1"/>
  <c r="AA440" i="17" s="1"/>
  <c r="AA441" i="17" s="1"/>
  <c r="AA442" i="17" s="1"/>
  <c r="AA443" i="17" s="1"/>
  <c r="AA444" i="17" s="1"/>
  <c r="AA445" i="17" s="1"/>
  <c r="AA446" i="17" s="1"/>
  <c r="AA447" i="17" s="1"/>
  <c r="AA448" i="17" s="1"/>
  <c r="AA449" i="17" s="1"/>
  <c r="AA450" i="17" s="1"/>
  <c r="AA451" i="17" s="1"/>
  <c r="AA452" i="17" s="1"/>
  <c r="AA453" i="17" s="1"/>
  <c r="AA454" i="17" s="1"/>
  <c r="AA455" i="17" s="1"/>
  <c r="AA456" i="17" s="1"/>
  <c r="AA457" i="17" s="1"/>
  <c r="AA458" i="17" s="1"/>
  <c r="AA459" i="17" s="1"/>
  <c r="E78" i="15"/>
  <c r="D79" i="15"/>
  <c r="X412" i="14"/>
  <c r="AN412" i="14"/>
  <c r="AO412" i="14" s="1"/>
  <c r="AP413" i="14" s="1"/>
  <c r="P412" i="14"/>
  <c r="Q412" i="14" s="1"/>
  <c r="R413" i="14" s="1"/>
  <c r="AK412" i="14"/>
  <c r="AL412" i="14" s="1"/>
  <c r="AM413" i="14" s="1"/>
  <c r="D413" i="14"/>
  <c r="V412" i="14"/>
  <c r="W412" i="14" s="1"/>
  <c r="AH412" i="14"/>
  <c r="AI412" i="14" s="1"/>
  <c r="AJ413" i="14" s="1"/>
  <c r="AT412" i="14"/>
  <c r="AU412" i="14" s="1"/>
  <c r="S412" i="14"/>
  <c r="T412" i="14" s="1"/>
  <c r="E412" i="14"/>
  <c r="F413" i="14" s="1"/>
  <c r="AV411" i="14"/>
  <c r="AV412" i="14" s="1"/>
  <c r="I418" i="14"/>
  <c r="I419" i="14" s="1"/>
  <c r="I420" i="14" s="1"/>
  <c r="I421" i="14" s="1"/>
  <c r="I422" i="14" s="1"/>
  <c r="I423" i="14" s="1"/>
  <c r="I424" i="14" s="1"/>
  <c r="I425" i="14" s="1"/>
  <c r="I426" i="14" s="1"/>
  <c r="I427" i="14" s="1"/>
  <c r="I428" i="14" s="1"/>
  <c r="I429" i="14" s="1"/>
  <c r="I430" i="14" s="1"/>
  <c r="I431" i="14" s="1"/>
  <c r="I432" i="14" s="1"/>
  <c r="I433" i="14" s="1"/>
  <c r="I434" i="14" s="1"/>
  <c r="I435" i="14" s="1"/>
  <c r="I436" i="14" s="1"/>
  <c r="I437" i="14" s="1"/>
  <c r="I438" i="14" s="1"/>
  <c r="I439" i="14" s="1"/>
  <c r="I440" i="14" s="1"/>
  <c r="I441" i="14" s="1"/>
  <c r="I442" i="14" s="1"/>
  <c r="I443" i="14" s="1"/>
  <c r="I444" i="14" s="1"/>
  <c r="I445" i="14" s="1"/>
  <c r="I446" i="14" s="1"/>
  <c r="I447" i="14" s="1"/>
  <c r="I448" i="14" s="1"/>
  <c r="I449" i="14" s="1"/>
  <c r="I450" i="14" s="1"/>
  <c r="I451" i="14" s="1"/>
  <c r="I452" i="14" s="1"/>
  <c r="I453" i="14" s="1"/>
  <c r="I454" i="14" s="1"/>
  <c r="I455" i="14" s="1"/>
  <c r="I456" i="14" s="1"/>
  <c r="I457" i="14" s="1"/>
  <c r="I458" i="14" s="1"/>
  <c r="I459" i="14" s="1"/>
  <c r="I460" i="14" s="1"/>
  <c r="I461" i="14" s="1"/>
  <c r="I462" i="14" s="1"/>
  <c r="I463" i="14" s="1"/>
  <c r="I464" i="14" s="1"/>
  <c r="I465" i="14" s="1"/>
  <c r="I466" i="14" s="1"/>
  <c r="I467" i="14" s="1"/>
  <c r="I468" i="14" s="1"/>
  <c r="I469" i="14" s="1"/>
  <c r="I470" i="14" s="1"/>
  <c r="I471" i="14" s="1"/>
  <c r="I472" i="14" s="1"/>
  <c r="I473" i="14" s="1"/>
  <c r="I474" i="14" s="1"/>
  <c r="I475" i="14" s="1"/>
  <c r="I476" i="14" s="1"/>
  <c r="I477" i="14" s="1"/>
  <c r="I478" i="14" s="1"/>
  <c r="I479" i="14" s="1"/>
  <c r="I480" i="14" s="1"/>
  <c r="I481" i="14" s="1"/>
  <c r="I482" i="14" s="1"/>
  <c r="I483" i="14" s="1"/>
  <c r="I484" i="14" s="1"/>
  <c r="I485" i="14" s="1"/>
  <c r="I486" i="14" s="1"/>
  <c r="I487" i="14" s="1"/>
  <c r="I488" i="14" s="1"/>
  <c r="I489" i="14" s="1"/>
  <c r="I490" i="14" s="1"/>
  <c r="I491" i="14" s="1"/>
  <c r="I492" i="14" s="1"/>
  <c r="I493" i="14" s="1"/>
  <c r="I494" i="14" s="1"/>
  <c r="I495" i="14" s="1"/>
  <c r="I496" i="14" s="1"/>
  <c r="I497" i="14" s="1"/>
  <c r="I498" i="14" s="1"/>
  <c r="I499" i="14" s="1"/>
  <c r="I500" i="14" s="1"/>
  <c r="I501" i="14" s="1"/>
  <c r="I502" i="14" s="1"/>
  <c r="I503" i="14" s="1"/>
  <c r="I504" i="14" s="1"/>
  <c r="I505" i="14" s="1"/>
  <c r="I506" i="14" s="1"/>
  <c r="I507" i="14" s="1"/>
  <c r="I508" i="14" s="1"/>
  <c r="I509" i="14" s="1"/>
  <c r="I510" i="14" s="1"/>
  <c r="I511" i="14" s="1"/>
  <c r="I512" i="14" s="1"/>
  <c r="AG429" i="14"/>
  <c r="AG430" i="14" s="1"/>
  <c r="AG431" i="14" s="1"/>
  <c r="AG432" i="14" s="1"/>
  <c r="AG433" i="14" s="1"/>
  <c r="AG434" i="14" s="1"/>
  <c r="AG435" i="14" s="1"/>
  <c r="AG436" i="14" s="1"/>
  <c r="AG437" i="14" s="1"/>
  <c r="AG438" i="14" s="1"/>
  <c r="AG439" i="14" s="1"/>
  <c r="AG440" i="14" s="1"/>
  <c r="AG441" i="14" s="1"/>
  <c r="AG442" i="14" s="1"/>
  <c r="AG443" i="14" s="1"/>
  <c r="AG444" i="14" s="1"/>
  <c r="AG445" i="14" s="1"/>
  <c r="AG446" i="14" s="1"/>
  <c r="AG447" i="14" s="1"/>
  <c r="AG448" i="14" s="1"/>
  <c r="AG449" i="14" s="1"/>
  <c r="AG450" i="14" s="1"/>
  <c r="AG451" i="14" s="1"/>
  <c r="AG452" i="14" s="1"/>
  <c r="AG453" i="14" s="1"/>
  <c r="AG454" i="14" s="1"/>
  <c r="AG455" i="14" s="1"/>
  <c r="AG456" i="14" s="1"/>
  <c r="AG457" i="14" s="1"/>
  <c r="AG458" i="14" s="1"/>
  <c r="AG459" i="14" s="1"/>
  <c r="AG460" i="14" s="1"/>
  <c r="AG461" i="14" s="1"/>
  <c r="AG462" i="14" s="1"/>
  <c r="AG463" i="14" s="1"/>
  <c r="AG464" i="14" s="1"/>
  <c r="AG465" i="14" s="1"/>
  <c r="AG466" i="14" s="1"/>
  <c r="AG467" i="14" s="1"/>
  <c r="AG468" i="14" s="1"/>
  <c r="AG469" i="14" s="1"/>
  <c r="AG470" i="14" s="1"/>
  <c r="AG471" i="14" s="1"/>
  <c r="AG472" i="14" s="1"/>
  <c r="AG473" i="14" s="1"/>
  <c r="AG474" i="14" s="1"/>
  <c r="AG475" i="14" s="1"/>
  <c r="AG476" i="14" s="1"/>
  <c r="AG477" i="14" s="1"/>
  <c r="AG478" i="14" s="1"/>
  <c r="AG479" i="14" s="1"/>
  <c r="AG480" i="14" s="1"/>
  <c r="AG481" i="14" s="1"/>
  <c r="AG482" i="14" s="1"/>
  <c r="AG483" i="14" s="1"/>
  <c r="AG484" i="14" s="1"/>
  <c r="AG485" i="14" s="1"/>
  <c r="AG486" i="14" s="1"/>
  <c r="AG487" i="14" s="1"/>
  <c r="AG488" i="14" s="1"/>
  <c r="AG489" i="14" s="1"/>
  <c r="AG490" i="14" s="1"/>
  <c r="AG491" i="14" s="1"/>
  <c r="AG492" i="14" s="1"/>
  <c r="AG493" i="14" s="1"/>
  <c r="AG494" i="14" s="1"/>
  <c r="AG495" i="14" s="1"/>
  <c r="AG496" i="14" s="1"/>
  <c r="AG497" i="14" s="1"/>
  <c r="AG498" i="14" s="1"/>
  <c r="AG499" i="14" s="1"/>
  <c r="AG500" i="14" s="1"/>
  <c r="AG501" i="14" s="1"/>
  <c r="AG502" i="14" s="1"/>
  <c r="AG503" i="14" s="1"/>
  <c r="AG504" i="14" s="1"/>
  <c r="AG505" i="14" s="1"/>
  <c r="AG506" i="14" s="1"/>
  <c r="AG507" i="14" s="1"/>
  <c r="AG508" i="14" s="1"/>
  <c r="AG509" i="14" s="1"/>
  <c r="AG510" i="14" s="1"/>
  <c r="AG511" i="14" s="1"/>
  <c r="AG512" i="14" s="1"/>
  <c r="AD413" i="14"/>
  <c r="AD414" i="14" s="1"/>
  <c r="AD415" i="14" s="1"/>
  <c r="AD416" i="14" s="1"/>
  <c r="AD417" i="14" s="1"/>
  <c r="AD418" i="14" s="1"/>
  <c r="AD419" i="14" s="1"/>
  <c r="AD420" i="14" s="1"/>
  <c r="AD421" i="14" s="1"/>
  <c r="AD422" i="14" s="1"/>
  <c r="AD423" i="14" s="1"/>
  <c r="AD424" i="14" s="1"/>
  <c r="AD425" i="14" s="1"/>
  <c r="AD426" i="14" s="1"/>
  <c r="AD427" i="14" s="1"/>
  <c r="AD428" i="14" s="1"/>
  <c r="AD429" i="14" s="1"/>
  <c r="AD430" i="14" s="1"/>
  <c r="AD431" i="14" s="1"/>
  <c r="AD432" i="14" s="1"/>
  <c r="AD433" i="14" s="1"/>
  <c r="AD434" i="14" s="1"/>
  <c r="AD435" i="14" s="1"/>
  <c r="AD436" i="14" s="1"/>
  <c r="AD437" i="14" s="1"/>
  <c r="AD438" i="14" s="1"/>
  <c r="AD439" i="14" s="1"/>
  <c r="AD440" i="14" s="1"/>
  <c r="AD441" i="14" s="1"/>
  <c r="AD442" i="14" s="1"/>
  <c r="AD443" i="14" s="1"/>
  <c r="AD444" i="14" s="1"/>
  <c r="AD445" i="14" s="1"/>
  <c r="AD446" i="14" s="1"/>
  <c r="AD447" i="14" s="1"/>
  <c r="AD448" i="14" s="1"/>
  <c r="AD449" i="14" s="1"/>
  <c r="AD450" i="14" s="1"/>
  <c r="AD451" i="14" s="1"/>
  <c r="AD452" i="14" s="1"/>
  <c r="AD453" i="14" s="1"/>
  <c r="AD454" i="14" s="1"/>
  <c r="AD455" i="14" s="1"/>
  <c r="AD456" i="14" s="1"/>
  <c r="AD457" i="14" s="1"/>
  <c r="AD458" i="14" s="1"/>
  <c r="AD459" i="14" s="1"/>
  <c r="AD460" i="14" s="1"/>
  <c r="AD461" i="14" s="1"/>
  <c r="AD462" i="14" s="1"/>
  <c r="AD463" i="14" s="1"/>
  <c r="AD464" i="14" s="1"/>
  <c r="AD465" i="14" s="1"/>
  <c r="AD466" i="14" s="1"/>
  <c r="AD467" i="14" s="1"/>
  <c r="AD468" i="14" s="1"/>
  <c r="AD469" i="14" s="1"/>
  <c r="AD470" i="14" s="1"/>
  <c r="AD471" i="14" s="1"/>
  <c r="AD472" i="14" s="1"/>
  <c r="AD473" i="14" s="1"/>
  <c r="AD474" i="14" s="1"/>
  <c r="AD475" i="14" s="1"/>
  <c r="AD476" i="14" s="1"/>
  <c r="AD477" i="14" s="1"/>
  <c r="AD478" i="14" s="1"/>
  <c r="AD479" i="14" s="1"/>
  <c r="AD480" i="14" s="1"/>
  <c r="AD481" i="14" s="1"/>
  <c r="AD482" i="14" s="1"/>
  <c r="AD483" i="14" s="1"/>
  <c r="AD484" i="14" s="1"/>
  <c r="AD485" i="14" s="1"/>
  <c r="AD486" i="14" s="1"/>
  <c r="AD487" i="14" s="1"/>
  <c r="AD488" i="14" s="1"/>
  <c r="AD489" i="14" s="1"/>
  <c r="AD490" i="14" s="1"/>
  <c r="AD491" i="14" s="1"/>
  <c r="AD492" i="14" s="1"/>
  <c r="AD493" i="14" s="1"/>
  <c r="AD494" i="14" s="1"/>
  <c r="AD495" i="14" s="1"/>
  <c r="AD496" i="14" s="1"/>
  <c r="AD497" i="14" s="1"/>
  <c r="AD498" i="14" s="1"/>
  <c r="AD499" i="14" s="1"/>
  <c r="AD500" i="14" s="1"/>
  <c r="AD501" i="14" s="1"/>
  <c r="AD502" i="14" s="1"/>
  <c r="AD503" i="14" s="1"/>
  <c r="AD504" i="14" s="1"/>
  <c r="AD505" i="14" s="1"/>
  <c r="AD506" i="14" s="1"/>
  <c r="AD507" i="14" s="1"/>
  <c r="AD508" i="14" s="1"/>
  <c r="AD509" i="14" s="1"/>
  <c r="AD510" i="14" s="1"/>
  <c r="AD511" i="14" s="1"/>
  <c r="AD512" i="14" s="1"/>
  <c r="L425" i="14"/>
  <c r="L426" i="14" s="1"/>
  <c r="L427" i="14" s="1"/>
  <c r="L428" i="14" s="1"/>
  <c r="L429" i="14" s="1"/>
  <c r="L430" i="14" s="1"/>
  <c r="L431" i="14" s="1"/>
  <c r="L432" i="14" s="1"/>
  <c r="L433" i="14" s="1"/>
  <c r="L434" i="14" s="1"/>
  <c r="L435" i="14" s="1"/>
  <c r="L436" i="14" s="1"/>
  <c r="L437" i="14" s="1"/>
  <c r="L438" i="14" s="1"/>
  <c r="L439" i="14" s="1"/>
  <c r="L440" i="14" s="1"/>
  <c r="L441" i="14" s="1"/>
  <c r="L442" i="14" s="1"/>
  <c r="L443" i="14" s="1"/>
  <c r="L444" i="14" s="1"/>
  <c r="L445" i="14" s="1"/>
  <c r="L446" i="14" s="1"/>
  <c r="L447" i="14" s="1"/>
  <c r="L448" i="14" s="1"/>
  <c r="L449" i="14" s="1"/>
  <c r="L450" i="14" s="1"/>
  <c r="L451" i="14" s="1"/>
  <c r="L452" i="14" s="1"/>
  <c r="L453" i="14" s="1"/>
  <c r="L454" i="14" s="1"/>
  <c r="L455" i="14" s="1"/>
  <c r="L456" i="14" s="1"/>
  <c r="L457" i="14" s="1"/>
  <c r="L458" i="14" s="1"/>
  <c r="L459" i="14" s="1"/>
  <c r="L460" i="14" s="1"/>
  <c r="L461" i="14" s="1"/>
  <c r="L462" i="14" s="1"/>
  <c r="L463" i="14" s="1"/>
  <c r="L464" i="14" s="1"/>
  <c r="L465" i="14" s="1"/>
  <c r="L466" i="14" s="1"/>
  <c r="L467" i="14" s="1"/>
  <c r="L468" i="14" s="1"/>
  <c r="L469" i="14" s="1"/>
  <c r="L470" i="14" s="1"/>
  <c r="L471" i="14" s="1"/>
  <c r="L472" i="14" s="1"/>
  <c r="L473" i="14" s="1"/>
  <c r="L474" i="14" s="1"/>
  <c r="L475" i="14" s="1"/>
  <c r="L476" i="14" s="1"/>
  <c r="L477" i="14" s="1"/>
  <c r="L478" i="14" s="1"/>
  <c r="L479" i="14" s="1"/>
  <c r="L480" i="14" s="1"/>
  <c r="L481" i="14" s="1"/>
  <c r="L482" i="14" s="1"/>
  <c r="L483" i="14" s="1"/>
  <c r="L484" i="14" s="1"/>
  <c r="L485" i="14" s="1"/>
  <c r="L486" i="14" s="1"/>
  <c r="L487" i="14" s="1"/>
  <c r="L488" i="14" s="1"/>
  <c r="L489" i="14" s="1"/>
  <c r="L490" i="14" s="1"/>
  <c r="L491" i="14" s="1"/>
  <c r="L492" i="14" s="1"/>
  <c r="L493" i="14" s="1"/>
  <c r="L494" i="14" s="1"/>
  <c r="L495" i="14" s="1"/>
  <c r="L496" i="14" s="1"/>
  <c r="L497" i="14" s="1"/>
  <c r="L498" i="14" s="1"/>
  <c r="L499" i="14" s="1"/>
  <c r="L500" i="14" s="1"/>
  <c r="L501" i="14" s="1"/>
  <c r="L502" i="14" s="1"/>
  <c r="L503" i="14" s="1"/>
  <c r="L504" i="14" s="1"/>
  <c r="L505" i="14" s="1"/>
  <c r="L506" i="14" s="1"/>
  <c r="L507" i="14" s="1"/>
  <c r="L508" i="14" s="1"/>
  <c r="L509" i="14" s="1"/>
  <c r="L510" i="14" s="1"/>
  <c r="L511" i="14" s="1"/>
  <c r="L512" i="14" s="1"/>
  <c r="U413" i="14"/>
  <c r="D286" i="14"/>
  <c r="AK285" i="14"/>
  <c r="AL285" i="14" s="1"/>
  <c r="AT285" i="14"/>
  <c r="AU285" i="14" s="1"/>
  <c r="AV286" i="14" s="1"/>
  <c r="AH285" i="14"/>
  <c r="AI285" i="14" s="1"/>
  <c r="V285" i="14"/>
  <c r="W285" i="14" s="1"/>
  <c r="AN285" i="14"/>
  <c r="AO285" i="14" s="1"/>
  <c r="E285" i="14"/>
  <c r="F286" i="14" s="1"/>
  <c r="S285" i="14"/>
  <c r="T285" i="14" s="1"/>
  <c r="U286" i="14" s="1"/>
  <c r="P285" i="14"/>
  <c r="Q285" i="14" s="1"/>
  <c r="O287" i="14"/>
  <c r="O288" i="14" s="1"/>
  <c r="O289" i="14" s="1"/>
  <c r="O290" i="14" s="1"/>
  <c r="O291" i="14" s="1"/>
  <c r="O292" i="14" s="1"/>
  <c r="O293" i="14" s="1"/>
  <c r="O294" i="14" s="1"/>
  <c r="O295" i="14" s="1"/>
  <c r="O296" i="14" s="1"/>
  <c r="O297" i="14" s="1"/>
  <c r="O298" i="14" s="1"/>
  <c r="O299" i="14" s="1"/>
  <c r="O300" i="14" s="1"/>
  <c r="O301" i="14" s="1"/>
  <c r="O302" i="14" s="1"/>
  <c r="O303" i="14" s="1"/>
  <c r="O304" i="14" s="1"/>
  <c r="O305" i="14" s="1"/>
  <c r="O306" i="14" s="1"/>
  <c r="O307" i="14" s="1"/>
  <c r="O308" i="14" s="1"/>
  <c r="O309" i="14" s="1"/>
  <c r="O310" i="14" s="1"/>
  <c r="O311" i="14" s="1"/>
  <c r="O312" i="14" s="1"/>
  <c r="O313" i="14" s="1"/>
  <c r="O314" i="14" s="1"/>
  <c r="O315" i="14" s="1"/>
  <c r="O316" i="14" s="1"/>
  <c r="O317" i="14" s="1"/>
  <c r="O318" i="14" s="1"/>
  <c r="O319" i="14" s="1"/>
  <c r="O320" i="14" s="1"/>
  <c r="O321" i="14" s="1"/>
  <c r="O322" i="14" s="1"/>
  <c r="O323" i="14" s="1"/>
  <c r="O324" i="14" s="1"/>
  <c r="O325" i="14" s="1"/>
  <c r="O326" i="14" s="1"/>
  <c r="O327" i="14" s="1"/>
  <c r="O328" i="14" s="1"/>
  <c r="O329" i="14" s="1"/>
  <c r="O330" i="14" s="1"/>
  <c r="O331" i="14" s="1"/>
  <c r="O332" i="14" s="1"/>
  <c r="O333" i="14" s="1"/>
  <c r="O334" i="14" s="1"/>
  <c r="O335" i="14" s="1"/>
  <c r="O336" i="14" s="1"/>
  <c r="O337" i="14" s="1"/>
  <c r="O338" i="14" s="1"/>
  <c r="O339" i="14" s="1"/>
  <c r="O340" i="14" s="1"/>
  <c r="O341" i="14" s="1"/>
  <c r="O342" i="14" s="1"/>
  <c r="O343" i="14" s="1"/>
  <c r="O344" i="14" s="1"/>
  <c r="O345" i="14" s="1"/>
  <c r="O346" i="14" s="1"/>
  <c r="O347" i="14" s="1"/>
  <c r="O348" i="14" s="1"/>
  <c r="O349" i="14" s="1"/>
  <c r="O350" i="14" s="1"/>
  <c r="O351" i="14" s="1"/>
  <c r="O352" i="14" s="1"/>
  <c r="O353" i="14" s="1"/>
  <c r="O354" i="14" s="1"/>
  <c r="O355" i="14" s="1"/>
  <c r="O356" i="14" s="1"/>
  <c r="O357" i="14" s="1"/>
  <c r="O358" i="14" s="1"/>
  <c r="O359" i="14" s="1"/>
  <c r="O360" i="14" s="1"/>
  <c r="O361" i="14" s="1"/>
  <c r="O362" i="14" s="1"/>
  <c r="O363" i="14" s="1"/>
  <c r="O364" i="14" s="1"/>
  <c r="O365" i="14" s="1"/>
  <c r="O366" i="14" s="1"/>
  <c r="O367" i="14" s="1"/>
  <c r="O368" i="14" s="1"/>
  <c r="O369" i="14" s="1"/>
  <c r="O370" i="14" s="1"/>
  <c r="O371" i="14" s="1"/>
  <c r="O372" i="14" s="1"/>
  <c r="O373" i="14" s="1"/>
  <c r="O374" i="14" s="1"/>
  <c r="O375" i="14" s="1"/>
  <c r="O376" i="14" s="1"/>
  <c r="O377" i="14" s="1"/>
  <c r="O378" i="14" s="1"/>
  <c r="O379" i="14" s="1"/>
  <c r="O380" i="14" s="1"/>
  <c r="O381" i="14" s="1"/>
  <c r="O382" i="14" s="1"/>
  <c r="O383" i="14" s="1"/>
  <c r="O384" i="14" s="1"/>
  <c r="AP285" i="14"/>
  <c r="AA285" i="14"/>
  <c r="AA286" i="14" s="1"/>
  <c r="AA287" i="14" s="1"/>
  <c r="AA288" i="14" s="1"/>
  <c r="AA289" i="14" s="1"/>
  <c r="AA290" i="14" s="1"/>
  <c r="AA291" i="14" s="1"/>
  <c r="AA292" i="14" s="1"/>
  <c r="AA293" i="14" s="1"/>
  <c r="AA294" i="14" s="1"/>
  <c r="AA295" i="14" s="1"/>
  <c r="AA296" i="14" s="1"/>
  <c r="AA297" i="14" s="1"/>
  <c r="AA298" i="14" s="1"/>
  <c r="AA299" i="14" s="1"/>
  <c r="AA300" i="14" s="1"/>
  <c r="AA301" i="14" s="1"/>
  <c r="AA302" i="14" s="1"/>
  <c r="AA303" i="14" s="1"/>
  <c r="AA304" i="14" s="1"/>
  <c r="AA305" i="14" s="1"/>
  <c r="AA306" i="14" s="1"/>
  <c r="AA307" i="14" s="1"/>
  <c r="AA308" i="14" s="1"/>
  <c r="AA309" i="14" s="1"/>
  <c r="AA310" i="14" s="1"/>
  <c r="AA311" i="14" s="1"/>
  <c r="AA312" i="14" s="1"/>
  <c r="AA313" i="14" s="1"/>
  <c r="AA314" i="14" s="1"/>
  <c r="AA315" i="14" s="1"/>
  <c r="AA316" i="14" s="1"/>
  <c r="AA317" i="14" s="1"/>
  <c r="AA318" i="14" s="1"/>
  <c r="AA319" i="14" s="1"/>
  <c r="AA320" i="14" s="1"/>
  <c r="AA321" i="14" s="1"/>
  <c r="AA322" i="14" s="1"/>
  <c r="AA323" i="14" s="1"/>
  <c r="AA324" i="14" s="1"/>
  <c r="AA325" i="14" s="1"/>
  <c r="AA326" i="14" s="1"/>
  <c r="AA327" i="14" s="1"/>
  <c r="AA328" i="14" s="1"/>
  <c r="AA329" i="14" s="1"/>
  <c r="AA330" i="14" s="1"/>
  <c r="AA331" i="14" s="1"/>
  <c r="AA332" i="14" s="1"/>
  <c r="AA333" i="14" s="1"/>
  <c r="AA334" i="14" s="1"/>
  <c r="AA335" i="14" s="1"/>
  <c r="AA336" i="14" s="1"/>
  <c r="AA337" i="14" s="1"/>
  <c r="AA338" i="14" s="1"/>
  <c r="AA339" i="14" s="1"/>
  <c r="AA340" i="14" s="1"/>
  <c r="AA341" i="14" s="1"/>
  <c r="AA342" i="14" s="1"/>
  <c r="AA343" i="14" s="1"/>
  <c r="AA344" i="14" s="1"/>
  <c r="AA345" i="14" s="1"/>
  <c r="AA346" i="14" s="1"/>
  <c r="AA347" i="14" s="1"/>
  <c r="AA348" i="14" s="1"/>
  <c r="AA349" i="14" s="1"/>
  <c r="AA350" i="14" s="1"/>
  <c r="AA351" i="14" s="1"/>
  <c r="AA352" i="14" s="1"/>
  <c r="AA353" i="14" s="1"/>
  <c r="AA354" i="14" s="1"/>
  <c r="AA355" i="14" s="1"/>
  <c r="AA356" i="14" s="1"/>
  <c r="AA357" i="14" s="1"/>
  <c r="AA358" i="14" s="1"/>
  <c r="AA359" i="14" s="1"/>
  <c r="AA360" i="14" s="1"/>
  <c r="AA361" i="14" s="1"/>
  <c r="AA362" i="14" s="1"/>
  <c r="AA363" i="14" s="1"/>
  <c r="AA364" i="14" s="1"/>
  <c r="AA365" i="14" s="1"/>
  <c r="AA366" i="14" s="1"/>
  <c r="AA367" i="14" s="1"/>
  <c r="AA368" i="14" s="1"/>
  <c r="AA369" i="14" s="1"/>
  <c r="AA370" i="14" s="1"/>
  <c r="AA371" i="14" s="1"/>
  <c r="AA372" i="14" s="1"/>
  <c r="AA373" i="14" s="1"/>
  <c r="AA374" i="14" s="1"/>
  <c r="AA375" i="14" s="1"/>
  <c r="AA376" i="14" s="1"/>
  <c r="AA377" i="14" s="1"/>
  <c r="AA378" i="14" s="1"/>
  <c r="AA379" i="14" s="1"/>
  <c r="AA380" i="14" s="1"/>
  <c r="AA381" i="14" s="1"/>
  <c r="AA382" i="14" s="1"/>
  <c r="AA383" i="14" s="1"/>
  <c r="AA384" i="14" s="1"/>
  <c r="X285" i="14"/>
  <c r="AM284" i="14"/>
  <c r="AM285" i="14" s="1"/>
  <c r="AM286" i="14" s="1"/>
  <c r="AG287" i="14"/>
  <c r="AG288" i="14" s="1"/>
  <c r="AG289" i="14" s="1"/>
  <c r="AG290" i="14" s="1"/>
  <c r="AG291" i="14" s="1"/>
  <c r="AG292" i="14" s="1"/>
  <c r="AG293" i="14" s="1"/>
  <c r="AG294" i="14" s="1"/>
  <c r="AG295" i="14" s="1"/>
  <c r="AG296" i="14" s="1"/>
  <c r="AG297" i="14" s="1"/>
  <c r="AG298" i="14" s="1"/>
  <c r="AG299" i="14" s="1"/>
  <c r="AG300" i="14" s="1"/>
  <c r="AG301" i="14" s="1"/>
  <c r="AG302" i="14" s="1"/>
  <c r="AG303" i="14" s="1"/>
  <c r="AG304" i="14" s="1"/>
  <c r="AG305" i="14" s="1"/>
  <c r="AG306" i="14" s="1"/>
  <c r="AG307" i="14" s="1"/>
  <c r="AG308" i="14" s="1"/>
  <c r="AG309" i="14" s="1"/>
  <c r="AG310" i="14" s="1"/>
  <c r="AG311" i="14" s="1"/>
  <c r="AG312" i="14" s="1"/>
  <c r="AG313" i="14" s="1"/>
  <c r="AG314" i="14" s="1"/>
  <c r="AG315" i="14" s="1"/>
  <c r="AG316" i="14" s="1"/>
  <c r="AG317" i="14" s="1"/>
  <c r="AG318" i="14" s="1"/>
  <c r="AG319" i="14" s="1"/>
  <c r="AG320" i="14" s="1"/>
  <c r="AG321" i="14" s="1"/>
  <c r="AG322" i="14" s="1"/>
  <c r="AG323" i="14" s="1"/>
  <c r="AG324" i="14" s="1"/>
  <c r="AG325" i="14" s="1"/>
  <c r="AG326" i="14" s="1"/>
  <c r="AG327" i="14" s="1"/>
  <c r="AG328" i="14" s="1"/>
  <c r="AG329" i="14" s="1"/>
  <c r="AG330" i="14" s="1"/>
  <c r="AG331" i="14" s="1"/>
  <c r="AG332" i="14" s="1"/>
  <c r="AG333" i="14" s="1"/>
  <c r="AG334" i="14" s="1"/>
  <c r="AG335" i="14" s="1"/>
  <c r="AG336" i="14" s="1"/>
  <c r="AG337" i="14" s="1"/>
  <c r="AG338" i="14" s="1"/>
  <c r="AG339" i="14" s="1"/>
  <c r="AG340" i="14" s="1"/>
  <c r="AG341" i="14" s="1"/>
  <c r="AG342" i="14" s="1"/>
  <c r="AG343" i="14" s="1"/>
  <c r="AG344" i="14" s="1"/>
  <c r="AG345" i="14" s="1"/>
  <c r="AG346" i="14" s="1"/>
  <c r="AG347" i="14" s="1"/>
  <c r="AG348" i="14" s="1"/>
  <c r="AG349" i="14" s="1"/>
  <c r="AG350" i="14" s="1"/>
  <c r="AG351" i="14" s="1"/>
  <c r="AG352" i="14" s="1"/>
  <c r="AG353" i="14" s="1"/>
  <c r="AG354" i="14" s="1"/>
  <c r="AG355" i="14" s="1"/>
  <c r="AG356" i="14" s="1"/>
  <c r="AG357" i="14" s="1"/>
  <c r="AG358" i="14" s="1"/>
  <c r="AG359" i="14" s="1"/>
  <c r="AG360" i="14" s="1"/>
  <c r="AG361" i="14" s="1"/>
  <c r="AG362" i="14" s="1"/>
  <c r="AG363" i="14" s="1"/>
  <c r="AG364" i="14" s="1"/>
  <c r="AG365" i="14" s="1"/>
  <c r="AG366" i="14" s="1"/>
  <c r="AG367" i="14" s="1"/>
  <c r="AG368" i="14" s="1"/>
  <c r="AG369" i="14" s="1"/>
  <c r="AG370" i="14" s="1"/>
  <c r="AG371" i="14" s="1"/>
  <c r="AG372" i="14" s="1"/>
  <c r="AG373" i="14" s="1"/>
  <c r="AG374" i="14" s="1"/>
  <c r="AG375" i="14" s="1"/>
  <c r="AG376" i="14" s="1"/>
  <c r="AG377" i="14" s="1"/>
  <c r="AG378" i="14" s="1"/>
  <c r="AG379" i="14" s="1"/>
  <c r="AG380" i="14" s="1"/>
  <c r="AG381" i="14" s="1"/>
  <c r="AG382" i="14" s="1"/>
  <c r="AG383" i="14" s="1"/>
  <c r="AG384" i="14" s="1"/>
  <c r="AJ283" i="14"/>
  <c r="AJ284" i="14" s="1"/>
  <c r="AJ285" i="14" s="1"/>
  <c r="R283" i="14"/>
  <c r="R284" i="14" s="1"/>
  <c r="R285" i="14" s="1"/>
  <c r="AS170" i="14"/>
  <c r="AS171" i="14" s="1"/>
  <c r="AS172" i="14" s="1"/>
  <c r="AS173" i="14" s="1"/>
  <c r="AS174" i="14" s="1"/>
  <c r="AS175" i="14" s="1"/>
  <c r="AS176" i="14" s="1"/>
  <c r="AS177" i="14" s="1"/>
  <c r="AS178" i="14" s="1"/>
  <c r="AS179" i="14" s="1"/>
  <c r="AS180" i="14" s="1"/>
  <c r="AS181" i="14" s="1"/>
  <c r="AS182" i="14" s="1"/>
  <c r="AS183" i="14" s="1"/>
  <c r="AS184" i="14" s="1"/>
  <c r="AS185" i="14" s="1"/>
  <c r="AS186" i="14" s="1"/>
  <c r="AS187" i="14" s="1"/>
  <c r="AS188" i="14" s="1"/>
  <c r="AS189" i="14" s="1"/>
  <c r="AS190" i="14" s="1"/>
  <c r="AS191" i="14" s="1"/>
  <c r="AS192" i="14" s="1"/>
  <c r="AS193" i="14" s="1"/>
  <c r="AS194" i="14" s="1"/>
  <c r="AS195" i="14" s="1"/>
  <c r="AS196" i="14" s="1"/>
  <c r="AS197" i="14" s="1"/>
  <c r="AS198" i="14" s="1"/>
  <c r="AS199" i="14" s="1"/>
  <c r="AS200" i="14" s="1"/>
  <c r="AS201" i="14" s="1"/>
  <c r="AS202" i="14" s="1"/>
  <c r="AS203" i="14" s="1"/>
  <c r="AS204" i="14" s="1"/>
  <c r="AS205" i="14" s="1"/>
  <c r="AS206" i="14" s="1"/>
  <c r="AS207" i="14" s="1"/>
  <c r="AS208" i="14" s="1"/>
  <c r="AS209" i="14" s="1"/>
  <c r="AS210" i="14" s="1"/>
  <c r="AS211" i="14" s="1"/>
  <c r="AS212" i="14" s="1"/>
  <c r="AS213" i="14" s="1"/>
  <c r="AS214" i="14" s="1"/>
  <c r="AS215" i="14" s="1"/>
  <c r="AS216" i="14" s="1"/>
  <c r="AS217" i="14" s="1"/>
  <c r="AS218" i="14" s="1"/>
  <c r="AS219" i="14" s="1"/>
  <c r="AS220" i="14" s="1"/>
  <c r="AS221" i="14" s="1"/>
  <c r="AS222" i="14" s="1"/>
  <c r="AS223" i="14" s="1"/>
  <c r="AS224" i="14" s="1"/>
  <c r="AS225" i="14" s="1"/>
  <c r="AS226" i="14" s="1"/>
  <c r="AS227" i="14" s="1"/>
  <c r="AS228" i="14" s="1"/>
  <c r="AS229" i="14" s="1"/>
  <c r="AS230" i="14" s="1"/>
  <c r="AS231" i="14" s="1"/>
  <c r="AS232" i="14" s="1"/>
  <c r="AS233" i="14" s="1"/>
  <c r="AS234" i="14" s="1"/>
  <c r="AS235" i="14" s="1"/>
  <c r="AS236" i="14" s="1"/>
  <c r="AS237" i="14" s="1"/>
  <c r="AS238" i="14" s="1"/>
  <c r="AS239" i="14" s="1"/>
  <c r="AS240" i="14" s="1"/>
  <c r="AS241" i="14" s="1"/>
  <c r="AS242" i="14" s="1"/>
  <c r="AS243" i="14" s="1"/>
  <c r="AS244" i="14" s="1"/>
  <c r="AS245" i="14" s="1"/>
  <c r="AS246" i="14" s="1"/>
  <c r="AS247" i="14" s="1"/>
  <c r="AS248" i="14" s="1"/>
  <c r="AS249" i="14" s="1"/>
  <c r="AS250" i="14" s="1"/>
  <c r="AS251" i="14" s="1"/>
  <c r="AS252" i="14" s="1"/>
  <c r="AS253" i="14" s="1"/>
  <c r="AS254" i="14" s="1"/>
  <c r="AS255" i="14" s="1"/>
  <c r="AS256" i="14" s="1"/>
  <c r="AA157" i="14"/>
  <c r="AA158" i="14" s="1"/>
  <c r="AA159" i="14" s="1"/>
  <c r="AA160" i="14" s="1"/>
  <c r="AA161" i="14" s="1"/>
  <c r="AA162" i="14" s="1"/>
  <c r="AA163" i="14" s="1"/>
  <c r="AA164" i="14" s="1"/>
  <c r="AA165" i="14" s="1"/>
  <c r="AA166" i="14" s="1"/>
  <c r="AA167" i="14" s="1"/>
  <c r="AA168" i="14" s="1"/>
  <c r="AA169" i="14" s="1"/>
  <c r="AA170" i="14" s="1"/>
  <c r="AA171" i="14" s="1"/>
  <c r="AA172" i="14" s="1"/>
  <c r="AA173" i="14" s="1"/>
  <c r="AA174" i="14" s="1"/>
  <c r="AA175" i="14" s="1"/>
  <c r="AA176" i="14" s="1"/>
  <c r="AA177" i="14" s="1"/>
  <c r="AA178" i="14" s="1"/>
  <c r="AA179" i="14" s="1"/>
  <c r="AA180" i="14" s="1"/>
  <c r="AA181" i="14" s="1"/>
  <c r="AA182" i="14" s="1"/>
  <c r="AA183" i="14" s="1"/>
  <c r="AA184" i="14" s="1"/>
  <c r="AA185" i="14" s="1"/>
  <c r="AA186" i="14" s="1"/>
  <c r="AA187" i="14" s="1"/>
  <c r="AA188" i="14" s="1"/>
  <c r="AA189" i="14" s="1"/>
  <c r="AA190" i="14" s="1"/>
  <c r="AA191" i="14" s="1"/>
  <c r="AA192" i="14" s="1"/>
  <c r="AA193" i="14" s="1"/>
  <c r="AA194" i="14" s="1"/>
  <c r="AA195" i="14" s="1"/>
  <c r="AA196" i="14" s="1"/>
  <c r="AA197" i="14" s="1"/>
  <c r="AA198" i="14" s="1"/>
  <c r="AA199" i="14" s="1"/>
  <c r="AA200" i="14" s="1"/>
  <c r="AA201" i="14" s="1"/>
  <c r="AA202" i="14" s="1"/>
  <c r="AA203" i="14" s="1"/>
  <c r="AA204" i="14" s="1"/>
  <c r="AA205" i="14" s="1"/>
  <c r="AA206" i="14" s="1"/>
  <c r="AA207" i="14" s="1"/>
  <c r="AA208" i="14" s="1"/>
  <c r="AA209" i="14" s="1"/>
  <c r="AA210" i="14" s="1"/>
  <c r="AA211" i="14" s="1"/>
  <c r="AA212" i="14" s="1"/>
  <c r="AA213" i="14" s="1"/>
  <c r="AA214" i="14" s="1"/>
  <c r="AA215" i="14" s="1"/>
  <c r="AA216" i="14" s="1"/>
  <c r="AA217" i="14" s="1"/>
  <c r="AA218" i="14" s="1"/>
  <c r="AA219" i="14" s="1"/>
  <c r="AA220" i="14" s="1"/>
  <c r="AA221" i="14" s="1"/>
  <c r="AA222" i="14" s="1"/>
  <c r="AA223" i="14" s="1"/>
  <c r="AA224" i="14" s="1"/>
  <c r="AA225" i="14" s="1"/>
  <c r="AA226" i="14" s="1"/>
  <c r="AA227" i="14" s="1"/>
  <c r="AA228" i="14" s="1"/>
  <c r="AA229" i="14" s="1"/>
  <c r="AA230" i="14" s="1"/>
  <c r="AA231" i="14" s="1"/>
  <c r="AA232" i="14" s="1"/>
  <c r="AA233" i="14" s="1"/>
  <c r="AA234" i="14" s="1"/>
  <c r="AA235" i="14" s="1"/>
  <c r="AA236" i="14" s="1"/>
  <c r="AA237" i="14" s="1"/>
  <c r="AA238" i="14" s="1"/>
  <c r="AA239" i="14" s="1"/>
  <c r="AA240" i="14" s="1"/>
  <c r="AA241" i="14" s="1"/>
  <c r="AA242" i="14" s="1"/>
  <c r="AA243" i="14" s="1"/>
  <c r="AA244" i="14" s="1"/>
  <c r="AA245" i="14" s="1"/>
  <c r="AA246" i="14" s="1"/>
  <c r="AA247" i="14" s="1"/>
  <c r="AA248" i="14" s="1"/>
  <c r="AA249" i="14" s="1"/>
  <c r="AA250" i="14" s="1"/>
  <c r="AA251" i="14" s="1"/>
  <c r="AA252" i="14" s="1"/>
  <c r="AA253" i="14" s="1"/>
  <c r="AA254" i="14" s="1"/>
  <c r="AA255" i="14" s="1"/>
  <c r="AA256" i="14" s="1"/>
  <c r="U156" i="14"/>
  <c r="AM155" i="14"/>
  <c r="AM156" i="14" s="1"/>
  <c r="F156" i="14"/>
  <c r="L168" i="14"/>
  <c r="L169" i="14" s="1"/>
  <c r="L170" i="14" s="1"/>
  <c r="L171" i="14" s="1"/>
  <c r="L172" i="14" s="1"/>
  <c r="L173" i="14" s="1"/>
  <c r="L174" i="14" s="1"/>
  <c r="L175" i="14" s="1"/>
  <c r="L176" i="14" s="1"/>
  <c r="L177" i="14" s="1"/>
  <c r="L178" i="14" s="1"/>
  <c r="L179" i="14" s="1"/>
  <c r="L180" i="14" s="1"/>
  <c r="L181" i="14" s="1"/>
  <c r="L182" i="14" s="1"/>
  <c r="L183" i="14" s="1"/>
  <c r="L184" i="14" s="1"/>
  <c r="L185" i="14" s="1"/>
  <c r="L186" i="14" s="1"/>
  <c r="L187" i="14" s="1"/>
  <c r="L188" i="14" s="1"/>
  <c r="L189" i="14" s="1"/>
  <c r="L190" i="14" s="1"/>
  <c r="L191" i="14" s="1"/>
  <c r="L192" i="14" s="1"/>
  <c r="L193" i="14" s="1"/>
  <c r="L194" i="14" s="1"/>
  <c r="L195" i="14" s="1"/>
  <c r="L196" i="14" s="1"/>
  <c r="L197" i="14" s="1"/>
  <c r="L198" i="14" s="1"/>
  <c r="L199" i="14" s="1"/>
  <c r="L200" i="14" s="1"/>
  <c r="L201" i="14" s="1"/>
  <c r="L202" i="14" s="1"/>
  <c r="L203" i="14" s="1"/>
  <c r="L204" i="14" s="1"/>
  <c r="L205" i="14" s="1"/>
  <c r="L206" i="14" s="1"/>
  <c r="L207" i="14" s="1"/>
  <c r="L208" i="14" s="1"/>
  <c r="L209" i="14" s="1"/>
  <c r="L210" i="14" s="1"/>
  <c r="L211" i="14" s="1"/>
  <c r="L212" i="14" s="1"/>
  <c r="L213" i="14" s="1"/>
  <c r="L214" i="14" s="1"/>
  <c r="L215" i="14" s="1"/>
  <c r="L216" i="14" s="1"/>
  <c r="L217" i="14" s="1"/>
  <c r="L218" i="14" s="1"/>
  <c r="L219" i="14" s="1"/>
  <c r="L220" i="14" s="1"/>
  <c r="L221" i="14" s="1"/>
  <c r="L222" i="14" s="1"/>
  <c r="L223" i="14" s="1"/>
  <c r="L224" i="14" s="1"/>
  <c r="L225" i="14" s="1"/>
  <c r="L226" i="14" s="1"/>
  <c r="L227" i="14" s="1"/>
  <c r="L228" i="14" s="1"/>
  <c r="L229" i="14" s="1"/>
  <c r="L230" i="14" s="1"/>
  <c r="L231" i="14" s="1"/>
  <c r="L232" i="14" s="1"/>
  <c r="L233" i="14" s="1"/>
  <c r="L234" i="14" s="1"/>
  <c r="L235" i="14" s="1"/>
  <c r="L236" i="14" s="1"/>
  <c r="L237" i="14" s="1"/>
  <c r="L238" i="14" s="1"/>
  <c r="L239" i="14" s="1"/>
  <c r="L240" i="14" s="1"/>
  <c r="L241" i="14" s="1"/>
  <c r="L242" i="14" s="1"/>
  <c r="L243" i="14" s="1"/>
  <c r="L244" i="14" s="1"/>
  <c r="L245" i="14" s="1"/>
  <c r="L246" i="14" s="1"/>
  <c r="L247" i="14" s="1"/>
  <c r="L248" i="14" s="1"/>
  <c r="L249" i="14" s="1"/>
  <c r="L250" i="14" s="1"/>
  <c r="L251" i="14" s="1"/>
  <c r="L252" i="14" s="1"/>
  <c r="L253" i="14" s="1"/>
  <c r="L254" i="14" s="1"/>
  <c r="L255" i="14" s="1"/>
  <c r="L256" i="14" s="1"/>
  <c r="AJ156" i="14"/>
  <c r="AJ157" i="14" s="1"/>
  <c r="AV156" i="14"/>
  <c r="AV157" i="14" s="1"/>
  <c r="S156" i="14"/>
  <c r="T156" i="14" s="1"/>
  <c r="E156" i="14"/>
  <c r="P156" i="14"/>
  <c r="Q156" i="14" s="1"/>
  <c r="R157" i="14" s="1"/>
  <c r="AN156" i="14"/>
  <c r="AO156" i="14" s="1"/>
  <c r="AP157" i="14" s="1"/>
  <c r="AK156" i="14"/>
  <c r="AL156" i="14" s="1"/>
  <c r="D157" i="14"/>
  <c r="AT156" i="14"/>
  <c r="AU156" i="14" s="1"/>
  <c r="AH156" i="14"/>
  <c r="AI156" i="14" s="1"/>
  <c r="V156" i="14"/>
  <c r="W156" i="14" s="1"/>
  <c r="X157" i="14" s="1"/>
  <c r="AV11" i="14"/>
  <c r="AS11" i="14"/>
  <c r="AV12" i="14"/>
  <c r="AM11" i="14"/>
  <c r="AD11" i="14"/>
  <c r="AA12" i="14"/>
  <c r="AJ11" i="14"/>
  <c r="X12" i="14"/>
  <c r="R12" i="14"/>
  <c r="U12" i="14"/>
  <c r="L11" i="14"/>
  <c r="L12" i="14" s="1"/>
  <c r="L13" i="14" s="1"/>
  <c r="L14" i="14" s="1"/>
  <c r="L15" i="14" s="1"/>
  <c r="L16" i="14" s="1"/>
  <c r="L17" i="14" s="1"/>
  <c r="L18" i="14" s="1"/>
  <c r="L19" i="14" s="1"/>
  <c r="L20" i="14" s="1"/>
  <c r="L21" i="14" s="1"/>
  <c r="L22" i="14" s="1"/>
  <c r="L23" i="14" s="1"/>
  <c r="L24" i="14" s="1"/>
  <c r="L25" i="14" s="1"/>
  <c r="L26" i="14" s="1"/>
  <c r="L27" i="14" s="1"/>
  <c r="L28" i="14" s="1"/>
  <c r="L29" i="14" s="1"/>
  <c r="L30" i="14" s="1"/>
  <c r="L31" i="14" s="1"/>
  <c r="L32" i="14" s="1"/>
  <c r="L33" i="14" s="1"/>
  <c r="L34" i="14" s="1"/>
  <c r="L35" i="14" s="1"/>
  <c r="L36" i="14" s="1"/>
  <c r="L37" i="14" s="1"/>
  <c r="L38" i="14" s="1"/>
  <c r="L39" i="14" s="1"/>
  <c r="L40" i="14" s="1"/>
  <c r="L41" i="14" s="1"/>
  <c r="O19" i="14"/>
  <c r="O20" i="14" s="1"/>
  <c r="O21" i="14" s="1"/>
  <c r="O22" i="14" s="1"/>
  <c r="O23" i="14" s="1"/>
  <c r="O24" i="14" s="1"/>
  <c r="O25" i="14" s="1"/>
  <c r="O26" i="14" s="1"/>
  <c r="O27" i="14" s="1"/>
  <c r="O28" i="14" s="1"/>
  <c r="O29" i="14" s="1"/>
  <c r="O30" i="14" s="1"/>
  <c r="O31" i="14" s="1"/>
  <c r="O32" i="14" s="1"/>
  <c r="O33" i="14" s="1"/>
  <c r="O34" i="14" s="1"/>
  <c r="O35" i="14" s="1"/>
  <c r="O36" i="14" s="1"/>
  <c r="O37" i="14" s="1"/>
  <c r="O38" i="14" s="1"/>
  <c r="O39" i="14" s="1"/>
  <c r="O40" i="14" s="1"/>
  <c r="O41" i="14" s="1"/>
  <c r="O42" i="14" s="1"/>
  <c r="O43" i="14" s="1"/>
  <c r="O44" i="14" s="1"/>
  <c r="O45" i="14" s="1"/>
  <c r="O46" i="14" s="1"/>
  <c r="O47" i="14" s="1"/>
  <c r="O48" i="14" s="1"/>
  <c r="O49" i="14" s="1"/>
  <c r="O50" i="14" s="1"/>
  <c r="O51" i="14" s="1"/>
  <c r="O52" i="14" s="1"/>
  <c r="O53" i="14" s="1"/>
  <c r="O54" i="14" s="1"/>
  <c r="O55" i="14" s="1"/>
  <c r="O56" i="14" s="1"/>
  <c r="O57" i="14" s="1"/>
  <c r="O58" i="14" s="1"/>
  <c r="O59" i="14" s="1"/>
  <c r="O60" i="14" s="1"/>
  <c r="O61" i="14" s="1"/>
  <c r="O62" i="14" s="1"/>
  <c r="O63" i="14" s="1"/>
  <c r="O64" i="14" s="1"/>
  <c r="O65" i="14" s="1"/>
  <c r="O66" i="14" s="1"/>
  <c r="O67" i="14" s="1"/>
  <c r="O68" i="14" s="1"/>
  <c r="O69" i="14" s="1"/>
  <c r="O70" i="14" s="1"/>
  <c r="O71" i="14" s="1"/>
  <c r="O72" i="14" s="1"/>
  <c r="O73" i="14" s="1"/>
  <c r="O74" i="14" s="1"/>
  <c r="O75" i="14" s="1"/>
  <c r="O76" i="14" s="1"/>
  <c r="O77" i="14" s="1"/>
  <c r="O78" i="14" s="1"/>
  <c r="O79" i="14" s="1"/>
  <c r="O80" i="14" s="1"/>
  <c r="O81" i="14" s="1"/>
  <c r="O82" i="14" s="1"/>
  <c r="O83" i="14" s="1"/>
  <c r="O84" i="14" s="1"/>
  <c r="O85" i="14" s="1"/>
  <c r="O86" i="14" s="1"/>
  <c r="O87" i="14" s="1"/>
  <c r="O88" i="14" s="1"/>
  <c r="O89" i="14" s="1"/>
  <c r="O90" i="14" s="1"/>
  <c r="O91" i="14" s="1"/>
  <c r="O92" i="14" s="1"/>
  <c r="O93" i="14" s="1"/>
  <c r="O94" i="14" s="1"/>
  <c r="O95" i="14" s="1"/>
  <c r="O96" i="14" s="1"/>
  <c r="O97" i="14" s="1"/>
  <c r="O98" i="14" s="1"/>
  <c r="O99" i="14" s="1"/>
  <c r="O100" i="14" s="1"/>
  <c r="O101" i="14" s="1"/>
  <c r="O102" i="14" s="1"/>
  <c r="O103" i="14" s="1"/>
  <c r="O104" i="14" s="1"/>
  <c r="O105" i="14" s="1"/>
  <c r="O106" i="14" s="1"/>
  <c r="O107" i="14" s="1"/>
  <c r="O108" i="14" s="1"/>
  <c r="O109" i="14" s="1"/>
  <c r="O110" i="14" s="1"/>
  <c r="O111" i="14" s="1"/>
  <c r="O112" i="14" s="1"/>
  <c r="O113" i="14" s="1"/>
  <c r="O114" i="14" s="1"/>
  <c r="O115" i="14" s="1"/>
  <c r="O116" i="14" s="1"/>
  <c r="O117" i="14" s="1"/>
  <c r="O118" i="14" s="1"/>
  <c r="O119" i="14" s="1"/>
  <c r="O120" i="14" s="1"/>
  <c r="O121" i="14" s="1"/>
  <c r="O122" i="14" s="1"/>
  <c r="O123" i="14" s="1"/>
  <c r="O124" i="14" s="1"/>
  <c r="O125" i="14" s="1"/>
  <c r="O126" i="14" s="1"/>
  <c r="O127" i="14" s="1"/>
  <c r="O128" i="14" s="1"/>
  <c r="I11" i="14"/>
  <c r="I12" i="14" s="1"/>
  <c r="I13" i="14" s="1"/>
  <c r="I14" i="14" s="1"/>
  <c r="I15" i="14" s="1"/>
  <c r="I16" i="14" s="1"/>
  <c r="I17" i="14" s="1"/>
  <c r="I18" i="14" s="1"/>
  <c r="I19" i="14" s="1"/>
  <c r="I20" i="14" s="1"/>
  <c r="I21" i="14" s="1"/>
  <c r="I22" i="14" s="1"/>
  <c r="I23" i="14" s="1"/>
  <c r="I24" i="14" s="1"/>
  <c r="I25" i="14" s="1"/>
  <c r="I26" i="14" s="1"/>
  <c r="I27" i="14" s="1"/>
  <c r="I28" i="14" s="1"/>
  <c r="I29" i="14" s="1"/>
  <c r="I30" i="14" s="1"/>
  <c r="I31" i="14" s="1"/>
  <c r="I32" i="14" s="1"/>
  <c r="I33" i="14" s="1"/>
  <c r="I34" i="14" s="1"/>
  <c r="I35" i="14" s="1"/>
  <c r="I36" i="14" s="1"/>
  <c r="I37" i="14" s="1"/>
  <c r="I38" i="14" s="1"/>
  <c r="I39" i="14" s="1"/>
  <c r="I40" i="14" s="1"/>
  <c r="I41" i="14" s="1"/>
  <c r="I42" i="14" s="1"/>
  <c r="I43" i="14" s="1"/>
  <c r="I44" i="14" s="1"/>
  <c r="I45" i="14" s="1"/>
  <c r="I46" i="14" s="1"/>
  <c r="I47" i="14" s="1"/>
  <c r="I48" i="14" s="1"/>
  <c r="I49" i="14" s="1"/>
  <c r="I50" i="14" s="1"/>
  <c r="I51" i="14" s="1"/>
  <c r="I52" i="14" s="1"/>
  <c r="I53" i="14" s="1"/>
  <c r="I54" i="14" s="1"/>
  <c r="I55" i="14" s="1"/>
  <c r="I56" i="14" s="1"/>
  <c r="I57" i="14" s="1"/>
  <c r="I58" i="14" s="1"/>
  <c r="I59" i="14" s="1"/>
  <c r="I60" i="14" s="1"/>
  <c r="I61" i="14" s="1"/>
  <c r="I62" i="14" s="1"/>
  <c r="I63" i="14" s="1"/>
  <c r="I64" i="14" s="1"/>
  <c r="I65" i="14" s="1"/>
  <c r="I66" i="14" s="1"/>
  <c r="I67" i="14" s="1"/>
  <c r="I68" i="14" s="1"/>
  <c r="I69" i="14" s="1"/>
  <c r="I70" i="14" s="1"/>
  <c r="I71" i="14" s="1"/>
  <c r="I72" i="14" s="1"/>
  <c r="I73" i="14" s="1"/>
  <c r="I74" i="14" s="1"/>
  <c r="I75" i="14" s="1"/>
  <c r="I76" i="14" s="1"/>
  <c r="I77" i="14" s="1"/>
  <c r="I78" i="14" s="1"/>
  <c r="I79" i="14" s="1"/>
  <c r="I80" i="14" s="1"/>
  <c r="I81" i="14" s="1"/>
  <c r="I82" i="14" s="1"/>
  <c r="I83" i="14" s="1"/>
  <c r="I84" i="14" s="1"/>
  <c r="I85" i="14" s="1"/>
  <c r="I86" i="14" s="1"/>
  <c r="I87" i="14" s="1"/>
  <c r="I88" i="14" s="1"/>
  <c r="I89" i="14" s="1"/>
  <c r="I90" i="14" s="1"/>
  <c r="I91" i="14" s="1"/>
  <c r="I92" i="14" s="1"/>
  <c r="I93" i="14" s="1"/>
  <c r="I94" i="14" s="1"/>
  <c r="I95" i="14" s="1"/>
  <c r="I96" i="14" s="1"/>
  <c r="I97" i="14" s="1"/>
  <c r="I98" i="14" s="1"/>
  <c r="I99" i="14" s="1"/>
  <c r="I100" i="14" s="1"/>
  <c r="I101" i="14" s="1"/>
  <c r="I102" i="14" s="1"/>
  <c r="I103" i="14" s="1"/>
  <c r="I104" i="14" s="1"/>
  <c r="I105" i="14" s="1"/>
  <c r="I106" i="14" s="1"/>
  <c r="I107" i="14" s="1"/>
  <c r="I108" i="14" s="1"/>
  <c r="I109" i="14" s="1"/>
  <c r="I110" i="14" s="1"/>
  <c r="I111" i="14" s="1"/>
  <c r="I112" i="14" s="1"/>
  <c r="I113" i="14" s="1"/>
  <c r="I114" i="14" s="1"/>
  <c r="I115" i="14" s="1"/>
  <c r="I116" i="14" s="1"/>
  <c r="I117" i="14" s="1"/>
  <c r="I118" i="14" s="1"/>
  <c r="I119" i="14" s="1"/>
  <c r="I120" i="14" s="1"/>
  <c r="I121" i="14" s="1"/>
  <c r="I122" i="14" s="1"/>
  <c r="I123" i="14" s="1"/>
  <c r="I124" i="14" s="1"/>
  <c r="I125" i="14" s="1"/>
  <c r="I126" i="14" s="1"/>
  <c r="I127" i="14" s="1"/>
  <c r="I128" i="14" s="1"/>
  <c r="L42" i="14"/>
  <c r="L43" i="14" s="1"/>
  <c r="L44" i="14" s="1"/>
  <c r="L45" i="14" s="1"/>
  <c r="L46" i="14" s="1"/>
  <c r="L47" i="14" s="1"/>
  <c r="L48" i="14" s="1"/>
  <c r="L49" i="14" s="1"/>
  <c r="L50" i="14" s="1"/>
  <c r="L51" i="14" s="1"/>
  <c r="L52" i="14" s="1"/>
  <c r="L53" i="14" s="1"/>
  <c r="L54" i="14" s="1"/>
  <c r="L55" i="14" s="1"/>
  <c r="L56" i="14" s="1"/>
  <c r="L57" i="14" s="1"/>
  <c r="L58" i="14" s="1"/>
  <c r="L59" i="14" s="1"/>
  <c r="L60" i="14" s="1"/>
  <c r="L61" i="14" s="1"/>
  <c r="L62" i="14" s="1"/>
  <c r="L63" i="14" s="1"/>
  <c r="L64" i="14" s="1"/>
  <c r="L65" i="14" s="1"/>
  <c r="L66" i="14" s="1"/>
  <c r="L67" i="14" s="1"/>
  <c r="L68" i="14" s="1"/>
  <c r="L69" i="14" s="1"/>
  <c r="L70" i="14" s="1"/>
  <c r="L71" i="14" s="1"/>
  <c r="L72" i="14" s="1"/>
  <c r="L73" i="14" s="1"/>
  <c r="L74" i="14" s="1"/>
  <c r="L75" i="14" s="1"/>
  <c r="L76" i="14" s="1"/>
  <c r="L77" i="14" s="1"/>
  <c r="L78" i="14" s="1"/>
  <c r="L79" i="14" s="1"/>
  <c r="L80" i="14" s="1"/>
  <c r="L81" i="14" s="1"/>
  <c r="L82" i="14" s="1"/>
  <c r="L83" i="14" s="1"/>
  <c r="L84" i="14" s="1"/>
  <c r="L85" i="14" s="1"/>
  <c r="L86" i="14" s="1"/>
  <c r="L87" i="14" s="1"/>
  <c r="L88" i="14" s="1"/>
  <c r="L89" i="14" s="1"/>
  <c r="L90" i="14" s="1"/>
  <c r="L91" i="14" s="1"/>
  <c r="L92" i="14" s="1"/>
  <c r="L93" i="14" s="1"/>
  <c r="L94" i="14" s="1"/>
  <c r="L95" i="14" s="1"/>
  <c r="L96" i="14" s="1"/>
  <c r="L97" i="14" s="1"/>
  <c r="L98" i="14" s="1"/>
  <c r="L99" i="14" s="1"/>
  <c r="L100" i="14" s="1"/>
  <c r="L101" i="14" s="1"/>
  <c r="L102" i="14" s="1"/>
  <c r="L103" i="14" s="1"/>
  <c r="L104" i="14" s="1"/>
  <c r="L105" i="14" s="1"/>
  <c r="L106" i="14" s="1"/>
  <c r="L107" i="14" s="1"/>
  <c r="L108" i="14" s="1"/>
  <c r="L109" i="14" s="1"/>
  <c r="L110" i="14" s="1"/>
  <c r="L111" i="14" s="1"/>
  <c r="L112" i="14" s="1"/>
  <c r="L113" i="14" s="1"/>
  <c r="L114" i="14" s="1"/>
  <c r="L115" i="14" s="1"/>
  <c r="L116" i="14" s="1"/>
  <c r="L117" i="14" s="1"/>
  <c r="L118" i="14" s="1"/>
  <c r="L119" i="14" s="1"/>
  <c r="L120" i="14" s="1"/>
  <c r="L121" i="14" s="1"/>
  <c r="L122" i="14" s="1"/>
  <c r="L123" i="14" s="1"/>
  <c r="L124" i="14" s="1"/>
  <c r="L125" i="14" s="1"/>
  <c r="L126" i="14" s="1"/>
  <c r="L127" i="14" s="1"/>
  <c r="L128" i="14" s="1"/>
  <c r="F12" i="14"/>
  <c r="F13" i="14" s="1"/>
  <c r="F14" i="14" s="1"/>
  <c r="F15" i="14" s="1"/>
  <c r="F16" i="14" s="1"/>
  <c r="F17" i="14" s="1"/>
  <c r="F18" i="14" s="1"/>
  <c r="F19" i="14" s="1"/>
  <c r="F20" i="14" s="1"/>
  <c r="F21" i="14" s="1"/>
  <c r="F22" i="14" s="1"/>
  <c r="F23" i="14" s="1"/>
  <c r="F24" i="14" s="1"/>
  <c r="F25" i="14" s="1"/>
  <c r="F26" i="14" s="1"/>
  <c r="F27" i="14" s="1"/>
  <c r="F28" i="14" s="1"/>
  <c r="F29" i="14" s="1"/>
  <c r="E76" i="11"/>
  <c r="D77" i="11"/>
  <c r="K411" i="18" l="1"/>
  <c r="L412" i="18" s="1"/>
  <c r="L413" i="18" s="1"/>
  <c r="L414" i="18" s="1"/>
  <c r="L415" i="18" s="1"/>
  <c r="L416" i="18" s="1"/>
  <c r="L417" i="18" s="1"/>
  <c r="L418" i="18" s="1"/>
  <c r="L419" i="18" s="1"/>
  <c r="L420" i="18" s="1"/>
  <c r="L421" i="18" s="1"/>
  <c r="L422" i="18" s="1"/>
  <c r="L423" i="18" s="1"/>
  <c r="L424" i="18" s="1"/>
  <c r="L425" i="18" s="1"/>
  <c r="L426" i="18" s="1"/>
  <c r="L427" i="18" s="1"/>
  <c r="L428" i="18" s="1"/>
  <c r="L429" i="18" s="1"/>
  <c r="L430" i="18" s="1"/>
  <c r="L431" i="18" s="1"/>
  <c r="L432" i="18" s="1"/>
  <c r="L433" i="18" s="1"/>
  <c r="L434" i="18" s="1"/>
  <c r="L435" i="18" s="1"/>
  <c r="L436" i="18" s="1"/>
  <c r="L437" i="18" s="1"/>
  <c r="L438" i="18" s="1"/>
  <c r="L439" i="18" s="1"/>
  <c r="L440" i="18" s="1"/>
  <c r="L441" i="18" s="1"/>
  <c r="L442" i="18" s="1"/>
  <c r="L443" i="18" s="1"/>
  <c r="L444" i="18" s="1"/>
  <c r="L445" i="18" s="1"/>
  <c r="L446" i="18" s="1"/>
  <c r="L447" i="18" s="1"/>
  <c r="L448" i="18" s="1"/>
  <c r="L449" i="18" s="1"/>
  <c r="L450" i="18" s="1"/>
  <c r="L451" i="18" s="1"/>
  <c r="L452" i="18" s="1"/>
  <c r="L453" i="18" s="1"/>
  <c r="L454" i="18" s="1"/>
  <c r="L455" i="18" s="1"/>
  <c r="L456" i="18" s="1"/>
  <c r="L457" i="18" s="1"/>
  <c r="L458" i="18" s="1"/>
  <c r="L459" i="18" s="1"/>
  <c r="L460" i="18" s="1"/>
  <c r="L461" i="18" s="1"/>
  <c r="L462" i="18" s="1"/>
  <c r="L463" i="18" s="1"/>
  <c r="L464" i="18" s="1"/>
  <c r="L465" i="18" s="1"/>
  <c r="L466" i="18" s="1"/>
  <c r="L467" i="18" s="1"/>
  <c r="L468" i="18" s="1"/>
  <c r="L469" i="18" s="1"/>
  <c r="L470" i="18" s="1"/>
  <c r="L471" i="18" s="1"/>
  <c r="L472" i="18" s="1"/>
  <c r="L473" i="18" s="1"/>
  <c r="L474" i="18" s="1"/>
  <c r="L475" i="18" s="1"/>
  <c r="L476" i="18" s="1"/>
  <c r="L477" i="18" s="1"/>
  <c r="L478" i="18" s="1"/>
  <c r="L479" i="18" s="1"/>
  <c r="L480" i="18" s="1"/>
  <c r="L481" i="18" s="1"/>
  <c r="L482" i="18" s="1"/>
  <c r="L483" i="18" s="1"/>
  <c r="L484" i="18" s="1"/>
  <c r="L485" i="18" s="1"/>
  <c r="L486" i="18" s="1"/>
  <c r="L487" i="18" s="1"/>
  <c r="L488" i="18" s="1"/>
  <c r="L489" i="18" s="1"/>
  <c r="L490" i="18" s="1"/>
  <c r="L491" i="18" s="1"/>
  <c r="L492" i="18" s="1"/>
  <c r="L493" i="18" s="1"/>
  <c r="L494" i="18" s="1"/>
  <c r="L495" i="18" s="1"/>
  <c r="L496" i="18" s="1"/>
  <c r="L497" i="18" s="1"/>
  <c r="L498" i="18" s="1"/>
  <c r="L499" i="18" s="1"/>
  <c r="L500" i="18" s="1"/>
  <c r="L501" i="18" s="1"/>
  <c r="L502" i="18" s="1"/>
  <c r="L503" i="18" s="1"/>
  <c r="L504" i="18" s="1"/>
  <c r="L505" i="18" s="1"/>
  <c r="L506" i="18" s="1"/>
  <c r="L507" i="18" s="1"/>
  <c r="L508" i="18" s="1"/>
  <c r="L509" i="18" s="1"/>
  <c r="L510" i="18" s="1"/>
  <c r="L511" i="18" s="1"/>
  <c r="L512" i="18" s="1"/>
  <c r="H411" i="18"/>
  <c r="I412" i="18" s="1"/>
  <c r="I413" i="18" s="1"/>
  <c r="I414" i="18" s="1"/>
  <c r="I415" i="18" s="1"/>
  <c r="I416" i="18" s="1"/>
  <c r="I417" i="18" s="1"/>
  <c r="I418" i="18" s="1"/>
  <c r="I419" i="18" s="1"/>
  <c r="I420" i="18" s="1"/>
  <c r="I421" i="18" s="1"/>
  <c r="I422" i="18" s="1"/>
  <c r="I423" i="18" s="1"/>
  <c r="I424" i="18" s="1"/>
  <c r="I425" i="18" s="1"/>
  <c r="I426" i="18" s="1"/>
  <c r="I427" i="18" s="1"/>
  <c r="I428" i="18" s="1"/>
  <c r="I429" i="18" s="1"/>
  <c r="I430" i="18" s="1"/>
  <c r="I431" i="18" s="1"/>
  <c r="I432" i="18" s="1"/>
  <c r="I433" i="18" s="1"/>
  <c r="I434" i="18" s="1"/>
  <c r="I435" i="18" s="1"/>
  <c r="I436" i="18" s="1"/>
  <c r="I437" i="18" s="1"/>
  <c r="I438" i="18" s="1"/>
  <c r="I439" i="18" s="1"/>
  <c r="I440" i="18" s="1"/>
  <c r="I441" i="18" s="1"/>
  <c r="I442" i="18" s="1"/>
  <c r="I443" i="18" s="1"/>
  <c r="I444" i="18" s="1"/>
  <c r="I445" i="18" s="1"/>
  <c r="I446" i="18" s="1"/>
  <c r="I447" i="18" s="1"/>
  <c r="I448" i="18" s="1"/>
  <c r="I449" i="18" s="1"/>
  <c r="I450" i="18" s="1"/>
  <c r="I451" i="18" s="1"/>
  <c r="I452" i="18" s="1"/>
  <c r="I453" i="18" s="1"/>
  <c r="I454" i="18" s="1"/>
  <c r="I455" i="18" s="1"/>
  <c r="I456" i="18" s="1"/>
  <c r="I457" i="18" s="1"/>
  <c r="I458" i="18" s="1"/>
  <c r="I459" i="18" s="1"/>
  <c r="I460" i="18" s="1"/>
  <c r="I461" i="18" s="1"/>
  <c r="I462" i="18" s="1"/>
  <c r="I463" i="18" s="1"/>
  <c r="I464" i="18" s="1"/>
  <c r="I465" i="18" s="1"/>
  <c r="I466" i="18" s="1"/>
  <c r="I467" i="18" s="1"/>
  <c r="I468" i="18" s="1"/>
  <c r="I469" i="18" s="1"/>
  <c r="I470" i="18" s="1"/>
  <c r="I471" i="18" s="1"/>
  <c r="I472" i="18" s="1"/>
  <c r="I473" i="18" s="1"/>
  <c r="I474" i="18" s="1"/>
  <c r="I475" i="18" s="1"/>
  <c r="I476" i="18" s="1"/>
  <c r="I477" i="18" s="1"/>
  <c r="I478" i="18" s="1"/>
  <c r="I479" i="18" s="1"/>
  <c r="I480" i="18" s="1"/>
  <c r="I481" i="18" s="1"/>
  <c r="I482" i="18" s="1"/>
  <c r="I483" i="18" s="1"/>
  <c r="I484" i="18" s="1"/>
  <c r="I485" i="18" s="1"/>
  <c r="I486" i="18" s="1"/>
  <c r="I487" i="18" s="1"/>
  <c r="I488" i="18" s="1"/>
  <c r="I489" i="18" s="1"/>
  <c r="I490" i="18" s="1"/>
  <c r="I491" i="18" s="1"/>
  <c r="I492" i="18" s="1"/>
  <c r="I493" i="18" s="1"/>
  <c r="I494" i="18" s="1"/>
  <c r="I495" i="18" s="1"/>
  <c r="I496" i="18" s="1"/>
  <c r="I497" i="18" s="1"/>
  <c r="I498" i="18" s="1"/>
  <c r="I499" i="18" s="1"/>
  <c r="I500" i="18" s="1"/>
  <c r="I501" i="18" s="1"/>
  <c r="I502" i="18" s="1"/>
  <c r="I503" i="18" s="1"/>
  <c r="I504" i="18" s="1"/>
  <c r="I505" i="18" s="1"/>
  <c r="I506" i="18" s="1"/>
  <c r="I507" i="18" s="1"/>
  <c r="I508" i="18" s="1"/>
  <c r="I509" i="18" s="1"/>
  <c r="I510" i="18" s="1"/>
  <c r="I511" i="18" s="1"/>
  <c r="I512" i="18" s="1"/>
  <c r="Z411" i="18"/>
  <c r="AA412" i="18" s="1"/>
  <c r="AA413" i="18" s="1"/>
  <c r="AA414" i="18" s="1"/>
  <c r="AA415" i="18" s="1"/>
  <c r="AA416" i="18" s="1"/>
  <c r="AA417" i="18" s="1"/>
  <c r="AA418" i="18" s="1"/>
  <c r="AA419" i="18" s="1"/>
  <c r="AA420" i="18" s="1"/>
  <c r="AA421" i="18" s="1"/>
  <c r="AA422" i="18" s="1"/>
  <c r="AA423" i="18" s="1"/>
  <c r="AA424" i="18" s="1"/>
  <c r="AA425" i="18" s="1"/>
  <c r="AA426" i="18" s="1"/>
  <c r="AA427" i="18" s="1"/>
  <c r="AA428" i="18" s="1"/>
  <c r="AA429" i="18" s="1"/>
  <c r="AA430" i="18" s="1"/>
  <c r="AA431" i="18" s="1"/>
  <c r="AA432" i="18" s="1"/>
  <c r="AA433" i="18" s="1"/>
  <c r="AA434" i="18" s="1"/>
  <c r="AA435" i="18" s="1"/>
  <c r="AA436" i="18" s="1"/>
  <c r="AA437" i="18" s="1"/>
  <c r="AA438" i="18" s="1"/>
  <c r="AA439" i="18" s="1"/>
  <c r="AA440" i="18" s="1"/>
  <c r="AA441" i="18" s="1"/>
  <c r="AA442" i="18" s="1"/>
  <c r="AA443" i="18" s="1"/>
  <c r="AA444" i="18" s="1"/>
  <c r="AA445" i="18" s="1"/>
  <c r="AA446" i="18" s="1"/>
  <c r="AA447" i="18" s="1"/>
  <c r="AA448" i="18" s="1"/>
  <c r="AA449" i="18" s="1"/>
  <c r="AA450" i="18" s="1"/>
  <c r="AA451" i="18" s="1"/>
  <c r="AA452" i="18" s="1"/>
  <c r="AA453" i="18" s="1"/>
  <c r="AA454" i="18" s="1"/>
  <c r="AA455" i="18" s="1"/>
  <c r="AA456" i="18" s="1"/>
  <c r="AA457" i="18" s="1"/>
  <c r="AA458" i="18" s="1"/>
  <c r="AA459" i="18" s="1"/>
  <c r="AA460" i="18" s="1"/>
  <c r="AA461" i="18" s="1"/>
  <c r="AA462" i="18" s="1"/>
  <c r="AA463" i="18" s="1"/>
  <c r="AA464" i="18" s="1"/>
  <c r="AA465" i="18" s="1"/>
  <c r="AA466" i="18" s="1"/>
  <c r="AA467" i="18" s="1"/>
  <c r="AA468" i="18" s="1"/>
  <c r="AA469" i="18" s="1"/>
  <c r="AA470" i="18" s="1"/>
  <c r="AA471" i="18" s="1"/>
  <c r="AA472" i="18" s="1"/>
  <c r="AA473" i="18" s="1"/>
  <c r="AA474" i="18" s="1"/>
  <c r="AA475" i="18" s="1"/>
  <c r="AA476" i="18" s="1"/>
  <c r="AA477" i="18" s="1"/>
  <c r="AA478" i="18" s="1"/>
  <c r="AA479" i="18" s="1"/>
  <c r="AA480" i="18" s="1"/>
  <c r="AA481" i="18" s="1"/>
  <c r="AA482" i="18" s="1"/>
  <c r="AA483" i="18" s="1"/>
  <c r="AA484" i="18" s="1"/>
  <c r="AA485" i="18" s="1"/>
  <c r="AA486" i="18" s="1"/>
  <c r="AA487" i="18" s="1"/>
  <c r="AA488" i="18" s="1"/>
  <c r="AA489" i="18" s="1"/>
  <c r="AA490" i="18" s="1"/>
  <c r="AA491" i="18" s="1"/>
  <c r="AA492" i="18" s="1"/>
  <c r="AA493" i="18" s="1"/>
  <c r="AA494" i="18" s="1"/>
  <c r="AA495" i="18" s="1"/>
  <c r="AA496" i="18" s="1"/>
  <c r="AA497" i="18" s="1"/>
  <c r="AA498" i="18" s="1"/>
  <c r="AA499" i="18" s="1"/>
  <c r="AA500" i="18" s="1"/>
  <c r="AA501" i="18" s="1"/>
  <c r="AA502" i="18" s="1"/>
  <c r="AA503" i="18" s="1"/>
  <c r="AA504" i="18" s="1"/>
  <c r="AA505" i="18" s="1"/>
  <c r="AA506" i="18" s="1"/>
  <c r="AA507" i="18" s="1"/>
  <c r="AA508" i="18" s="1"/>
  <c r="AA509" i="18" s="1"/>
  <c r="AA510" i="18" s="1"/>
  <c r="AA511" i="18" s="1"/>
  <c r="AA512" i="18" s="1"/>
  <c r="N411" i="18"/>
  <c r="O412" i="18" s="1"/>
  <c r="O413" i="18" s="1"/>
  <c r="O414" i="18" s="1"/>
  <c r="O415" i="18" s="1"/>
  <c r="O416" i="18" s="1"/>
  <c r="O417" i="18" s="1"/>
  <c r="O418" i="18" s="1"/>
  <c r="O419" i="18" s="1"/>
  <c r="O420" i="18" s="1"/>
  <c r="O421" i="18" s="1"/>
  <c r="O422" i="18" s="1"/>
  <c r="O423" i="18" s="1"/>
  <c r="O424" i="18" s="1"/>
  <c r="O425" i="18" s="1"/>
  <c r="O426" i="18" s="1"/>
  <c r="O427" i="18" s="1"/>
  <c r="O428" i="18" s="1"/>
  <c r="O429" i="18" s="1"/>
  <c r="O430" i="18" s="1"/>
  <c r="O431" i="18" s="1"/>
  <c r="O432" i="18" s="1"/>
  <c r="O433" i="18" s="1"/>
  <c r="O434" i="18" s="1"/>
  <c r="O435" i="18" s="1"/>
  <c r="O436" i="18" s="1"/>
  <c r="O437" i="18" s="1"/>
  <c r="O438" i="18" s="1"/>
  <c r="O439" i="18" s="1"/>
  <c r="O440" i="18" s="1"/>
  <c r="O441" i="18" s="1"/>
  <c r="O442" i="18" s="1"/>
  <c r="O443" i="18" s="1"/>
  <c r="O444" i="18" s="1"/>
  <c r="O445" i="18" s="1"/>
  <c r="O446" i="18" s="1"/>
  <c r="O447" i="18" s="1"/>
  <c r="O448" i="18" s="1"/>
  <c r="O449" i="18" s="1"/>
  <c r="O450" i="18" s="1"/>
  <c r="O451" i="18" s="1"/>
  <c r="O452" i="18" s="1"/>
  <c r="O453" i="18" s="1"/>
  <c r="O454" i="18" s="1"/>
  <c r="O455" i="18" s="1"/>
  <c r="O456" i="18" s="1"/>
  <c r="O457" i="18" s="1"/>
  <c r="O458" i="18" s="1"/>
  <c r="O459" i="18" s="1"/>
  <c r="O460" i="18" s="1"/>
  <c r="O461" i="18" s="1"/>
  <c r="O462" i="18" s="1"/>
  <c r="O463" i="18" s="1"/>
  <c r="O464" i="18" s="1"/>
  <c r="O465" i="18" s="1"/>
  <c r="O466" i="18" s="1"/>
  <c r="O467" i="18" s="1"/>
  <c r="O468" i="18" s="1"/>
  <c r="O469" i="18" s="1"/>
  <c r="O470" i="18" s="1"/>
  <c r="O471" i="18" s="1"/>
  <c r="O472" i="18" s="1"/>
  <c r="O473" i="18" s="1"/>
  <c r="O474" i="18" s="1"/>
  <c r="O475" i="18" s="1"/>
  <c r="O476" i="18" s="1"/>
  <c r="O477" i="18" s="1"/>
  <c r="O478" i="18" s="1"/>
  <c r="O479" i="18" s="1"/>
  <c r="O480" i="18" s="1"/>
  <c r="O481" i="18" s="1"/>
  <c r="O482" i="18" s="1"/>
  <c r="O483" i="18" s="1"/>
  <c r="O484" i="18" s="1"/>
  <c r="O485" i="18" s="1"/>
  <c r="O486" i="18" s="1"/>
  <c r="O487" i="18" s="1"/>
  <c r="O488" i="18" s="1"/>
  <c r="O489" i="18" s="1"/>
  <c r="O490" i="18" s="1"/>
  <c r="O491" i="18" s="1"/>
  <c r="O492" i="18" s="1"/>
  <c r="O493" i="18" s="1"/>
  <c r="O494" i="18" s="1"/>
  <c r="O495" i="18" s="1"/>
  <c r="O496" i="18" s="1"/>
  <c r="O497" i="18" s="1"/>
  <c r="O498" i="18" s="1"/>
  <c r="O499" i="18" s="1"/>
  <c r="O500" i="18" s="1"/>
  <c r="O501" i="18" s="1"/>
  <c r="O502" i="18" s="1"/>
  <c r="O503" i="18" s="1"/>
  <c r="O504" i="18" s="1"/>
  <c r="O505" i="18" s="1"/>
  <c r="O506" i="18" s="1"/>
  <c r="O507" i="18" s="1"/>
  <c r="O508" i="18" s="1"/>
  <c r="O509" i="18" s="1"/>
  <c r="O510" i="18" s="1"/>
  <c r="O511" i="18" s="1"/>
  <c r="O512" i="18" s="1"/>
  <c r="Q411" i="18"/>
  <c r="R412" i="18" s="1"/>
  <c r="E411" i="18"/>
  <c r="F412" i="18" s="1"/>
  <c r="AF411" i="18"/>
  <c r="AG412" i="18" s="1"/>
  <c r="AG413" i="18" s="1"/>
  <c r="AG414" i="18" s="1"/>
  <c r="AG415" i="18" s="1"/>
  <c r="AG416" i="18" s="1"/>
  <c r="AG417" i="18" s="1"/>
  <c r="AG418" i="18" s="1"/>
  <c r="AG419" i="18" s="1"/>
  <c r="AG420" i="18" s="1"/>
  <c r="AG421" i="18" s="1"/>
  <c r="AG422" i="18" s="1"/>
  <c r="AG423" i="18" s="1"/>
  <c r="AG424" i="18" s="1"/>
  <c r="AG425" i="18" s="1"/>
  <c r="AG426" i="18" s="1"/>
  <c r="AG427" i="18" s="1"/>
  <c r="AG428" i="18" s="1"/>
  <c r="AG429" i="18" s="1"/>
  <c r="AG430" i="18" s="1"/>
  <c r="AG431" i="18" s="1"/>
  <c r="AG432" i="18" s="1"/>
  <c r="AG433" i="18" s="1"/>
  <c r="AG434" i="18" s="1"/>
  <c r="AG435" i="18" s="1"/>
  <c r="AG436" i="18" s="1"/>
  <c r="AG437" i="18" s="1"/>
  <c r="AG438" i="18" s="1"/>
  <c r="AG439" i="18" s="1"/>
  <c r="AG440" i="18" s="1"/>
  <c r="AG441" i="18" s="1"/>
  <c r="AG442" i="18" s="1"/>
  <c r="AG443" i="18" s="1"/>
  <c r="AG444" i="18" s="1"/>
  <c r="AG445" i="18" s="1"/>
  <c r="AG446" i="18" s="1"/>
  <c r="AG447" i="18" s="1"/>
  <c r="AG448" i="18" s="1"/>
  <c r="AG449" i="18" s="1"/>
  <c r="AG450" i="18" s="1"/>
  <c r="AG451" i="18" s="1"/>
  <c r="AG452" i="18" s="1"/>
  <c r="AG453" i="18" s="1"/>
  <c r="AG454" i="18" s="1"/>
  <c r="AG455" i="18" s="1"/>
  <c r="AG456" i="18" s="1"/>
  <c r="AG457" i="18" s="1"/>
  <c r="AG458" i="18" s="1"/>
  <c r="AG459" i="18" s="1"/>
  <c r="AG460" i="18" s="1"/>
  <c r="AG461" i="18" s="1"/>
  <c r="AG462" i="18" s="1"/>
  <c r="AG463" i="18" s="1"/>
  <c r="AG464" i="18" s="1"/>
  <c r="AG465" i="18" s="1"/>
  <c r="AG466" i="18" s="1"/>
  <c r="AG467" i="18" s="1"/>
  <c r="AG468" i="18" s="1"/>
  <c r="AG469" i="18" s="1"/>
  <c r="AG470" i="18" s="1"/>
  <c r="AG471" i="18" s="1"/>
  <c r="AG472" i="18" s="1"/>
  <c r="AG473" i="18" s="1"/>
  <c r="AG474" i="18" s="1"/>
  <c r="AG475" i="18" s="1"/>
  <c r="AG476" i="18" s="1"/>
  <c r="AG477" i="18" s="1"/>
  <c r="AG478" i="18" s="1"/>
  <c r="AG479" i="18" s="1"/>
  <c r="AG480" i="18" s="1"/>
  <c r="AG481" i="18" s="1"/>
  <c r="AG482" i="18" s="1"/>
  <c r="AG483" i="18" s="1"/>
  <c r="AG484" i="18" s="1"/>
  <c r="AG485" i="18" s="1"/>
  <c r="AG486" i="18" s="1"/>
  <c r="AG487" i="18" s="1"/>
  <c r="AG488" i="18" s="1"/>
  <c r="AG489" i="18" s="1"/>
  <c r="AG490" i="18" s="1"/>
  <c r="AG491" i="18" s="1"/>
  <c r="AG492" i="18" s="1"/>
  <c r="AG493" i="18" s="1"/>
  <c r="AG494" i="18" s="1"/>
  <c r="AG495" i="18" s="1"/>
  <c r="AG496" i="18" s="1"/>
  <c r="AG497" i="18" s="1"/>
  <c r="AG498" i="18" s="1"/>
  <c r="AG499" i="18" s="1"/>
  <c r="AG500" i="18" s="1"/>
  <c r="AG501" i="18" s="1"/>
  <c r="AG502" i="18" s="1"/>
  <c r="AG503" i="18" s="1"/>
  <c r="AG504" i="18" s="1"/>
  <c r="AG505" i="18" s="1"/>
  <c r="AG506" i="18" s="1"/>
  <c r="AG507" i="18" s="1"/>
  <c r="AG508" i="18" s="1"/>
  <c r="AG509" i="18" s="1"/>
  <c r="AG510" i="18" s="1"/>
  <c r="AG511" i="18" s="1"/>
  <c r="AG512" i="18" s="1"/>
  <c r="AU411" i="18"/>
  <c r="AV412" i="18" s="1"/>
  <c r="AV413" i="18" s="1"/>
  <c r="AI411" i="18"/>
  <c r="AJ412" i="18" s="1"/>
  <c r="AJ413" i="18" s="1"/>
  <c r="W411" i="18"/>
  <c r="X412" i="18" s="1"/>
  <c r="X413" i="18" s="1"/>
  <c r="T411" i="18"/>
  <c r="U412" i="18" s="1"/>
  <c r="AL411" i="18"/>
  <c r="AM412" i="18" s="1"/>
  <c r="AM413" i="18" s="1"/>
  <c r="AO411" i="18"/>
  <c r="AP412" i="18" s="1"/>
  <c r="AC411" i="18"/>
  <c r="AD412" i="18" s="1"/>
  <c r="AD413" i="18" s="1"/>
  <c r="AD414" i="18" s="1"/>
  <c r="AD415" i="18" s="1"/>
  <c r="AD416" i="18" s="1"/>
  <c r="AD417" i="18" s="1"/>
  <c r="AD418" i="18" s="1"/>
  <c r="AD419" i="18" s="1"/>
  <c r="AD420" i="18" s="1"/>
  <c r="AD421" i="18" s="1"/>
  <c r="AD422" i="18" s="1"/>
  <c r="AD423" i="18" s="1"/>
  <c r="AD424" i="18" s="1"/>
  <c r="AD425" i="18" s="1"/>
  <c r="AD426" i="18" s="1"/>
  <c r="AD427" i="18" s="1"/>
  <c r="AD428" i="18" s="1"/>
  <c r="AD429" i="18" s="1"/>
  <c r="AD430" i="18" s="1"/>
  <c r="AD431" i="18" s="1"/>
  <c r="AD432" i="18" s="1"/>
  <c r="AD433" i="18" s="1"/>
  <c r="AD434" i="18" s="1"/>
  <c r="AD435" i="18" s="1"/>
  <c r="AD436" i="18" s="1"/>
  <c r="AD437" i="18" s="1"/>
  <c r="AD438" i="18" s="1"/>
  <c r="AD439" i="18" s="1"/>
  <c r="AD440" i="18" s="1"/>
  <c r="AD441" i="18" s="1"/>
  <c r="AD442" i="18" s="1"/>
  <c r="AD443" i="18" s="1"/>
  <c r="AD444" i="18" s="1"/>
  <c r="AD445" i="18" s="1"/>
  <c r="AD446" i="18" s="1"/>
  <c r="AD447" i="18" s="1"/>
  <c r="AD448" i="18" s="1"/>
  <c r="AD449" i="18" s="1"/>
  <c r="AD450" i="18" s="1"/>
  <c r="AD451" i="18" s="1"/>
  <c r="AD452" i="18" s="1"/>
  <c r="AD453" i="18" s="1"/>
  <c r="AD454" i="18" s="1"/>
  <c r="AD455" i="18" s="1"/>
  <c r="AD456" i="18" s="1"/>
  <c r="AD457" i="18" s="1"/>
  <c r="AD458" i="18" s="1"/>
  <c r="AD459" i="18" s="1"/>
  <c r="AD460" i="18" s="1"/>
  <c r="AD461" i="18" s="1"/>
  <c r="AD462" i="18" s="1"/>
  <c r="AD463" i="18" s="1"/>
  <c r="AD464" i="18" s="1"/>
  <c r="AD465" i="18" s="1"/>
  <c r="AD466" i="18" s="1"/>
  <c r="AD467" i="18" s="1"/>
  <c r="AD468" i="18" s="1"/>
  <c r="AD469" i="18" s="1"/>
  <c r="AD470" i="18" s="1"/>
  <c r="AD471" i="18" s="1"/>
  <c r="AD472" i="18" s="1"/>
  <c r="AD473" i="18" s="1"/>
  <c r="AD474" i="18" s="1"/>
  <c r="AD475" i="18" s="1"/>
  <c r="AD476" i="18" s="1"/>
  <c r="AD477" i="18" s="1"/>
  <c r="AD478" i="18" s="1"/>
  <c r="AD479" i="18" s="1"/>
  <c r="AD480" i="18" s="1"/>
  <c r="AD481" i="18" s="1"/>
  <c r="AD482" i="18" s="1"/>
  <c r="AD483" i="18" s="1"/>
  <c r="AD484" i="18" s="1"/>
  <c r="AD485" i="18" s="1"/>
  <c r="AD486" i="18" s="1"/>
  <c r="AD487" i="18" s="1"/>
  <c r="AD488" i="18" s="1"/>
  <c r="AD489" i="18" s="1"/>
  <c r="AD490" i="18" s="1"/>
  <c r="AD491" i="18" s="1"/>
  <c r="AD492" i="18" s="1"/>
  <c r="AD493" i="18" s="1"/>
  <c r="AD494" i="18" s="1"/>
  <c r="AD495" i="18" s="1"/>
  <c r="AD496" i="18" s="1"/>
  <c r="AD497" i="18" s="1"/>
  <c r="AD498" i="18" s="1"/>
  <c r="AD499" i="18" s="1"/>
  <c r="AD500" i="18" s="1"/>
  <c r="AD501" i="18" s="1"/>
  <c r="AD502" i="18" s="1"/>
  <c r="AD503" i="18" s="1"/>
  <c r="AD504" i="18" s="1"/>
  <c r="AD505" i="18" s="1"/>
  <c r="AD506" i="18" s="1"/>
  <c r="AD507" i="18" s="1"/>
  <c r="AD508" i="18" s="1"/>
  <c r="AD509" i="18" s="1"/>
  <c r="AD510" i="18" s="1"/>
  <c r="AD511" i="18" s="1"/>
  <c r="AD512" i="18" s="1"/>
  <c r="AR411" i="18"/>
  <c r="AS412" i="18" s="1"/>
  <c r="AS413" i="18" s="1"/>
  <c r="AS414" i="18" s="1"/>
  <c r="AS415" i="18" s="1"/>
  <c r="AS416" i="18" s="1"/>
  <c r="AS417" i="18" s="1"/>
  <c r="AS418" i="18" s="1"/>
  <c r="AS419" i="18" s="1"/>
  <c r="AS420" i="18" s="1"/>
  <c r="AS421" i="18" s="1"/>
  <c r="AS422" i="18" s="1"/>
  <c r="AS423" i="18" s="1"/>
  <c r="AS424" i="18" s="1"/>
  <c r="AS425" i="18" s="1"/>
  <c r="AS426" i="18" s="1"/>
  <c r="AS427" i="18" s="1"/>
  <c r="AS428" i="18" s="1"/>
  <c r="AS429" i="18" s="1"/>
  <c r="AS430" i="18" s="1"/>
  <c r="AS431" i="18" s="1"/>
  <c r="AS432" i="18" s="1"/>
  <c r="AS433" i="18" s="1"/>
  <c r="AS434" i="18" s="1"/>
  <c r="AS435" i="18" s="1"/>
  <c r="AS436" i="18" s="1"/>
  <c r="AS437" i="18" s="1"/>
  <c r="AS438" i="18" s="1"/>
  <c r="AS439" i="18" s="1"/>
  <c r="AS440" i="18" s="1"/>
  <c r="AS441" i="18" s="1"/>
  <c r="AS442" i="18" s="1"/>
  <c r="AS443" i="18" s="1"/>
  <c r="AS444" i="18" s="1"/>
  <c r="AS445" i="18" s="1"/>
  <c r="AS446" i="18" s="1"/>
  <c r="AS447" i="18" s="1"/>
  <c r="AS448" i="18" s="1"/>
  <c r="AS449" i="18" s="1"/>
  <c r="AS450" i="18" s="1"/>
  <c r="AS451" i="18" s="1"/>
  <c r="AS452" i="18" s="1"/>
  <c r="AS453" i="18" s="1"/>
  <c r="AS454" i="18" s="1"/>
  <c r="AS455" i="18" s="1"/>
  <c r="AS456" i="18" s="1"/>
  <c r="AS457" i="18" s="1"/>
  <c r="AS458" i="18" s="1"/>
  <c r="AS459" i="18" s="1"/>
  <c r="AS460" i="18" s="1"/>
  <c r="AS461" i="18" s="1"/>
  <c r="AS462" i="18" s="1"/>
  <c r="AS463" i="18" s="1"/>
  <c r="AS464" i="18" s="1"/>
  <c r="AS465" i="18" s="1"/>
  <c r="AS466" i="18" s="1"/>
  <c r="AS467" i="18" s="1"/>
  <c r="AS468" i="18" s="1"/>
  <c r="AS469" i="18" s="1"/>
  <c r="AS470" i="18" s="1"/>
  <c r="AS471" i="18" s="1"/>
  <c r="AS472" i="18" s="1"/>
  <c r="AS473" i="18" s="1"/>
  <c r="AS474" i="18" s="1"/>
  <c r="AS475" i="18" s="1"/>
  <c r="AS476" i="18" s="1"/>
  <c r="AS477" i="18" s="1"/>
  <c r="AS478" i="18" s="1"/>
  <c r="AS479" i="18" s="1"/>
  <c r="AS480" i="18" s="1"/>
  <c r="AS481" i="18" s="1"/>
  <c r="AS482" i="18" s="1"/>
  <c r="AS483" i="18" s="1"/>
  <c r="AS484" i="18" s="1"/>
  <c r="AS485" i="18" s="1"/>
  <c r="AS486" i="18" s="1"/>
  <c r="AS487" i="18" s="1"/>
  <c r="AS488" i="18" s="1"/>
  <c r="AS489" i="18" s="1"/>
  <c r="AS490" i="18" s="1"/>
  <c r="AS491" i="18" s="1"/>
  <c r="AS492" i="18" s="1"/>
  <c r="AS493" i="18" s="1"/>
  <c r="AS494" i="18" s="1"/>
  <c r="AS495" i="18" s="1"/>
  <c r="AS496" i="18" s="1"/>
  <c r="AS497" i="18" s="1"/>
  <c r="AS498" i="18" s="1"/>
  <c r="AS499" i="18" s="1"/>
  <c r="AS500" i="18" s="1"/>
  <c r="AS501" i="18" s="1"/>
  <c r="AS502" i="18" s="1"/>
  <c r="AS503" i="18" s="1"/>
  <c r="AS504" i="18" s="1"/>
  <c r="AS505" i="18" s="1"/>
  <c r="AS506" i="18" s="1"/>
  <c r="AS507" i="18" s="1"/>
  <c r="AS508" i="18" s="1"/>
  <c r="AS509" i="18" s="1"/>
  <c r="AS510" i="18" s="1"/>
  <c r="AS511" i="18" s="1"/>
  <c r="AS512" i="18" s="1"/>
  <c r="Z283" i="18"/>
  <c r="AA284" i="18" s="1"/>
  <c r="AA285" i="18" s="1"/>
  <c r="AA286" i="18" s="1"/>
  <c r="AA287" i="18" s="1"/>
  <c r="AA288" i="18" s="1"/>
  <c r="AA289" i="18" s="1"/>
  <c r="AA290" i="18" s="1"/>
  <c r="AA291" i="18" s="1"/>
  <c r="AA292" i="18" s="1"/>
  <c r="AA293" i="18" s="1"/>
  <c r="AA294" i="18" s="1"/>
  <c r="AA295" i="18" s="1"/>
  <c r="AA296" i="18" s="1"/>
  <c r="AA297" i="18" s="1"/>
  <c r="AA298" i="18" s="1"/>
  <c r="AA299" i="18" s="1"/>
  <c r="AA300" i="18" s="1"/>
  <c r="AA301" i="18" s="1"/>
  <c r="AA302" i="18" s="1"/>
  <c r="AA303" i="18" s="1"/>
  <c r="AA304" i="18" s="1"/>
  <c r="AA305" i="18" s="1"/>
  <c r="AA306" i="18" s="1"/>
  <c r="AA307" i="18" s="1"/>
  <c r="AA308" i="18" s="1"/>
  <c r="AA309" i="18" s="1"/>
  <c r="AA310" i="18" s="1"/>
  <c r="AA311" i="18" s="1"/>
  <c r="AA312" i="18" s="1"/>
  <c r="AA313" i="18" s="1"/>
  <c r="AA314" i="18" s="1"/>
  <c r="AA315" i="18" s="1"/>
  <c r="AA316" i="18" s="1"/>
  <c r="AA317" i="18" s="1"/>
  <c r="AA318" i="18" s="1"/>
  <c r="AA319" i="18" s="1"/>
  <c r="AA320" i="18" s="1"/>
  <c r="AA321" i="18" s="1"/>
  <c r="AA322" i="18" s="1"/>
  <c r="AA323" i="18" s="1"/>
  <c r="AA324" i="18" s="1"/>
  <c r="AA325" i="18" s="1"/>
  <c r="AA326" i="18" s="1"/>
  <c r="AA327" i="18" s="1"/>
  <c r="AA328" i="18" s="1"/>
  <c r="AA329" i="18" s="1"/>
  <c r="AA330" i="18" s="1"/>
  <c r="AA331" i="18" s="1"/>
  <c r="AA332" i="18" s="1"/>
  <c r="AA333" i="18" s="1"/>
  <c r="AA334" i="18" s="1"/>
  <c r="AA335" i="18" s="1"/>
  <c r="AA336" i="18" s="1"/>
  <c r="AA337" i="18" s="1"/>
  <c r="AA338" i="18" s="1"/>
  <c r="AA339" i="18" s="1"/>
  <c r="AA340" i="18" s="1"/>
  <c r="AA341" i="18" s="1"/>
  <c r="AA342" i="18" s="1"/>
  <c r="AA343" i="18" s="1"/>
  <c r="AA344" i="18" s="1"/>
  <c r="AA345" i="18" s="1"/>
  <c r="AA346" i="18" s="1"/>
  <c r="AA347" i="18" s="1"/>
  <c r="AA348" i="18" s="1"/>
  <c r="AA349" i="18" s="1"/>
  <c r="AA350" i="18" s="1"/>
  <c r="AA351" i="18" s="1"/>
  <c r="AA352" i="18" s="1"/>
  <c r="AA353" i="18" s="1"/>
  <c r="AA354" i="18" s="1"/>
  <c r="AA355" i="18" s="1"/>
  <c r="AA356" i="18" s="1"/>
  <c r="AA357" i="18" s="1"/>
  <c r="AA358" i="18" s="1"/>
  <c r="AA359" i="18" s="1"/>
  <c r="AA360" i="18" s="1"/>
  <c r="AA361" i="18" s="1"/>
  <c r="AA362" i="18" s="1"/>
  <c r="AA363" i="18" s="1"/>
  <c r="AA364" i="18" s="1"/>
  <c r="AA365" i="18" s="1"/>
  <c r="AA366" i="18" s="1"/>
  <c r="AA367" i="18" s="1"/>
  <c r="AA368" i="18" s="1"/>
  <c r="AA369" i="18" s="1"/>
  <c r="AA370" i="18" s="1"/>
  <c r="AA371" i="18" s="1"/>
  <c r="AA372" i="18" s="1"/>
  <c r="AA373" i="18" s="1"/>
  <c r="AA374" i="18" s="1"/>
  <c r="AA375" i="18" s="1"/>
  <c r="AA376" i="18" s="1"/>
  <c r="AA377" i="18" s="1"/>
  <c r="AA378" i="18" s="1"/>
  <c r="AA379" i="18" s="1"/>
  <c r="AA380" i="18" s="1"/>
  <c r="AA381" i="18" s="1"/>
  <c r="AA382" i="18" s="1"/>
  <c r="AA383" i="18" s="1"/>
  <c r="AA384" i="18" s="1"/>
  <c r="K283" i="18"/>
  <c r="L284" i="18" s="1"/>
  <c r="L285" i="18" s="1"/>
  <c r="L286" i="18" s="1"/>
  <c r="L287" i="18" s="1"/>
  <c r="L288" i="18" s="1"/>
  <c r="L289" i="18" s="1"/>
  <c r="L290" i="18" s="1"/>
  <c r="L291" i="18" s="1"/>
  <c r="L292" i="18" s="1"/>
  <c r="L293" i="18" s="1"/>
  <c r="L294" i="18" s="1"/>
  <c r="L295" i="18" s="1"/>
  <c r="L296" i="18" s="1"/>
  <c r="L297" i="18" s="1"/>
  <c r="L298" i="18" s="1"/>
  <c r="L299" i="18" s="1"/>
  <c r="L300" i="18" s="1"/>
  <c r="L301" i="18" s="1"/>
  <c r="L302" i="18" s="1"/>
  <c r="L303" i="18" s="1"/>
  <c r="L304" i="18" s="1"/>
  <c r="L305" i="18" s="1"/>
  <c r="L306" i="18" s="1"/>
  <c r="L307" i="18" s="1"/>
  <c r="L308" i="18" s="1"/>
  <c r="L309" i="18" s="1"/>
  <c r="L310" i="18" s="1"/>
  <c r="L311" i="18" s="1"/>
  <c r="L312" i="18" s="1"/>
  <c r="L313" i="18" s="1"/>
  <c r="L314" i="18" s="1"/>
  <c r="L315" i="18" s="1"/>
  <c r="L316" i="18" s="1"/>
  <c r="L317" i="18" s="1"/>
  <c r="L318" i="18" s="1"/>
  <c r="L319" i="18" s="1"/>
  <c r="L320" i="18" s="1"/>
  <c r="L321" i="18" s="1"/>
  <c r="L322" i="18" s="1"/>
  <c r="L323" i="18" s="1"/>
  <c r="L324" i="18" s="1"/>
  <c r="L325" i="18" s="1"/>
  <c r="L326" i="18" s="1"/>
  <c r="L327" i="18" s="1"/>
  <c r="L328" i="18" s="1"/>
  <c r="L329" i="18" s="1"/>
  <c r="L330" i="18" s="1"/>
  <c r="L331" i="18" s="1"/>
  <c r="L332" i="18" s="1"/>
  <c r="L333" i="18" s="1"/>
  <c r="L334" i="18" s="1"/>
  <c r="L335" i="18" s="1"/>
  <c r="L336" i="18" s="1"/>
  <c r="L337" i="18" s="1"/>
  <c r="L338" i="18" s="1"/>
  <c r="L339" i="18" s="1"/>
  <c r="L340" i="18" s="1"/>
  <c r="L341" i="18" s="1"/>
  <c r="L342" i="18" s="1"/>
  <c r="L343" i="18" s="1"/>
  <c r="L344" i="18" s="1"/>
  <c r="L345" i="18" s="1"/>
  <c r="L346" i="18" s="1"/>
  <c r="L347" i="18" s="1"/>
  <c r="L348" i="18" s="1"/>
  <c r="L349" i="18" s="1"/>
  <c r="L350" i="18" s="1"/>
  <c r="L351" i="18" s="1"/>
  <c r="L352" i="18" s="1"/>
  <c r="L353" i="18" s="1"/>
  <c r="L354" i="18" s="1"/>
  <c r="L355" i="18" s="1"/>
  <c r="L356" i="18" s="1"/>
  <c r="L357" i="18" s="1"/>
  <c r="L358" i="18" s="1"/>
  <c r="L359" i="18" s="1"/>
  <c r="L360" i="18" s="1"/>
  <c r="L361" i="18" s="1"/>
  <c r="L362" i="18" s="1"/>
  <c r="L363" i="18" s="1"/>
  <c r="L364" i="18" s="1"/>
  <c r="L365" i="18" s="1"/>
  <c r="L366" i="18" s="1"/>
  <c r="L367" i="18" s="1"/>
  <c r="L368" i="18" s="1"/>
  <c r="L369" i="18" s="1"/>
  <c r="L370" i="18" s="1"/>
  <c r="L371" i="18" s="1"/>
  <c r="L372" i="18" s="1"/>
  <c r="L373" i="18" s="1"/>
  <c r="L374" i="18" s="1"/>
  <c r="L375" i="18" s="1"/>
  <c r="L376" i="18" s="1"/>
  <c r="L377" i="18" s="1"/>
  <c r="L378" i="18" s="1"/>
  <c r="L379" i="18" s="1"/>
  <c r="L380" i="18" s="1"/>
  <c r="L381" i="18" s="1"/>
  <c r="L382" i="18" s="1"/>
  <c r="L383" i="18" s="1"/>
  <c r="L384" i="18" s="1"/>
  <c r="H283" i="18"/>
  <c r="I284" i="18" s="1"/>
  <c r="I285" i="18" s="1"/>
  <c r="I286" i="18" s="1"/>
  <c r="I287" i="18" s="1"/>
  <c r="I288" i="18" s="1"/>
  <c r="I289" i="18" s="1"/>
  <c r="I290" i="18" s="1"/>
  <c r="I291" i="18" s="1"/>
  <c r="I292" i="18" s="1"/>
  <c r="I293" i="18" s="1"/>
  <c r="I294" i="18" s="1"/>
  <c r="I295" i="18" s="1"/>
  <c r="I296" i="18" s="1"/>
  <c r="I297" i="18" s="1"/>
  <c r="I298" i="18" s="1"/>
  <c r="I299" i="18" s="1"/>
  <c r="I300" i="18" s="1"/>
  <c r="I301" i="18" s="1"/>
  <c r="I302" i="18" s="1"/>
  <c r="I303" i="18" s="1"/>
  <c r="I304" i="18" s="1"/>
  <c r="I305" i="18" s="1"/>
  <c r="I306" i="18" s="1"/>
  <c r="I307" i="18" s="1"/>
  <c r="I308" i="18" s="1"/>
  <c r="I309" i="18" s="1"/>
  <c r="I310" i="18" s="1"/>
  <c r="I311" i="18" s="1"/>
  <c r="I312" i="18" s="1"/>
  <c r="I313" i="18" s="1"/>
  <c r="I314" i="18" s="1"/>
  <c r="I315" i="18" s="1"/>
  <c r="I316" i="18" s="1"/>
  <c r="I317" i="18" s="1"/>
  <c r="I318" i="18" s="1"/>
  <c r="I319" i="18" s="1"/>
  <c r="I320" i="18" s="1"/>
  <c r="I321" i="18" s="1"/>
  <c r="I322" i="18" s="1"/>
  <c r="I323" i="18" s="1"/>
  <c r="I324" i="18" s="1"/>
  <c r="I325" i="18" s="1"/>
  <c r="I326" i="18" s="1"/>
  <c r="I327" i="18" s="1"/>
  <c r="I328" i="18" s="1"/>
  <c r="I329" i="18" s="1"/>
  <c r="I330" i="18" s="1"/>
  <c r="I331" i="18" s="1"/>
  <c r="I332" i="18" s="1"/>
  <c r="I333" i="18" s="1"/>
  <c r="I334" i="18" s="1"/>
  <c r="I335" i="18" s="1"/>
  <c r="I336" i="18" s="1"/>
  <c r="I337" i="18" s="1"/>
  <c r="I338" i="18" s="1"/>
  <c r="I339" i="18" s="1"/>
  <c r="I340" i="18" s="1"/>
  <c r="I341" i="18" s="1"/>
  <c r="I342" i="18" s="1"/>
  <c r="I343" i="18" s="1"/>
  <c r="I344" i="18" s="1"/>
  <c r="I345" i="18" s="1"/>
  <c r="I346" i="18" s="1"/>
  <c r="I347" i="18" s="1"/>
  <c r="I348" i="18" s="1"/>
  <c r="I349" i="18" s="1"/>
  <c r="I350" i="18" s="1"/>
  <c r="I351" i="18" s="1"/>
  <c r="I352" i="18" s="1"/>
  <c r="I353" i="18" s="1"/>
  <c r="I354" i="18" s="1"/>
  <c r="I355" i="18" s="1"/>
  <c r="I356" i="18" s="1"/>
  <c r="I357" i="18" s="1"/>
  <c r="I358" i="18" s="1"/>
  <c r="I359" i="18" s="1"/>
  <c r="I360" i="18" s="1"/>
  <c r="I361" i="18" s="1"/>
  <c r="I362" i="18" s="1"/>
  <c r="I363" i="18" s="1"/>
  <c r="I364" i="18" s="1"/>
  <c r="I365" i="18" s="1"/>
  <c r="I366" i="18" s="1"/>
  <c r="I367" i="18" s="1"/>
  <c r="I368" i="18" s="1"/>
  <c r="I369" i="18" s="1"/>
  <c r="I370" i="18" s="1"/>
  <c r="I371" i="18" s="1"/>
  <c r="I372" i="18" s="1"/>
  <c r="I373" i="18" s="1"/>
  <c r="I374" i="18" s="1"/>
  <c r="I375" i="18" s="1"/>
  <c r="I376" i="18" s="1"/>
  <c r="I377" i="18" s="1"/>
  <c r="I378" i="18" s="1"/>
  <c r="I379" i="18" s="1"/>
  <c r="I380" i="18" s="1"/>
  <c r="I381" i="18" s="1"/>
  <c r="I382" i="18" s="1"/>
  <c r="I383" i="18" s="1"/>
  <c r="I384" i="18" s="1"/>
  <c r="T283" i="18"/>
  <c r="U284" i="18" s="1"/>
  <c r="N283" i="18"/>
  <c r="O284" i="18" s="1"/>
  <c r="O285" i="18" s="1"/>
  <c r="O286" i="18" s="1"/>
  <c r="O287" i="18" s="1"/>
  <c r="O288" i="18" s="1"/>
  <c r="O289" i="18" s="1"/>
  <c r="O290" i="18" s="1"/>
  <c r="O291" i="18" s="1"/>
  <c r="O292" i="18" s="1"/>
  <c r="O293" i="18" s="1"/>
  <c r="O294" i="18" s="1"/>
  <c r="O295" i="18" s="1"/>
  <c r="O296" i="18" s="1"/>
  <c r="O297" i="18" s="1"/>
  <c r="O298" i="18" s="1"/>
  <c r="O299" i="18" s="1"/>
  <c r="O300" i="18" s="1"/>
  <c r="O301" i="18" s="1"/>
  <c r="O302" i="18" s="1"/>
  <c r="O303" i="18" s="1"/>
  <c r="O304" i="18" s="1"/>
  <c r="O305" i="18" s="1"/>
  <c r="O306" i="18" s="1"/>
  <c r="O307" i="18" s="1"/>
  <c r="O308" i="18" s="1"/>
  <c r="O309" i="18" s="1"/>
  <c r="O310" i="18" s="1"/>
  <c r="O311" i="18" s="1"/>
  <c r="O312" i="18" s="1"/>
  <c r="O313" i="18" s="1"/>
  <c r="O314" i="18" s="1"/>
  <c r="O315" i="18" s="1"/>
  <c r="O316" i="18" s="1"/>
  <c r="O317" i="18" s="1"/>
  <c r="O318" i="18" s="1"/>
  <c r="O319" i="18" s="1"/>
  <c r="O320" i="18" s="1"/>
  <c r="O321" i="18" s="1"/>
  <c r="O322" i="18" s="1"/>
  <c r="O323" i="18" s="1"/>
  <c r="O324" i="18" s="1"/>
  <c r="O325" i="18" s="1"/>
  <c r="O326" i="18" s="1"/>
  <c r="O327" i="18" s="1"/>
  <c r="O328" i="18" s="1"/>
  <c r="O329" i="18" s="1"/>
  <c r="O330" i="18" s="1"/>
  <c r="O331" i="18" s="1"/>
  <c r="O332" i="18" s="1"/>
  <c r="O333" i="18" s="1"/>
  <c r="O334" i="18" s="1"/>
  <c r="O335" i="18" s="1"/>
  <c r="O336" i="18" s="1"/>
  <c r="O337" i="18" s="1"/>
  <c r="O338" i="18" s="1"/>
  <c r="O339" i="18" s="1"/>
  <c r="O340" i="18" s="1"/>
  <c r="O341" i="18" s="1"/>
  <c r="O342" i="18" s="1"/>
  <c r="O343" i="18" s="1"/>
  <c r="O344" i="18" s="1"/>
  <c r="O345" i="18" s="1"/>
  <c r="O346" i="18" s="1"/>
  <c r="O347" i="18" s="1"/>
  <c r="O348" i="18" s="1"/>
  <c r="O349" i="18" s="1"/>
  <c r="O350" i="18" s="1"/>
  <c r="O351" i="18" s="1"/>
  <c r="O352" i="18" s="1"/>
  <c r="O353" i="18" s="1"/>
  <c r="O354" i="18" s="1"/>
  <c r="O355" i="18" s="1"/>
  <c r="O356" i="18" s="1"/>
  <c r="O357" i="18" s="1"/>
  <c r="O358" i="18" s="1"/>
  <c r="O359" i="18" s="1"/>
  <c r="O360" i="18" s="1"/>
  <c r="O361" i="18" s="1"/>
  <c r="O362" i="18" s="1"/>
  <c r="O363" i="18" s="1"/>
  <c r="O364" i="18" s="1"/>
  <c r="O365" i="18" s="1"/>
  <c r="O366" i="18" s="1"/>
  <c r="O367" i="18" s="1"/>
  <c r="O368" i="18" s="1"/>
  <c r="O369" i="18" s="1"/>
  <c r="O370" i="18" s="1"/>
  <c r="O371" i="18" s="1"/>
  <c r="O372" i="18" s="1"/>
  <c r="O373" i="18" s="1"/>
  <c r="O374" i="18" s="1"/>
  <c r="O375" i="18" s="1"/>
  <c r="O376" i="18" s="1"/>
  <c r="O377" i="18" s="1"/>
  <c r="O378" i="18" s="1"/>
  <c r="O379" i="18" s="1"/>
  <c r="O380" i="18" s="1"/>
  <c r="O381" i="18" s="1"/>
  <c r="O382" i="18" s="1"/>
  <c r="O383" i="18" s="1"/>
  <c r="O384" i="18" s="1"/>
  <c r="E283" i="18"/>
  <c r="F284" i="18" s="1"/>
  <c r="F285" i="18" s="1"/>
  <c r="W283" i="18"/>
  <c r="X284" i="18" s="1"/>
  <c r="AC283" i="18"/>
  <c r="AD284" i="18" s="1"/>
  <c r="AD285" i="18" s="1"/>
  <c r="AD286" i="18" s="1"/>
  <c r="AD287" i="18" s="1"/>
  <c r="AD288" i="18" s="1"/>
  <c r="AD289" i="18" s="1"/>
  <c r="AD290" i="18" s="1"/>
  <c r="AD291" i="18" s="1"/>
  <c r="AD292" i="18" s="1"/>
  <c r="AD293" i="18" s="1"/>
  <c r="AD294" i="18" s="1"/>
  <c r="AD295" i="18" s="1"/>
  <c r="AD296" i="18" s="1"/>
  <c r="AD297" i="18" s="1"/>
  <c r="AD298" i="18" s="1"/>
  <c r="AD299" i="18" s="1"/>
  <c r="AD300" i="18" s="1"/>
  <c r="AD301" i="18" s="1"/>
  <c r="AD302" i="18" s="1"/>
  <c r="AD303" i="18" s="1"/>
  <c r="AD304" i="18" s="1"/>
  <c r="AD305" i="18" s="1"/>
  <c r="AD306" i="18" s="1"/>
  <c r="AD307" i="18" s="1"/>
  <c r="AD308" i="18" s="1"/>
  <c r="AD309" i="18" s="1"/>
  <c r="AD310" i="18" s="1"/>
  <c r="AD311" i="18" s="1"/>
  <c r="AD312" i="18" s="1"/>
  <c r="AD313" i="18" s="1"/>
  <c r="AD314" i="18" s="1"/>
  <c r="AD315" i="18" s="1"/>
  <c r="AD316" i="18" s="1"/>
  <c r="AD317" i="18" s="1"/>
  <c r="AD318" i="18" s="1"/>
  <c r="AD319" i="18" s="1"/>
  <c r="AD320" i="18" s="1"/>
  <c r="AD321" i="18" s="1"/>
  <c r="AD322" i="18" s="1"/>
  <c r="AD323" i="18" s="1"/>
  <c r="AD324" i="18" s="1"/>
  <c r="AD325" i="18" s="1"/>
  <c r="AD326" i="18" s="1"/>
  <c r="AD327" i="18" s="1"/>
  <c r="AD328" i="18" s="1"/>
  <c r="AD329" i="18" s="1"/>
  <c r="AD330" i="18" s="1"/>
  <c r="AD331" i="18" s="1"/>
  <c r="AD332" i="18" s="1"/>
  <c r="AD333" i="18" s="1"/>
  <c r="AD334" i="18" s="1"/>
  <c r="AD335" i="18" s="1"/>
  <c r="AD336" i="18" s="1"/>
  <c r="AD337" i="18" s="1"/>
  <c r="AD338" i="18" s="1"/>
  <c r="AD339" i="18" s="1"/>
  <c r="AD340" i="18" s="1"/>
  <c r="AD341" i="18" s="1"/>
  <c r="AD342" i="18" s="1"/>
  <c r="AD343" i="18" s="1"/>
  <c r="AD344" i="18" s="1"/>
  <c r="AD345" i="18" s="1"/>
  <c r="AD346" i="18" s="1"/>
  <c r="AD347" i="18" s="1"/>
  <c r="AD348" i="18" s="1"/>
  <c r="AD349" i="18" s="1"/>
  <c r="AD350" i="18" s="1"/>
  <c r="AD351" i="18" s="1"/>
  <c r="AD352" i="18" s="1"/>
  <c r="AD353" i="18" s="1"/>
  <c r="AD354" i="18" s="1"/>
  <c r="AD355" i="18" s="1"/>
  <c r="AD356" i="18" s="1"/>
  <c r="AD357" i="18" s="1"/>
  <c r="AD358" i="18" s="1"/>
  <c r="AD359" i="18" s="1"/>
  <c r="AD360" i="18" s="1"/>
  <c r="AD361" i="18" s="1"/>
  <c r="AD362" i="18" s="1"/>
  <c r="AD363" i="18" s="1"/>
  <c r="AD364" i="18" s="1"/>
  <c r="AD365" i="18" s="1"/>
  <c r="AD366" i="18" s="1"/>
  <c r="AD367" i="18" s="1"/>
  <c r="AD368" i="18" s="1"/>
  <c r="AD369" i="18" s="1"/>
  <c r="AD370" i="18" s="1"/>
  <c r="AD371" i="18" s="1"/>
  <c r="AD372" i="18" s="1"/>
  <c r="AD373" i="18" s="1"/>
  <c r="AD374" i="18" s="1"/>
  <c r="AD375" i="18" s="1"/>
  <c r="AD376" i="18" s="1"/>
  <c r="AD377" i="18" s="1"/>
  <c r="AD378" i="18" s="1"/>
  <c r="AD379" i="18" s="1"/>
  <c r="AD380" i="18" s="1"/>
  <c r="AD381" i="18" s="1"/>
  <c r="AD382" i="18" s="1"/>
  <c r="AD383" i="18" s="1"/>
  <c r="AD384" i="18" s="1"/>
  <c r="AI283" i="18"/>
  <c r="AJ284" i="18" s="1"/>
  <c r="Q283" i="18"/>
  <c r="R284" i="18" s="1"/>
  <c r="AO283" i="18"/>
  <c r="AP284" i="18" s="1"/>
  <c r="AU283" i="18"/>
  <c r="AV284" i="18" s="1"/>
  <c r="AR283" i="18"/>
  <c r="AS284" i="18" s="1"/>
  <c r="AS285" i="18" s="1"/>
  <c r="AS286" i="18" s="1"/>
  <c r="AS287" i="18" s="1"/>
  <c r="AS288" i="18" s="1"/>
  <c r="AS289" i="18" s="1"/>
  <c r="AS290" i="18" s="1"/>
  <c r="AS291" i="18" s="1"/>
  <c r="AS292" i="18" s="1"/>
  <c r="AS293" i="18" s="1"/>
  <c r="AS294" i="18" s="1"/>
  <c r="AS295" i="18" s="1"/>
  <c r="AS296" i="18" s="1"/>
  <c r="AS297" i="18" s="1"/>
  <c r="AS298" i="18" s="1"/>
  <c r="AS299" i="18" s="1"/>
  <c r="AS300" i="18" s="1"/>
  <c r="AS301" i="18" s="1"/>
  <c r="AS302" i="18" s="1"/>
  <c r="AS303" i="18" s="1"/>
  <c r="AS304" i="18" s="1"/>
  <c r="AS305" i="18" s="1"/>
  <c r="AS306" i="18" s="1"/>
  <c r="AS307" i="18" s="1"/>
  <c r="AS308" i="18" s="1"/>
  <c r="AS309" i="18" s="1"/>
  <c r="AS310" i="18" s="1"/>
  <c r="AS311" i="18" s="1"/>
  <c r="AS312" i="18" s="1"/>
  <c r="AS313" i="18" s="1"/>
  <c r="AS314" i="18" s="1"/>
  <c r="AS315" i="18" s="1"/>
  <c r="AS316" i="18" s="1"/>
  <c r="AS317" i="18" s="1"/>
  <c r="AS318" i="18" s="1"/>
  <c r="AS319" i="18" s="1"/>
  <c r="AS320" i="18" s="1"/>
  <c r="AS321" i="18" s="1"/>
  <c r="AS322" i="18" s="1"/>
  <c r="AS323" i="18" s="1"/>
  <c r="AS324" i="18" s="1"/>
  <c r="AS325" i="18" s="1"/>
  <c r="AS326" i="18" s="1"/>
  <c r="AS327" i="18" s="1"/>
  <c r="AS328" i="18" s="1"/>
  <c r="AS329" i="18" s="1"/>
  <c r="AS330" i="18" s="1"/>
  <c r="AS331" i="18" s="1"/>
  <c r="AS332" i="18" s="1"/>
  <c r="AS333" i="18" s="1"/>
  <c r="AS334" i="18" s="1"/>
  <c r="AS335" i="18" s="1"/>
  <c r="AS336" i="18" s="1"/>
  <c r="AS337" i="18" s="1"/>
  <c r="AS338" i="18" s="1"/>
  <c r="AS339" i="18" s="1"/>
  <c r="AS340" i="18" s="1"/>
  <c r="AS341" i="18" s="1"/>
  <c r="AS342" i="18" s="1"/>
  <c r="AS343" i="18" s="1"/>
  <c r="AS344" i="18" s="1"/>
  <c r="AS345" i="18" s="1"/>
  <c r="AS346" i="18" s="1"/>
  <c r="AS347" i="18" s="1"/>
  <c r="AS348" i="18" s="1"/>
  <c r="AS349" i="18" s="1"/>
  <c r="AS350" i="18" s="1"/>
  <c r="AS351" i="18" s="1"/>
  <c r="AS352" i="18" s="1"/>
  <c r="AS353" i="18" s="1"/>
  <c r="AS354" i="18" s="1"/>
  <c r="AS355" i="18" s="1"/>
  <c r="AS356" i="18" s="1"/>
  <c r="AS357" i="18" s="1"/>
  <c r="AS358" i="18" s="1"/>
  <c r="AS359" i="18" s="1"/>
  <c r="AS360" i="18" s="1"/>
  <c r="AS361" i="18" s="1"/>
  <c r="AS362" i="18" s="1"/>
  <c r="AS363" i="18" s="1"/>
  <c r="AS364" i="18" s="1"/>
  <c r="AS365" i="18" s="1"/>
  <c r="AS366" i="18" s="1"/>
  <c r="AS367" i="18" s="1"/>
  <c r="AS368" i="18" s="1"/>
  <c r="AS369" i="18" s="1"/>
  <c r="AS370" i="18" s="1"/>
  <c r="AS371" i="18" s="1"/>
  <c r="AS372" i="18" s="1"/>
  <c r="AS373" i="18" s="1"/>
  <c r="AS374" i="18" s="1"/>
  <c r="AS375" i="18" s="1"/>
  <c r="AS376" i="18" s="1"/>
  <c r="AS377" i="18" s="1"/>
  <c r="AS378" i="18" s="1"/>
  <c r="AS379" i="18" s="1"/>
  <c r="AS380" i="18" s="1"/>
  <c r="AS381" i="18" s="1"/>
  <c r="AS382" i="18" s="1"/>
  <c r="AS383" i="18" s="1"/>
  <c r="AS384" i="18" s="1"/>
  <c r="AF283" i="18"/>
  <c r="AG284" i="18" s="1"/>
  <c r="AG285" i="18" s="1"/>
  <c r="AG286" i="18" s="1"/>
  <c r="AG287" i="18" s="1"/>
  <c r="AG288" i="18" s="1"/>
  <c r="AG289" i="18" s="1"/>
  <c r="AG290" i="18" s="1"/>
  <c r="AG291" i="18" s="1"/>
  <c r="AG292" i="18" s="1"/>
  <c r="AG293" i="18" s="1"/>
  <c r="AG294" i="18" s="1"/>
  <c r="AG295" i="18" s="1"/>
  <c r="AG296" i="18" s="1"/>
  <c r="AG297" i="18" s="1"/>
  <c r="AG298" i="18" s="1"/>
  <c r="AG299" i="18" s="1"/>
  <c r="AG300" i="18" s="1"/>
  <c r="AG301" i="18" s="1"/>
  <c r="AG302" i="18" s="1"/>
  <c r="AG303" i="18" s="1"/>
  <c r="AG304" i="18" s="1"/>
  <c r="AG305" i="18" s="1"/>
  <c r="AG306" i="18" s="1"/>
  <c r="AG307" i="18" s="1"/>
  <c r="AG308" i="18" s="1"/>
  <c r="AG309" i="18" s="1"/>
  <c r="AG310" i="18" s="1"/>
  <c r="AG311" i="18" s="1"/>
  <c r="AG312" i="18" s="1"/>
  <c r="AG313" i="18" s="1"/>
  <c r="AG314" i="18" s="1"/>
  <c r="AG315" i="18" s="1"/>
  <c r="AG316" i="18" s="1"/>
  <c r="AG317" i="18" s="1"/>
  <c r="AG318" i="18" s="1"/>
  <c r="AG319" i="18" s="1"/>
  <c r="AG320" i="18" s="1"/>
  <c r="AG321" i="18" s="1"/>
  <c r="AG322" i="18" s="1"/>
  <c r="AG323" i="18" s="1"/>
  <c r="AG324" i="18" s="1"/>
  <c r="AG325" i="18" s="1"/>
  <c r="AG326" i="18" s="1"/>
  <c r="AG327" i="18" s="1"/>
  <c r="AG328" i="18" s="1"/>
  <c r="AG329" i="18" s="1"/>
  <c r="AG330" i="18" s="1"/>
  <c r="AG331" i="18" s="1"/>
  <c r="AG332" i="18" s="1"/>
  <c r="AG333" i="18" s="1"/>
  <c r="AG334" i="18" s="1"/>
  <c r="AG335" i="18" s="1"/>
  <c r="AG336" i="18" s="1"/>
  <c r="AG337" i="18" s="1"/>
  <c r="AG338" i="18" s="1"/>
  <c r="AG339" i="18" s="1"/>
  <c r="AG340" i="18" s="1"/>
  <c r="AG341" i="18" s="1"/>
  <c r="AG342" i="18" s="1"/>
  <c r="AG343" i="18" s="1"/>
  <c r="AG344" i="18" s="1"/>
  <c r="AG345" i="18" s="1"/>
  <c r="AG346" i="18" s="1"/>
  <c r="AG347" i="18" s="1"/>
  <c r="AG348" i="18" s="1"/>
  <c r="AG349" i="18" s="1"/>
  <c r="AG350" i="18" s="1"/>
  <c r="AG351" i="18" s="1"/>
  <c r="AG352" i="18" s="1"/>
  <c r="AG353" i="18" s="1"/>
  <c r="AG354" i="18" s="1"/>
  <c r="AG355" i="18" s="1"/>
  <c r="AG356" i="18" s="1"/>
  <c r="AG357" i="18" s="1"/>
  <c r="AG358" i="18" s="1"/>
  <c r="AG359" i="18" s="1"/>
  <c r="AG360" i="18" s="1"/>
  <c r="AG361" i="18" s="1"/>
  <c r="AG362" i="18" s="1"/>
  <c r="AG363" i="18" s="1"/>
  <c r="AG364" i="18" s="1"/>
  <c r="AG365" i="18" s="1"/>
  <c r="AG366" i="18" s="1"/>
  <c r="AG367" i="18" s="1"/>
  <c r="AG368" i="18" s="1"/>
  <c r="AG369" i="18" s="1"/>
  <c r="AG370" i="18" s="1"/>
  <c r="AG371" i="18" s="1"/>
  <c r="AG372" i="18" s="1"/>
  <c r="AG373" i="18" s="1"/>
  <c r="AG374" i="18" s="1"/>
  <c r="AG375" i="18" s="1"/>
  <c r="AG376" i="18" s="1"/>
  <c r="AG377" i="18" s="1"/>
  <c r="AG378" i="18" s="1"/>
  <c r="AG379" i="18" s="1"/>
  <c r="AG380" i="18" s="1"/>
  <c r="AG381" i="18" s="1"/>
  <c r="AG382" i="18" s="1"/>
  <c r="AG383" i="18" s="1"/>
  <c r="AG384" i="18" s="1"/>
  <c r="AL283" i="18"/>
  <c r="AM284" i="18" s="1"/>
  <c r="AM285" i="18" s="1"/>
  <c r="N155" i="18"/>
  <c r="O156" i="18" s="1"/>
  <c r="O157" i="18" s="1"/>
  <c r="O158" i="18" s="1"/>
  <c r="O159" i="18" s="1"/>
  <c r="O160" i="18" s="1"/>
  <c r="O161" i="18" s="1"/>
  <c r="O162" i="18" s="1"/>
  <c r="O163" i="18" s="1"/>
  <c r="O164" i="18" s="1"/>
  <c r="O165" i="18" s="1"/>
  <c r="O166" i="18" s="1"/>
  <c r="O167" i="18" s="1"/>
  <c r="O168" i="18" s="1"/>
  <c r="O169" i="18" s="1"/>
  <c r="O170" i="18" s="1"/>
  <c r="O171" i="18" s="1"/>
  <c r="O172" i="18" s="1"/>
  <c r="O173" i="18" s="1"/>
  <c r="O174" i="18" s="1"/>
  <c r="O175" i="18" s="1"/>
  <c r="O176" i="18" s="1"/>
  <c r="O177" i="18" s="1"/>
  <c r="O178" i="18" s="1"/>
  <c r="O179" i="18" s="1"/>
  <c r="O180" i="18" s="1"/>
  <c r="O181" i="18" s="1"/>
  <c r="O182" i="18" s="1"/>
  <c r="O183" i="18" s="1"/>
  <c r="O184" i="18" s="1"/>
  <c r="O185" i="18" s="1"/>
  <c r="O186" i="18" s="1"/>
  <c r="O187" i="18" s="1"/>
  <c r="O188" i="18" s="1"/>
  <c r="O189" i="18" s="1"/>
  <c r="O190" i="18" s="1"/>
  <c r="O191" i="18" s="1"/>
  <c r="O192" i="18" s="1"/>
  <c r="O193" i="18" s="1"/>
  <c r="O194" i="18" s="1"/>
  <c r="O195" i="18" s="1"/>
  <c r="O196" i="18" s="1"/>
  <c r="O197" i="18" s="1"/>
  <c r="O198" i="18" s="1"/>
  <c r="O199" i="18" s="1"/>
  <c r="O200" i="18" s="1"/>
  <c r="O201" i="18" s="1"/>
  <c r="O202" i="18" s="1"/>
  <c r="O203" i="18" s="1"/>
  <c r="O204" i="18" s="1"/>
  <c r="O205" i="18" s="1"/>
  <c r="O206" i="18" s="1"/>
  <c r="O207" i="18" s="1"/>
  <c r="O208" i="18" s="1"/>
  <c r="O209" i="18" s="1"/>
  <c r="O210" i="18" s="1"/>
  <c r="O211" i="18" s="1"/>
  <c r="O212" i="18" s="1"/>
  <c r="O213" i="18" s="1"/>
  <c r="O214" i="18" s="1"/>
  <c r="O215" i="18" s="1"/>
  <c r="O216" i="18" s="1"/>
  <c r="O217" i="18" s="1"/>
  <c r="O218" i="18" s="1"/>
  <c r="O219" i="18" s="1"/>
  <c r="O220" i="18" s="1"/>
  <c r="O221" i="18" s="1"/>
  <c r="O222" i="18" s="1"/>
  <c r="O223" i="18" s="1"/>
  <c r="O224" i="18" s="1"/>
  <c r="O225" i="18" s="1"/>
  <c r="O226" i="18" s="1"/>
  <c r="O227" i="18" s="1"/>
  <c r="O228" i="18" s="1"/>
  <c r="O229" i="18" s="1"/>
  <c r="O230" i="18" s="1"/>
  <c r="O231" i="18" s="1"/>
  <c r="O232" i="18" s="1"/>
  <c r="O233" i="18" s="1"/>
  <c r="O234" i="18" s="1"/>
  <c r="O235" i="18" s="1"/>
  <c r="O236" i="18" s="1"/>
  <c r="O237" i="18" s="1"/>
  <c r="O238" i="18" s="1"/>
  <c r="O239" i="18" s="1"/>
  <c r="O240" i="18" s="1"/>
  <c r="O241" i="18" s="1"/>
  <c r="O242" i="18" s="1"/>
  <c r="O243" i="18" s="1"/>
  <c r="O244" i="18" s="1"/>
  <c r="O245" i="18" s="1"/>
  <c r="O246" i="18" s="1"/>
  <c r="O247" i="18" s="1"/>
  <c r="O248" i="18" s="1"/>
  <c r="O249" i="18" s="1"/>
  <c r="O250" i="18" s="1"/>
  <c r="O251" i="18" s="1"/>
  <c r="O252" i="18" s="1"/>
  <c r="O253" i="18" s="1"/>
  <c r="O254" i="18" s="1"/>
  <c r="O255" i="18" s="1"/>
  <c r="O256" i="18" s="1"/>
  <c r="AR155" i="18"/>
  <c r="AS156" i="18" s="1"/>
  <c r="AS157" i="18" s="1"/>
  <c r="AS158" i="18" s="1"/>
  <c r="AS159" i="18" s="1"/>
  <c r="AS160" i="18" s="1"/>
  <c r="AS161" i="18" s="1"/>
  <c r="AS162" i="18" s="1"/>
  <c r="AS163" i="18" s="1"/>
  <c r="AS164" i="18" s="1"/>
  <c r="AS165" i="18" s="1"/>
  <c r="AS166" i="18" s="1"/>
  <c r="AS167" i="18" s="1"/>
  <c r="AS168" i="18" s="1"/>
  <c r="AS169" i="18" s="1"/>
  <c r="AS170" i="18" s="1"/>
  <c r="AS171" i="18" s="1"/>
  <c r="AS172" i="18" s="1"/>
  <c r="AS173" i="18" s="1"/>
  <c r="AS174" i="18" s="1"/>
  <c r="AS175" i="18" s="1"/>
  <c r="AS176" i="18" s="1"/>
  <c r="AS177" i="18" s="1"/>
  <c r="AS178" i="18" s="1"/>
  <c r="AS179" i="18" s="1"/>
  <c r="AS180" i="18" s="1"/>
  <c r="AS181" i="18" s="1"/>
  <c r="AS182" i="18" s="1"/>
  <c r="AS183" i="18" s="1"/>
  <c r="AS184" i="18" s="1"/>
  <c r="AS185" i="18" s="1"/>
  <c r="AS186" i="18" s="1"/>
  <c r="AS187" i="18" s="1"/>
  <c r="AS188" i="18" s="1"/>
  <c r="AS189" i="18" s="1"/>
  <c r="AS190" i="18" s="1"/>
  <c r="AS191" i="18" s="1"/>
  <c r="AS192" i="18" s="1"/>
  <c r="AS193" i="18" s="1"/>
  <c r="AS194" i="18" s="1"/>
  <c r="AS195" i="18" s="1"/>
  <c r="AS196" i="18" s="1"/>
  <c r="AS197" i="18" s="1"/>
  <c r="AS198" i="18" s="1"/>
  <c r="AS199" i="18" s="1"/>
  <c r="AS200" i="18" s="1"/>
  <c r="AS201" i="18" s="1"/>
  <c r="AS202" i="18" s="1"/>
  <c r="AS203" i="18" s="1"/>
  <c r="AS204" i="18" s="1"/>
  <c r="AS205" i="18" s="1"/>
  <c r="AS206" i="18" s="1"/>
  <c r="AS207" i="18" s="1"/>
  <c r="AS208" i="18" s="1"/>
  <c r="AS209" i="18" s="1"/>
  <c r="AS210" i="18" s="1"/>
  <c r="AS211" i="18" s="1"/>
  <c r="AS212" i="18" s="1"/>
  <c r="AS213" i="18" s="1"/>
  <c r="AS214" i="18" s="1"/>
  <c r="AS215" i="18" s="1"/>
  <c r="AS216" i="18" s="1"/>
  <c r="AS217" i="18" s="1"/>
  <c r="AS218" i="18" s="1"/>
  <c r="AS219" i="18" s="1"/>
  <c r="AS220" i="18" s="1"/>
  <c r="AS221" i="18" s="1"/>
  <c r="AS222" i="18" s="1"/>
  <c r="AS223" i="18" s="1"/>
  <c r="AS224" i="18" s="1"/>
  <c r="AS225" i="18" s="1"/>
  <c r="AS226" i="18" s="1"/>
  <c r="AS227" i="18" s="1"/>
  <c r="AS228" i="18" s="1"/>
  <c r="AS229" i="18" s="1"/>
  <c r="AS230" i="18" s="1"/>
  <c r="AS231" i="18" s="1"/>
  <c r="AS232" i="18" s="1"/>
  <c r="AS233" i="18" s="1"/>
  <c r="AS234" i="18" s="1"/>
  <c r="AS235" i="18" s="1"/>
  <c r="AS236" i="18" s="1"/>
  <c r="AS237" i="18" s="1"/>
  <c r="AS238" i="18" s="1"/>
  <c r="AS239" i="18" s="1"/>
  <c r="AS240" i="18" s="1"/>
  <c r="AS241" i="18" s="1"/>
  <c r="AS242" i="18" s="1"/>
  <c r="AS243" i="18" s="1"/>
  <c r="AS244" i="18" s="1"/>
  <c r="AS245" i="18" s="1"/>
  <c r="AS246" i="18" s="1"/>
  <c r="AS247" i="18" s="1"/>
  <c r="AS248" i="18" s="1"/>
  <c r="AS249" i="18" s="1"/>
  <c r="AS250" i="18" s="1"/>
  <c r="AS251" i="18" s="1"/>
  <c r="AS252" i="18" s="1"/>
  <c r="AS253" i="18" s="1"/>
  <c r="AS254" i="18" s="1"/>
  <c r="AS255" i="18" s="1"/>
  <c r="AS256" i="18" s="1"/>
  <c r="AF155" i="18"/>
  <c r="AG156" i="18" s="1"/>
  <c r="AG157" i="18" s="1"/>
  <c r="AG158" i="18" s="1"/>
  <c r="AG159" i="18" s="1"/>
  <c r="AG160" i="18" s="1"/>
  <c r="AG161" i="18" s="1"/>
  <c r="AG162" i="18" s="1"/>
  <c r="AG163" i="18" s="1"/>
  <c r="AG164" i="18" s="1"/>
  <c r="AG165" i="18" s="1"/>
  <c r="AG166" i="18" s="1"/>
  <c r="AG167" i="18" s="1"/>
  <c r="AG168" i="18" s="1"/>
  <c r="AG169" i="18" s="1"/>
  <c r="AG170" i="18" s="1"/>
  <c r="AG171" i="18" s="1"/>
  <c r="AG172" i="18" s="1"/>
  <c r="AG173" i="18" s="1"/>
  <c r="AG174" i="18" s="1"/>
  <c r="AG175" i="18" s="1"/>
  <c r="AG176" i="18" s="1"/>
  <c r="AG177" i="18" s="1"/>
  <c r="AG178" i="18" s="1"/>
  <c r="AG179" i="18" s="1"/>
  <c r="AG180" i="18" s="1"/>
  <c r="AG181" i="18" s="1"/>
  <c r="AG182" i="18" s="1"/>
  <c r="AG183" i="18" s="1"/>
  <c r="AG184" i="18" s="1"/>
  <c r="AG185" i="18" s="1"/>
  <c r="AG186" i="18" s="1"/>
  <c r="AG187" i="18" s="1"/>
  <c r="AG188" i="18" s="1"/>
  <c r="AG189" i="18" s="1"/>
  <c r="AG190" i="18" s="1"/>
  <c r="AG191" i="18" s="1"/>
  <c r="AG192" i="18" s="1"/>
  <c r="AG193" i="18" s="1"/>
  <c r="AG194" i="18" s="1"/>
  <c r="AG195" i="18" s="1"/>
  <c r="AG196" i="18" s="1"/>
  <c r="AG197" i="18" s="1"/>
  <c r="AG198" i="18" s="1"/>
  <c r="AG199" i="18" s="1"/>
  <c r="AG200" i="18" s="1"/>
  <c r="AG201" i="18" s="1"/>
  <c r="AG202" i="18" s="1"/>
  <c r="AG203" i="18" s="1"/>
  <c r="AG204" i="18" s="1"/>
  <c r="AG205" i="18" s="1"/>
  <c r="AG206" i="18" s="1"/>
  <c r="AG207" i="18" s="1"/>
  <c r="AG208" i="18" s="1"/>
  <c r="AG209" i="18" s="1"/>
  <c r="AG210" i="18" s="1"/>
  <c r="AG211" i="18" s="1"/>
  <c r="AG212" i="18" s="1"/>
  <c r="AG213" i="18" s="1"/>
  <c r="AG214" i="18" s="1"/>
  <c r="AG215" i="18" s="1"/>
  <c r="AG216" i="18" s="1"/>
  <c r="AG217" i="18" s="1"/>
  <c r="AG218" i="18" s="1"/>
  <c r="AG219" i="18" s="1"/>
  <c r="AG220" i="18" s="1"/>
  <c r="AG221" i="18" s="1"/>
  <c r="AG222" i="18" s="1"/>
  <c r="AG223" i="18" s="1"/>
  <c r="AG224" i="18" s="1"/>
  <c r="AG225" i="18" s="1"/>
  <c r="AG226" i="18" s="1"/>
  <c r="AG227" i="18" s="1"/>
  <c r="AG228" i="18" s="1"/>
  <c r="AG229" i="18" s="1"/>
  <c r="AG230" i="18" s="1"/>
  <c r="AG231" i="18" s="1"/>
  <c r="AG232" i="18" s="1"/>
  <c r="AG233" i="18" s="1"/>
  <c r="AG234" i="18" s="1"/>
  <c r="AG235" i="18" s="1"/>
  <c r="AG236" i="18" s="1"/>
  <c r="AG237" i="18" s="1"/>
  <c r="AG238" i="18" s="1"/>
  <c r="AG239" i="18" s="1"/>
  <c r="AG240" i="18" s="1"/>
  <c r="AG241" i="18" s="1"/>
  <c r="AG242" i="18" s="1"/>
  <c r="AG243" i="18" s="1"/>
  <c r="AG244" i="18" s="1"/>
  <c r="AG245" i="18" s="1"/>
  <c r="AG246" i="18" s="1"/>
  <c r="AG247" i="18" s="1"/>
  <c r="AG248" i="18" s="1"/>
  <c r="AG249" i="18" s="1"/>
  <c r="AG250" i="18" s="1"/>
  <c r="AG251" i="18" s="1"/>
  <c r="AG252" i="18" s="1"/>
  <c r="AG253" i="18" s="1"/>
  <c r="AG254" i="18" s="1"/>
  <c r="AG255" i="18" s="1"/>
  <c r="AG256" i="18" s="1"/>
  <c r="T155" i="18"/>
  <c r="U156" i="18" s="1"/>
  <c r="U157" i="18" s="1"/>
  <c r="E155" i="18"/>
  <c r="F156" i="18" s="1"/>
  <c r="F157" i="18" s="1"/>
  <c r="Z155" i="18"/>
  <c r="AA156" i="18" s="1"/>
  <c r="AA157" i="18" s="1"/>
  <c r="AA158" i="18" s="1"/>
  <c r="AA159" i="18" s="1"/>
  <c r="AA160" i="18" s="1"/>
  <c r="AA161" i="18" s="1"/>
  <c r="AA162" i="18" s="1"/>
  <c r="AA163" i="18" s="1"/>
  <c r="AA164" i="18" s="1"/>
  <c r="AA165" i="18" s="1"/>
  <c r="AA166" i="18" s="1"/>
  <c r="AA167" i="18" s="1"/>
  <c r="AA168" i="18" s="1"/>
  <c r="AA169" i="18" s="1"/>
  <c r="AA170" i="18" s="1"/>
  <c r="AA171" i="18" s="1"/>
  <c r="AA172" i="18" s="1"/>
  <c r="AA173" i="18" s="1"/>
  <c r="AA174" i="18" s="1"/>
  <c r="AA175" i="18" s="1"/>
  <c r="AA176" i="18" s="1"/>
  <c r="AA177" i="18" s="1"/>
  <c r="AA178" i="18" s="1"/>
  <c r="AA179" i="18" s="1"/>
  <c r="AA180" i="18" s="1"/>
  <c r="AA181" i="18" s="1"/>
  <c r="AA182" i="18" s="1"/>
  <c r="AA183" i="18" s="1"/>
  <c r="AA184" i="18" s="1"/>
  <c r="AA185" i="18" s="1"/>
  <c r="AA186" i="18" s="1"/>
  <c r="AA187" i="18" s="1"/>
  <c r="AA188" i="18" s="1"/>
  <c r="AA189" i="18" s="1"/>
  <c r="AA190" i="18" s="1"/>
  <c r="AA191" i="18" s="1"/>
  <c r="AA192" i="18" s="1"/>
  <c r="AA193" i="18" s="1"/>
  <c r="AA194" i="18" s="1"/>
  <c r="AA195" i="18" s="1"/>
  <c r="AA196" i="18" s="1"/>
  <c r="AA197" i="18" s="1"/>
  <c r="AA198" i="18" s="1"/>
  <c r="AA199" i="18" s="1"/>
  <c r="AA200" i="18" s="1"/>
  <c r="AA201" i="18" s="1"/>
  <c r="AA202" i="18" s="1"/>
  <c r="AA203" i="18" s="1"/>
  <c r="AA204" i="18" s="1"/>
  <c r="AA205" i="18" s="1"/>
  <c r="AA206" i="18" s="1"/>
  <c r="AA207" i="18" s="1"/>
  <c r="AA208" i="18" s="1"/>
  <c r="AA209" i="18" s="1"/>
  <c r="AA210" i="18" s="1"/>
  <c r="AA211" i="18" s="1"/>
  <c r="AA212" i="18" s="1"/>
  <c r="AA213" i="18" s="1"/>
  <c r="AA214" i="18" s="1"/>
  <c r="AA215" i="18" s="1"/>
  <c r="AA216" i="18" s="1"/>
  <c r="AA217" i="18" s="1"/>
  <c r="AA218" i="18" s="1"/>
  <c r="AA219" i="18" s="1"/>
  <c r="AA220" i="18" s="1"/>
  <c r="AA221" i="18" s="1"/>
  <c r="AA222" i="18" s="1"/>
  <c r="AA223" i="18" s="1"/>
  <c r="AA224" i="18" s="1"/>
  <c r="AA225" i="18" s="1"/>
  <c r="AA226" i="18" s="1"/>
  <c r="AA227" i="18" s="1"/>
  <c r="AA228" i="18" s="1"/>
  <c r="AA229" i="18" s="1"/>
  <c r="AA230" i="18" s="1"/>
  <c r="AA231" i="18" s="1"/>
  <c r="AA232" i="18" s="1"/>
  <c r="AA233" i="18" s="1"/>
  <c r="AA234" i="18" s="1"/>
  <c r="AA235" i="18" s="1"/>
  <c r="AA236" i="18" s="1"/>
  <c r="AA237" i="18" s="1"/>
  <c r="AA238" i="18" s="1"/>
  <c r="AA239" i="18" s="1"/>
  <c r="AA240" i="18" s="1"/>
  <c r="AA241" i="18" s="1"/>
  <c r="AA242" i="18" s="1"/>
  <c r="AA243" i="18" s="1"/>
  <c r="AA244" i="18" s="1"/>
  <c r="AA245" i="18" s="1"/>
  <c r="AA246" i="18" s="1"/>
  <c r="AA247" i="18" s="1"/>
  <c r="AA248" i="18" s="1"/>
  <c r="AA249" i="18" s="1"/>
  <c r="AA250" i="18" s="1"/>
  <c r="AA251" i="18" s="1"/>
  <c r="AA252" i="18" s="1"/>
  <c r="AA253" i="18" s="1"/>
  <c r="AA254" i="18" s="1"/>
  <c r="AA255" i="18" s="1"/>
  <c r="AA256" i="18" s="1"/>
  <c r="K155" i="18"/>
  <c r="L156" i="18" s="1"/>
  <c r="L157" i="18" s="1"/>
  <c r="L158" i="18" s="1"/>
  <c r="L159" i="18" s="1"/>
  <c r="L160" i="18" s="1"/>
  <c r="L161" i="18" s="1"/>
  <c r="L162" i="18" s="1"/>
  <c r="L163" i="18" s="1"/>
  <c r="L164" i="18" s="1"/>
  <c r="L165" i="18" s="1"/>
  <c r="L166" i="18" s="1"/>
  <c r="L167" i="18" s="1"/>
  <c r="L168" i="18" s="1"/>
  <c r="L169" i="18" s="1"/>
  <c r="L170" i="18" s="1"/>
  <c r="L171" i="18" s="1"/>
  <c r="L172" i="18" s="1"/>
  <c r="L173" i="18" s="1"/>
  <c r="L174" i="18" s="1"/>
  <c r="L175" i="18" s="1"/>
  <c r="L176" i="18" s="1"/>
  <c r="L177" i="18" s="1"/>
  <c r="L178" i="18" s="1"/>
  <c r="L179" i="18" s="1"/>
  <c r="L180" i="18" s="1"/>
  <c r="L181" i="18" s="1"/>
  <c r="L182" i="18" s="1"/>
  <c r="L183" i="18" s="1"/>
  <c r="L184" i="18" s="1"/>
  <c r="L185" i="18" s="1"/>
  <c r="L186" i="18" s="1"/>
  <c r="L187" i="18" s="1"/>
  <c r="L188" i="18" s="1"/>
  <c r="L189" i="18" s="1"/>
  <c r="L190" i="18" s="1"/>
  <c r="L191" i="18" s="1"/>
  <c r="L192" i="18" s="1"/>
  <c r="L193" i="18" s="1"/>
  <c r="L194" i="18" s="1"/>
  <c r="L195" i="18" s="1"/>
  <c r="L196" i="18" s="1"/>
  <c r="L197" i="18" s="1"/>
  <c r="L198" i="18" s="1"/>
  <c r="L199" i="18" s="1"/>
  <c r="L200" i="18" s="1"/>
  <c r="L201" i="18" s="1"/>
  <c r="L202" i="18" s="1"/>
  <c r="L203" i="18" s="1"/>
  <c r="L204" i="18" s="1"/>
  <c r="L205" i="18" s="1"/>
  <c r="L206" i="18" s="1"/>
  <c r="L207" i="18" s="1"/>
  <c r="L208" i="18" s="1"/>
  <c r="L209" i="18" s="1"/>
  <c r="L210" i="18" s="1"/>
  <c r="L211" i="18" s="1"/>
  <c r="L212" i="18" s="1"/>
  <c r="L213" i="18" s="1"/>
  <c r="L214" i="18" s="1"/>
  <c r="L215" i="18" s="1"/>
  <c r="L216" i="18" s="1"/>
  <c r="L217" i="18" s="1"/>
  <c r="L218" i="18" s="1"/>
  <c r="L219" i="18" s="1"/>
  <c r="L220" i="18" s="1"/>
  <c r="L221" i="18" s="1"/>
  <c r="L222" i="18" s="1"/>
  <c r="L223" i="18" s="1"/>
  <c r="L224" i="18" s="1"/>
  <c r="L225" i="18" s="1"/>
  <c r="L226" i="18" s="1"/>
  <c r="L227" i="18" s="1"/>
  <c r="L228" i="18" s="1"/>
  <c r="L229" i="18" s="1"/>
  <c r="L230" i="18" s="1"/>
  <c r="L231" i="18" s="1"/>
  <c r="L232" i="18" s="1"/>
  <c r="L233" i="18" s="1"/>
  <c r="L234" i="18" s="1"/>
  <c r="L235" i="18" s="1"/>
  <c r="L236" i="18" s="1"/>
  <c r="L237" i="18" s="1"/>
  <c r="L238" i="18" s="1"/>
  <c r="L239" i="18" s="1"/>
  <c r="L240" i="18" s="1"/>
  <c r="L241" i="18" s="1"/>
  <c r="L242" i="18" s="1"/>
  <c r="L243" i="18" s="1"/>
  <c r="L244" i="18" s="1"/>
  <c r="L245" i="18" s="1"/>
  <c r="L246" i="18" s="1"/>
  <c r="L247" i="18" s="1"/>
  <c r="L248" i="18" s="1"/>
  <c r="L249" i="18" s="1"/>
  <c r="L250" i="18" s="1"/>
  <c r="L251" i="18" s="1"/>
  <c r="L252" i="18" s="1"/>
  <c r="L253" i="18" s="1"/>
  <c r="L254" i="18" s="1"/>
  <c r="L255" i="18" s="1"/>
  <c r="L256" i="18" s="1"/>
  <c r="H155" i="18"/>
  <c r="I156" i="18" s="1"/>
  <c r="I157" i="18" s="1"/>
  <c r="I158" i="18" s="1"/>
  <c r="I159" i="18" s="1"/>
  <c r="I160" i="18" s="1"/>
  <c r="I161" i="18" s="1"/>
  <c r="I162" i="18" s="1"/>
  <c r="I163" i="18" s="1"/>
  <c r="I164" i="18" s="1"/>
  <c r="I165" i="18" s="1"/>
  <c r="I166" i="18" s="1"/>
  <c r="I167" i="18" s="1"/>
  <c r="I168" i="18" s="1"/>
  <c r="I169" i="18" s="1"/>
  <c r="I170" i="18" s="1"/>
  <c r="I171" i="18" s="1"/>
  <c r="I172" i="18" s="1"/>
  <c r="I173" i="18" s="1"/>
  <c r="I174" i="18" s="1"/>
  <c r="I175" i="18" s="1"/>
  <c r="I176" i="18" s="1"/>
  <c r="I177" i="18" s="1"/>
  <c r="I178" i="18" s="1"/>
  <c r="I179" i="18" s="1"/>
  <c r="I180" i="18" s="1"/>
  <c r="I181" i="18" s="1"/>
  <c r="I182" i="18" s="1"/>
  <c r="I183" i="18" s="1"/>
  <c r="I184" i="18" s="1"/>
  <c r="I185" i="18" s="1"/>
  <c r="I186" i="18" s="1"/>
  <c r="I187" i="18" s="1"/>
  <c r="I188" i="18" s="1"/>
  <c r="I189" i="18" s="1"/>
  <c r="I190" i="18" s="1"/>
  <c r="I191" i="18" s="1"/>
  <c r="I192" i="18" s="1"/>
  <c r="I193" i="18" s="1"/>
  <c r="I194" i="18" s="1"/>
  <c r="I195" i="18" s="1"/>
  <c r="I196" i="18" s="1"/>
  <c r="I197" i="18" s="1"/>
  <c r="I198" i="18" s="1"/>
  <c r="I199" i="18" s="1"/>
  <c r="I200" i="18" s="1"/>
  <c r="I201" i="18" s="1"/>
  <c r="I202" i="18" s="1"/>
  <c r="I203" i="18" s="1"/>
  <c r="I204" i="18" s="1"/>
  <c r="I205" i="18" s="1"/>
  <c r="I206" i="18" s="1"/>
  <c r="I207" i="18" s="1"/>
  <c r="I208" i="18" s="1"/>
  <c r="I209" i="18" s="1"/>
  <c r="I210" i="18" s="1"/>
  <c r="I211" i="18" s="1"/>
  <c r="I212" i="18" s="1"/>
  <c r="I213" i="18" s="1"/>
  <c r="I214" i="18" s="1"/>
  <c r="I215" i="18" s="1"/>
  <c r="I216" i="18" s="1"/>
  <c r="I217" i="18" s="1"/>
  <c r="I218" i="18" s="1"/>
  <c r="I219" i="18" s="1"/>
  <c r="I220" i="18" s="1"/>
  <c r="I221" i="18" s="1"/>
  <c r="I222" i="18" s="1"/>
  <c r="I223" i="18" s="1"/>
  <c r="I224" i="18" s="1"/>
  <c r="I225" i="18" s="1"/>
  <c r="I226" i="18" s="1"/>
  <c r="I227" i="18" s="1"/>
  <c r="I228" i="18" s="1"/>
  <c r="I229" i="18" s="1"/>
  <c r="I230" i="18" s="1"/>
  <c r="I231" i="18" s="1"/>
  <c r="I232" i="18" s="1"/>
  <c r="I233" i="18" s="1"/>
  <c r="I234" i="18" s="1"/>
  <c r="I235" i="18" s="1"/>
  <c r="I236" i="18" s="1"/>
  <c r="I237" i="18" s="1"/>
  <c r="I238" i="18" s="1"/>
  <c r="I239" i="18" s="1"/>
  <c r="I240" i="18" s="1"/>
  <c r="I241" i="18" s="1"/>
  <c r="I242" i="18" s="1"/>
  <c r="I243" i="18" s="1"/>
  <c r="I244" i="18" s="1"/>
  <c r="I245" i="18" s="1"/>
  <c r="I246" i="18" s="1"/>
  <c r="I247" i="18" s="1"/>
  <c r="I248" i="18" s="1"/>
  <c r="I249" i="18" s="1"/>
  <c r="I250" i="18" s="1"/>
  <c r="I251" i="18" s="1"/>
  <c r="I252" i="18" s="1"/>
  <c r="I253" i="18" s="1"/>
  <c r="I254" i="18" s="1"/>
  <c r="I255" i="18" s="1"/>
  <c r="I256" i="18" s="1"/>
  <c r="AI155" i="18"/>
  <c r="AJ156" i="18" s="1"/>
  <c r="AC155" i="18"/>
  <c r="AD156" i="18" s="1"/>
  <c r="AD157" i="18" s="1"/>
  <c r="AD158" i="18" s="1"/>
  <c r="AD159" i="18" s="1"/>
  <c r="AD160" i="18" s="1"/>
  <c r="AD161" i="18" s="1"/>
  <c r="AD162" i="18" s="1"/>
  <c r="AD163" i="18" s="1"/>
  <c r="AD164" i="18" s="1"/>
  <c r="AD165" i="18" s="1"/>
  <c r="AD166" i="18" s="1"/>
  <c r="AD167" i="18" s="1"/>
  <c r="AD168" i="18" s="1"/>
  <c r="AD169" i="18" s="1"/>
  <c r="AD170" i="18" s="1"/>
  <c r="AD171" i="18" s="1"/>
  <c r="AD172" i="18" s="1"/>
  <c r="AD173" i="18" s="1"/>
  <c r="AD174" i="18" s="1"/>
  <c r="AD175" i="18" s="1"/>
  <c r="AD176" i="18" s="1"/>
  <c r="AD177" i="18" s="1"/>
  <c r="AD178" i="18" s="1"/>
  <c r="AD179" i="18" s="1"/>
  <c r="AD180" i="18" s="1"/>
  <c r="AD181" i="18" s="1"/>
  <c r="AD182" i="18" s="1"/>
  <c r="AD183" i="18" s="1"/>
  <c r="AD184" i="18" s="1"/>
  <c r="AD185" i="18" s="1"/>
  <c r="AD186" i="18" s="1"/>
  <c r="AD187" i="18" s="1"/>
  <c r="AD188" i="18" s="1"/>
  <c r="AD189" i="18" s="1"/>
  <c r="AD190" i="18" s="1"/>
  <c r="AD191" i="18" s="1"/>
  <c r="AD192" i="18" s="1"/>
  <c r="AD193" i="18" s="1"/>
  <c r="AD194" i="18" s="1"/>
  <c r="AD195" i="18" s="1"/>
  <c r="AD196" i="18" s="1"/>
  <c r="AD197" i="18" s="1"/>
  <c r="AD198" i="18" s="1"/>
  <c r="AD199" i="18" s="1"/>
  <c r="AD200" i="18" s="1"/>
  <c r="AD201" i="18" s="1"/>
  <c r="AD202" i="18" s="1"/>
  <c r="AD203" i="18" s="1"/>
  <c r="AD204" i="18" s="1"/>
  <c r="AD205" i="18" s="1"/>
  <c r="AD206" i="18" s="1"/>
  <c r="AD207" i="18" s="1"/>
  <c r="AD208" i="18" s="1"/>
  <c r="AD209" i="18" s="1"/>
  <c r="AD210" i="18" s="1"/>
  <c r="AD211" i="18" s="1"/>
  <c r="AD212" i="18" s="1"/>
  <c r="AD213" i="18" s="1"/>
  <c r="AD214" i="18" s="1"/>
  <c r="AD215" i="18" s="1"/>
  <c r="AD216" i="18" s="1"/>
  <c r="AD217" i="18" s="1"/>
  <c r="AD218" i="18" s="1"/>
  <c r="AD219" i="18" s="1"/>
  <c r="AD220" i="18" s="1"/>
  <c r="AD221" i="18" s="1"/>
  <c r="AD222" i="18" s="1"/>
  <c r="AD223" i="18" s="1"/>
  <c r="AD224" i="18" s="1"/>
  <c r="AD225" i="18" s="1"/>
  <c r="AD226" i="18" s="1"/>
  <c r="AD227" i="18" s="1"/>
  <c r="AD228" i="18" s="1"/>
  <c r="AD229" i="18" s="1"/>
  <c r="AD230" i="18" s="1"/>
  <c r="AD231" i="18" s="1"/>
  <c r="AD232" i="18" s="1"/>
  <c r="AD233" i="18" s="1"/>
  <c r="AD234" i="18" s="1"/>
  <c r="AD235" i="18" s="1"/>
  <c r="AD236" i="18" s="1"/>
  <c r="AD237" i="18" s="1"/>
  <c r="AD238" i="18" s="1"/>
  <c r="AD239" i="18" s="1"/>
  <c r="AD240" i="18" s="1"/>
  <c r="AD241" i="18" s="1"/>
  <c r="AD242" i="18" s="1"/>
  <c r="AD243" i="18" s="1"/>
  <c r="AD244" i="18" s="1"/>
  <c r="AD245" i="18" s="1"/>
  <c r="AD246" i="18" s="1"/>
  <c r="AD247" i="18" s="1"/>
  <c r="AD248" i="18" s="1"/>
  <c r="AD249" i="18" s="1"/>
  <c r="AD250" i="18" s="1"/>
  <c r="AD251" i="18" s="1"/>
  <c r="AD252" i="18" s="1"/>
  <c r="AD253" i="18" s="1"/>
  <c r="AD254" i="18" s="1"/>
  <c r="AD255" i="18" s="1"/>
  <c r="AD256" i="18" s="1"/>
  <c r="Q155" i="18"/>
  <c r="R156" i="18" s="1"/>
  <c r="R157" i="18" s="1"/>
  <c r="AU155" i="18"/>
  <c r="AV156" i="18" s="1"/>
  <c r="W155" i="18"/>
  <c r="X156" i="18" s="1"/>
  <c r="AL155" i="18"/>
  <c r="AM156" i="18" s="1"/>
  <c r="AO155" i="18"/>
  <c r="AP156" i="18" s="1"/>
  <c r="AP157" i="18" s="1"/>
  <c r="AF27" i="18"/>
  <c r="AG28" i="18" s="1"/>
  <c r="AG29" i="18" s="1"/>
  <c r="AG30" i="18" s="1"/>
  <c r="AG31" i="18" s="1"/>
  <c r="AG32" i="18" s="1"/>
  <c r="AG33" i="18" s="1"/>
  <c r="AG34" i="18" s="1"/>
  <c r="AG35" i="18" s="1"/>
  <c r="AG36" i="18" s="1"/>
  <c r="AG37" i="18" s="1"/>
  <c r="AG38" i="18" s="1"/>
  <c r="AG39" i="18" s="1"/>
  <c r="AG40" i="18" s="1"/>
  <c r="AG41" i="18" s="1"/>
  <c r="AG42" i="18" s="1"/>
  <c r="AG43" i="18" s="1"/>
  <c r="AG44" i="18" s="1"/>
  <c r="AG45" i="18" s="1"/>
  <c r="AG46" i="18" s="1"/>
  <c r="AG47" i="18" s="1"/>
  <c r="AG48" i="18" s="1"/>
  <c r="AG49" i="18" s="1"/>
  <c r="AG50" i="18" s="1"/>
  <c r="AG51" i="18" s="1"/>
  <c r="AG52" i="18" s="1"/>
  <c r="AG53" i="18" s="1"/>
  <c r="AG54" i="18" s="1"/>
  <c r="AG55" i="18" s="1"/>
  <c r="AG56" i="18" s="1"/>
  <c r="AG57" i="18" s="1"/>
  <c r="AG58" i="18" s="1"/>
  <c r="AG59" i="18" s="1"/>
  <c r="AG60" i="18" s="1"/>
  <c r="AG61" i="18" s="1"/>
  <c r="AG62" i="18" s="1"/>
  <c r="AG63" i="18" s="1"/>
  <c r="AG64" i="18" s="1"/>
  <c r="AG65" i="18" s="1"/>
  <c r="AG66" i="18" s="1"/>
  <c r="AG67" i="18" s="1"/>
  <c r="AG68" i="18" s="1"/>
  <c r="AG69" i="18" s="1"/>
  <c r="AG70" i="18" s="1"/>
  <c r="AG71" i="18" s="1"/>
  <c r="AG72" i="18" s="1"/>
  <c r="AG73" i="18" s="1"/>
  <c r="AG74" i="18" s="1"/>
  <c r="AG75" i="18" s="1"/>
  <c r="AG76" i="18" s="1"/>
  <c r="AG77" i="18" s="1"/>
  <c r="AG78" i="18" s="1"/>
  <c r="AG79" i="18" s="1"/>
  <c r="AG80" i="18" s="1"/>
  <c r="AG81" i="18" s="1"/>
  <c r="AG82" i="18" s="1"/>
  <c r="AG83" i="18" s="1"/>
  <c r="AG84" i="18" s="1"/>
  <c r="AG85" i="18" s="1"/>
  <c r="AG86" i="18" s="1"/>
  <c r="AG87" i="18" s="1"/>
  <c r="AG88" i="18" s="1"/>
  <c r="AG89" i="18" s="1"/>
  <c r="AG90" i="18" s="1"/>
  <c r="AG91" i="18" s="1"/>
  <c r="AG92" i="18" s="1"/>
  <c r="AG93" i="18" s="1"/>
  <c r="AG94" i="18" s="1"/>
  <c r="AG95" i="18" s="1"/>
  <c r="AG96" i="18" s="1"/>
  <c r="AG97" i="18" s="1"/>
  <c r="AG98" i="18" s="1"/>
  <c r="AG99" i="18" s="1"/>
  <c r="AG100" i="18" s="1"/>
  <c r="AG101" i="18" s="1"/>
  <c r="AG102" i="18" s="1"/>
  <c r="AG103" i="18" s="1"/>
  <c r="AG104" i="18" s="1"/>
  <c r="AG105" i="18" s="1"/>
  <c r="AG106" i="18" s="1"/>
  <c r="AG107" i="18" s="1"/>
  <c r="AG108" i="18" s="1"/>
  <c r="AG109" i="18" s="1"/>
  <c r="AG110" i="18" s="1"/>
  <c r="AG111" i="18" s="1"/>
  <c r="AG112" i="18" s="1"/>
  <c r="AG113" i="18" s="1"/>
  <c r="AG114" i="18" s="1"/>
  <c r="AG115" i="18" s="1"/>
  <c r="AG116" i="18" s="1"/>
  <c r="AG117" i="18" s="1"/>
  <c r="AG118" i="18" s="1"/>
  <c r="AG119" i="18" s="1"/>
  <c r="AG120" i="18" s="1"/>
  <c r="AG121" i="18" s="1"/>
  <c r="AG122" i="18" s="1"/>
  <c r="AG123" i="18" s="1"/>
  <c r="AG124" i="18" s="1"/>
  <c r="AG125" i="18" s="1"/>
  <c r="AG126" i="18" s="1"/>
  <c r="AG127" i="18" s="1"/>
  <c r="AG128" i="18" s="1"/>
  <c r="N27" i="18"/>
  <c r="O28" i="18" s="1"/>
  <c r="O29" i="18" s="1"/>
  <c r="O30" i="18" s="1"/>
  <c r="O31" i="18" s="1"/>
  <c r="O32" i="18" s="1"/>
  <c r="O33" i="18" s="1"/>
  <c r="O34" i="18" s="1"/>
  <c r="O35" i="18" s="1"/>
  <c r="O36" i="18" s="1"/>
  <c r="O37" i="18" s="1"/>
  <c r="O38" i="18" s="1"/>
  <c r="O39" i="18" s="1"/>
  <c r="O40" i="18" s="1"/>
  <c r="O41" i="18" s="1"/>
  <c r="O42" i="18" s="1"/>
  <c r="O43" i="18" s="1"/>
  <c r="O44" i="18" s="1"/>
  <c r="O45" i="18" s="1"/>
  <c r="O46" i="18" s="1"/>
  <c r="O47" i="18" s="1"/>
  <c r="O48" i="18" s="1"/>
  <c r="O49" i="18" s="1"/>
  <c r="O50" i="18" s="1"/>
  <c r="O51" i="18" s="1"/>
  <c r="O52" i="18" s="1"/>
  <c r="O53" i="18" s="1"/>
  <c r="O54" i="18" s="1"/>
  <c r="O55" i="18" s="1"/>
  <c r="O56" i="18" s="1"/>
  <c r="O57" i="18" s="1"/>
  <c r="O58" i="18" s="1"/>
  <c r="O59" i="18" s="1"/>
  <c r="O60" i="18" s="1"/>
  <c r="O61" i="18" s="1"/>
  <c r="O62" i="18" s="1"/>
  <c r="O63" i="18" s="1"/>
  <c r="O64" i="18" s="1"/>
  <c r="O65" i="18" s="1"/>
  <c r="O66" i="18" s="1"/>
  <c r="O67" i="18" s="1"/>
  <c r="O68" i="18" s="1"/>
  <c r="O69" i="18" s="1"/>
  <c r="O70" i="18" s="1"/>
  <c r="O71" i="18" s="1"/>
  <c r="O72" i="18" s="1"/>
  <c r="O73" i="18" s="1"/>
  <c r="O74" i="18" s="1"/>
  <c r="O75" i="18" s="1"/>
  <c r="O76" i="18" s="1"/>
  <c r="O77" i="18" s="1"/>
  <c r="O78" i="18" s="1"/>
  <c r="O79" i="18" s="1"/>
  <c r="O80" i="18" s="1"/>
  <c r="O81" i="18" s="1"/>
  <c r="O82" i="18" s="1"/>
  <c r="O83" i="18" s="1"/>
  <c r="O84" i="18" s="1"/>
  <c r="O85" i="18" s="1"/>
  <c r="O86" i="18" s="1"/>
  <c r="O87" i="18" s="1"/>
  <c r="O88" i="18" s="1"/>
  <c r="O89" i="18" s="1"/>
  <c r="O90" i="18" s="1"/>
  <c r="O91" i="18" s="1"/>
  <c r="O92" i="18" s="1"/>
  <c r="O93" i="18" s="1"/>
  <c r="O94" i="18" s="1"/>
  <c r="O95" i="18" s="1"/>
  <c r="O96" i="18" s="1"/>
  <c r="O97" i="18" s="1"/>
  <c r="O98" i="18" s="1"/>
  <c r="O99" i="18" s="1"/>
  <c r="O100" i="18" s="1"/>
  <c r="O101" i="18" s="1"/>
  <c r="O102" i="18" s="1"/>
  <c r="O103" i="18" s="1"/>
  <c r="O104" i="18" s="1"/>
  <c r="O105" i="18" s="1"/>
  <c r="O106" i="18" s="1"/>
  <c r="O107" i="18" s="1"/>
  <c r="O108" i="18" s="1"/>
  <c r="O109" i="18" s="1"/>
  <c r="O110" i="18" s="1"/>
  <c r="O111" i="18" s="1"/>
  <c r="O112" i="18" s="1"/>
  <c r="O113" i="18" s="1"/>
  <c r="O114" i="18" s="1"/>
  <c r="O115" i="18" s="1"/>
  <c r="O116" i="18" s="1"/>
  <c r="O117" i="18" s="1"/>
  <c r="O118" i="18" s="1"/>
  <c r="O119" i="18" s="1"/>
  <c r="O120" i="18" s="1"/>
  <c r="O121" i="18" s="1"/>
  <c r="O122" i="18" s="1"/>
  <c r="O123" i="18" s="1"/>
  <c r="O124" i="18" s="1"/>
  <c r="O125" i="18" s="1"/>
  <c r="O126" i="18" s="1"/>
  <c r="O127" i="18" s="1"/>
  <c r="O128" i="18" s="1"/>
  <c r="K27" i="18"/>
  <c r="L28" i="18" s="1"/>
  <c r="L29" i="18" s="1"/>
  <c r="L30" i="18" s="1"/>
  <c r="L31" i="18" s="1"/>
  <c r="L32" i="18" s="1"/>
  <c r="L33" i="18" s="1"/>
  <c r="L34" i="18" s="1"/>
  <c r="L35" i="18" s="1"/>
  <c r="L36" i="18" s="1"/>
  <c r="L37" i="18" s="1"/>
  <c r="L38" i="18" s="1"/>
  <c r="L39" i="18" s="1"/>
  <c r="L40" i="18" s="1"/>
  <c r="L41" i="18" s="1"/>
  <c r="L42" i="18" s="1"/>
  <c r="L43" i="18" s="1"/>
  <c r="L44" i="18" s="1"/>
  <c r="L45" i="18" s="1"/>
  <c r="L46" i="18" s="1"/>
  <c r="L47" i="18" s="1"/>
  <c r="L48" i="18" s="1"/>
  <c r="L49" i="18" s="1"/>
  <c r="L50" i="18" s="1"/>
  <c r="L51" i="18" s="1"/>
  <c r="L52" i="18" s="1"/>
  <c r="L53" i="18" s="1"/>
  <c r="L54" i="18" s="1"/>
  <c r="L55" i="18" s="1"/>
  <c r="L56" i="18" s="1"/>
  <c r="L57" i="18" s="1"/>
  <c r="L58" i="18" s="1"/>
  <c r="L59" i="18" s="1"/>
  <c r="L60" i="18" s="1"/>
  <c r="L61" i="18" s="1"/>
  <c r="L62" i="18" s="1"/>
  <c r="L63" i="18" s="1"/>
  <c r="L64" i="18" s="1"/>
  <c r="L65" i="18" s="1"/>
  <c r="L66" i="18" s="1"/>
  <c r="L67" i="18" s="1"/>
  <c r="L68" i="18" s="1"/>
  <c r="L69" i="18" s="1"/>
  <c r="L70" i="18" s="1"/>
  <c r="L71" i="18" s="1"/>
  <c r="L72" i="18" s="1"/>
  <c r="L73" i="18" s="1"/>
  <c r="L74" i="18" s="1"/>
  <c r="L75" i="18" s="1"/>
  <c r="L76" i="18" s="1"/>
  <c r="L77" i="18" s="1"/>
  <c r="L78" i="18" s="1"/>
  <c r="L79" i="18" s="1"/>
  <c r="L80" i="18" s="1"/>
  <c r="L81" i="18" s="1"/>
  <c r="L82" i="18" s="1"/>
  <c r="L83" i="18" s="1"/>
  <c r="L84" i="18" s="1"/>
  <c r="L85" i="18" s="1"/>
  <c r="L86" i="18" s="1"/>
  <c r="L87" i="18" s="1"/>
  <c r="L88" i="18" s="1"/>
  <c r="L89" i="18" s="1"/>
  <c r="L90" i="18" s="1"/>
  <c r="L91" i="18" s="1"/>
  <c r="L92" i="18" s="1"/>
  <c r="L93" i="18" s="1"/>
  <c r="L94" i="18" s="1"/>
  <c r="L95" i="18" s="1"/>
  <c r="L96" i="18" s="1"/>
  <c r="L97" i="18" s="1"/>
  <c r="L98" i="18" s="1"/>
  <c r="L99" i="18" s="1"/>
  <c r="L100" i="18" s="1"/>
  <c r="L101" i="18" s="1"/>
  <c r="L102" i="18" s="1"/>
  <c r="L103" i="18" s="1"/>
  <c r="L104" i="18" s="1"/>
  <c r="L105" i="18" s="1"/>
  <c r="L106" i="18" s="1"/>
  <c r="L107" i="18" s="1"/>
  <c r="L108" i="18" s="1"/>
  <c r="L109" i="18" s="1"/>
  <c r="L110" i="18" s="1"/>
  <c r="L111" i="18" s="1"/>
  <c r="L112" i="18" s="1"/>
  <c r="L113" i="18" s="1"/>
  <c r="L114" i="18" s="1"/>
  <c r="L115" i="18" s="1"/>
  <c r="L116" i="18" s="1"/>
  <c r="L117" i="18" s="1"/>
  <c r="L118" i="18" s="1"/>
  <c r="L119" i="18" s="1"/>
  <c r="L120" i="18" s="1"/>
  <c r="L121" i="18" s="1"/>
  <c r="L122" i="18" s="1"/>
  <c r="L123" i="18" s="1"/>
  <c r="L124" i="18" s="1"/>
  <c r="L125" i="18" s="1"/>
  <c r="L126" i="18" s="1"/>
  <c r="L127" i="18" s="1"/>
  <c r="L128" i="18" s="1"/>
  <c r="E27" i="18"/>
  <c r="F28" i="18" s="1"/>
  <c r="F29" i="18" s="1"/>
  <c r="Z27" i="18"/>
  <c r="AA28" i="18" s="1"/>
  <c r="AA29" i="18" s="1"/>
  <c r="AA30" i="18" s="1"/>
  <c r="AA31" i="18" s="1"/>
  <c r="AA32" i="18" s="1"/>
  <c r="AA33" i="18" s="1"/>
  <c r="AA34" i="18" s="1"/>
  <c r="AA35" i="18" s="1"/>
  <c r="AA36" i="18" s="1"/>
  <c r="AA37" i="18" s="1"/>
  <c r="AA38" i="18" s="1"/>
  <c r="AA39" i="18" s="1"/>
  <c r="AA40" i="18" s="1"/>
  <c r="AA41" i="18" s="1"/>
  <c r="AA42" i="18" s="1"/>
  <c r="AA43" i="18" s="1"/>
  <c r="AA44" i="18" s="1"/>
  <c r="AA45" i="18" s="1"/>
  <c r="AA46" i="18" s="1"/>
  <c r="AA47" i="18" s="1"/>
  <c r="AA48" i="18" s="1"/>
  <c r="AA49" i="18" s="1"/>
  <c r="AA50" i="18" s="1"/>
  <c r="AA51" i="18" s="1"/>
  <c r="AA52" i="18" s="1"/>
  <c r="AA53" i="18" s="1"/>
  <c r="AA54" i="18" s="1"/>
  <c r="AA55" i="18" s="1"/>
  <c r="AA56" i="18" s="1"/>
  <c r="AA57" i="18" s="1"/>
  <c r="AA58" i="18" s="1"/>
  <c r="AA59" i="18" s="1"/>
  <c r="AA60" i="18" s="1"/>
  <c r="AA61" i="18" s="1"/>
  <c r="AA62" i="18" s="1"/>
  <c r="AA63" i="18" s="1"/>
  <c r="AA64" i="18" s="1"/>
  <c r="AA65" i="18" s="1"/>
  <c r="AA66" i="18" s="1"/>
  <c r="AA67" i="18" s="1"/>
  <c r="AA68" i="18" s="1"/>
  <c r="AA69" i="18" s="1"/>
  <c r="AA70" i="18" s="1"/>
  <c r="AA71" i="18" s="1"/>
  <c r="AA72" i="18" s="1"/>
  <c r="AA73" i="18" s="1"/>
  <c r="AA74" i="18" s="1"/>
  <c r="AA75" i="18" s="1"/>
  <c r="AA76" i="18" s="1"/>
  <c r="AA77" i="18" s="1"/>
  <c r="AA78" i="18" s="1"/>
  <c r="AA79" i="18" s="1"/>
  <c r="AA80" i="18" s="1"/>
  <c r="AA81" i="18" s="1"/>
  <c r="AA82" i="18" s="1"/>
  <c r="AA83" i="18" s="1"/>
  <c r="AA84" i="18" s="1"/>
  <c r="AA85" i="18" s="1"/>
  <c r="AA86" i="18" s="1"/>
  <c r="AA87" i="18" s="1"/>
  <c r="AA88" i="18" s="1"/>
  <c r="AA89" i="18" s="1"/>
  <c r="AA90" i="18" s="1"/>
  <c r="AA91" i="18" s="1"/>
  <c r="AA92" i="18" s="1"/>
  <c r="AA93" i="18" s="1"/>
  <c r="AA94" i="18" s="1"/>
  <c r="AA95" i="18" s="1"/>
  <c r="AA96" i="18" s="1"/>
  <c r="AA97" i="18" s="1"/>
  <c r="AA98" i="18" s="1"/>
  <c r="AA99" i="18" s="1"/>
  <c r="AA100" i="18" s="1"/>
  <c r="AA101" i="18" s="1"/>
  <c r="AA102" i="18" s="1"/>
  <c r="AA103" i="18" s="1"/>
  <c r="AA104" i="18" s="1"/>
  <c r="AA105" i="18" s="1"/>
  <c r="AA106" i="18" s="1"/>
  <c r="AA107" i="18" s="1"/>
  <c r="AA108" i="18" s="1"/>
  <c r="AA109" i="18" s="1"/>
  <c r="AA110" i="18" s="1"/>
  <c r="AA111" i="18" s="1"/>
  <c r="AA112" i="18" s="1"/>
  <c r="AA113" i="18" s="1"/>
  <c r="AA114" i="18" s="1"/>
  <c r="AA115" i="18" s="1"/>
  <c r="AA116" i="18" s="1"/>
  <c r="AA117" i="18" s="1"/>
  <c r="AA118" i="18" s="1"/>
  <c r="AA119" i="18" s="1"/>
  <c r="AA120" i="18" s="1"/>
  <c r="AA121" i="18" s="1"/>
  <c r="AA122" i="18" s="1"/>
  <c r="AA123" i="18" s="1"/>
  <c r="AA124" i="18" s="1"/>
  <c r="AA125" i="18" s="1"/>
  <c r="AA126" i="18" s="1"/>
  <c r="AA127" i="18" s="1"/>
  <c r="AA128" i="18" s="1"/>
  <c r="T27" i="18"/>
  <c r="U28" i="18" s="1"/>
  <c r="U29" i="18" s="1"/>
  <c r="U30" i="18" s="1"/>
  <c r="W27" i="18"/>
  <c r="X28" i="18" s="1"/>
  <c r="X29" i="18" s="1"/>
  <c r="AI27" i="18"/>
  <c r="AJ28" i="18" s="1"/>
  <c r="AJ29" i="18" s="1"/>
  <c r="AJ30" i="18" s="1"/>
  <c r="AL27" i="18"/>
  <c r="AM28" i="18" s="1"/>
  <c r="AM29" i="18" s="1"/>
  <c r="AM30" i="18" s="1"/>
  <c r="AU27" i="18"/>
  <c r="AV28" i="18" s="1"/>
  <c r="AV29" i="18" s="1"/>
  <c r="AV30" i="18" s="1"/>
  <c r="AO27" i="18"/>
  <c r="AP28" i="18" s="1"/>
  <c r="AP29" i="18" s="1"/>
  <c r="AP30" i="18" s="1"/>
  <c r="H27" i="18"/>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I88" i="18" s="1"/>
  <c r="I89" i="18" s="1"/>
  <c r="I90" i="18" s="1"/>
  <c r="I91" i="18" s="1"/>
  <c r="I92" i="18" s="1"/>
  <c r="I93" i="18" s="1"/>
  <c r="I94" i="18" s="1"/>
  <c r="I95" i="18" s="1"/>
  <c r="I96" i="18" s="1"/>
  <c r="I97" i="18" s="1"/>
  <c r="I98" i="18" s="1"/>
  <c r="I99" i="18" s="1"/>
  <c r="I100" i="18" s="1"/>
  <c r="I101" i="18" s="1"/>
  <c r="I102" i="18" s="1"/>
  <c r="I103" i="18" s="1"/>
  <c r="I104" i="18" s="1"/>
  <c r="I105" i="18" s="1"/>
  <c r="I106" i="18" s="1"/>
  <c r="I107" i="18" s="1"/>
  <c r="I108" i="18" s="1"/>
  <c r="I109" i="18" s="1"/>
  <c r="I110" i="18" s="1"/>
  <c r="I111" i="18" s="1"/>
  <c r="I112" i="18" s="1"/>
  <c r="I113" i="18" s="1"/>
  <c r="I114" i="18" s="1"/>
  <c r="I115" i="18" s="1"/>
  <c r="I116" i="18" s="1"/>
  <c r="I117" i="18" s="1"/>
  <c r="I118" i="18" s="1"/>
  <c r="I119" i="18" s="1"/>
  <c r="I120" i="18" s="1"/>
  <c r="I121" i="18" s="1"/>
  <c r="I122" i="18" s="1"/>
  <c r="I123" i="18" s="1"/>
  <c r="I124" i="18" s="1"/>
  <c r="I125" i="18" s="1"/>
  <c r="I126" i="18" s="1"/>
  <c r="I127" i="18" s="1"/>
  <c r="I128" i="18" s="1"/>
  <c r="Q27" i="18"/>
  <c r="R28" i="18" s="1"/>
  <c r="R29" i="18" s="1"/>
  <c r="R30" i="18" s="1"/>
  <c r="AC27" i="18"/>
  <c r="AD28" i="18" s="1"/>
  <c r="AD29" i="18" s="1"/>
  <c r="AD30" i="18" s="1"/>
  <c r="AD31" i="18" s="1"/>
  <c r="AD32" i="18" s="1"/>
  <c r="AD33" i="18" s="1"/>
  <c r="AD34" i="18" s="1"/>
  <c r="AD35" i="18" s="1"/>
  <c r="AD36" i="18" s="1"/>
  <c r="AD37" i="18" s="1"/>
  <c r="AD38" i="18" s="1"/>
  <c r="AD39" i="18" s="1"/>
  <c r="AD40" i="18" s="1"/>
  <c r="AD41" i="18" s="1"/>
  <c r="AD42" i="18" s="1"/>
  <c r="AD43" i="18" s="1"/>
  <c r="AD44" i="18" s="1"/>
  <c r="AD45" i="18" s="1"/>
  <c r="AD46" i="18" s="1"/>
  <c r="AD47" i="18" s="1"/>
  <c r="AD48" i="18" s="1"/>
  <c r="AD49" i="18" s="1"/>
  <c r="AD50" i="18" s="1"/>
  <c r="AD51" i="18" s="1"/>
  <c r="AD52" i="18" s="1"/>
  <c r="AD53" i="18" s="1"/>
  <c r="AD54" i="18" s="1"/>
  <c r="AD55" i="18" s="1"/>
  <c r="AD56" i="18" s="1"/>
  <c r="AD57" i="18" s="1"/>
  <c r="AD58" i="18" s="1"/>
  <c r="AD59" i="18" s="1"/>
  <c r="AD60" i="18" s="1"/>
  <c r="AD61" i="18" s="1"/>
  <c r="AD62" i="18" s="1"/>
  <c r="AD63" i="18" s="1"/>
  <c r="AD64" i="18" s="1"/>
  <c r="AD65" i="18" s="1"/>
  <c r="AD66" i="18" s="1"/>
  <c r="AD67" i="18" s="1"/>
  <c r="AD68" i="18" s="1"/>
  <c r="AD69" i="18" s="1"/>
  <c r="AD70" i="18" s="1"/>
  <c r="AD71" i="18" s="1"/>
  <c r="AD72" i="18" s="1"/>
  <c r="AD73" i="18" s="1"/>
  <c r="AD74" i="18" s="1"/>
  <c r="AD75" i="18" s="1"/>
  <c r="AD76" i="18" s="1"/>
  <c r="AD77" i="18" s="1"/>
  <c r="AD78" i="18" s="1"/>
  <c r="AD79" i="18" s="1"/>
  <c r="AD80" i="18" s="1"/>
  <c r="AD81" i="18" s="1"/>
  <c r="AD82" i="18" s="1"/>
  <c r="AD83" i="18" s="1"/>
  <c r="AD84" i="18" s="1"/>
  <c r="AD85" i="18" s="1"/>
  <c r="AD86" i="18" s="1"/>
  <c r="AD87" i="18" s="1"/>
  <c r="AD88" i="18" s="1"/>
  <c r="AD89" i="18" s="1"/>
  <c r="AD90" i="18" s="1"/>
  <c r="AD91" i="18" s="1"/>
  <c r="AD92" i="18" s="1"/>
  <c r="AD93" i="18" s="1"/>
  <c r="AD94" i="18" s="1"/>
  <c r="AD95" i="18" s="1"/>
  <c r="AD96" i="18" s="1"/>
  <c r="AD97" i="18" s="1"/>
  <c r="AD98" i="18" s="1"/>
  <c r="AD99" i="18" s="1"/>
  <c r="AD100" i="18" s="1"/>
  <c r="AD101" i="18" s="1"/>
  <c r="AD102" i="18" s="1"/>
  <c r="AD103" i="18" s="1"/>
  <c r="AD104" i="18" s="1"/>
  <c r="AD105" i="18" s="1"/>
  <c r="AD106" i="18" s="1"/>
  <c r="AD107" i="18" s="1"/>
  <c r="AD108" i="18" s="1"/>
  <c r="AD109" i="18" s="1"/>
  <c r="AD110" i="18" s="1"/>
  <c r="AD111" i="18" s="1"/>
  <c r="AD112" i="18" s="1"/>
  <c r="AD113" i="18" s="1"/>
  <c r="AD114" i="18" s="1"/>
  <c r="AD115" i="18" s="1"/>
  <c r="AD116" i="18" s="1"/>
  <c r="AD117" i="18" s="1"/>
  <c r="AD118" i="18" s="1"/>
  <c r="AD119" i="18" s="1"/>
  <c r="AD120" i="18" s="1"/>
  <c r="AD121" i="18" s="1"/>
  <c r="AD122" i="18" s="1"/>
  <c r="AD123" i="18" s="1"/>
  <c r="AD124" i="18" s="1"/>
  <c r="AD125" i="18" s="1"/>
  <c r="AD126" i="18" s="1"/>
  <c r="AD127" i="18" s="1"/>
  <c r="AD128" i="18" s="1"/>
  <c r="AR27" i="18"/>
  <c r="AS28" i="18" s="1"/>
  <c r="AS29" i="18" s="1"/>
  <c r="AS30" i="18" s="1"/>
  <c r="AS31" i="18" s="1"/>
  <c r="AS32" i="18" s="1"/>
  <c r="AS33" i="18" s="1"/>
  <c r="AS34" i="18" s="1"/>
  <c r="AS35" i="18" s="1"/>
  <c r="AS36" i="18" s="1"/>
  <c r="AS37" i="18" s="1"/>
  <c r="AS38" i="18" s="1"/>
  <c r="AS39" i="18" s="1"/>
  <c r="AS40" i="18" s="1"/>
  <c r="AS41" i="18" s="1"/>
  <c r="AS42" i="18" s="1"/>
  <c r="AS43" i="18" s="1"/>
  <c r="AS44" i="18" s="1"/>
  <c r="AS45" i="18" s="1"/>
  <c r="AS46" i="18" s="1"/>
  <c r="AS47" i="18" s="1"/>
  <c r="AS48" i="18" s="1"/>
  <c r="AS49" i="18" s="1"/>
  <c r="AS50" i="18" s="1"/>
  <c r="AS51" i="18" s="1"/>
  <c r="AS52" i="18" s="1"/>
  <c r="AS53" i="18" s="1"/>
  <c r="AS54" i="18" s="1"/>
  <c r="AS55" i="18" s="1"/>
  <c r="AS56" i="18" s="1"/>
  <c r="AS57" i="18" s="1"/>
  <c r="AS58" i="18" s="1"/>
  <c r="AS59" i="18" s="1"/>
  <c r="AS60" i="18" s="1"/>
  <c r="AS61" i="18" s="1"/>
  <c r="AS62" i="18" s="1"/>
  <c r="AS63" i="18" s="1"/>
  <c r="AS64" i="18" s="1"/>
  <c r="AS65" i="18" s="1"/>
  <c r="AS66" i="18" s="1"/>
  <c r="AS67" i="18" s="1"/>
  <c r="AS68" i="18" s="1"/>
  <c r="AS69" i="18" s="1"/>
  <c r="AS70" i="18" s="1"/>
  <c r="AS71" i="18" s="1"/>
  <c r="AS72" i="18" s="1"/>
  <c r="AS73" i="18" s="1"/>
  <c r="AS74" i="18" s="1"/>
  <c r="AS75" i="18" s="1"/>
  <c r="AS76" i="18" s="1"/>
  <c r="AS77" i="18" s="1"/>
  <c r="AS78" i="18" s="1"/>
  <c r="AS79" i="18" s="1"/>
  <c r="AS80" i="18" s="1"/>
  <c r="AS81" i="18" s="1"/>
  <c r="AS82" i="18" s="1"/>
  <c r="AS83" i="18" s="1"/>
  <c r="AS84" i="18" s="1"/>
  <c r="AS85" i="18" s="1"/>
  <c r="AS86" i="18" s="1"/>
  <c r="AS87" i="18" s="1"/>
  <c r="AS88" i="18" s="1"/>
  <c r="AS89" i="18" s="1"/>
  <c r="AS90" i="18" s="1"/>
  <c r="AS91" i="18" s="1"/>
  <c r="AS92" i="18" s="1"/>
  <c r="AS93" i="18" s="1"/>
  <c r="AS94" i="18" s="1"/>
  <c r="AS95" i="18" s="1"/>
  <c r="AS96" i="18" s="1"/>
  <c r="AS97" i="18" s="1"/>
  <c r="AS98" i="18" s="1"/>
  <c r="AS99" i="18" s="1"/>
  <c r="AS100" i="18" s="1"/>
  <c r="AS101" i="18" s="1"/>
  <c r="AS102" i="18" s="1"/>
  <c r="AS103" i="18" s="1"/>
  <c r="AS104" i="18" s="1"/>
  <c r="AS105" i="18" s="1"/>
  <c r="AS106" i="18" s="1"/>
  <c r="AS107" i="18" s="1"/>
  <c r="AS108" i="18" s="1"/>
  <c r="AS109" i="18" s="1"/>
  <c r="AS110" i="18" s="1"/>
  <c r="AS111" i="18" s="1"/>
  <c r="AS112" i="18" s="1"/>
  <c r="AS113" i="18" s="1"/>
  <c r="AS114" i="18" s="1"/>
  <c r="AS115" i="18" s="1"/>
  <c r="AS116" i="18" s="1"/>
  <c r="AS117" i="18" s="1"/>
  <c r="AS118" i="18" s="1"/>
  <c r="AS119" i="18" s="1"/>
  <c r="AS120" i="18" s="1"/>
  <c r="AS121" i="18" s="1"/>
  <c r="AS122" i="18" s="1"/>
  <c r="AS123" i="18" s="1"/>
  <c r="AS124" i="18" s="1"/>
  <c r="AS125" i="18" s="1"/>
  <c r="AS126" i="18" s="1"/>
  <c r="AS127" i="18" s="1"/>
  <c r="AS128" i="18" s="1"/>
  <c r="AJ157" i="18"/>
  <c r="AV285" i="18"/>
  <c r="F413" i="18"/>
  <c r="AP285" i="18"/>
  <c r="AC460" i="17"/>
  <c r="AA460" i="17"/>
  <c r="AG459" i="17"/>
  <c r="AG460" i="17" s="1"/>
  <c r="AG461" i="17" s="1"/>
  <c r="AS461" i="17"/>
  <c r="AD461" i="17"/>
  <c r="L459" i="17"/>
  <c r="L460" i="17" s="1"/>
  <c r="O77" i="15"/>
  <c r="O461" i="17"/>
  <c r="I461" i="17"/>
  <c r="M79" i="15"/>
  <c r="N78" i="15"/>
  <c r="C461" i="17" s="1"/>
  <c r="K460" i="17"/>
  <c r="H460" i="17"/>
  <c r="AF460" i="17"/>
  <c r="Z460" i="17"/>
  <c r="N460" i="17"/>
  <c r="U413" i="17"/>
  <c r="X413" i="17"/>
  <c r="K77" i="15"/>
  <c r="J78" i="15"/>
  <c r="N331" i="17"/>
  <c r="O332" i="17" s="1"/>
  <c r="H331" i="17"/>
  <c r="I332" i="17" s="1"/>
  <c r="K331" i="17"/>
  <c r="L332" i="17" s="1"/>
  <c r="F285" i="17"/>
  <c r="AP285" i="17"/>
  <c r="H77" i="15"/>
  <c r="C204" i="17" s="1"/>
  <c r="G78" i="15"/>
  <c r="K203" i="17"/>
  <c r="L204" i="17" s="1"/>
  <c r="AR203" i="17"/>
  <c r="AS204" i="17" s="1"/>
  <c r="H203" i="17"/>
  <c r="I204" i="17" s="1"/>
  <c r="N203" i="17"/>
  <c r="O204" i="17" s="1"/>
  <c r="AF203" i="17"/>
  <c r="AC203" i="17"/>
  <c r="AG204" i="17"/>
  <c r="I76" i="15"/>
  <c r="I77" i="15" s="1"/>
  <c r="AD204" i="17"/>
  <c r="AA204" i="17"/>
  <c r="AV159" i="17"/>
  <c r="AM159" i="17"/>
  <c r="U159" i="17"/>
  <c r="AP159" i="17"/>
  <c r="AF75" i="17"/>
  <c r="N75" i="17"/>
  <c r="Z75" i="17"/>
  <c r="K75" i="17"/>
  <c r="H75" i="17"/>
  <c r="I76" i="17" s="1"/>
  <c r="I77" i="17" s="1"/>
  <c r="AC75" i="17"/>
  <c r="AA76" i="17"/>
  <c r="AA77" i="17" s="1"/>
  <c r="AD76" i="17"/>
  <c r="AD77" i="17" s="1"/>
  <c r="AG76" i="17"/>
  <c r="AG77" i="17" s="1"/>
  <c r="O76" i="17"/>
  <c r="O77" i="17" s="1"/>
  <c r="L76" i="17"/>
  <c r="L77" i="17" s="1"/>
  <c r="F78" i="15"/>
  <c r="C77" i="17"/>
  <c r="X29" i="17"/>
  <c r="R413" i="17"/>
  <c r="AJ285" i="17"/>
  <c r="AM285" i="17"/>
  <c r="R159" i="17"/>
  <c r="AM29" i="17"/>
  <c r="R413" i="18"/>
  <c r="X285" i="18"/>
  <c r="F30" i="18"/>
  <c r="AJ285" i="18"/>
  <c r="D158" i="18"/>
  <c r="AK157" i="18"/>
  <c r="AL157" i="18" s="1"/>
  <c r="V157" i="18"/>
  <c r="W157" i="18" s="1"/>
  <c r="AH157" i="18"/>
  <c r="AI157" i="18" s="1"/>
  <c r="AJ158" i="18" s="1"/>
  <c r="S157" i="18"/>
  <c r="T157" i="18" s="1"/>
  <c r="U158" i="18" s="1"/>
  <c r="AT157" i="18"/>
  <c r="AU157" i="18" s="1"/>
  <c r="AN157" i="18"/>
  <c r="AO157" i="18" s="1"/>
  <c r="AP158" i="18" s="1"/>
  <c r="P157" i="18"/>
  <c r="Q157" i="18" s="1"/>
  <c r="R158" i="18" s="1"/>
  <c r="E157" i="18"/>
  <c r="F158" i="18" s="1"/>
  <c r="X30" i="18"/>
  <c r="AM157" i="18"/>
  <c r="U285" i="18"/>
  <c r="AP413" i="18"/>
  <c r="AV157" i="18"/>
  <c r="R285" i="18"/>
  <c r="X157" i="18"/>
  <c r="D414" i="18"/>
  <c r="AK413" i="18"/>
  <c r="AL413" i="18" s="1"/>
  <c r="AM414" i="18" s="1"/>
  <c r="V413" i="18"/>
  <c r="W413" i="18" s="1"/>
  <c r="X414" i="18" s="1"/>
  <c r="AH413" i="18"/>
  <c r="AI413" i="18" s="1"/>
  <c r="AJ414" i="18" s="1"/>
  <c r="S413" i="18"/>
  <c r="T413" i="18" s="1"/>
  <c r="AT413" i="18"/>
  <c r="AU413" i="18" s="1"/>
  <c r="AV414" i="18" s="1"/>
  <c r="AN413" i="18"/>
  <c r="AO413" i="18" s="1"/>
  <c r="P413" i="18"/>
  <c r="Q413" i="18" s="1"/>
  <c r="R414" i="18" s="1"/>
  <c r="E413" i="18"/>
  <c r="F414" i="18" s="1"/>
  <c r="AN30" i="18"/>
  <c r="AO30" i="18" s="1"/>
  <c r="AP31" i="18" s="1"/>
  <c r="D31" i="18"/>
  <c r="AK30" i="18"/>
  <c r="AL30" i="18" s="1"/>
  <c r="AM31" i="18" s="1"/>
  <c r="V30" i="18"/>
  <c r="W30" i="18" s="1"/>
  <c r="S30" i="18"/>
  <c r="T30" i="18" s="1"/>
  <c r="U31" i="18" s="1"/>
  <c r="P30" i="18"/>
  <c r="Q30" i="18" s="1"/>
  <c r="R31" i="18" s="1"/>
  <c r="AT30" i="18"/>
  <c r="AU30" i="18" s="1"/>
  <c r="AV31" i="18" s="1"/>
  <c r="AH30" i="18"/>
  <c r="AI30" i="18" s="1"/>
  <c r="AJ31" i="18" s="1"/>
  <c r="E30" i="18"/>
  <c r="F31" i="18" s="1"/>
  <c r="AT285" i="18"/>
  <c r="AU285" i="18" s="1"/>
  <c r="AV286" i="18" s="1"/>
  <c r="AH285" i="18"/>
  <c r="AI285" i="18" s="1"/>
  <c r="V285" i="18"/>
  <c r="W285" i="18" s="1"/>
  <c r="X286" i="18" s="1"/>
  <c r="AK285" i="18"/>
  <c r="AL285" i="18" s="1"/>
  <c r="AM286" i="18" s="1"/>
  <c r="D286" i="18"/>
  <c r="E285" i="18"/>
  <c r="S285" i="18"/>
  <c r="T285" i="18" s="1"/>
  <c r="P285" i="18"/>
  <c r="Q285" i="18" s="1"/>
  <c r="AN285" i="18"/>
  <c r="AO285" i="18" s="1"/>
  <c r="AP286" i="18" s="1"/>
  <c r="F286" i="18"/>
  <c r="U413" i="18"/>
  <c r="U414" i="18" s="1"/>
  <c r="AT413" i="17"/>
  <c r="AU413" i="17" s="1"/>
  <c r="AH413" i="17"/>
  <c r="AI413" i="17" s="1"/>
  <c r="V413" i="17"/>
  <c r="W413" i="17" s="1"/>
  <c r="X414" i="17" s="1"/>
  <c r="S413" i="17"/>
  <c r="T413" i="17" s="1"/>
  <c r="U414" i="17" s="1"/>
  <c r="AN413" i="17"/>
  <c r="AO413" i="17" s="1"/>
  <c r="D414" i="17"/>
  <c r="P413" i="17"/>
  <c r="Q413" i="17" s="1"/>
  <c r="AK413" i="17"/>
  <c r="AL413" i="17" s="1"/>
  <c r="E413" i="17"/>
  <c r="F414" i="17" s="1"/>
  <c r="X159" i="17"/>
  <c r="AM413" i="17"/>
  <c r="AJ413" i="17"/>
  <c r="AV413" i="17"/>
  <c r="AP29" i="17"/>
  <c r="AM30" i="17"/>
  <c r="F29" i="17"/>
  <c r="F30" i="17" s="1"/>
  <c r="AN159" i="17"/>
  <c r="AO159" i="17" s="1"/>
  <c r="D160" i="17"/>
  <c r="AK159" i="17"/>
  <c r="AL159" i="17" s="1"/>
  <c r="AM160" i="17" s="1"/>
  <c r="V159" i="17"/>
  <c r="W159" i="17" s="1"/>
  <c r="AT159" i="17"/>
  <c r="AU159" i="17" s="1"/>
  <c r="S159" i="17"/>
  <c r="T159" i="17" s="1"/>
  <c r="U160" i="17" s="1"/>
  <c r="P159" i="17"/>
  <c r="Q159" i="17" s="1"/>
  <c r="AH159" i="17"/>
  <c r="AI159" i="17" s="1"/>
  <c r="AJ160" i="17" s="1"/>
  <c r="E159" i="17"/>
  <c r="F160" i="17" s="1"/>
  <c r="AT29" i="17"/>
  <c r="AU29" i="17" s="1"/>
  <c r="AV30" i="17" s="1"/>
  <c r="AH29" i="17"/>
  <c r="AI29" i="17" s="1"/>
  <c r="AJ30" i="17" s="1"/>
  <c r="V29" i="17"/>
  <c r="W29" i="17" s="1"/>
  <c r="X30" i="17" s="1"/>
  <c r="P29" i="17"/>
  <c r="Q29" i="17" s="1"/>
  <c r="R30" i="17" s="1"/>
  <c r="AN29" i="17"/>
  <c r="AO29" i="17" s="1"/>
  <c r="D30" i="17"/>
  <c r="AK29" i="17"/>
  <c r="AL29" i="17" s="1"/>
  <c r="S29" i="17"/>
  <c r="T29" i="17" s="1"/>
  <c r="E29" i="17"/>
  <c r="U29" i="17"/>
  <c r="U30" i="17" s="1"/>
  <c r="AP413" i="17"/>
  <c r="AT285" i="17"/>
  <c r="AU285" i="17" s="1"/>
  <c r="AH285" i="17"/>
  <c r="AI285" i="17" s="1"/>
  <c r="V285" i="17"/>
  <c r="W285" i="17" s="1"/>
  <c r="X286" i="17" s="1"/>
  <c r="S285" i="17"/>
  <c r="T285" i="17" s="1"/>
  <c r="U286" i="17" s="1"/>
  <c r="D286" i="17"/>
  <c r="AN285" i="17"/>
  <c r="AO285" i="17" s="1"/>
  <c r="AP286" i="17" s="1"/>
  <c r="AK285" i="17"/>
  <c r="AL285" i="17" s="1"/>
  <c r="P285" i="17"/>
  <c r="Q285" i="17" s="1"/>
  <c r="R286" i="17" s="1"/>
  <c r="E285" i="17"/>
  <c r="F286" i="17" s="1"/>
  <c r="AV160" i="17"/>
  <c r="AV285" i="17"/>
  <c r="E79" i="15"/>
  <c r="D80" i="15"/>
  <c r="AT413" i="14"/>
  <c r="AU413" i="14" s="1"/>
  <c r="S413" i="14"/>
  <c r="T413" i="14" s="1"/>
  <c r="U414" i="14" s="1"/>
  <c r="E413" i="14"/>
  <c r="F414" i="14" s="1"/>
  <c r="P413" i="14"/>
  <c r="Q413" i="14" s="1"/>
  <c r="R414" i="14" s="1"/>
  <c r="AN413" i="14"/>
  <c r="AO413" i="14" s="1"/>
  <c r="AP414" i="14" s="1"/>
  <c r="AH413" i="14"/>
  <c r="AI413" i="14" s="1"/>
  <c r="AJ414" i="14" s="1"/>
  <c r="V413" i="14"/>
  <c r="W413" i="14" s="1"/>
  <c r="D414" i="14"/>
  <c r="AK413" i="14"/>
  <c r="AL413" i="14" s="1"/>
  <c r="AM414" i="14" s="1"/>
  <c r="X413" i="14"/>
  <c r="AV413" i="14"/>
  <c r="R286" i="14"/>
  <c r="AJ286" i="14"/>
  <c r="AJ287" i="14" s="1"/>
  <c r="AM287" i="14"/>
  <c r="X286" i="14"/>
  <c r="X287" i="14" s="1"/>
  <c r="S286" i="14"/>
  <c r="T286" i="14" s="1"/>
  <c r="U287" i="14" s="1"/>
  <c r="AN286" i="14"/>
  <c r="AO286" i="14" s="1"/>
  <c r="P286" i="14"/>
  <c r="Q286" i="14" s="1"/>
  <c r="E286" i="14"/>
  <c r="F287" i="14" s="1"/>
  <c r="D287" i="14"/>
  <c r="V286" i="14"/>
  <c r="W286" i="14" s="1"/>
  <c r="AT286" i="14"/>
  <c r="AU286" i="14" s="1"/>
  <c r="AV287" i="14" s="1"/>
  <c r="AK286" i="14"/>
  <c r="AL286" i="14" s="1"/>
  <c r="AH286" i="14"/>
  <c r="AI286" i="14" s="1"/>
  <c r="AP286" i="14"/>
  <c r="F157" i="14"/>
  <c r="AM157" i="14"/>
  <c r="AJ158" i="14"/>
  <c r="U157" i="14"/>
  <c r="U158" i="14" s="1"/>
  <c r="AV158" i="14"/>
  <c r="E157" i="14"/>
  <c r="AN157" i="14"/>
  <c r="AO157" i="14" s="1"/>
  <c r="AP158" i="14" s="1"/>
  <c r="AK157" i="14"/>
  <c r="AL157" i="14" s="1"/>
  <c r="D158" i="14"/>
  <c r="V157" i="14"/>
  <c r="W157" i="14" s="1"/>
  <c r="X158" i="14" s="1"/>
  <c r="AH157" i="14"/>
  <c r="AI157" i="14" s="1"/>
  <c r="AT157" i="14"/>
  <c r="AU157" i="14" s="1"/>
  <c r="S157" i="14"/>
  <c r="T157" i="14" s="1"/>
  <c r="P157" i="14"/>
  <c r="Q157" i="14" s="1"/>
  <c r="R158" i="14"/>
  <c r="AS12" i="14"/>
  <c r="AV13" i="14"/>
  <c r="AM12" i="14"/>
  <c r="AS13" i="14" s="1"/>
  <c r="AG12" i="14"/>
  <c r="AD12" i="14"/>
  <c r="AD13" i="14"/>
  <c r="AJ12" i="14"/>
  <c r="R13" i="14"/>
  <c r="U13" i="14"/>
  <c r="X13" i="14"/>
  <c r="AA13" i="14"/>
  <c r="F30" i="14"/>
  <c r="D78" i="11"/>
  <c r="E77" i="11"/>
  <c r="N79" i="15" l="1"/>
  <c r="C462" i="17" s="1"/>
  <c r="M80" i="15"/>
  <c r="AF461" i="17"/>
  <c r="AC461" i="17"/>
  <c r="Z461" i="17"/>
  <c r="H461" i="17"/>
  <c r="I462" i="17" s="1"/>
  <c r="AR461" i="17"/>
  <c r="AS462" i="17" s="1"/>
  <c r="N461" i="17"/>
  <c r="K461" i="17"/>
  <c r="O462" i="17"/>
  <c r="O78" i="15"/>
  <c r="O79" i="15" s="1"/>
  <c r="AD462" i="17"/>
  <c r="AG462" i="17"/>
  <c r="AA461" i="17"/>
  <c r="L461" i="17"/>
  <c r="R414" i="17"/>
  <c r="L77" i="15"/>
  <c r="C332" i="17"/>
  <c r="K78" i="15"/>
  <c r="J79" i="15"/>
  <c r="AM286" i="17"/>
  <c r="AJ286" i="17"/>
  <c r="AS205" i="17"/>
  <c r="AD205" i="17"/>
  <c r="H78" i="15"/>
  <c r="G79" i="15"/>
  <c r="AG205" i="17"/>
  <c r="N204" i="17"/>
  <c r="O205" i="17" s="1"/>
  <c r="K204" i="17"/>
  <c r="L205" i="17" s="1"/>
  <c r="Z204" i="17"/>
  <c r="AA205" i="17" s="1"/>
  <c r="AF204" i="17"/>
  <c r="AR204" i="17"/>
  <c r="AC204" i="17"/>
  <c r="H204" i="17"/>
  <c r="I205" i="17" s="1"/>
  <c r="R160" i="17"/>
  <c r="AP160" i="17"/>
  <c r="F79" i="15"/>
  <c r="C78" i="17"/>
  <c r="AA78" i="17"/>
  <c r="L78" i="17"/>
  <c r="AC77" i="17"/>
  <c r="AD78" i="17" s="1"/>
  <c r="AR77" i="17"/>
  <c r="AS78" i="17" s="1"/>
  <c r="N77" i="17"/>
  <c r="O78" i="17" s="1"/>
  <c r="AF77" i="17"/>
  <c r="AG78" i="17" s="1"/>
  <c r="Z77" i="17"/>
  <c r="K77" i="17"/>
  <c r="H77" i="17"/>
  <c r="I78" i="17" s="1"/>
  <c r="AM414" i="17"/>
  <c r="AP414" i="17"/>
  <c r="AV286" i="17"/>
  <c r="X160" i="17"/>
  <c r="R286" i="18"/>
  <c r="U286" i="18"/>
  <c r="AV158" i="18"/>
  <c r="X31" i="18"/>
  <c r="AJ286" i="18"/>
  <c r="AM158" i="18"/>
  <c r="AH158" i="18"/>
  <c r="AI158" i="18" s="1"/>
  <c r="AJ159" i="18" s="1"/>
  <c r="S158" i="18"/>
  <c r="T158" i="18" s="1"/>
  <c r="U159" i="18" s="1"/>
  <c r="AT158" i="18"/>
  <c r="AU158" i="18" s="1"/>
  <c r="AV159" i="18" s="1"/>
  <c r="P158" i="18"/>
  <c r="Q158" i="18" s="1"/>
  <c r="R159" i="18" s="1"/>
  <c r="D159" i="18"/>
  <c r="V158" i="18"/>
  <c r="W158" i="18" s="1"/>
  <c r="AN158" i="18"/>
  <c r="AO158" i="18" s="1"/>
  <c r="AP159" i="18" s="1"/>
  <c r="AK158" i="18"/>
  <c r="AL158" i="18" s="1"/>
  <c r="E158" i="18"/>
  <c r="F159" i="18" s="1"/>
  <c r="AK286" i="18"/>
  <c r="AL286" i="18" s="1"/>
  <c r="AM287" i="18" s="1"/>
  <c r="S286" i="18"/>
  <c r="T286" i="18" s="1"/>
  <c r="U287" i="18" s="1"/>
  <c r="AT286" i="18"/>
  <c r="AU286" i="18" s="1"/>
  <c r="AV287" i="18" s="1"/>
  <c r="P286" i="18"/>
  <c r="Q286" i="18" s="1"/>
  <c r="R287" i="18" s="1"/>
  <c r="D287" i="18"/>
  <c r="V286" i="18"/>
  <c r="W286" i="18" s="1"/>
  <c r="X287" i="18" s="1"/>
  <c r="AN286" i="18"/>
  <c r="AO286" i="18" s="1"/>
  <c r="AP287" i="18" s="1"/>
  <c r="AH286" i="18"/>
  <c r="AI286" i="18" s="1"/>
  <c r="E286" i="18"/>
  <c r="F287" i="18" s="1"/>
  <c r="V31" i="18"/>
  <c r="W31" i="18" s="1"/>
  <c r="X32" i="18" s="1"/>
  <c r="AH31" i="18"/>
  <c r="AI31" i="18" s="1"/>
  <c r="AJ32" i="18" s="1"/>
  <c r="AT31" i="18"/>
  <c r="AU31" i="18" s="1"/>
  <c r="AV32" i="18" s="1"/>
  <c r="S31" i="18"/>
  <c r="T31" i="18" s="1"/>
  <c r="U32" i="18" s="1"/>
  <c r="P31" i="18"/>
  <c r="Q31" i="18" s="1"/>
  <c r="R32" i="18" s="1"/>
  <c r="D32" i="18"/>
  <c r="AK31" i="18"/>
  <c r="AL31" i="18" s="1"/>
  <c r="AM32" i="18" s="1"/>
  <c r="AN31" i="18"/>
  <c r="AO31" i="18" s="1"/>
  <c r="AP32" i="18" s="1"/>
  <c r="E31" i="18"/>
  <c r="F32" i="18" s="1"/>
  <c r="AP414" i="18"/>
  <c r="AH414" i="18"/>
  <c r="AI414" i="18" s="1"/>
  <c r="AJ415" i="18" s="1"/>
  <c r="S414" i="18"/>
  <c r="T414" i="18" s="1"/>
  <c r="U415" i="18" s="1"/>
  <c r="AT414" i="18"/>
  <c r="AU414" i="18" s="1"/>
  <c r="AV415" i="18" s="1"/>
  <c r="P414" i="18"/>
  <c r="Q414" i="18" s="1"/>
  <c r="R415" i="18" s="1"/>
  <c r="AN414" i="18"/>
  <c r="AO414" i="18" s="1"/>
  <c r="V414" i="18"/>
  <c r="W414" i="18" s="1"/>
  <c r="X415" i="18" s="1"/>
  <c r="AK414" i="18"/>
  <c r="AL414" i="18" s="1"/>
  <c r="AM415" i="18" s="1"/>
  <c r="D415" i="18"/>
  <c r="E414" i="18"/>
  <c r="F415" i="18" s="1"/>
  <c r="X158" i="18"/>
  <c r="AV414" i="17"/>
  <c r="AK286" i="17"/>
  <c r="AL286" i="17" s="1"/>
  <c r="AM287" i="17" s="1"/>
  <c r="AT286" i="17"/>
  <c r="AU286" i="17" s="1"/>
  <c r="AH286" i="17"/>
  <c r="AI286" i="17" s="1"/>
  <c r="AJ287" i="17" s="1"/>
  <c r="V286" i="17"/>
  <c r="W286" i="17" s="1"/>
  <c r="X287" i="17" s="1"/>
  <c r="D287" i="17"/>
  <c r="S286" i="17"/>
  <c r="T286" i="17" s="1"/>
  <c r="U287" i="17" s="1"/>
  <c r="AN286" i="17"/>
  <c r="AO286" i="17" s="1"/>
  <c r="AP287" i="17" s="1"/>
  <c r="P286" i="17"/>
  <c r="Q286" i="17" s="1"/>
  <c r="R287" i="17" s="1"/>
  <c r="E286" i="17"/>
  <c r="F287" i="17"/>
  <c r="AK30" i="17"/>
  <c r="AL30" i="17" s="1"/>
  <c r="AM31" i="17" s="1"/>
  <c r="V30" i="17"/>
  <c r="W30" i="17" s="1"/>
  <c r="X31" i="17" s="1"/>
  <c r="AH30" i="17"/>
  <c r="AI30" i="17" s="1"/>
  <c r="AJ31" i="17" s="1"/>
  <c r="AT30" i="17"/>
  <c r="AU30" i="17" s="1"/>
  <c r="AV31" i="17" s="1"/>
  <c r="S30" i="17"/>
  <c r="T30" i="17" s="1"/>
  <c r="U31" i="17" s="1"/>
  <c r="D31" i="17"/>
  <c r="P30" i="17"/>
  <c r="Q30" i="17" s="1"/>
  <c r="R31" i="17" s="1"/>
  <c r="AN30" i="17"/>
  <c r="AO30" i="17" s="1"/>
  <c r="E30" i="17"/>
  <c r="F31" i="17" s="1"/>
  <c r="V160" i="17"/>
  <c r="W160" i="17" s="1"/>
  <c r="X161" i="17" s="1"/>
  <c r="AH160" i="17"/>
  <c r="AI160" i="17" s="1"/>
  <c r="AJ161" i="17" s="1"/>
  <c r="AT160" i="17"/>
  <c r="AU160" i="17" s="1"/>
  <c r="AV161" i="17" s="1"/>
  <c r="S160" i="17"/>
  <c r="T160" i="17" s="1"/>
  <c r="U161" i="17" s="1"/>
  <c r="P160" i="17"/>
  <c r="Q160" i="17" s="1"/>
  <c r="R161" i="17" s="1"/>
  <c r="AN160" i="17"/>
  <c r="AO160" i="17" s="1"/>
  <c r="AP161" i="17" s="1"/>
  <c r="AK160" i="17"/>
  <c r="AL160" i="17" s="1"/>
  <c r="AM161" i="17" s="1"/>
  <c r="D161" i="17"/>
  <c r="E160" i="17"/>
  <c r="F161" i="17" s="1"/>
  <c r="AP415" i="17"/>
  <c r="AP30" i="17"/>
  <c r="AP31" i="17" s="1"/>
  <c r="AK414" i="17"/>
  <c r="AL414" i="17" s="1"/>
  <c r="AT414" i="17"/>
  <c r="AU414" i="17" s="1"/>
  <c r="AH414" i="17"/>
  <c r="AI414" i="17" s="1"/>
  <c r="V414" i="17"/>
  <c r="W414" i="17" s="1"/>
  <c r="X415" i="17" s="1"/>
  <c r="AN414" i="17"/>
  <c r="AO414" i="17" s="1"/>
  <c r="P414" i="17"/>
  <c r="Q414" i="17" s="1"/>
  <c r="R415" i="17" s="1"/>
  <c r="D415" i="17"/>
  <c r="S414" i="17"/>
  <c r="T414" i="17" s="1"/>
  <c r="E414" i="17"/>
  <c r="F415" i="17" s="1"/>
  <c r="AJ414" i="17"/>
  <c r="U415" i="17"/>
  <c r="D81" i="15"/>
  <c r="E80" i="15"/>
  <c r="AJ415" i="14"/>
  <c r="R415" i="14"/>
  <c r="U415" i="14"/>
  <c r="AV414" i="14"/>
  <c r="AV415" i="14" s="1"/>
  <c r="X414" i="14"/>
  <c r="AN414" i="14"/>
  <c r="AO414" i="14" s="1"/>
  <c r="AP415" i="14" s="1"/>
  <c r="AK414" i="14"/>
  <c r="AL414" i="14" s="1"/>
  <c r="AM415" i="14" s="1"/>
  <c r="D415" i="14"/>
  <c r="V414" i="14"/>
  <c r="W414" i="14" s="1"/>
  <c r="AH414" i="14"/>
  <c r="AI414" i="14" s="1"/>
  <c r="AT414" i="14"/>
  <c r="AU414" i="14" s="1"/>
  <c r="P414" i="14"/>
  <c r="Q414" i="14" s="1"/>
  <c r="E414" i="14"/>
  <c r="F415" i="14" s="1"/>
  <c r="S414" i="14"/>
  <c r="T414" i="14" s="1"/>
  <c r="D288" i="14"/>
  <c r="AK287" i="14"/>
  <c r="AL287" i="14" s="1"/>
  <c r="AM288" i="14" s="1"/>
  <c r="AT287" i="14"/>
  <c r="AU287" i="14" s="1"/>
  <c r="AV288" i="14" s="1"/>
  <c r="AH287" i="14"/>
  <c r="AI287" i="14" s="1"/>
  <c r="AJ288" i="14" s="1"/>
  <c r="V287" i="14"/>
  <c r="W287" i="14" s="1"/>
  <c r="X288" i="14" s="1"/>
  <c r="S287" i="14"/>
  <c r="T287" i="14" s="1"/>
  <c r="U288" i="14" s="1"/>
  <c r="E287" i="14"/>
  <c r="F288" i="14" s="1"/>
  <c r="P287" i="14"/>
  <c r="Q287" i="14" s="1"/>
  <c r="AN287" i="14"/>
  <c r="AO287" i="14" s="1"/>
  <c r="AP287" i="14"/>
  <c r="R287" i="14"/>
  <c r="AT158" i="14"/>
  <c r="AU158" i="14" s="1"/>
  <c r="AV159" i="14" s="1"/>
  <c r="AH158" i="14"/>
  <c r="AI158" i="14" s="1"/>
  <c r="V158" i="14"/>
  <c r="W158" i="14" s="1"/>
  <c r="X159" i="14" s="1"/>
  <c r="D159" i="14"/>
  <c r="S158" i="14"/>
  <c r="T158" i="14" s="1"/>
  <c r="U159" i="14" s="1"/>
  <c r="E158" i="14"/>
  <c r="P158" i="14"/>
  <c r="Q158" i="14" s="1"/>
  <c r="R159" i="14" s="1"/>
  <c r="AN158" i="14"/>
  <c r="AO158" i="14" s="1"/>
  <c r="AP159" i="14" s="1"/>
  <c r="AK158" i="14"/>
  <c r="AL158" i="14" s="1"/>
  <c r="AM158" i="14"/>
  <c r="AM159" i="14" s="1"/>
  <c r="F158" i="14"/>
  <c r="AJ159" i="14"/>
  <c r="AG13" i="14"/>
  <c r="AV14" i="14"/>
  <c r="AM13" i="14"/>
  <c r="AJ13" i="14"/>
  <c r="AG14" i="14"/>
  <c r="AD14" i="14"/>
  <c r="X14" i="14"/>
  <c r="AA14" i="14"/>
  <c r="R14" i="14"/>
  <c r="U14" i="14"/>
  <c r="F31" i="14"/>
  <c r="D79" i="11"/>
  <c r="E78" i="11"/>
  <c r="O463" i="17" l="1"/>
  <c r="L462" i="17"/>
  <c r="AA462" i="17"/>
  <c r="AA463" i="17" s="1"/>
  <c r="AD463" i="17"/>
  <c r="AG463" i="17"/>
  <c r="N80" i="15"/>
  <c r="M81" i="15"/>
  <c r="K462" i="17"/>
  <c r="H462" i="17"/>
  <c r="I463" i="17" s="1"/>
  <c r="AR462" i="17"/>
  <c r="AS463" i="17" s="1"/>
  <c r="N462" i="17"/>
  <c r="AF462" i="17"/>
  <c r="Z462" i="17"/>
  <c r="AC462" i="17"/>
  <c r="AM415" i="17"/>
  <c r="L78" i="15"/>
  <c r="C333" i="17"/>
  <c r="J80" i="15"/>
  <c r="K79" i="15"/>
  <c r="Z332" i="17"/>
  <c r="AA333" i="17" s="1"/>
  <c r="N332" i="17"/>
  <c r="O333" i="17" s="1"/>
  <c r="K332" i="17"/>
  <c r="L333" i="17" s="1"/>
  <c r="H332" i="17"/>
  <c r="I333" i="17" s="1"/>
  <c r="AF332" i="17"/>
  <c r="AG333" i="17" s="1"/>
  <c r="AC332" i="17"/>
  <c r="AD333" i="17" s="1"/>
  <c r="AR332" i="17"/>
  <c r="AS333" i="17" s="1"/>
  <c r="AV287" i="17"/>
  <c r="I78" i="15"/>
  <c r="C205" i="17"/>
  <c r="G80" i="15"/>
  <c r="H79" i="15"/>
  <c r="AD79" i="17"/>
  <c r="F80" i="15"/>
  <c r="C79" i="17"/>
  <c r="N78" i="17"/>
  <c r="O79" i="17" s="1"/>
  <c r="K78" i="17"/>
  <c r="L79" i="17" s="1"/>
  <c r="H78" i="17"/>
  <c r="I79" i="17" s="1"/>
  <c r="Z78" i="17"/>
  <c r="AA79" i="17" s="1"/>
  <c r="AF78" i="17"/>
  <c r="AG79" i="17" s="1"/>
  <c r="AC78" i="17"/>
  <c r="AR78" i="17"/>
  <c r="AS79" i="17"/>
  <c r="AM159" i="18"/>
  <c r="X159" i="18"/>
  <c r="P32" i="18"/>
  <c r="Q32" i="18" s="1"/>
  <c r="R33" i="18" s="1"/>
  <c r="AN32" i="18"/>
  <c r="AO32" i="18" s="1"/>
  <c r="AP33" i="18" s="1"/>
  <c r="D33" i="18"/>
  <c r="AK32" i="18"/>
  <c r="AL32" i="18" s="1"/>
  <c r="AM33" i="18" s="1"/>
  <c r="AT32" i="18"/>
  <c r="AU32" i="18" s="1"/>
  <c r="AV33" i="18" s="1"/>
  <c r="S32" i="18"/>
  <c r="T32" i="18" s="1"/>
  <c r="U33" i="18" s="1"/>
  <c r="E32" i="18"/>
  <c r="F33" i="18" s="1"/>
  <c r="AH32" i="18"/>
  <c r="AI32" i="18" s="1"/>
  <c r="AJ33" i="18" s="1"/>
  <c r="V32" i="18"/>
  <c r="W32" i="18" s="1"/>
  <c r="AP415" i="18"/>
  <c r="AT159" i="18"/>
  <c r="AU159" i="18" s="1"/>
  <c r="AV160" i="18" s="1"/>
  <c r="P159" i="18"/>
  <c r="Q159" i="18" s="1"/>
  <c r="R160" i="18" s="1"/>
  <c r="AN159" i="18"/>
  <c r="AO159" i="18" s="1"/>
  <c r="AP160" i="18" s="1"/>
  <c r="AH159" i="18"/>
  <c r="AI159" i="18" s="1"/>
  <c r="AJ160" i="18" s="1"/>
  <c r="D160" i="18"/>
  <c r="V159" i="18"/>
  <c r="W159" i="18" s="1"/>
  <c r="S159" i="18"/>
  <c r="T159" i="18" s="1"/>
  <c r="U160" i="18" s="1"/>
  <c r="AK159" i="18"/>
  <c r="AL159" i="18" s="1"/>
  <c r="AM160" i="18" s="1"/>
  <c r="E159" i="18"/>
  <c r="F160" i="18" s="1"/>
  <c r="X33" i="18"/>
  <c r="AJ287" i="18"/>
  <c r="AT415" i="18"/>
  <c r="AU415" i="18" s="1"/>
  <c r="AV416" i="18" s="1"/>
  <c r="P415" i="18"/>
  <c r="Q415" i="18" s="1"/>
  <c r="R416" i="18" s="1"/>
  <c r="AN415" i="18"/>
  <c r="AO415" i="18" s="1"/>
  <c r="D416" i="18"/>
  <c r="V415" i="18"/>
  <c r="W415" i="18" s="1"/>
  <c r="X416" i="18" s="1"/>
  <c r="S415" i="18"/>
  <c r="T415" i="18" s="1"/>
  <c r="U416" i="18" s="1"/>
  <c r="AK415" i="18"/>
  <c r="AL415" i="18" s="1"/>
  <c r="AM416" i="18" s="1"/>
  <c r="E415" i="18"/>
  <c r="F416" i="18" s="1"/>
  <c r="AH415" i="18"/>
  <c r="AI415" i="18" s="1"/>
  <c r="AJ416" i="18" s="1"/>
  <c r="E287" i="18"/>
  <c r="F288" i="18" s="1"/>
  <c r="AN287" i="18"/>
  <c r="AO287" i="18" s="1"/>
  <c r="AP288" i="18" s="1"/>
  <c r="P287" i="18"/>
  <c r="Q287" i="18" s="1"/>
  <c r="R288" i="18" s="1"/>
  <c r="AH287" i="18"/>
  <c r="AI287" i="18" s="1"/>
  <c r="S287" i="18"/>
  <c r="T287" i="18" s="1"/>
  <c r="U288" i="18" s="1"/>
  <c r="V287" i="18"/>
  <c r="W287" i="18" s="1"/>
  <c r="X288" i="18" s="1"/>
  <c r="D288" i="18"/>
  <c r="AT287" i="18"/>
  <c r="AU287" i="18" s="1"/>
  <c r="AV288" i="18" s="1"/>
  <c r="AK287" i="18"/>
  <c r="AL287" i="18" s="1"/>
  <c r="AM288" i="18" s="1"/>
  <c r="AV288" i="17"/>
  <c r="X288" i="17"/>
  <c r="AM162" i="17"/>
  <c r="AJ162" i="17"/>
  <c r="S161" i="17"/>
  <c r="T161" i="17" s="1"/>
  <c r="U162" i="17" s="1"/>
  <c r="AT161" i="17"/>
  <c r="AU161" i="17" s="1"/>
  <c r="AV162" i="17" s="1"/>
  <c r="P161" i="17"/>
  <c r="Q161" i="17" s="1"/>
  <c r="R162" i="17" s="1"/>
  <c r="AK161" i="17"/>
  <c r="AL161" i="17" s="1"/>
  <c r="V161" i="17"/>
  <c r="W161" i="17" s="1"/>
  <c r="X162" i="17" s="1"/>
  <c r="AH161" i="17"/>
  <c r="AI161" i="17" s="1"/>
  <c r="E161" i="17"/>
  <c r="F162" i="17" s="1"/>
  <c r="D162" i="17"/>
  <c r="AN161" i="17"/>
  <c r="AO161" i="17" s="1"/>
  <c r="AP162" i="17" s="1"/>
  <c r="AN31" i="17"/>
  <c r="AO31" i="17" s="1"/>
  <c r="AP32" i="17" s="1"/>
  <c r="P31" i="17"/>
  <c r="Q31" i="17" s="1"/>
  <c r="R32" i="17" s="1"/>
  <c r="D32" i="17"/>
  <c r="AK31" i="17"/>
  <c r="AL31" i="17" s="1"/>
  <c r="AM32" i="17" s="1"/>
  <c r="AH31" i="17"/>
  <c r="AI31" i="17" s="1"/>
  <c r="AJ32" i="17" s="1"/>
  <c r="E31" i="17"/>
  <c r="F32" i="17" s="1"/>
  <c r="V31" i="17"/>
  <c r="W31" i="17" s="1"/>
  <c r="X32" i="17" s="1"/>
  <c r="S31" i="17"/>
  <c r="T31" i="17" s="1"/>
  <c r="U32" i="17" s="1"/>
  <c r="AT31" i="17"/>
  <c r="AU31" i="17" s="1"/>
  <c r="AV32" i="17" s="1"/>
  <c r="AV415" i="17"/>
  <c r="AM288" i="17"/>
  <c r="F416" i="17"/>
  <c r="AJ415" i="17"/>
  <c r="AJ416" i="17" s="1"/>
  <c r="AN287" i="17"/>
  <c r="AO287" i="17" s="1"/>
  <c r="AP288" i="17" s="1"/>
  <c r="P287" i="17"/>
  <c r="Q287" i="17" s="1"/>
  <c r="R288" i="17" s="1"/>
  <c r="D288" i="17"/>
  <c r="AK287" i="17"/>
  <c r="AL287" i="17" s="1"/>
  <c r="AT287" i="17"/>
  <c r="AU287" i="17" s="1"/>
  <c r="V287" i="17"/>
  <c r="W287" i="17" s="1"/>
  <c r="E287" i="17"/>
  <c r="F288" i="17" s="1"/>
  <c r="S287" i="17"/>
  <c r="T287" i="17" s="1"/>
  <c r="U288" i="17" s="1"/>
  <c r="AH287" i="17"/>
  <c r="AI287" i="17" s="1"/>
  <c r="AJ288" i="17" s="1"/>
  <c r="AN415" i="17"/>
  <c r="AO415" i="17" s="1"/>
  <c r="AP416" i="17" s="1"/>
  <c r="P415" i="17"/>
  <c r="Q415" i="17" s="1"/>
  <c r="R416" i="17" s="1"/>
  <c r="AK415" i="17"/>
  <c r="AL415" i="17" s="1"/>
  <c r="AM416" i="17" s="1"/>
  <c r="V415" i="17"/>
  <c r="W415" i="17" s="1"/>
  <c r="X416" i="17" s="1"/>
  <c r="D416" i="17"/>
  <c r="S415" i="17"/>
  <c r="T415" i="17" s="1"/>
  <c r="U416" i="17" s="1"/>
  <c r="AT415" i="17"/>
  <c r="AU415" i="17" s="1"/>
  <c r="AH415" i="17"/>
  <c r="AI415" i="17" s="1"/>
  <c r="E415" i="17"/>
  <c r="E81" i="15"/>
  <c r="D82" i="15"/>
  <c r="F416" i="14"/>
  <c r="AN415" i="14"/>
  <c r="AO415" i="14" s="1"/>
  <c r="AP416" i="14" s="1"/>
  <c r="P415" i="14"/>
  <c r="Q415" i="14" s="1"/>
  <c r="R416" i="14" s="1"/>
  <c r="D416" i="14"/>
  <c r="V415" i="14"/>
  <c r="W415" i="14" s="1"/>
  <c r="AH415" i="14"/>
  <c r="AI415" i="14" s="1"/>
  <c r="AJ416" i="14" s="1"/>
  <c r="AT415" i="14"/>
  <c r="AU415" i="14" s="1"/>
  <c r="AV416" i="14" s="1"/>
  <c r="S415" i="14"/>
  <c r="T415" i="14" s="1"/>
  <c r="U416" i="14" s="1"/>
  <c r="E415" i="14"/>
  <c r="AK415" i="14"/>
  <c r="AL415" i="14" s="1"/>
  <c r="AM416" i="14" s="1"/>
  <c r="X415" i="14"/>
  <c r="AJ289" i="14"/>
  <c r="X289" i="14"/>
  <c r="R288" i="14"/>
  <c r="AN288" i="14"/>
  <c r="AO288" i="14" s="1"/>
  <c r="P288" i="14"/>
  <c r="Q288" i="14" s="1"/>
  <c r="D289" i="14"/>
  <c r="AK288" i="14"/>
  <c r="AL288" i="14" s="1"/>
  <c r="AM289" i="14" s="1"/>
  <c r="AT288" i="14"/>
  <c r="AU288" i="14" s="1"/>
  <c r="AV289" i="14" s="1"/>
  <c r="AH288" i="14"/>
  <c r="AI288" i="14" s="1"/>
  <c r="V288" i="14"/>
  <c r="W288" i="14" s="1"/>
  <c r="S288" i="14"/>
  <c r="T288" i="14" s="1"/>
  <c r="U289" i="14" s="1"/>
  <c r="E288" i="14"/>
  <c r="F289" i="14" s="1"/>
  <c r="AP288" i="14"/>
  <c r="X160" i="14"/>
  <c r="P159" i="14"/>
  <c r="Q159" i="14" s="1"/>
  <c r="R160" i="14" s="1"/>
  <c r="AN159" i="14"/>
  <c r="AO159" i="14" s="1"/>
  <c r="AP160" i="14" s="1"/>
  <c r="AK159" i="14"/>
  <c r="AL159" i="14" s="1"/>
  <c r="AM160" i="14" s="1"/>
  <c r="D160" i="14"/>
  <c r="S159" i="14"/>
  <c r="T159" i="14" s="1"/>
  <c r="U160" i="14" s="1"/>
  <c r="AT159" i="14"/>
  <c r="AU159" i="14" s="1"/>
  <c r="AV160" i="14" s="1"/>
  <c r="AH159" i="14"/>
  <c r="AI159" i="14" s="1"/>
  <c r="AJ160" i="14" s="1"/>
  <c r="E159" i="14"/>
  <c r="V159" i="14"/>
  <c r="W159" i="14" s="1"/>
  <c r="F159" i="14"/>
  <c r="F160" i="14" s="1"/>
  <c r="AS14" i="14"/>
  <c r="AM14" i="14"/>
  <c r="AJ14" i="14"/>
  <c r="R15" i="14"/>
  <c r="U15" i="14"/>
  <c r="X15" i="14"/>
  <c r="AA15" i="14"/>
  <c r="AD15" i="14"/>
  <c r="AG15" i="14"/>
  <c r="F32" i="14"/>
  <c r="D80" i="11"/>
  <c r="E79" i="11"/>
  <c r="AJ288" i="18" l="1"/>
  <c r="AP416" i="18"/>
  <c r="N81" i="15"/>
  <c r="M82" i="15"/>
  <c r="O80" i="15"/>
  <c r="C463" i="17"/>
  <c r="L463" i="17"/>
  <c r="L79" i="15"/>
  <c r="C334" i="17"/>
  <c r="K80" i="15"/>
  <c r="J81" i="15"/>
  <c r="AD334" i="17"/>
  <c r="AF333" i="17"/>
  <c r="AG334" i="17" s="1"/>
  <c r="N333" i="17"/>
  <c r="O334" i="17" s="1"/>
  <c r="K333" i="17"/>
  <c r="L334" i="17" s="1"/>
  <c r="AR333" i="17"/>
  <c r="AS334" i="17" s="1"/>
  <c r="H333" i="17"/>
  <c r="AC333" i="17"/>
  <c r="Z333" i="17"/>
  <c r="I334" i="17"/>
  <c r="AA334" i="17"/>
  <c r="I79" i="15"/>
  <c r="C206" i="17"/>
  <c r="H80" i="15"/>
  <c r="G81" i="15"/>
  <c r="H205" i="17"/>
  <c r="I206" i="17" s="1"/>
  <c r="Z205" i="17"/>
  <c r="AA206" i="17" s="1"/>
  <c r="N205" i="17"/>
  <c r="O206" i="17" s="1"/>
  <c r="K205" i="17"/>
  <c r="L206" i="17" s="1"/>
  <c r="AF205" i="17"/>
  <c r="AG206" i="17" s="1"/>
  <c r="AR205" i="17"/>
  <c r="AS206" i="17" s="1"/>
  <c r="AC205" i="17"/>
  <c r="AD206" i="17" s="1"/>
  <c r="F81" i="15"/>
  <c r="C80" i="17"/>
  <c r="H79" i="17"/>
  <c r="I80" i="17" s="1"/>
  <c r="AR79" i="17"/>
  <c r="AS80" i="17" s="1"/>
  <c r="N79" i="17"/>
  <c r="O80" i="17" s="1"/>
  <c r="K79" i="17"/>
  <c r="L80" i="17" s="1"/>
  <c r="AF79" i="17"/>
  <c r="AG80" i="17" s="1"/>
  <c r="AC79" i="17"/>
  <c r="Z79" i="17"/>
  <c r="AA80" i="17" s="1"/>
  <c r="AD80" i="17"/>
  <c r="X160" i="18"/>
  <c r="S288" i="18"/>
  <c r="T288" i="18" s="1"/>
  <c r="U289" i="18" s="1"/>
  <c r="AT288" i="18"/>
  <c r="AU288" i="18" s="1"/>
  <c r="AV289" i="18" s="1"/>
  <c r="AN288" i="18"/>
  <c r="AO288" i="18" s="1"/>
  <c r="AP289" i="18" s="1"/>
  <c r="D289" i="18"/>
  <c r="AH288" i="18"/>
  <c r="AI288" i="18" s="1"/>
  <c r="AJ289" i="18" s="1"/>
  <c r="P288" i="18"/>
  <c r="Q288" i="18" s="1"/>
  <c r="R289" i="18" s="1"/>
  <c r="V288" i="18"/>
  <c r="W288" i="18" s="1"/>
  <c r="X289" i="18" s="1"/>
  <c r="E288" i="18"/>
  <c r="F289" i="18" s="1"/>
  <c r="AK288" i="18"/>
  <c r="AL288" i="18" s="1"/>
  <c r="AM289" i="18" s="1"/>
  <c r="P416" i="18"/>
  <c r="Q416" i="18" s="1"/>
  <c r="R417" i="18" s="1"/>
  <c r="D417" i="18"/>
  <c r="V416" i="18"/>
  <c r="W416" i="18" s="1"/>
  <c r="X417" i="18" s="1"/>
  <c r="AT416" i="18"/>
  <c r="AU416" i="18" s="1"/>
  <c r="AV417" i="18" s="1"/>
  <c r="S416" i="18"/>
  <c r="T416" i="18" s="1"/>
  <c r="U417" i="18" s="1"/>
  <c r="AK416" i="18"/>
  <c r="AL416" i="18" s="1"/>
  <c r="AM417" i="18" s="1"/>
  <c r="AN416" i="18"/>
  <c r="AO416" i="18" s="1"/>
  <c r="AP417" i="18" s="1"/>
  <c r="AH416" i="18"/>
  <c r="AI416" i="18" s="1"/>
  <c r="AJ417" i="18" s="1"/>
  <c r="E416" i="18"/>
  <c r="F417" i="18" s="1"/>
  <c r="P160" i="18"/>
  <c r="Q160" i="18" s="1"/>
  <c r="R161" i="18" s="1"/>
  <c r="AN160" i="18"/>
  <c r="AO160" i="18" s="1"/>
  <c r="AP161" i="18" s="1"/>
  <c r="AK160" i="18"/>
  <c r="AL160" i="18" s="1"/>
  <c r="AM161" i="18" s="1"/>
  <c r="AH160" i="18"/>
  <c r="AI160" i="18" s="1"/>
  <c r="AJ161" i="18" s="1"/>
  <c r="V160" i="18"/>
  <c r="W160" i="18" s="1"/>
  <c r="X161" i="18" s="1"/>
  <c r="D161" i="18"/>
  <c r="S160" i="18"/>
  <c r="T160" i="18" s="1"/>
  <c r="U161" i="18" s="1"/>
  <c r="AT160" i="18"/>
  <c r="AU160" i="18" s="1"/>
  <c r="AV161" i="18" s="1"/>
  <c r="E160" i="18"/>
  <c r="F161" i="18"/>
  <c r="AK33" i="18"/>
  <c r="AL33" i="18" s="1"/>
  <c r="AM34" i="18" s="1"/>
  <c r="D34" i="18"/>
  <c r="V33" i="18"/>
  <c r="W33" i="18" s="1"/>
  <c r="X34" i="18" s="1"/>
  <c r="AH33" i="18"/>
  <c r="AI33" i="18" s="1"/>
  <c r="AJ34" i="18" s="1"/>
  <c r="S33" i="18"/>
  <c r="T33" i="18" s="1"/>
  <c r="U34" i="18" s="1"/>
  <c r="AT33" i="18"/>
  <c r="AU33" i="18" s="1"/>
  <c r="AV34" i="18" s="1"/>
  <c r="AN33" i="18"/>
  <c r="AO33" i="18" s="1"/>
  <c r="AP34" i="18" s="1"/>
  <c r="P33" i="18"/>
  <c r="Q33" i="18" s="1"/>
  <c r="R34" i="18" s="1"/>
  <c r="E33" i="18"/>
  <c r="F34" i="18" s="1"/>
  <c r="S32" i="17"/>
  <c r="T32" i="17" s="1"/>
  <c r="U33" i="17" s="1"/>
  <c r="D33" i="17"/>
  <c r="AK32" i="17"/>
  <c r="AL32" i="17" s="1"/>
  <c r="AM33" i="17" s="1"/>
  <c r="V32" i="17"/>
  <c r="W32" i="17" s="1"/>
  <c r="X33" i="17" s="1"/>
  <c r="AH32" i="17"/>
  <c r="AI32" i="17" s="1"/>
  <c r="AJ33" i="17" s="1"/>
  <c r="AT32" i="17"/>
  <c r="AU32" i="17" s="1"/>
  <c r="AV33" i="17" s="1"/>
  <c r="E32" i="17"/>
  <c r="F33" i="17" s="1"/>
  <c r="P32" i="17"/>
  <c r="Q32" i="17" s="1"/>
  <c r="R33" i="17" s="1"/>
  <c r="AN32" i="17"/>
  <c r="AO32" i="17" s="1"/>
  <c r="AP33" i="17" s="1"/>
  <c r="AT162" i="17"/>
  <c r="AU162" i="17" s="1"/>
  <c r="AV163" i="17" s="1"/>
  <c r="AH162" i="17"/>
  <c r="AI162" i="17" s="1"/>
  <c r="AJ163" i="17" s="1"/>
  <c r="V162" i="17"/>
  <c r="W162" i="17" s="1"/>
  <c r="X163" i="17" s="1"/>
  <c r="P162" i="17"/>
  <c r="Q162" i="17" s="1"/>
  <c r="R163" i="17" s="1"/>
  <c r="E162" i="17"/>
  <c r="F163" i="17" s="1"/>
  <c r="S162" i="17"/>
  <c r="T162" i="17" s="1"/>
  <c r="U163" i="17" s="1"/>
  <c r="D163" i="17"/>
  <c r="AN162" i="17"/>
  <c r="AO162" i="17" s="1"/>
  <c r="AP163" i="17" s="1"/>
  <c r="AK162" i="17"/>
  <c r="AL162" i="17" s="1"/>
  <c r="AM163" i="17" s="1"/>
  <c r="S416" i="17"/>
  <c r="T416" i="17" s="1"/>
  <c r="U417" i="17" s="1"/>
  <c r="E416" i="17"/>
  <c r="F417" i="17" s="1"/>
  <c r="AN416" i="17"/>
  <c r="AO416" i="17" s="1"/>
  <c r="AP417" i="17" s="1"/>
  <c r="P416" i="17"/>
  <c r="Q416" i="17" s="1"/>
  <c r="R417" i="17" s="1"/>
  <c r="D417" i="17"/>
  <c r="AH416" i="17"/>
  <c r="AI416" i="17" s="1"/>
  <c r="AJ417" i="17" s="1"/>
  <c r="V416" i="17"/>
  <c r="W416" i="17" s="1"/>
  <c r="X417" i="17" s="1"/>
  <c r="AK416" i="17"/>
  <c r="AL416" i="17" s="1"/>
  <c r="AM417" i="17" s="1"/>
  <c r="AT416" i="17"/>
  <c r="AU416" i="17" s="1"/>
  <c r="AV416" i="17"/>
  <c r="AV417" i="17" s="1"/>
  <c r="S288" i="17"/>
  <c r="T288" i="17" s="1"/>
  <c r="U289" i="17" s="1"/>
  <c r="E288" i="17"/>
  <c r="F289" i="17" s="1"/>
  <c r="AN288" i="17"/>
  <c r="AO288" i="17" s="1"/>
  <c r="AP289" i="17" s="1"/>
  <c r="P288" i="17"/>
  <c r="Q288" i="17" s="1"/>
  <c r="R289" i="17" s="1"/>
  <c r="D289" i="17"/>
  <c r="AT288" i="17"/>
  <c r="AU288" i="17" s="1"/>
  <c r="AV289" i="17" s="1"/>
  <c r="V288" i="17"/>
  <c r="W288" i="17" s="1"/>
  <c r="X289" i="17" s="1"/>
  <c r="AK288" i="17"/>
  <c r="AL288" i="17" s="1"/>
  <c r="AM289" i="17" s="1"/>
  <c r="AH288" i="17"/>
  <c r="AI288" i="17" s="1"/>
  <c r="AJ289" i="17" s="1"/>
  <c r="E82" i="15"/>
  <c r="D83" i="15"/>
  <c r="U417" i="14"/>
  <c r="AH416" i="14"/>
  <c r="AI416" i="14" s="1"/>
  <c r="AJ417" i="14" s="1"/>
  <c r="AT416" i="14"/>
  <c r="AU416" i="14" s="1"/>
  <c r="AV417" i="14" s="1"/>
  <c r="P416" i="14"/>
  <c r="Q416" i="14" s="1"/>
  <c r="R417" i="14" s="1"/>
  <c r="AN416" i="14"/>
  <c r="AO416" i="14" s="1"/>
  <c r="AP417" i="14" s="1"/>
  <c r="V416" i="14"/>
  <c r="W416" i="14" s="1"/>
  <c r="D417" i="14"/>
  <c r="S416" i="14"/>
  <c r="T416" i="14" s="1"/>
  <c r="AK416" i="14"/>
  <c r="AL416" i="14" s="1"/>
  <c r="AM417" i="14" s="1"/>
  <c r="E416" i="14"/>
  <c r="X416" i="14"/>
  <c r="F417" i="14"/>
  <c r="S289" i="14"/>
  <c r="T289" i="14" s="1"/>
  <c r="U290" i="14" s="1"/>
  <c r="E289" i="14"/>
  <c r="F290" i="14" s="1"/>
  <c r="AN289" i="14"/>
  <c r="AO289" i="14" s="1"/>
  <c r="P289" i="14"/>
  <c r="Q289" i="14" s="1"/>
  <c r="AT289" i="14"/>
  <c r="AU289" i="14" s="1"/>
  <c r="AV290" i="14" s="1"/>
  <c r="AK289" i="14"/>
  <c r="AL289" i="14" s="1"/>
  <c r="AM290" i="14" s="1"/>
  <c r="AH289" i="14"/>
  <c r="AI289" i="14" s="1"/>
  <c r="AJ290" i="14" s="1"/>
  <c r="V289" i="14"/>
  <c r="W289" i="14" s="1"/>
  <c r="X290" i="14" s="1"/>
  <c r="D290" i="14"/>
  <c r="AP289" i="14"/>
  <c r="R289" i="14"/>
  <c r="U161" i="14"/>
  <c r="AP161" i="14"/>
  <c r="R161" i="14"/>
  <c r="E160" i="14"/>
  <c r="F161" i="14" s="1"/>
  <c r="AK160" i="14"/>
  <c r="AL160" i="14" s="1"/>
  <c r="AM161" i="14" s="1"/>
  <c r="D161" i="14"/>
  <c r="V160" i="14"/>
  <c r="W160" i="14" s="1"/>
  <c r="X161" i="14" s="1"/>
  <c r="AH160" i="14"/>
  <c r="AI160" i="14" s="1"/>
  <c r="AJ161" i="14" s="1"/>
  <c r="AT160" i="14"/>
  <c r="AU160" i="14" s="1"/>
  <c r="AV161" i="14" s="1"/>
  <c r="S160" i="14"/>
  <c r="T160" i="14" s="1"/>
  <c r="AN160" i="14"/>
  <c r="AO160" i="14" s="1"/>
  <c r="P160" i="14"/>
  <c r="Q160" i="14" s="1"/>
  <c r="AV15" i="14"/>
  <c r="AS15" i="14"/>
  <c r="AM15" i="14"/>
  <c r="AJ15" i="14"/>
  <c r="AD16" i="14"/>
  <c r="AG16" i="14"/>
  <c r="X16" i="14"/>
  <c r="AA16" i="14"/>
  <c r="R16" i="14"/>
  <c r="U16" i="14"/>
  <c r="F33" i="14"/>
  <c r="D81" i="11"/>
  <c r="E80" i="11"/>
  <c r="N82" i="15" l="1"/>
  <c r="M83" i="15"/>
  <c r="O81" i="15"/>
  <c r="C464" i="17"/>
  <c r="Z463" i="17"/>
  <c r="AA464" i="17" s="1"/>
  <c r="K463" i="17"/>
  <c r="L464" i="17" s="1"/>
  <c r="H463" i="17"/>
  <c r="I464" i="17" s="1"/>
  <c r="AF463" i="17"/>
  <c r="AG464" i="17" s="1"/>
  <c r="AR463" i="17"/>
  <c r="AS464" i="17" s="1"/>
  <c r="AC463" i="17"/>
  <c r="AD464" i="17" s="1"/>
  <c r="N463" i="17"/>
  <c r="O464" i="17" s="1"/>
  <c r="N334" i="17"/>
  <c r="O335" i="17" s="1"/>
  <c r="K334" i="17"/>
  <c r="L335" i="17" s="1"/>
  <c r="H334" i="17"/>
  <c r="Z334" i="17"/>
  <c r="AA335" i="17" s="1"/>
  <c r="AF334" i="17"/>
  <c r="AG335" i="17" s="1"/>
  <c r="AR334" i="17"/>
  <c r="AS335" i="17" s="1"/>
  <c r="AC334" i="17"/>
  <c r="AD335" i="17" s="1"/>
  <c r="I335" i="17"/>
  <c r="J82" i="15"/>
  <c r="K81" i="15"/>
  <c r="L80" i="15"/>
  <c r="C335" i="17"/>
  <c r="G82" i="15"/>
  <c r="H81" i="15"/>
  <c r="I80" i="15"/>
  <c r="C207" i="17"/>
  <c r="AC206" i="17"/>
  <c r="AD207" i="17" s="1"/>
  <c r="AF206" i="17"/>
  <c r="AG207" i="17" s="1"/>
  <c r="H206" i="17"/>
  <c r="I207" i="17" s="1"/>
  <c r="Z206" i="17"/>
  <c r="AA207" i="17" s="1"/>
  <c r="N206" i="17"/>
  <c r="O207" i="17" s="1"/>
  <c r="K206" i="17"/>
  <c r="AR206" i="17"/>
  <c r="AS207" i="17" s="1"/>
  <c r="L207" i="17"/>
  <c r="AC80" i="17"/>
  <c r="AD81" i="17" s="1"/>
  <c r="Z80" i="17"/>
  <c r="AA81" i="17" s="1"/>
  <c r="N80" i="17"/>
  <c r="O81" i="17" s="1"/>
  <c r="K80" i="17"/>
  <c r="L81" i="17" s="1"/>
  <c r="H80" i="17"/>
  <c r="I81" i="17" s="1"/>
  <c r="AR80" i="17"/>
  <c r="AS81" i="17" s="1"/>
  <c r="AF80" i="17"/>
  <c r="AG81" i="17" s="1"/>
  <c r="F82" i="15"/>
  <c r="C81" i="17"/>
  <c r="AK417" i="18"/>
  <c r="AL417" i="18" s="1"/>
  <c r="AM418" i="18" s="1"/>
  <c r="AN417" i="18"/>
  <c r="AO417" i="18" s="1"/>
  <c r="AP418" i="18" s="1"/>
  <c r="V417" i="18"/>
  <c r="W417" i="18" s="1"/>
  <c r="X418" i="18" s="1"/>
  <c r="D418" i="18"/>
  <c r="AT417" i="18"/>
  <c r="AU417" i="18" s="1"/>
  <c r="AV418" i="18" s="1"/>
  <c r="S417" i="18"/>
  <c r="T417" i="18" s="1"/>
  <c r="U418" i="18" s="1"/>
  <c r="P417" i="18"/>
  <c r="Q417" i="18" s="1"/>
  <c r="R418" i="18" s="1"/>
  <c r="AH417" i="18"/>
  <c r="AI417" i="18" s="1"/>
  <c r="AJ418" i="18" s="1"/>
  <c r="E417" i="18"/>
  <c r="F418" i="18" s="1"/>
  <c r="AN34" i="18"/>
  <c r="AO34" i="18" s="1"/>
  <c r="AP35" i="18" s="1"/>
  <c r="P34" i="18"/>
  <c r="Q34" i="18" s="1"/>
  <c r="R35" i="18" s="1"/>
  <c r="AH34" i="18"/>
  <c r="AI34" i="18" s="1"/>
  <c r="AJ35" i="18" s="1"/>
  <c r="S34" i="18"/>
  <c r="T34" i="18" s="1"/>
  <c r="U35" i="18" s="1"/>
  <c r="AT34" i="18"/>
  <c r="AU34" i="18" s="1"/>
  <c r="AV35" i="18" s="1"/>
  <c r="AK34" i="18"/>
  <c r="AL34" i="18" s="1"/>
  <c r="AM35" i="18" s="1"/>
  <c r="D35" i="18"/>
  <c r="V34" i="18"/>
  <c r="W34" i="18" s="1"/>
  <c r="X35" i="18" s="1"/>
  <c r="E34" i="18"/>
  <c r="AT289" i="18"/>
  <c r="AU289" i="18" s="1"/>
  <c r="AV290" i="18" s="1"/>
  <c r="AH289" i="18"/>
  <c r="AI289" i="18" s="1"/>
  <c r="AJ290" i="18" s="1"/>
  <c r="V289" i="18"/>
  <c r="W289" i="18" s="1"/>
  <c r="X290" i="18" s="1"/>
  <c r="P289" i="18"/>
  <c r="Q289" i="18" s="1"/>
  <c r="R290" i="18" s="1"/>
  <c r="E289" i="18"/>
  <c r="F290" i="18" s="1"/>
  <c r="AK289" i="18"/>
  <c r="AL289" i="18" s="1"/>
  <c r="S289" i="18"/>
  <c r="T289" i="18" s="1"/>
  <c r="U290" i="18" s="1"/>
  <c r="D290" i="18"/>
  <c r="AN289" i="18"/>
  <c r="AO289" i="18" s="1"/>
  <c r="AP290" i="18" s="1"/>
  <c r="AM290" i="18"/>
  <c r="F35" i="18"/>
  <c r="D162" i="18"/>
  <c r="AN161" i="18"/>
  <c r="AO161" i="18" s="1"/>
  <c r="AP162" i="18" s="1"/>
  <c r="AK161" i="18"/>
  <c r="AL161" i="18" s="1"/>
  <c r="AM162" i="18" s="1"/>
  <c r="V161" i="18"/>
  <c r="W161" i="18" s="1"/>
  <c r="X162" i="18" s="1"/>
  <c r="S161" i="18"/>
  <c r="T161" i="18" s="1"/>
  <c r="U162" i="18" s="1"/>
  <c r="AT161" i="18"/>
  <c r="AU161" i="18" s="1"/>
  <c r="AV162" i="18" s="1"/>
  <c r="P161" i="18"/>
  <c r="Q161" i="18" s="1"/>
  <c r="R162" i="18" s="1"/>
  <c r="AH161" i="18"/>
  <c r="AI161" i="18" s="1"/>
  <c r="AJ162" i="18" s="1"/>
  <c r="E161" i="18"/>
  <c r="F162" i="18" s="1"/>
  <c r="AT417" i="17"/>
  <c r="AU417" i="17" s="1"/>
  <c r="AV418" i="17" s="1"/>
  <c r="AH417" i="17"/>
  <c r="AI417" i="17" s="1"/>
  <c r="AJ418" i="17" s="1"/>
  <c r="V417" i="17"/>
  <c r="W417" i="17" s="1"/>
  <c r="X418" i="17" s="1"/>
  <c r="S417" i="17"/>
  <c r="T417" i="17" s="1"/>
  <c r="U418" i="17" s="1"/>
  <c r="AK417" i="17"/>
  <c r="AL417" i="17" s="1"/>
  <c r="AM418" i="17" s="1"/>
  <c r="P417" i="17"/>
  <c r="Q417" i="17" s="1"/>
  <c r="R418" i="17" s="1"/>
  <c r="AN417" i="17"/>
  <c r="AO417" i="17" s="1"/>
  <c r="AP418" i="17" s="1"/>
  <c r="E417" i="17"/>
  <c r="F418" i="17" s="1"/>
  <c r="D418" i="17"/>
  <c r="AT33" i="17"/>
  <c r="AU33" i="17" s="1"/>
  <c r="AV34" i="17" s="1"/>
  <c r="AH33" i="17"/>
  <c r="AI33" i="17" s="1"/>
  <c r="AJ34" i="17" s="1"/>
  <c r="V33" i="17"/>
  <c r="W33" i="17" s="1"/>
  <c r="X34" i="17" s="1"/>
  <c r="P33" i="17"/>
  <c r="Q33" i="17" s="1"/>
  <c r="R34" i="17" s="1"/>
  <c r="AN33" i="17"/>
  <c r="AO33" i="17" s="1"/>
  <c r="AP34" i="17" s="1"/>
  <c r="D34" i="17"/>
  <c r="AK33" i="17"/>
  <c r="AL33" i="17" s="1"/>
  <c r="AM34" i="17" s="1"/>
  <c r="E33" i="17"/>
  <c r="F34" i="17" s="1"/>
  <c r="S33" i="17"/>
  <c r="T33" i="17" s="1"/>
  <c r="U34" i="17" s="1"/>
  <c r="AT289" i="17"/>
  <c r="AU289" i="17" s="1"/>
  <c r="AV290" i="17" s="1"/>
  <c r="AH289" i="17"/>
  <c r="AI289" i="17" s="1"/>
  <c r="AJ290" i="17" s="1"/>
  <c r="V289" i="17"/>
  <c r="W289" i="17" s="1"/>
  <c r="X290" i="17" s="1"/>
  <c r="S289" i="17"/>
  <c r="T289" i="17" s="1"/>
  <c r="U290" i="17" s="1"/>
  <c r="D290" i="17"/>
  <c r="P289" i="17"/>
  <c r="Q289" i="17" s="1"/>
  <c r="R290" i="17" s="1"/>
  <c r="AN289" i="17"/>
  <c r="AO289" i="17" s="1"/>
  <c r="AP290" i="17" s="1"/>
  <c r="AK289" i="17"/>
  <c r="AL289" i="17" s="1"/>
  <c r="AM290" i="17" s="1"/>
  <c r="E289" i="17"/>
  <c r="F290" i="17"/>
  <c r="D164" i="17"/>
  <c r="AK163" i="17"/>
  <c r="AL163" i="17" s="1"/>
  <c r="AM164" i="17" s="1"/>
  <c r="AH163" i="17"/>
  <c r="AI163" i="17" s="1"/>
  <c r="AJ164" i="17" s="1"/>
  <c r="S163" i="17"/>
  <c r="T163" i="17" s="1"/>
  <c r="U164" i="17" s="1"/>
  <c r="P163" i="17"/>
  <c r="Q163" i="17" s="1"/>
  <c r="R164" i="17" s="1"/>
  <c r="AT163" i="17"/>
  <c r="AU163" i="17" s="1"/>
  <c r="AV164" i="17" s="1"/>
  <c r="AN163" i="17"/>
  <c r="AO163" i="17" s="1"/>
  <c r="AP164" i="17" s="1"/>
  <c r="V163" i="17"/>
  <c r="W163" i="17" s="1"/>
  <c r="X164" i="17" s="1"/>
  <c r="E163" i="17"/>
  <c r="F164" i="17" s="1"/>
  <c r="E83" i="15"/>
  <c r="D84" i="15"/>
  <c r="AJ418" i="14"/>
  <c r="S417" i="14"/>
  <c r="T417" i="14" s="1"/>
  <c r="U418" i="14" s="1"/>
  <c r="P417" i="14"/>
  <c r="Q417" i="14" s="1"/>
  <c r="R418" i="14" s="1"/>
  <c r="AN417" i="14"/>
  <c r="AO417" i="14" s="1"/>
  <c r="AP418" i="14" s="1"/>
  <c r="AT417" i="14"/>
  <c r="AU417" i="14" s="1"/>
  <c r="AV418" i="14" s="1"/>
  <c r="AK417" i="14"/>
  <c r="AL417" i="14" s="1"/>
  <c r="AM418" i="14" s="1"/>
  <c r="D418" i="14"/>
  <c r="E417" i="14"/>
  <c r="F418" i="14" s="1"/>
  <c r="AH417" i="14"/>
  <c r="AI417" i="14" s="1"/>
  <c r="V417" i="14"/>
  <c r="W417" i="14" s="1"/>
  <c r="X417" i="14"/>
  <c r="X418" i="14" s="1"/>
  <c r="F291" i="14"/>
  <c r="U291" i="14"/>
  <c r="R290" i="14"/>
  <c r="R291" i="14" s="1"/>
  <c r="AP290" i="14"/>
  <c r="AP291" i="14" s="1"/>
  <c r="D291" i="14"/>
  <c r="AK290" i="14"/>
  <c r="AL290" i="14" s="1"/>
  <c r="AM291" i="14" s="1"/>
  <c r="AT290" i="14"/>
  <c r="AU290" i="14" s="1"/>
  <c r="AV291" i="14" s="1"/>
  <c r="AH290" i="14"/>
  <c r="AI290" i="14" s="1"/>
  <c r="AJ291" i="14" s="1"/>
  <c r="V290" i="14"/>
  <c r="W290" i="14" s="1"/>
  <c r="X291" i="14" s="1"/>
  <c r="S290" i="14"/>
  <c r="T290" i="14" s="1"/>
  <c r="E290" i="14"/>
  <c r="P290" i="14"/>
  <c r="Q290" i="14" s="1"/>
  <c r="AN290" i="14"/>
  <c r="AO290" i="14" s="1"/>
  <c r="AM162" i="14"/>
  <c r="AT161" i="14"/>
  <c r="AU161" i="14" s="1"/>
  <c r="AV162" i="14" s="1"/>
  <c r="AH161" i="14"/>
  <c r="AI161" i="14" s="1"/>
  <c r="AJ162" i="14" s="1"/>
  <c r="V161" i="14"/>
  <c r="W161" i="14" s="1"/>
  <c r="X162" i="14" s="1"/>
  <c r="D162" i="14"/>
  <c r="S161" i="14"/>
  <c r="T161" i="14" s="1"/>
  <c r="U162" i="14" s="1"/>
  <c r="E161" i="14"/>
  <c r="F162" i="14" s="1"/>
  <c r="P161" i="14"/>
  <c r="Q161" i="14" s="1"/>
  <c r="R162" i="14" s="1"/>
  <c r="AN161" i="14"/>
  <c r="AO161" i="14" s="1"/>
  <c r="AK161" i="14"/>
  <c r="AL161" i="14" s="1"/>
  <c r="AP162" i="14"/>
  <c r="AV16" i="14"/>
  <c r="AS16" i="14"/>
  <c r="AM16" i="14"/>
  <c r="AJ16" i="14"/>
  <c r="AD17" i="14"/>
  <c r="AJ17" i="14"/>
  <c r="AG17" i="14"/>
  <c r="R17" i="14"/>
  <c r="U17" i="14"/>
  <c r="X17" i="14"/>
  <c r="AA17" i="14"/>
  <c r="F34" i="14"/>
  <c r="D82" i="11"/>
  <c r="E81" i="11"/>
  <c r="M84" i="15" l="1"/>
  <c r="N83" i="15"/>
  <c r="AG465" i="17"/>
  <c r="H464" i="17"/>
  <c r="I465" i="17" s="1"/>
  <c r="Z464" i="17"/>
  <c r="AA465" i="17" s="1"/>
  <c r="N464" i="17"/>
  <c r="O465" i="17" s="1"/>
  <c r="K464" i="17"/>
  <c r="L465" i="17" s="1"/>
  <c r="AC464" i="17"/>
  <c r="AD465" i="17" s="1"/>
  <c r="AR464" i="17"/>
  <c r="AS465" i="17" s="1"/>
  <c r="AF464" i="17"/>
  <c r="O82" i="15"/>
  <c r="C465" i="17"/>
  <c r="AD336" i="17"/>
  <c r="O336" i="17"/>
  <c r="I336" i="17"/>
  <c r="L81" i="15"/>
  <c r="C336" i="17"/>
  <c r="J83" i="15"/>
  <c r="K82" i="15"/>
  <c r="K335" i="17"/>
  <c r="L336" i="17" s="1"/>
  <c r="AC335" i="17"/>
  <c r="AF335" i="17"/>
  <c r="AG336" i="17" s="1"/>
  <c r="H335" i="17"/>
  <c r="N335" i="17"/>
  <c r="Z335" i="17"/>
  <c r="AA336" i="17" s="1"/>
  <c r="AR335" i="17"/>
  <c r="AS336" i="17" s="1"/>
  <c r="AD208" i="17"/>
  <c r="K207" i="17"/>
  <c r="L208" i="17" s="1"/>
  <c r="AF207" i="17"/>
  <c r="AG208" i="17" s="1"/>
  <c r="H207" i="17"/>
  <c r="I208" i="17" s="1"/>
  <c r="Z207" i="17"/>
  <c r="AA208" i="17" s="1"/>
  <c r="N207" i="17"/>
  <c r="O208" i="17" s="1"/>
  <c r="AC207" i="17"/>
  <c r="AR207" i="17"/>
  <c r="AS208" i="17" s="1"/>
  <c r="I81" i="15"/>
  <c r="C208" i="17"/>
  <c r="H82" i="15"/>
  <c r="G83" i="15"/>
  <c r="AA82" i="17"/>
  <c r="AD82" i="17"/>
  <c r="F83" i="15"/>
  <c r="C82" i="17"/>
  <c r="K81" i="17"/>
  <c r="L82" i="17" s="1"/>
  <c r="H81" i="17"/>
  <c r="I82" i="17" s="1"/>
  <c r="N81" i="17"/>
  <c r="O82" i="17" s="1"/>
  <c r="AF81" i="17"/>
  <c r="AG82" i="17" s="1"/>
  <c r="AC81" i="17"/>
  <c r="Z81" i="17"/>
  <c r="AR81" i="17"/>
  <c r="AS82" i="17" s="1"/>
  <c r="AK290" i="18"/>
  <c r="AL290" i="18" s="1"/>
  <c r="AM291" i="18" s="1"/>
  <c r="AT290" i="18"/>
  <c r="AU290" i="18" s="1"/>
  <c r="AV291" i="18" s="1"/>
  <c r="P290" i="18"/>
  <c r="Q290" i="18" s="1"/>
  <c r="R291" i="18" s="1"/>
  <c r="AN290" i="18"/>
  <c r="AO290" i="18" s="1"/>
  <c r="AP291" i="18" s="1"/>
  <c r="V290" i="18"/>
  <c r="W290" i="18" s="1"/>
  <c r="X291" i="18" s="1"/>
  <c r="E290" i="18"/>
  <c r="F291" i="18" s="1"/>
  <c r="S290" i="18"/>
  <c r="T290" i="18" s="1"/>
  <c r="U291" i="18" s="1"/>
  <c r="D291" i="18"/>
  <c r="AH290" i="18"/>
  <c r="AI290" i="18" s="1"/>
  <c r="AJ291" i="18" s="1"/>
  <c r="S35" i="18"/>
  <c r="T35" i="18" s="1"/>
  <c r="U36" i="18" s="1"/>
  <c r="AH35" i="18"/>
  <c r="AI35" i="18" s="1"/>
  <c r="AJ36" i="18" s="1"/>
  <c r="AT35" i="18"/>
  <c r="AU35" i="18" s="1"/>
  <c r="AV36" i="18" s="1"/>
  <c r="P35" i="18"/>
  <c r="Q35" i="18" s="1"/>
  <c r="R36" i="18" s="1"/>
  <c r="AK35" i="18"/>
  <c r="AL35" i="18" s="1"/>
  <c r="AM36" i="18" s="1"/>
  <c r="D36" i="18"/>
  <c r="V35" i="18"/>
  <c r="W35" i="18" s="1"/>
  <c r="X36" i="18" s="1"/>
  <c r="E35" i="18"/>
  <c r="F36" i="18" s="1"/>
  <c r="AN35" i="18"/>
  <c r="AO35" i="18" s="1"/>
  <c r="AP36" i="18" s="1"/>
  <c r="AN162" i="18"/>
  <c r="AO162" i="18" s="1"/>
  <c r="AP163" i="18" s="1"/>
  <c r="AK162" i="18"/>
  <c r="AL162" i="18" s="1"/>
  <c r="AM163" i="18" s="1"/>
  <c r="D163" i="18"/>
  <c r="V162" i="18"/>
  <c r="W162" i="18" s="1"/>
  <c r="X163" i="18" s="1"/>
  <c r="S162" i="18"/>
  <c r="T162" i="18" s="1"/>
  <c r="U163" i="18" s="1"/>
  <c r="AT162" i="18"/>
  <c r="AU162" i="18" s="1"/>
  <c r="AV163" i="18" s="1"/>
  <c r="P162" i="18"/>
  <c r="Q162" i="18" s="1"/>
  <c r="R163" i="18" s="1"/>
  <c r="AH162" i="18"/>
  <c r="AI162" i="18" s="1"/>
  <c r="AJ163" i="18" s="1"/>
  <c r="E162" i="18"/>
  <c r="F163" i="18" s="1"/>
  <c r="AN418" i="18"/>
  <c r="AO418" i="18" s="1"/>
  <c r="AP419" i="18" s="1"/>
  <c r="P418" i="18"/>
  <c r="Q418" i="18" s="1"/>
  <c r="R419" i="18" s="1"/>
  <c r="AT418" i="18"/>
  <c r="AU418" i="18" s="1"/>
  <c r="AV419" i="18" s="1"/>
  <c r="AH418" i="18"/>
  <c r="AI418" i="18" s="1"/>
  <c r="AJ419" i="18" s="1"/>
  <c r="V418" i="18"/>
  <c r="W418" i="18" s="1"/>
  <c r="X419" i="18" s="1"/>
  <c r="S418" i="18"/>
  <c r="T418" i="18" s="1"/>
  <c r="U419" i="18" s="1"/>
  <c r="D419" i="18"/>
  <c r="AK418" i="18"/>
  <c r="AL418" i="18" s="1"/>
  <c r="AM419" i="18" s="1"/>
  <c r="E418" i="18"/>
  <c r="F419" i="18" s="1"/>
  <c r="F419" i="17"/>
  <c r="AN164" i="17"/>
  <c r="AO164" i="17" s="1"/>
  <c r="AP165" i="17" s="1"/>
  <c r="P164" i="17"/>
  <c r="Q164" i="17" s="1"/>
  <c r="R165" i="17" s="1"/>
  <c r="D165" i="17"/>
  <c r="S164" i="17"/>
  <c r="T164" i="17" s="1"/>
  <c r="U165" i="17" s="1"/>
  <c r="AH164" i="17"/>
  <c r="AI164" i="17" s="1"/>
  <c r="AJ165" i="17" s="1"/>
  <c r="AT164" i="17"/>
  <c r="AU164" i="17" s="1"/>
  <c r="AV165" i="17" s="1"/>
  <c r="AK164" i="17"/>
  <c r="AL164" i="17" s="1"/>
  <c r="AM165" i="17" s="1"/>
  <c r="V164" i="17"/>
  <c r="W164" i="17" s="1"/>
  <c r="X165" i="17" s="1"/>
  <c r="E164" i="17"/>
  <c r="F165" i="17" s="1"/>
  <c r="AK418" i="17"/>
  <c r="AL418" i="17" s="1"/>
  <c r="AM419" i="17" s="1"/>
  <c r="AT418" i="17"/>
  <c r="AU418" i="17" s="1"/>
  <c r="AV419" i="17" s="1"/>
  <c r="AH418" i="17"/>
  <c r="AI418" i="17" s="1"/>
  <c r="AJ419" i="17" s="1"/>
  <c r="V418" i="17"/>
  <c r="W418" i="17" s="1"/>
  <c r="X419" i="17" s="1"/>
  <c r="P418" i="17"/>
  <c r="Q418" i="17" s="1"/>
  <c r="R419" i="17" s="1"/>
  <c r="AN418" i="17"/>
  <c r="AO418" i="17" s="1"/>
  <c r="AP419" i="17" s="1"/>
  <c r="D419" i="17"/>
  <c r="S418" i="17"/>
  <c r="T418" i="17" s="1"/>
  <c r="U419" i="17" s="1"/>
  <c r="E418" i="17"/>
  <c r="AK290" i="17"/>
  <c r="AL290" i="17" s="1"/>
  <c r="AM291" i="17" s="1"/>
  <c r="AT290" i="17"/>
  <c r="AU290" i="17" s="1"/>
  <c r="AV291" i="17" s="1"/>
  <c r="AH290" i="17"/>
  <c r="AI290" i="17" s="1"/>
  <c r="AJ291" i="17" s="1"/>
  <c r="V290" i="17"/>
  <c r="W290" i="17" s="1"/>
  <c r="X291" i="17" s="1"/>
  <c r="S290" i="17"/>
  <c r="T290" i="17" s="1"/>
  <c r="U291" i="17" s="1"/>
  <c r="P290" i="17"/>
  <c r="Q290" i="17" s="1"/>
  <c r="R291" i="17" s="1"/>
  <c r="D291" i="17"/>
  <c r="AN290" i="17"/>
  <c r="AO290" i="17" s="1"/>
  <c r="AP291" i="17" s="1"/>
  <c r="E290" i="17"/>
  <c r="F291" i="17" s="1"/>
  <c r="AK34" i="17"/>
  <c r="AL34" i="17" s="1"/>
  <c r="AM35" i="17" s="1"/>
  <c r="D35" i="17"/>
  <c r="V34" i="17"/>
  <c r="W34" i="17" s="1"/>
  <c r="X35" i="17" s="1"/>
  <c r="AH34" i="17"/>
  <c r="AI34" i="17" s="1"/>
  <c r="AJ35" i="17" s="1"/>
  <c r="AT34" i="17"/>
  <c r="AU34" i="17" s="1"/>
  <c r="AV35" i="17" s="1"/>
  <c r="S34" i="17"/>
  <c r="T34" i="17" s="1"/>
  <c r="U35" i="17" s="1"/>
  <c r="P34" i="17"/>
  <c r="Q34" i="17" s="1"/>
  <c r="R35" i="17" s="1"/>
  <c r="AN34" i="17"/>
  <c r="AO34" i="17" s="1"/>
  <c r="AP35" i="17" s="1"/>
  <c r="E34" i="17"/>
  <c r="F35" i="17" s="1"/>
  <c r="D85" i="15"/>
  <c r="E84" i="15"/>
  <c r="U419" i="14"/>
  <c r="AK418" i="14"/>
  <c r="AL418" i="14" s="1"/>
  <c r="AM419" i="14" s="1"/>
  <c r="AH418" i="14"/>
  <c r="AI418" i="14" s="1"/>
  <c r="AJ419" i="14" s="1"/>
  <c r="AT418" i="14"/>
  <c r="AU418" i="14" s="1"/>
  <c r="AV419" i="14" s="1"/>
  <c r="P418" i="14"/>
  <c r="Q418" i="14" s="1"/>
  <c r="R419" i="14" s="1"/>
  <c r="AN418" i="14"/>
  <c r="AO418" i="14" s="1"/>
  <c r="AP419" i="14" s="1"/>
  <c r="V418" i="14"/>
  <c r="W418" i="14" s="1"/>
  <c r="X419" i="14" s="1"/>
  <c r="E418" i="14"/>
  <c r="F419" i="14" s="1"/>
  <c r="S418" i="14"/>
  <c r="T418" i="14" s="1"/>
  <c r="D419" i="14"/>
  <c r="AT291" i="14"/>
  <c r="AU291" i="14" s="1"/>
  <c r="AV292" i="14" s="1"/>
  <c r="AH291" i="14"/>
  <c r="AI291" i="14" s="1"/>
  <c r="AJ292" i="14" s="1"/>
  <c r="P291" i="14"/>
  <c r="Q291" i="14" s="1"/>
  <c r="R292" i="14" s="1"/>
  <c r="AN291" i="14"/>
  <c r="AO291" i="14" s="1"/>
  <c r="AP292" i="14" s="1"/>
  <c r="AK291" i="14"/>
  <c r="AL291" i="14" s="1"/>
  <c r="AM292" i="14" s="1"/>
  <c r="D292" i="14"/>
  <c r="V291" i="14"/>
  <c r="W291" i="14" s="1"/>
  <c r="X292" i="14" s="1"/>
  <c r="E291" i="14"/>
  <c r="F292" i="14" s="1"/>
  <c r="S291" i="14"/>
  <c r="T291" i="14" s="1"/>
  <c r="U292" i="14"/>
  <c r="AJ163" i="14"/>
  <c r="S162" i="14"/>
  <c r="T162" i="14" s="1"/>
  <c r="U163" i="14" s="1"/>
  <c r="AT162" i="14"/>
  <c r="AU162" i="14" s="1"/>
  <c r="AV163" i="14" s="1"/>
  <c r="P162" i="14"/>
  <c r="Q162" i="14" s="1"/>
  <c r="R163" i="14" s="1"/>
  <c r="AN162" i="14"/>
  <c r="AO162" i="14" s="1"/>
  <c r="AP163" i="14" s="1"/>
  <c r="V162" i="14"/>
  <c r="W162" i="14" s="1"/>
  <c r="X163" i="14" s="1"/>
  <c r="D163" i="14"/>
  <c r="AK162" i="14"/>
  <c r="AL162" i="14" s="1"/>
  <c r="E162" i="14"/>
  <c r="F163" i="14" s="1"/>
  <c r="AH162" i="14"/>
  <c r="AI162" i="14" s="1"/>
  <c r="AM163" i="14"/>
  <c r="AV17" i="14"/>
  <c r="AS17" i="14"/>
  <c r="AM17" i="14"/>
  <c r="AD18" i="14"/>
  <c r="AJ18" i="14"/>
  <c r="AM18" i="14"/>
  <c r="X18" i="14"/>
  <c r="AA18" i="14"/>
  <c r="R18" i="14"/>
  <c r="U18" i="14"/>
  <c r="AG18" i="14"/>
  <c r="F35" i="14"/>
  <c r="D83" i="11"/>
  <c r="E82" i="11"/>
  <c r="AA466" i="17" l="1"/>
  <c r="AD466" i="17"/>
  <c r="M85" i="15"/>
  <c r="N84" i="15"/>
  <c r="K465" i="17"/>
  <c r="L466" i="17" s="1"/>
  <c r="H465" i="17"/>
  <c r="I466" i="17" s="1"/>
  <c r="AF465" i="17"/>
  <c r="AG466" i="17" s="1"/>
  <c r="Z465" i="17"/>
  <c r="N465" i="17"/>
  <c r="O466" i="17" s="1"/>
  <c r="AR465" i="17"/>
  <c r="AS466" i="17" s="1"/>
  <c r="AC465" i="17"/>
  <c r="O83" i="15"/>
  <c r="C466" i="17"/>
  <c r="L82" i="15"/>
  <c r="C337" i="17"/>
  <c r="AF336" i="17"/>
  <c r="AG337" i="17" s="1"/>
  <c r="H336" i="17"/>
  <c r="I337" i="17" s="1"/>
  <c r="N336" i="17"/>
  <c r="O337" i="17" s="1"/>
  <c r="AC336" i="17"/>
  <c r="AR336" i="17"/>
  <c r="AS337" i="17" s="1"/>
  <c r="Z336" i="17"/>
  <c r="AA337" i="17" s="1"/>
  <c r="K336" i="17"/>
  <c r="L337" i="17" s="1"/>
  <c r="K83" i="15"/>
  <c r="J84" i="15"/>
  <c r="AD337" i="17"/>
  <c r="AG209" i="17"/>
  <c r="Z208" i="17"/>
  <c r="AA209" i="17" s="1"/>
  <c r="K208" i="17"/>
  <c r="L209" i="17" s="1"/>
  <c r="H208" i="17"/>
  <c r="I209" i="17" s="1"/>
  <c r="AC208" i="17"/>
  <c r="AD209" i="17" s="1"/>
  <c r="N208" i="17"/>
  <c r="O209" i="17" s="1"/>
  <c r="AR208" i="17"/>
  <c r="AS209" i="17" s="1"/>
  <c r="AF208" i="17"/>
  <c r="I82" i="15"/>
  <c r="C209" i="17"/>
  <c r="H83" i="15"/>
  <c r="G84" i="15"/>
  <c r="AS83" i="17"/>
  <c r="I83" i="17"/>
  <c r="AC82" i="17"/>
  <c r="K82" i="17"/>
  <c r="L83" i="17" s="1"/>
  <c r="Z82" i="17"/>
  <c r="AA83" i="17" s="1"/>
  <c r="H82" i="17"/>
  <c r="AF82" i="17"/>
  <c r="AG83" i="17" s="1"/>
  <c r="N82" i="17"/>
  <c r="O83" i="17" s="1"/>
  <c r="AR82" i="17"/>
  <c r="AD83" i="17"/>
  <c r="F84" i="15"/>
  <c r="C83" i="17"/>
  <c r="AT36" i="18"/>
  <c r="AU36" i="18" s="1"/>
  <c r="AV37" i="18" s="1"/>
  <c r="AH36" i="18"/>
  <c r="AI36" i="18" s="1"/>
  <c r="AJ37" i="18" s="1"/>
  <c r="V36" i="18"/>
  <c r="W36" i="18" s="1"/>
  <c r="X37" i="18" s="1"/>
  <c r="P36" i="18"/>
  <c r="Q36" i="18" s="1"/>
  <c r="AN36" i="18"/>
  <c r="AO36" i="18" s="1"/>
  <c r="AP37" i="18" s="1"/>
  <c r="AK36" i="18"/>
  <c r="AL36" i="18" s="1"/>
  <c r="AM37" i="18" s="1"/>
  <c r="D37" i="18"/>
  <c r="E36" i="18"/>
  <c r="F37" i="18" s="1"/>
  <c r="S36" i="18"/>
  <c r="T36" i="18" s="1"/>
  <c r="U37" i="18" s="1"/>
  <c r="R37" i="18"/>
  <c r="AK163" i="18"/>
  <c r="AL163" i="18" s="1"/>
  <c r="AM164" i="18" s="1"/>
  <c r="D164" i="18"/>
  <c r="V163" i="18"/>
  <c r="W163" i="18" s="1"/>
  <c r="X164" i="18" s="1"/>
  <c r="AH163" i="18"/>
  <c r="AI163" i="18" s="1"/>
  <c r="AJ164" i="18" s="1"/>
  <c r="S163" i="18"/>
  <c r="T163" i="18" s="1"/>
  <c r="U164" i="18" s="1"/>
  <c r="AT163" i="18"/>
  <c r="AU163" i="18" s="1"/>
  <c r="AV164" i="18" s="1"/>
  <c r="P163" i="18"/>
  <c r="Q163" i="18" s="1"/>
  <c r="R164" i="18" s="1"/>
  <c r="AN163" i="18"/>
  <c r="AO163" i="18" s="1"/>
  <c r="AP164" i="18" s="1"/>
  <c r="E163" i="18"/>
  <c r="F164" i="18" s="1"/>
  <c r="S419" i="18"/>
  <c r="T419" i="18" s="1"/>
  <c r="U420" i="18" s="1"/>
  <c r="P419" i="18"/>
  <c r="Q419" i="18" s="1"/>
  <c r="R420" i="18" s="1"/>
  <c r="AT419" i="18"/>
  <c r="AU419" i="18" s="1"/>
  <c r="AV420" i="18" s="1"/>
  <c r="D420" i="18"/>
  <c r="AN419" i="18"/>
  <c r="AO419" i="18" s="1"/>
  <c r="AP420" i="18" s="1"/>
  <c r="AH419" i="18"/>
  <c r="AI419" i="18" s="1"/>
  <c r="AJ420" i="18" s="1"/>
  <c r="AK419" i="18"/>
  <c r="AL419" i="18" s="1"/>
  <c r="AM420" i="18" s="1"/>
  <c r="V419" i="18"/>
  <c r="W419" i="18" s="1"/>
  <c r="X420" i="18" s="1"/>
  <c r="E419" i="18"/>
  <c r="F420" i="18" s="1"/>
  <c r="E291" i="18"/>
  <c r="F292" i="18" s="1"/>
  <c r="AN291" i="18"/>
  <c r="AO291" i="18" s="1"/>
  <c r="AP292" i="18" s="1"/>
  <c r="P291" i="18"/>
  <c r="Q291" i="18" s="1"/>
  <c r="R292" i="18" s="1"/>
  <c r="D292" i="18"/>
  <c r="AH291" i="18"/>
  <c r="AI291" i="18" s="1"/>
  <c r="AJ292" i="18" s="1"/>
  <c r="S291" i="18"/>
  <c r="T291" i="18" s="1"/>
  <c r="U292" i="18" s="1"/>
  <c r="AT291" i="18"/>
  <c r="AU291" i="18" s="1"/>
  <c r="AV292" i="18" s="1"/>
  <c r="AK291" i="18"/>
  <c r="AL291" i="18" s="1"/>
  <c r="AM292" i="18" s="1"/>
  <c r="V291" i="18"/>
  <c r="W291" i="18" s="1"/>
  <c r="X292" i="18" s="1"/>
  <c r="AM420" i="17"/>
  <c r="U166" i="17"/>
  <c r="AN291" i="17"/>
  <c r="AO291" i="17" s="1"/>
  <c r="AP292" i="17" s="1"/>
  <c r="P291" i="17"/>
  <c r="Q291" i="17" s="1"/>
  <c r="R292" i="17" s="1"/>
  <c r="D292" i="17"/>
  <c r="AK291" i="17"/>
  <c r="AL291" i="17" s="1"/>
  <c r="AM292" i="17" s="1"/>
  <c r="AH291" i="17"/>
  <c r="AI291" i="17" s="1"/>
  <c r="AJ292" i="17" s="1"/>
  <c r="E291" i="17"/>
  <c r="F292" i="17" s="1"/>
  <c r="V291" i="17"/>
  <c r="W291" i="17" s="1"/>
  <c r="X292" i="17" s="1"/>
  <c r="AT291" i="17"/>
  <c r="AU291" i="17" s="1"/>
  <c r="AV292" i="17" s="1"/>
  <c r="S291" i="17"/>
  <c r="T291" i="17" s="1"/>
  <c r="U292" i="17" s="1"/>
  <c r="S165" i="17"/>
  <c r="T165" i="17" s="1"/>
  <c r="V165" i="17"/>
  <c r="W165" i="17" s="1"/>
  <c r="X166" i="17" s="1"/>
  <c r="AK165" i="17"/>
  <c r="AL165" i="17" s="1"/>
  <c r="AM166" i="17" s="1"/>
  <c r="D166" i="17"/>
  <c r="AH165" i="17"/>
  <c r="AI165" i="17" s="1"/>
  <c r="AJ166" i="17" s="1"/>
  <c r="P165" i="17"/>
  <c r="Q165" i="17" s="1"/>
  <c r="R166" i="17" s="1"/>
  <c r="AT165" i="17"/>
  <c r="AU165" i="17" s="1"/>
  <c r="AV166" i="17" s="1"/>
  <c r="AN165" i="17"/>
  <c r="AO165" i="17" s="1"/>
  <c r="AP166" i="17" s="1"/>
  <c r="E165" i="17"/>
  <c r="F166" i="17" s="1"/>
  <c r="AN35" i="17"/>
  <c r="AO35" i="17" s="1"/>
  <c r="AP36" i="17" s="1"/>
  <c r="P35" i="17"/>
  <c r="Q35" i="17" s="1"/>
  <c r="R36" i="17" s="1"/>
  <c r="D36" i="17"/>
  <c r="AK35" i="17"/>
  <c r="AL35" i="17" s="1"/>
  <c r="AM36" i="17" s="1"/>
  <c r="AT35" i="17"/>
  <c r="AU35" i="17" s="1"/>
  <c r="AV36" i="17" s="1"/>
  <c r="AH35" i="17"/>
  <c r="AI35" i="17" s="1"/>
  <c r="AJ36" i="17" s="1"/>
  <c r="E35" i="17"/>
  <c r="F36" i="17" s="1"/>
  <c r="V35" i="17"/>
  <c r="W35" i="17" s="1"/>
  <c r="X36" i="17" s="1"/>
  <c r="S35" i="17"/>
  <c r="T35" i="17" s="1"/>
  <c r="U36" i="17" s="1"/>
  <c r="AN419" i="17"/>
  <c r="AO419" i="17" s="1"/>
  <c r="AP420" i="17" s="1"/>
  <c r="P419" i="17"/>
  <c r="Q419" i="17" s="1"/>
  <c r="R420" i="17" s="1"/>
  <c r="AK419" i="17"/>
  <c r="AL419" i="17" s="1"/>
  <c r="AT419" i="17"/>
  <c r="AU419" i="17" s="1"/>
  <c r="AV420" i="17" s="1"/>
  <c r="V419" i="17"/>
  <c r="W419" i="17" s="1"/>
  <c r="X420" i="17" s="1"/>
  <c r="E419" i="17"/>
  <c r="F420" i="17" s="1"/>
  <c r="D420" i="17"/>
  <c r="S419" i="17"/>
  <c r="T419" i="17" s="1"/>
  <c r="U420" i="17" s="1"/>
  <c r="AH419" i="17"/>
  <c r="AI419" i="17" s="1"/>
  <c r="AJ420" i="17" s="1"/>
  <c r="E85" i="15"/>
  <c r="D86" i="15"/>
  <c r="AV420" i="14"/>
  <c r="AM420" i="14"/>
  <c r="S419" i="14"/>
  <c r="T419" i="14" s="1"/>
  <c r="U420" i="14" s="1"/>
  <c r="E419" i="14"/>
  <c r="F420" i="14" s="1"/>
  <c r="D420" i="14"/>
  <c r="AH419" i="14"/>
  <c r="AI419" i="14" s="1"/>
  <c r="AJ420" i="14" s="1"/>
  <c r="P419" i="14"/>
  <c r="Q419" i="14" s="1"/>
  <c r="R420" i="14" s="1"/>
  <c r="AT419" i="14"/>
  <c r="AU419" i="14" s="1"/>
  <c r="V419" i="14"/>
  <c r="W419" i="14" s="1"/>
  <c r="X420" i="14" s="1"/>
  <c r="AN419" i="14"/>
  <c r="AO419" i="14" s="1"/>
  <c r="AP420" i="14" s="1"/>
  <c r="AK419" i="14"/>
  <c r="AL419" i="14" s="1"/>
  <c r="R293" i="14"/>
  <c r="AV293" i="14"/>
  <c r="U293" i="14"/>
  <c r="AK292" i="14"/>
  <c r="AL292" i="14" s="1"/>
  <c r="AM293" i="14" s="1"/>
  <c r="D293" i="14"/>
  <c r="V292" i="14"/>
  <c r="W292" i="14" s="1"/>
  <c r="X293" i="14" s="1"/>
  <c r="AH292" i="14"/>
  <c r="AI292" i="14" s="1"/>
  <c r="AJ293" i="14" s="1"/>
  <c r="AT292" i="14"/>
  <c r="AU292" i="14" s="1"/>
  <c r="S292" i="14"/>
  <c r="T292" i="14" s="1"/>
  <c r="E292" i="14"/>
  <c r="F293" i="14" s="1"/>
  <c r="P292" i="14"/>
  <c r="Q292" i="14" s="1"/>
  <c r="AN292" i="14"/>
  <c r="AO292" i="14" s="1"/>
  <c r="AP293" i="14" s="1"/>
  <c r="E163" i="14"/>
  <c r="F164" i="14" s="1"/>
  <c r="AN163" i="14"/>
  <c r="AO163" i="14" s="1"/>
  <c r="AP164" i="14" s="1"/>
  <c r="P163" i="14"/>
  <c r="Q163" i="14" s="1"/>
  <c r="R164" i="14" s="1"/>
  <c r="S163" i="14"/>
  <c r="T163" i="14" s="1"/>
  <c r="U164" i="14" s="1"/>
  <c r="AT163" i="14"/>
  <c r="AU163" i="14" s="1"/>
  <c r="AV164" i="14" s="1"/>
  <c r="D164" i="14"/>
  <c r="AK163" i="14"/>
  <c r="AL163" i="14" s="1"/>
  <c r="AH163" i="14"/>
  <c r="AI163" i="14" s="1"/>
  <c r="V163" i="14"/>
  <c r="W163" i="14" s="1"/>
  <c r="X164" i="14" s="1"/>
  <c r="AM164" i="14"/>
  <c r="AJ164" i="14"/>
  <c r="AV18" i="14"/>
  <c r="AS18" i="14"/>
  <c r="AD19" i="14"/>
  <c r="AS19" i="14"/>
  <c r="AG19" i="14"/>
  <c r="R19" i="14"/>
  <c r="U19" i="14"/>
  <c r="X19" i="14"/>
  <c r="AA19" i="14"/>
  <c r="AM19" i="14"/>
  <c r="AJ19" i="14"/>
  <c r="F36" i="14"/>
  <c r="D84" i="11"/>
  <c r="E83" i="11"/>
  <c r="I467" i="17" l="1"/>
  <c r="AG467" i="17"/>
  <c r="AD467" i="17"/>
  <c r="O84" i="15"/>
  <c r="C467" i="17"/>
  <c r="AA467" i="17"/>
  <c r="M86" i="15"/>
  <c r="N85" i="15"/>
  <c r="N466" i="17"/>
  <c r="O467" i="17" s="1"/>
  <c r="H466" i="17"/>
  <c r="AC466" i="17"/>
  <c r="K466" i="17"/>
  <c r="L467" i="17" s="1"/>
  <c r="AR466" i="17"/>
  <c r="AS467" i="17" s="1"/>
  <c r="AF466" i="17"/>
  <c r="Z466" i="17"/>
  <c r="O338" i="17"/>
  <c r="AG338" i="17"/>
  <c r="K84" i="15"/>
  <c r="J85" i="15"/>
  <c r="L83" i="15"/>
  <c r="C338" i="17"/>
  <c r="AC337" i="17"/>
  <c r="AD338" i="17" s="1"/>
  <c r="Z337" i="17"/>
  <c r="AA338" i="17" s="1"/>
  <c r="N337" i="17"/>
  <c r="H337" i="17"/>
  <c r="I338" i="17" s="1"/>
  <c r="AF337" i="17"/>
  <c r="AR337" i="17"/>
  <c r="AS338" i="17" s="1"/>
  <c r="K337" i="17"/>
  <c r="L338" i="17" s="1"/>
  <c r="AS210" i="17"/>
  <c r="I210" i="17"/>
  <c r="AA210" i="17"/>
  <c r="I83" i="15"/>
  <c r="C210" i="17"/>
  <c r="G85" i="15"/>
  <c r="H84" i="15"/>
  <c r="AG210" i="17"/>
  <c r="K209" i="17"/>
  <c r="L210" i="17" s="1"/>
  <c r="H209" i="17"/>
  <c r="AF209" i="17"/>
  <c r="Z209" i="17"/>
  <c r="N209" i="17"/>
  <c r="O210" i="17" s="1"/>
  <c r="AR209" i="17"/>
  <c r="AC209" i="17"/>
  <c r="AD210" i="17" s="1"/>
  <c r="K83" i="17"/>
  <c r="L84" i="17" s="1"/>
  <c r="AF83" i="17"/>
  <c r="AG84" i="17" s="1"/>
  <c r="Z83" i="17"/>
  <c r="AA84" i="17" s="1"/>
  <c r="H83" i="17"/>
  <c r="I84" i="17" s="1"/>
  <c r="N83" i="17"/>
  <c r="O84" i="17" s="1"/>
  <c r="AR83" i="17"/>
  <c r="AS84" i="17" s="1"/>
  <c r="AC83" i="17"/>
  <c r="AD84" i="17" s="1"/>
  <c r="F85" i="15"/>
  <c r="C84" i="17"/>
  <c r="AT292" i="18"/>
  <c r="AU292" i="18" s="1"/>
  <c r="AV293" i="18" s="1"/>
  <c r="AH292" i="18"/>
  <c r="AI292" i="18" s="1"/>
  <c r="AJ293" i="18" s="1"/>
  <c r="V292" i="18"/>
  <c r="W292" i="18" s="1"/>
  <c r="X293" i="18" s="1"/>
  <c r="S292" i="18"/>
  <c r="T292" i="18" s="1"/>
  <c r="U293" i="18" s="1"/>
  <c r="AN292" i="18"/>
  <c r="AO292" i="18" s="1"/>
  <c r="AP293" i="18" s="1"/>
  <c r="AK292" i="18"/>
  <c r="AL292" i="18" s="1"/>
  <c r="D293" i="18"/>
  <c r="P292" i="18"/>
  <c r="Q292" i="18" s="1"/>
  <c r="R293" i="18" s="1"/>
  <c r="E292" i="18"/>
  <c r="F293" i="18" s="1"/>
  <c r="AT420" i="18"/>
  <c r="AU420" i="18" s="1"/>
  <c r="AV421" i="18" s="1"/>
  <c r="AH420" i="18"/>
  <c r="AI420" i="18" s="1"/>
  <c r="AJ421" i="18" s="1"/>
  <c r="V420" i="18"/>
  <c r="W420" i="18" s="1"/>
  <c r="X421" i="18" s="1"/>
  <c r="S420" i="18"/>
  <c r="T420" i="18" s="1"/>
  <c r="U421" i="18" s="1"/>
  <c r="D421" i="18"/>
  <c r="P420" i="18"/>
  <c r="Q420" i="18" s="1"/>
  <c r="R421" i="18" s="1"/>
  <c r="E420" i="18"/>
  <c r="F421" i="18" s="1"/>
  <c r="AN420" i="18"/>
  <c r="AO420" i="18" s="1"/>
  <c r="AK420" i="18"/>
  <c r="AL420" i="18" s="1"/>
  <c r="AM421" i="18" s="1"/>
  <c r="AP421" i="18"/>
  <c r="AM293" i="18"/>
  <c r="AK37" i="18"/>
  <c r="AL37" i="18" s="1"/>
  <c r="AM38" i="18" s="1"/>
  <c r="AN37" i="18"/>
  <c r="AO37" i="18" s="1"/>
  <c r="AP38" i="18" s="1"/>
  <c r="D38" i="18"/>
  <c r="V37" i="18"/>
  <c r="W37" i="18" s="1"/>
  <c r="X38" i="18" s="1"/>
  <c r="S37" i="18"/>
  <c r="T37" i="18" s="1"/>
  <c r="U38" i="18" s="1"/>
  <c r="E37" i="18"/>
  <c r="AT37" i="18"/>
  <c r="AU37" i="18" s="1"/>
  <c r="AV38" i="18" s="1"/>
  <c r="P37" i="18"/>
  <c r="Q37" i="18" s="1"/>
  <c r="R38" i="18" s="1"/>
  <c r="AH37" i="18"/>
  <c r="AI37" i="18" s="1"/>
  <c r="AJ38" i="18" s="1"/>
  <c r="F38" i="18"/>
  <c r="AK164" i="18"/>
  <c r="AL164" i="18" s="1"/>
  <c r="AM165" i="18" s="1"/>
  <c r="V164" i="18"/>
  <c r="W164" i="18" s="1"/>
  <c r="X165" i="18" s="1"/>
  <c r="D165" i="18"/>
  <c r="E164" i="18"/>
  <c r="F165" i="18" s="1"/>
  <c r="AH164" i="18"/>
  <c r="AI164" i="18" s="1"/>
  <c r="AJ165" i="18" s="1"/>
  <c r="S164" i="18"/>
  <c r="T164" i="18" s="1"/>
  <c r="U165" i="18" s="1"/>
  <c r="AT164" i="18"/>
  <c r="AU164" i="18" s="1"/>
  <c r="AV165" i="18" s="1"/>
  <c r="P164" i="18"/>
  <c r="Q164" i="18" s="1"/>
  <c r="R165" i="18" s="1"/>
  <c r="AN164" i="18"/>
  <c r="AO164" i="18" s="1"/>
  <c r="AP165" i="18" s="1"/>
  <c r="D421" i="17"/>
  <c r="S420" i="17"/>
  <c r="T420" i="17" s="1"/>
  <c r="E420" i="17"/>
  <c r="F421" i="17" s="1"/>
  <c r="AN420" i="17"/>
  <c r="AO420" i="17" s="1"/>
  <c r="AP421" i="17" s="1"/>
  <c r="P420" i="17"/>
  <c r="Q420" i="17" s="1"/>
  <c r="R421" i="17" s="1"/>
  <c r="AH420" i="17"/>
  <c r="AI420" i="17" s="1"/>
  <c r="AJ421" i="17" s="1"/>
  <c r="AT420" i="17"/>
  <c r="AU420" i="17" s="1"/>
  <c r="AV421" i="17" s="1"/>
  <c r="AK420" i="17"/>
  <c r="AL420" i="17" s="1"/>
  <c r="AM421" i="17" s="1"/>
  <c r="V420" i="17"/>
  <c r="W420" i="17" s="1"/>
  <c r="X421" i="17" s="1"/>
  <c r="D167" i="17"/>
  <c r="AT166" i="17"/>
  <c r="AU166" i="17" s="1"/>
  <c r="AV167" i="17" s="1"/>
  <c r="AH166" i="17"/>
  <c r="AI166" i="17" s="1"/>
  <c r="AJ167" i="17" s="1"/>
  <c r="V166" i="17"/>
  <c r="W166" i="17" s="1"/>
  <c r="X167" i="17" s="1"/>
  <c r="AK166" i="17"/>
  <c r="AL166" i="17" s="1"/>
  <c r="AM167" i="17" s="1"/>
  <c r="S166" i="17"/>
  <c r="T166" i="17" s="1"/>
  <c r="U167" i="17" s="1"/>
  <c r="P166" i="17"/>
  <c r="Q166" i="17" s="1"/>
  <c r="R167" i="17" s="1"/>
  <c r="AN166" i="17"/>
  <c r="AO166" i="17" s="1"/>
  <c r="AP167" i="17" s="1"/>
  <c r="E166" i="17"/>
  <c r="F167" i="17" s="1"/>
  <c r="U421" i="17"/>
  <c r="S36" i="17"/>
  <c r="T36" i="17" s="1"/>
  <c r="U37" i="17" s="1"/>
  <c r="D37" i="17"/>
  <c r="AK36" i="17"/>
  <c r="AL36" i="17" s="1"/>
  <c r="AM37" i="17" s="1"/>
  <c r="V36" i="17"/>
  <c r="W36" i="17" s="1"/>
  <c r="X37" i="17" s="1"/>
  <c r="AH36" i="17"/>
  <c r="AI36" i="17" s="1"/>
  <c r="AJ37" i="17" s="1"/>
  <c r="AT36" i="17"/>
  <c r="AU36" i="17" s="1"/>
  <c r="AV37" i="17" s="1"/>
  <c r="P36" i="17"/>
  <c r="Q36" i="17" s="1"/>
  <c r="R37" i="17" s="1"/>
  <c r="AN36" i="17"/>
  <c r="AO36" i="17" s="1"/>
  <c r="AP37" i="17" s="1"/>
  <c r="E36" i="17"/>
  <c r="F37" i="17" s="1"/>
  <c r="S292" i="17"/>
  <c r="T292" i="17" s="1"/>
  <c r="U293" i="17" s="1"/>
  <c r="E292" i="17"/>
  <c r="F293" i="17" s="1"/>
  <c r="AN292" i="17"/>
  <c r="AO292" i="17" s="1"/>
  <c r="AP293" i="17" s="1"/>
  <c r="P292" i="17"/>
  <c r="Q292" i="17" s="1"/>
  <c r="R293" i="17" s="1"/>
  <c r="D293" i="17"/>
  <c r="AT292" i="17"/>
  <c r="AU292" i="17" s="1"/>
  <c r="AV293" i="17" s="1"/>
  <c r="AK292" i="17"/>
  <c r="AL292" i="17" s="1"/>
  <c r="AM293" i="17" s="1"/>
  <c r="AH292" i="17"/>
  <c r="AI292" i="17" s="1"/>
  <c r="AJ293" i="17" s="1"/>
  <c r="V292" i="17"/>
  <c r="W292" i="17" s="1"/>
  <c r="X293" i="17" s="1"/>
  <c r="E86" i="15"/>
  <c r="D87" i="15"/>
  <c r="AJ421" i="14"/>
  <c r="S420" i="14"/>
  <c r="T420" i="14" s="1"/>
  <c r="U421" i="14" s="1"/>
  <c r="AN420" i="14"/>
  <c r="AO420" i="14" s="1"/>
  <c r="AP421" i="14" s="1"/>
  <c r="AK420" i="14"/>
  <c r="AL420" i="14" s="1"/>
  <c r="AM421" i="14" s="1"/>
  <c r="V420" i="14"/>
  <c r="W420" i="14" s="1"/>
  <c r="X421" i="14" s="1"/>
  <c r="E420" i="14"/>
  <c r="F421" i="14" s="1"/>
  <c r="D421" i="14"/>
  <c r="AH420" i="14"/>
  <c r="AI420" i="14" s="1"/>
  <c r="P420" i="14"/>
  <c r="Q420" i="14" s="1"/>
  <c r="R421" i="14" s="1"/>
  <c r="AT420" i="14"/>
  <c r="AU420" i="14" s="1"/>
  <c r="AV421" i="14"/>
  <c r="AJ294" i="14"/>
  <c r="AM294" i="14"/>
  <c r="E293" i="14"/>
  <c r="F294" i="14" s="1"/>
  <c r="AT293" i="14"/>
  <c r="AU293" i="14" s="1"/>
  <c r="AV294" i="14" s="1"/>
  <c r="S293" i="14"/>
  <c r="T293" i="14" s="1"/>
  <c r="U294" i="14" s="1"/>
  <c r="P293" i="14"/>
  <c r="Q293" i="14" s="1"/>
  <c r="R294" i="14" s="1"/>
  <c r="AN293" i="14"/>
  <c r="AO293" i="14" s="1"/>
  <c r="AP294" i="14" s="1"/>
  <c r="V293" i="14"/>
  <c r="W293" i="14" s="1"/>
  <c r="X294" i="14" s="1"/>
  <c r="D294" i="14"/>
  <c r="AK293" i="14"/>
  <c r="AL293" i="14" s="1"/>
  <c r="AH293" i="14"/>
  <c r="AI293" i="14" s="1"/>
  <c r="U165" i="14"/>
  <c r="F165" i="14"/>
  <c r="AT164" i="14"/>
  <c r="AU164" i="14" s="1"/>
  <c r="AV165" i="14" s="1"/>
  <c r="AH164" i="14"/>
  <c r="AI164" i="14" s="1"/>
  <c r="AJ165" i="14" s="1"/>
  <c r="V164" i="14"/>
  <c r="W164" i="14" s="1"/>
  <c r="X165" i="14" s="1"/>
  <c r="P164" i="14"/>
  <c r="Q164" i="14" s="1"/>
  <c r="R165" i="14" s="1"/>
  <c r="AN164" i="14"/>
  <c r="AO164" i="14" s="1"/>
  <c r="AP165" i="14" s="1"/>
  <c r="AK164" i="14"/>
  <c r="AL164" i="14" s="1"/>
  <c r="AM165" i="14" s="1"/>
  <c r="E164" i="14"/>
  <c r="S164" i="14"/>
  <c r="T164" i="14" s="1"/>
  <c r="D165" i="14"/>
  <c r="AV19" i="14"/>
  <c r="AV20" i="14" s="1"/>
  <c r="AD20" i="14"/>
  <c r="AJ20" i="14"/>
  <c r="R20" i="14"/>
  <c r="U20" i="14"/>
  <c r="X20" i="14"/>
  <c r="AA20" i="14"/>
  <c r="AG20" i="14"/>
  <c r="AM20" i="14"/>
  <c r="AS20" i="14"/>
  <c r="F37" i="14"/>
  <c r="D85" i="11"/>
  <c r="E84" i="11"/>
  <c r="M87" i="15" l="1"/>
  <c r="N86" i="15"/>
  <c r="Z467" i="17"/>
  <c r="AA468" i="17" s="1"/>
  <c r="K467" i="17"/>
  <c r="L468" i="17" s="1"/>
  <c r="H467" i="17"/>
  <c r="I468" i="17" s="1"/>
  <c r="AC467" i="17"/>
  <c r="AD468" i="17" s="1"/>
  <c r="AR467" i="17"/>
  <c r="AS468" i="17" s="1"/>
  <c r="N467" i="17"/>
  <c r="O468" i="17" s="1"/>
  <c r="AF467" i="17"/>
  <c r="AG468" i="17" s="1"/>
  <c r="O85" i="15"/>
  <c r="C468" i="17"/>
  <c r="Z338" i="17"/>
  <c r="AA339" i="17" s="1"/>
  <c r="K338" i="17"/>
  <c r="L339" i="17" s="1"/>
  <c r="AF338" i="17"/>
  <c r="AG339" i="17" s="1"/>
  <c r="N338" i="17"/>
  <c r="O339" i="17" s="1"/>
  <c r="H338" i="17"/>
  <c r="I339" i="17" s="1"/>
  <c r="AC338" i="17"/>
  <c r="AD339" i="17" s="1"/>
  <c r="AR338" i="17"/>
  <c r="AS339" i="17" s="1"/>
  <c r="J86" i="15"/>
  <c r="K85" i="15"/>
  <c r="L84" i="15"/>
  <c r="C339" i="17"/>
  <c r="AA211" i="17"/>
  <c r="H85" i="15"/>
  <c r="G86" i="15"/>
  <c r="AG211" i="17"/>
  <c r="I84" i="15"/>
  <c r="C211" i="17"/>
  <c r="AC210" i="17"/>
  <c r="AD211" i="17" s="1"/>
  <c r="H210" i="17"/>
  <c r="I211" i="17" s="1"/>
  <c r="Z210" i="17"/>
  <c r="AR210" i="17"/>
  <c r="AF210" i="17"/>
  <c r="N210" i="17"/>
  <c r="O211" i="17" s="1"/>
  <c r="K210" i="17"/>
  <c r="L211" i="17" s="1"/>
  <c r="AS211" i="17"/>
  <c r="AS85" i="17"/>
  <c r="L85" i="17"/>
  <c r="N84" i="17"/>
  <c r="O85" i="17" s="1"/>
  <c r="AC84" i="17"/>
  <c r="AD85" i="17" s="1"/>
  <c r="AF84" i="17"/>
  <c r="AG85" i="17" s="1"/>
  <c r="H84" i="17"/>
  <c r="I85" i="17" s="1"/>
  <c r="Z84" i="17"/>
  <c r="AA85" i="17" s="1"/>
  <c r="K84" i="17"/>
  <c r="AR84" i="17"/>
  <c r="F86" i="15"/>
  <c r="C85" i="17"/>
  <c r="AN421" i="18"/>
  <c r="AO421" i="18" s="1"/>
  <c r="P421" i="18"/>
  <c r="Q421" i="18" s="1"/>
  <c r="R422" i="18" s="1"/>
  <c r="AK421" i="18"/>
  <c r="AL421" i="18" s="1"/>
  <c r="AM422" i="18" s="1"/>
  <c r="V421" i="18"/>
  <c r="W421" i="18" s="1"/>
  <c r="X422" i="18" s="1"/>
  <c r="S421" i="18"/>
  <c r="T421" i="18" s="1"/>
  <c r="U422" i="18" s="1"/>
  <c r="AH421" i="18"/>
  <c r="AI421" i="18" s="1"/>
  <c r="AJ422" i="18" s="1"/>
  <c r="AT421" i="18"/>
  <c r="AU421" i="18" s="1"/>
  <c r="AV422" i="18" s="1"/>
  <c r="D422" i="18"/>
  <c r="E421" i="18"/>
  <c r="F422" i="18" s="1"/>
  <c r="D166" i="18"/>
  <c r="AT165" i="18"/>
  <c r="AU165" i="18" s="1"/>
  <c r="AV166" i="18" s="1"/>
  <c r="AH165" i="18"/>
  <c r="AI165" i="18" s="1"/>
  <c r="AJ166" i="18" s="1"/>
  <c r="S165" i="18"/>
  <c r="T165" i="18" s="1"/>
  <c r="U166" i="18" s="1"/>
  <c r="P165" i="18"/>
  <c r="Q165" i="18" s="1"/>
  <c r="R166" i="18" s="1"/>
  <c r="V165" i="18"/>
  <c r="W165" i="18" s="1"/>
  <c r="X166" i="18" s="1"/>
  <c r="AN165" i="18"/>
  <c r="AO165" i="18" s="1"/>
  <c r="AP166" i="18" s="1"/>
  <c r="AK165" i="18"/>
  <c r="AL165" i="18" s="1"/>
  <c r="AM166" i="18" s="1"/>
  <c r="E165" i="18"/>
  <c r="F166" i="18" s="1"/>
  <c r="AK293" i="18"/>
  <c r="AL293" i="18" s="1"/>
  <c r="AM294" i="18" s="1"/>
  <c r="AT293" i="18"/>
  <c r="AU293" i="18" s="1"/>
  <c r="AV294" i="18" s="1"/>
  <c r="AH293" i="18"/>
  <c r="AI293" i="18" s="1"/>
  <c r="AJ294" i="18" s="1"/>
  <c r="V293" i="18"/>
  <c r="W293" i="18" s="1"/>
  <c r="X294" i="18" s="1"/>
  <c r="S293" i="18"/>
  <c r="T293" i="18" s="1"/>
  <c r="U294" i="18" s="1"/>
  <c r="P293" i="18"/>
  <c r="Q293" i="18" s="1"/>
  <c r="R294" i="18" s="1"/>
  <c r="D294" i="18"/>
  <c r="AN293" i="18"/>
  <c r="AO293" i="18" s="1"/>
  <c r="AP294" i="18" s="1"/>
  <c r="E293" i="18"/>
  <c r="F294" i="18" s="1"/>
  <c r="AP422" i="18"/>
  <c r="AK38" i="18"/>
  <c r="AL38" i="18" s="1"/>
  <c r="AM39" i="18" s="1"/>
  <c r="D39" i="18"/>
  <c r="V38" i="18"/>
  <c r="W38" i="18" s="1"/>
  <c r="X39" i="18" s="1"/>
  <c r="AH38" i="18"/>
  <c r="AI38" i="18" s="1"/>
  <c r="AJ39" i="18" s="1"/>
  <c r="S38" i="18"/>
  <c r="T38" i="18" s="1"/>
  <c r="U39" i="18" s="1"/>
  <c r="AN38" i="18"/>
  <c r="AO38" i="18" s="1"/>
  <c r="AP39" i="18" s="1"/>
  <c r="AT38" i="18"/>
  <c r="AU38" i="18" s="1"/>
  <c r="AV39" i="18" s="1"/>
  <c r="P38" i="18"/>
  <c r="Q38" i="18" s="1"/>
  <c r="R39" i="18" s="1"/>
  <c r="E38" i="18"/>
  <c r="F39" i="18" s="1"/>
  <c r="AJ294" i="17"/>
  <c r="AM38" i="17"/>
  <c r="U168" i="17"/>
  <c r="D422" i="17"/>
  <c r="AK421" i="17"/>
  <c r="AL421" i="17" s="1"/>
  <c r="AM422" i="17" s="1"/>
  <c r="AH421" i="17"/>
  <c r="AI421" i="17" s="1"/>
  <c r="AN421" i="17"/>
  <c r="AO421" i="17" s="1"/>
  <c r="AP422" i="17" s="1"/>
  <c r="V421" i="17"/>
  <c r="W421" i="17" s="1"/>
  <c r="X422" i="17" s="1"/>
  <c r="S421" i="17"/>
  <c r="T421" i="17" s="1"/>
  <c r="U422" i="17" s="1"/>
  <c r="P421" i="17"/>
  <c r="Q421" i="17" s="1"/>
  <c r="R422" i="17" s="1"/>
  <c r="AT421" i="17"/>
  <c r="AU421" i="17" s="1"/>
  <c r="AV422" i="17" s="1"/>
  <c r="E421" i="17"/>
  <c r="F422" i="17" s="1"/>
  <c r="AN167" i="17"/>
  <c r="AO167" i="17" s="1"/>
  <c r="AP168" i="17" s="1"/>
  <c r="P167" i="17"/>
  <c r="Q167" i="17" s="1"/>
  <c r="R168" i="17" s="1"/>
  <c r="V167" i="17"/>
  <c r="W167" i="17" s="1"/>
  <c r="X168" i="17" s="1"/>
  <c r="AK167" i="17"/>
  <c r="AL167" i="17" s="1"/>
  <c r="AM168" i="17" s="1"/>
  <c r="AH167" i="17"/>
  <c r="AI167" i="17" s="1"/>
  <c r="AJ168" i="17" s="1"/>
  <c r="S167" i="17"/>
  <c r="T167" i="17" s="1"/>
  <c r="D168" i="17"/>
  <c r="AT167" i="17"/>
  <c r="AU167" i="17" s="1"/>
  <c r="AV168" i="17" s="1"/>
  <c r="E167" i="17"/>
  <c r="F168" i="17" s="1"/>
  <c r="AT37" i="17"/>
  <c r="AU37" i="17" s="1"/>
  <c r="AV38" i="17" s="1"/>
  <c r="AH37" i="17"/>
  <c r="AI37" i="17" s="1"/>
  <c r="AJ38" i="17" s="1"/>
  <c r="V37" i="17"/>
  <c r="W37" i="17" s="1"/>
  <c r="X38" i="17" s="1"/>
  <c r="S37" i="17"/>
  <c r="T37" i="17" s="1"/>
  <c r="U38" i="17" s="1"/>
  <c r="P37" i="17"/>
  <c r="Q37" i="17" s="1"/>
  <c r="R38" i="17" s="1"/>
  <c r="AN37" i="17"/>
  <c r="AO37" i="17" s="1"/>
  <c r="AP38" i="17" s="1"/>
  <c r="D38" i="17"/>
  <c r="AK37" i="17"/>
  <c r="AL37" i="17" s="1"/>
  <c r="E37" i="17"/>
  <c r="F38" i="17" s="1"/>
  <c r="AJ422" i="17"/>
  <c r="AT293" i="17"/>
  <c r="AU293" i="17" s="1"/>
  <c r="AV294" i="17" s="1"/>
  <c r="AH293" i="17"/>
  <c r="AI293" i="17" s="1"/>
  <c r="V293" i="17"/>
  <c r="W293" i="17" s="1"/>
  <c r="X294" i="17" s="1"/>
  <c r="S293" i="17"/>
  <c r="T293" i="17" s="1"/>
  <c r="U294" i="17" s="1"/>
  <c r="D294" i="17"/>
  <c r="P293" i="17"/>
  <c r="Q293" i="17" s="1"/>
  <c r="R294" i="17" s="1"/>
  <c r="AN293" i="17"/>
  <c r="AO293" i="17" s="1"/>
  <c r="AP294" i="17" s="1"/>
  <c r="AK293" i="17"/>
  <c r="AL293" i="17" s="1"/>
  <c r="AM294" i="17" s="1"/>
  <c r="E293" i="17"/>
  <c r="F294" i="17" s="1"/>
  <c r="E87" i="15"/>
  <c r="D88" i="15"/>
  <c r="AH421" i="14"/>
  <c r="AI421" i="14" s="1"/>
  <c r="AJ422" i="14" s="1"/>
  <c r="S421" i="14"/>
  <c r="T421" i="14" s="1"/>
  <c r="U422" i="14" s="1"/>
  <c r="AN421" i="14"/>
  <c r="AO421" i="14" s="1"/>
  <c r="AP422" i="14" s="1"/>
  <c r="V421" i="14"/>
  <c r="W421" i="14" s="1"/>
  <c r="X422" i="14" s="1"/>
  <c r="E421" i="14"/>
  <c r="F422" i="14" s="1"/>
  <c r="AK421" i="14"/>
  <c r="AL421" i="14" s="1"/>
  <c r="AM422" i="14" s="1"/>
  <c r="P421" i="14"/>
  <c r="Q421" i="14" s="1"/>
  <c r="R422" i="14" s="1"/>
  <c r="D422" i="14"/>
  <c r="AT421" i="14"/>
  <c r="AU421" i="14" s="1"/>
  <c r="AV422" i="14"/>
  <c r="U295" i="14"/>
  <c r="F295" i="14"/>
  <c r="AN294" i="14"/>
  <c r="AO294" i="14" s="1"/>
  <c r="AP295" i="14" s="1"/>
  <c r="AK294" i="14"/>
  <c r="AL294" i="14" s="1"/>
  <c r="AM295" i="14" s="1"/>
  <c r="D295" i="14"/>
  <c r="V294" i="14"/>
  <c r="W294" i="14" s="1"/>
  <c r="X295" i="14" s="1"/>
  <c r="AH294" i="14"/>
  <c r="AI294" i="14" s="1"/>
  <c r="AJ295" i="14" s="1"/>
  <c r="AT294" i="14"/>
  <c r="AU294" i="14" s="1"/>
  <c r="AV295" i="14" s="1"/>
  <c r="S294" i="14"/>
  <c r="T294" i="14" s="1"/>
  <c r="E294" i="14"/>
  <c r="P294" i="14"/>
  <c r="Q294" i="14" s="1"/>
  <c r="R295" i="14" s="1"/>
  <c r="F166" i="14"/>
  <c r="AT165" i="14"/>
  <c r="AU165" i="14" s="1"/>
  <c r="AV166" i="14" s="1"/>
  <c r="AH165" i="14"/>
  <c r="AI165" i="14" s="1"/>
  <c r="AJ166" i="14" s="1"/>
  <c r="V165" i="14"/>
  <c r="W165" i="14" s="1"/>
  <c r="X166" i="14" s="1"/>
  <c r="D166" i="14"/>
  <c r="P165" i="14"/>
  <c r="Q165" i="14" s="1"/>
  <c r="R166" i="14" s="1"/>
  <c r="S165" i="14"/>
  <c r="T165" i="14" s="1"/>
  <c r="AN165" i="14"/>
  <c r="AO165" i="14" s="1"/>
  <c r="AP166" i="14" s="1"/>
  <c r="E165" i="14"/>
  <c r="AK165" i="14"/>
  <c r="AL165" i="14" s="1"/>
  <c r="AM166" i="14" s="1"/>
  <c r="U166" i="14"/>
  <c r="U21" i="14"/>
  <c r="AM21" i="14"/>
  <c r="AD21" i="14"/>
  <c r="AG21" i="14"/>
  <c r="AV21" i="14"/>
  <c r="X21" i="14"/>
  <c r="AA21" i="14"/>
  <c r="R21" i="14"/>
  <c r="AJ21" i="14"/>
  <c r="AS21" i="14"/>
  <c r="F38" i="14"/>
  <c r="D86" i="11"/>
  <c r="E85" i="11"/>
  <c r="O469" i="17" l="1"/>
  <c r="L469" i="17"/>
  <c r="O86" i="15"/>
  <c r="C469" i="17"/>
  <c r="AC468" i="17"/>
  <c r="AD469" i="17" s="1"/>
  <c r="Z468" i="17"/>
  <c r="AA469" i="17" s="1"/>
  <c r="H468" i="17"/>
  <c r="I469" i="17" s="1"/>
  <c r="N468" i="17"/>
  <c r="AF468" i="17"/>
  <c r="AG469" i="17" s="1"/>
  <c r="K468" i="17"/>
  <c r="AR468" i="17"/>
  <c r="AS469" i="17" s="1"/>
  <c r="M88" i="15"/>
  <c r="N87" i="15"/>
  <c r="AR339" i="17"/>
  <c r="AS340" i="17" s="1"/>
  <c r="AF339" i="17"/>
  <c r="AG340" i="17" s="1"/>
  <c r="Z339" i="17"/>
  <c r="AA340" i="17" s="1"/>
  <c r="N339" i="17"/>
  <c r="O340" i="17" s="1"/>
  <c r="K339" i="17"/>
  <c r="L340" i="17" s="1"/>
  <c r="AC339" i="17"/>
  <c r="AD340" i="17" s="1"/>
  <c r="H339" i="17"/>
  <c r="I340" i="17" s="1"/>
  <c r="L85" i="15"/>
  <c r="C340" i="17"/>
  <c r="J87" i="15"/>
  <c r="K86" i="15"/>
  <c r="AG212" i="17"/>
  <c r="Z211" i="17"/>
  <c r="AA212" i="17" s="1"/>
  <c r="N211" i="17"/>
  <c r="O212" i="17" s="1"/>
  <c r="K211" i="17"/>
  <c r="L212" i="17" s="1"/>
  <c r="H211" i="17"/>
  <c r="I212" i="17" s="1"/>
  <c r="AF211" i="17"/>
  <c r="AR211" i="17"/>
  <c r="AS212" i="17" s="1"/>
  <c r="AC211" i="17"/>
  <c r="AD212" i="17" s="1"/>
  <c r="H86" i="15"/>
  <c r="G87" i="15"/>
  <c r="I85" i="15"/>
  <c r="C212" i="17"/>
  <c r="F87" i="15"/>
  <c r="C86" i="17"/>
  <c r="N85" i="17"/>
  <c r="O86" i="17" s="1"/>
  <c r="K85" i="17"/>
  <c r="L86" i="17" s="1"/>
  <c r="H85" i="17"/>
  <c r="I86" i="17" s="1"/>
  <c r="Z85" i="17"/>
  <c r="AA86" i="17" s="1"/>
  <c r="AR85" i="17"/>
  <c r="AF85" i="17"/>
  <c r="AG86" i="17" s="1"/>
  <c r="AC85" i="17"/>
  <c r="AD86" i="17" s="1"/>
  <c r="AS86" i="17"/>
  <c r="AN166" i="18"/>
  <c r="AO166" i="18" s="1"/>
  <c r="AP167" i="18" s="1"/>
  <c r="P166" i="18"/>
  <c r="Q166" i="18" s="1"/>
  <c r="R167" i="18" s="1"/>
  <c r="D167" i="18"/>
  <c r="E166" i="18"/>
  <c r="F167" i="18" s="1"/>
  <c r="AH166" i="18"/>
  <c r="AI166" i="18" s="1"/>
  <c r="AJ167" i="18" s="1"/>
  <c r="S166" i="18"/>
  <c r="T166" i="18" s="1"/>
  <c r="U167" i="18" s="1"/>
  <c r="AT166" i="18"/>
  <c r="AU166" i="18" s="1"/>
  <c r="AV167" i="18" s="1"/>
  <c r="AK166" i="18"/>
  <c r="AL166" i="18" s="1"/>
  <c r="AM167" i="18" s="1"/>
  <c r="V166" i="18"/>
  <c r="W166" i="18" s="1"/>
  <c r="X167" i="18" s="1"/>
  <c r="S422" i="18"/>
  <c r="T422" i="18" s="1"/>
  <c r="U423" i="18" s="1"/>
  <c r="AH422" i="18"/>
  <c r="AI422" i="18" s="1"/>
  <c r="AJ423" i="18" s="1"/>
  <c r="D423" i="18"/>
  <c r="V422" i="18"/>
  <c r="W422" i="18" s="1"/>
  <c r="X423" i="18" s="1"/>
  <c r="AT422" i="18"/>
  <c r="AU422" i="18" s="1"/>
  <c r="AV423" i="18" s="1"/>
  <c r="P422" i="18"/>
  <c r="Q422" i="18" s="1"/>
  <c r="R423" i="18" s="1"/>
  <c r="AN422" i="18"/>
  <c r="AO422" i="18" s="1"/>
  <c r="AP423" i="18" s="1"/>
  <c r="AK422" i="18"/>
  <c r="AL422" i="18" s="1"/>
  <c r="AM423" i="18" s="1"/>
  <c r="E422" i="18"/>
  <c r="F423" i="18" s="1"/>
  <c r="D295" i="18"/>
  <c r="AT294" i="18"/>
  <c r="AU294" i="18" s="1"/>
  <c r="AV295" i="18" s="1"/>
  <c r="AH294" i="18"/>
  <c r="AI294" i="18" s="1"/>
  <c r="AJ295" i="18" s="1"/>
  <c r="V294" i="18"/>
  <c r="W294" i="18" s="1"/>
  <c r="X295" i="18" s="1"/>
  <c r="P294" i="18"/>
  <c r="Q294" i="18" s="1"/>
  <c r="R295" i="18" s="1"/>
  <c r="AN294" i="18"/>
  <c r="AO294" i="18" s="1"/>
  <c r="AP295" i="18" s="1"/>
  <c r="E294" i="18"/>
  <c r="F295" i="18" s="1"/>
  <c r="S294" i="18"/>
  <c r="T294" i="18" s="1"/>
  <c r="U295" i="18" s="1"/>
  <c r="AK294" i="18"/>
  <c r="AL294" i="18" s="1"/>
  <c r="AM295" i="18" s="1"/>
  <c r="S39" i="18"/>
  <c r="T39" i="18" s="1"/>
  <c r="U40" i="18" s="1"/>
  <c r="AH39" i="18"/>
  <c r="AI39" i="18" s="1"/>
  <c r="AJ40" i="18" s="1"/>
  <c r="AT39" i="18"/>
  <c r="AU39" i="18" s="1"/>
  <c r="AV40" i="18" s="1"/>
  <c r="P39" i="18"/>
  <c r="Q39" i="18" s="1"/>
  <c r="R40" i="18" s="1"/>
  <c r="AK39" i="18"/>
  <c r="AL39" i="18" s="1"/>
  <c r="AM40" i="18" s="1"/>
  <c r="D40" i="18"/>
  <c r="V39" i="18"/>
  <c r="W39" i="18" s="1"/>
  <c r="X40" i="18" s="1"/>
  <c r="AN39" i="18"/>
  <c r="AO39" i="18" s="1"/>
  <c r="AP40" i="18" s="1"/>
  <c r="E39" i="18"/>
  <c r="F40" i="18" s="1"/>
  <c r="D169" i="17"/>
  <c r="AK168" i="17"/>
  <c r="AL168" i="17" s="1"/>
  <c r="AM169" i="17" s="1"/>
  <c r="AN168" i="17"/>
  <c r="AO168" i="17" s="1"/>
  <c r="V168" i="17"/>
  <c r="W168" i="17" s="1"/>
  <c r="X169" i="17" s="1"/>
  <c r="E168" i="17"/>
  <c r="F169" i="17" s="1"/>
  <c r="AT168" i="17"/>
  <c r="AU168" i="17" s="1"/>
  <c r="AV169" i="17" s="1"/>
  <c r="S168" i="17"/>
  <c r="T168" i="17" s="1"/>
  <c r="U169" i="17" s="1"/>
  <c r="P168" i="17"/>
  <c r="Q168" i="17" s="1"/>
  <c r="AH168" i="17"/>
  <c r="AI168" i="17" s="1"/>
  <c r="AJ169" i="17" s="1"/>
  <c r="AT294" i="17"/>
  <c r="AU294" i="17" s="1"/>
  <c r="AV295" i="17" s="1"/>
  <c r="AH294" i="17"/>
  <c r="AI294" i="17" s="1"/>
  <c r="AJ295" i="17" s="1"/>
  <c r="V294" i="17"/>
  <c r="W294" i="17" s="1"/>
  <c r="X295" i="17" s="1"/>
  <c r="S294" i="17"/>
  <c r="T294" i="17" s="1"/>
  <c r="U295" i="17" s="1"/>
  <c r="AK294" i="17"/>
  <c r="AL294" i="17" s="1"/>
  <c r="AM295" i="17" s="1"/>
  <c r="AN294" i="17"/>
  <c r="AO294" i="17" s="1"/>
  <c r="AP295" i="17" s="1"/>
  <c r="P294" i="17"/>
  <c r="Q294" i="17" s="1"/>
  <c r="R295" i="17" s="1"/>
  <c r="D295" i="17"/>
  <c r="E294" i="17"/>
  <c r="F295" i="17" s="1"/>
  <c r="AP169" i="17"/>
  <c r="R169" i="17"/>
  <c r="D39" i="17"/>
  <c r="AK38" i="17"/>
  <c r="AL38" i="17" s="1"/>
  <c r="AM39" i="17" s="1"/>
  <c r="V38" i="17"/>
  <c r="W38" i="17" s="1"/>
  <c r="X39" i="17" s="1"/>
  <c r="AH38" i="17"/>
  <c r="AI38" i="17" s="1"/>
  <c r="AJ39" i="17" s="1"/>
  <c r="AT38" i="17"/>
  <c r="AU38" i="17" s="1"/>
  <c r="AV39" i="17" s="1"/>
  <c r="S38" i="17"/>
  <c r="T38" i="17" s="1"/>
  <c r="U39" i="17" s="1"/>
  <c r="AN38" i="17"/>
  <c r="AO38" i="17" s="1"/>
  <c r="AP39" i="17" s="1"/>
  <c r="P38" i="17"/>
  <c r="Q38" i="17" s="1"/>
  <c r="R39" i="17" s="1"/>
  <c r="E38" i="17"/>
  <c r="F39" i="17" s="1"/>
  <c r="S422" i="17"/>
  <c r="T422" i="17" s="1"/>
  <c r="U423" i="17" s="1"/>
  <c r="P422" i="17"/>
  <c r="Q422" i="17" s="1"/>
  <c r="R423" i="17" s="1"/>
  <c r="AK422" i="17"/>
  <c r="AL422" i="17" s="1"/>
  <c r="AM423" i="17" s="1"/>
  <c r="V422" i="17"/>
  <c r="W422" i="17" s="1"/>
  <c r="X423" i="17" s="1"/>
  <c r="D423" i="17"/>
  <c r="AH422" i="17"/>
  <c r="AI422" i="17" s="1"/>
  <c r="AJ423" i="17" s="1"/>
  <c r="E422" i="17"/>
  <c r="F423" i="17" s="1"/>
  <c r="AT422" i="17"/>
  <c r="AU422" i="17" s="1"/>
  <c r="AV423" i="17" s="1"/>
  <c r="AN422" i="17"/>
  <c r="AO422" i="17" s="1"/>
  <c r="AP423" i="17" s="1"/>
  <c r="D89" i="15"/>
  <c r="E88" i="15"/>
  <c r="F423" i="14"/>
  <c r="X423" i="14"/>
  <c r="U423" i="14"/>
  <c r="AJ423" i="14"/>
  <c r="P422" i="14"/>
  <c r="Q422" i="14" s="1"/>
  <c r="R423" i="14" s="1"/>
  <c r="AN422" i="14"/>
  <c r="AO422" i="14" s="1"/>
  <c r="AP423" i="14" s="1"/>
  <c r="AK422" i="14"/>
  <c r="AL422" i="14" s="1"/>
  <c r="AM423" i="14" s="1"/>
  <c r="AT422" i="14"/>
  <c r="AU422" i="14" s="1"/>
  <c r="AV423" i="14" s="1"/>
  <c r="V422" i="14"/>
  <c r="W422" i="14" s="1"/>
  <c r="E422" i="14"/>
  <c r="S422" i="14"/>
  <c r="T422" i="14" s="1"/>
  <c r="AH422" i="14"/>
  <c r="AI422" i="14" s="1"/>
  <c r="D423" i="14"/>
  <c r="X296" i="14"/>
  <c r="AM296" i="14"/>
  <c r="AP296" i="14"/>
  <c r="D296" i="14"/>
  <c r="AH295" i="14"/>
  <c r="AI295" i="14" s="1"/>
  <c r="AJ296" i="14" s="1"/>
  <c r="AT295" i="14"/>
  <c r="AU295" i="14" s="1"/>
  <c r="AV296" i="14" s="1"/>
  <c r="S295" i="14"/>
  <c r="T295" i="14" s="1"/>
  <c r="U296" i="14" s="1"/>
  <c r="E295" i="14"/>
  <c r="F296" i="14" s="1"/>
  <c r="P295" i="14"/>
  <c r="Q295" i="14" s="1"/>
  <c r="R296" i="14" s="1"/>
  <c r="V295" i="14"/>
  <c r="W295" i="14" s="1"/>
  <c r="AN295" i="14"/>
  <c r="AO295" i="14" s="1"/>
  <c r="AK295" i="14"/>
  <c r="AL295" i="14" s="1"/>
  <c r="X167" i="14"/>
  <c r="AV167" i="14"/>
  <c r="E166" i="14"/>
  <c r="F167" i="14" s="1"/>
  <c r="D167" i="14"/>
  <c r="AK166" i="14"/>
  <c r="AL166" i="14" s="1"/>
  <c r="AM167" i="14" s="1"/>
  <c r="AH166" i="14"/>
  <c r="AI166" i="14" s="1"/>
  <c r="AJ167" i="14" s="1"/>
  <c r="S166" i="14"/>
  <c r="T166" i="14" s="1"/>
  <c r="U167" i="14" s="1"/>
  <c r="P166" i="14"/>
  <c r="Q166" i="14" s="1"/>
  <c r="R167" i="14" s="1"/>
  <c r="AT166" i="14"/>
  <c r="AU166" i="14" s="1"/>
  <c r="V166" i="14"/>
  <c r="W166" i="14" s="1"/>
  <c r="AN166" i="14"/>
  <c r="AO166" i="14" s="1"/>
  <c r="AP167" i="14" s="1"/>
  <c r="AS22" i="14"/>
  <c r="AV22" i="14"/>
  <c r="X22" i="14"/>
  <c r="AA22" i="14"/>
  <c r="AJ22" i="14"/>
  <c r="AM22" i="14"/>
  <c r="AD22" i="14"/>
  <c r="AG22" i="14"/>
  <c r="R22" i="14"/>
  <c r="U22" i="14"/>
  <c r="F39" i="14"/>
  <c r="D87" i="11"/>
  <c r="E86" i="11"/>
  <c r="K469" i="17" l="1"/>
  <c r="L470" i="17" s="1"/>
  <c r="N469" i="17"/>
  <c r="O470" i="17" s="1"/>
  <c r="AF469" i="17"/>
  <c r="AG470" i="17" s="1"/>
  <c r="AR469" i="17"/>
  <c r="AS470" i="17" s="1"/>
  <c r="H469" i="17"/>
  <c r="I470" i="17" s="1"/>
  <c r="Z469" i="17"/>
  <c r="AA470" i="17" s="1"/>
  <c r="AC469" i="17"/>
  <c r="AD470" i="17" s="1"/>
  <c r="M89" i="15"/>
  <c r="N88" i="15"/>
  <c r="O87" i="15"/>
  <c r="C470" i="17"/>
  <c r="AG341" i="17"/>
  <c r="AD341" i="17"/>
  <c r="AS341" i="17"/>
  <c r="K87" i="15"/>
  <c r="J88" i="15"/>
  <c r="K340" i="17"/>
  <c r="L341" i="17" s="1"/>
  <c r="N340" i="17"/>
  <c r="O341" i="17" s="1"/>
  <c r="H340" i="17"/>
  <c r="I341" i="17" s="1"/>
  <c r="Z340" i="17"/>
  <c r="AA341" i="17" s="1"/>
  <c r="AF340" i="17"/>
  <c r="AR340" i="17"/>
  <c r="AC340" i="17"/>
  <c r="L86" i="15"/>
  <c r="C341" i="17"/>
  <c r="Z212" i="17"/>
  <c r="AA213" i="17" s="1"/>
  <c r="AC212" i="17"/>
  <c r="AD213" i="17" s="1"/>
  <c r="H212" i="17"/>
  <c r="I213" i="17" s="1"/>
  <c r="N212" i="17"/>
  <c r="O213" i="17" s="1"/>
  <c r="AF212" i="17"/>
  <c r="AG213" i="17" s="1"/>
  <c r="K212" i="17"/>
  <c r="L213" i="17" s="1"/>
  <c r="AR212" i="17"/>
  <c r="AS213" i="17" s="1"/>
  <c r="G88" i="15"/>
  <c r="H87" i="15"/>
  <c r="I86" i="15"/>
  <c r="C213" i="17"/>
  <c r="AA87" i="17"/>
  <c r="N86" i="17"/>
  <c r="O87" i="17" s="1"/>
  <c r="AF86" i="17"/>
  <c r="AG87" i="17" s="1"/>
  <c r="K86" i="17"/>
  <c r="L87" i="17" s="1"/>
  <c r="H86" i="17"/>
  <c r="I87" i="17" s="1"/>
  <c r="AC86" i="17"/>
  <c r="AD87" i="17" s="1"/>
  <c r="AR86" i="17"/>
  <c r="AS87" i="17" s="1"/>
  <c r="Z86" i="17"/>
  <c r="F88" i="15"/>
  <c r="C87" i="17"/>
  <c r="S40" i="18"/>
  <c r="T40" i="18" s="1"/>
  <c r="U41" i="18" s="1"/>
  <c r="AT40" i="18"/>
  <c r="AU40" i="18" s="1"/>
  <c r="AV41" i="18" s="1"/>
  <c r="P40" i="18"/>
  <c r="Q40" i="18" s="1"/>
  <c r="R41" i="18" s="1"/>
  <c r="AN40" i="18"/>
  <c r="AO40" i="18" s="1"/>
  <c r="AP41" i="18" s="1"/>
  <c r="D41" i="18"/>
  <c r="V40" i="18"/>
  <c r="W40" i="18" s="1"/>
  <c r="X41" i="18" s="1"/>
  <c r="AH40" i="18"/>
  <c r="AI40" i="18" s="1"/>
  <c r="AJ41" i="18" s="1"/>
  <c r="E40" i="18"/>
  <c r="AK40" i="18"/>
  <c r="AL40" i="18" s="1"/>
  <c r="AM41" i="18" s="1"/>
  <c r="AT423" i="18"/>
  <c r="AU423" i="18" s="1"/>
  <c r="AV424" i="18" s="1"/>
  <c r="AH423" i="18"/>
  <c r="AI423" i="18" s="1"/>
  <c r="AJ424" i="18" s="1"/>
  <c r="V423" i="18"/>
  <c r="W423" i="18" s="1"/>
  <c r="X424" i="18" s="1"/>
  <c r="S423" i="18"/>
  <c r="T423" i="18" s="1"/>
  <c r="U424" i="18" s="1"/>
  <c r="AN423" i="18"/>
  <c r="AO423" i="18" s="1"/>
  <c r="AP424" i="18" s="1"/>
  <c r="P423" i="18"/>
  <c r="Q423" i="18" s="1"/>
  <c r="R424" i="18" s="1"/>
  <c r="AK423" i="18"/>
  <c r="AL423" i="18" s="1"/>
  <c r="AM424" i="18" s="1"/>
  <c r="D424" i="18"/>
  <c r="E423" i="18"/>
  <c r="F424" i="18" s="1"/>
  <c r="AN167" i="18"/>
  <c r="AO167" i="18" s="1"/>
  <c r="P167" i="18"/>
  <c r="Q167" i="18" s="1"/>
  <c r="R168" i="18" s="1"/>
  <c r="D168" i="18"/>
  <c r="AK167" i="18"/>
  <c r="AL167" i="18" s="1"/>
  <c r="AM168" i="18" s="1"/>
  <c r="V167" i="18"/>
  <c r="W167" i="18" s="1"/>
  <c r="X168" i="18" s="1"/>
  <c r="AH167" i="18"/>
  <c r="AI167" i="18" s="1"/>
  <c r="AJ168" i="18" s="1"/>
  <c r="S167" i="18"/>
  <c r="T167" i="18" s="1"/>
  <c r="U168" i="18" s="1"/>
  <c r="AT167" i="18"/>
  <c r="AU167" i="18" s="1"/>
  <c r="AV168" i="18" s="1"/>
  <c r="E167" i="18"/>
  <c r="F168" i="18" s="1"/>
  <c r="AN295" i="18"/>
  <c r="AO295" i="18" s="1"/>
  <c r="AP296" i="18" s="1"/>
  <c r="P295" i="18"/>
  <c r="Q295" i="18" s="1"/>
  <c r="R296" i="18" s="1"/>
  <c r="D296" i="18"/>
  <c r="V295" i="18"/>
  <c r="W295" i="18" s="1"/>
  <c r="X296" i="18" s="1"/>
  <c r="AK295" i="18"/>
  <c r="AL295" i="18" s="1"/>
  <c r="AM296" i="18" s="1"/>
  <c r="S295" i="18"/>
  <c r="T295" i="18" s="1"/>
  <c r="U296" i="18" s="1"/>
  <c r="AT295" i="18"/>
  <c r="AU295" i="18" s="1"/>
  <c r="AV296" i="18" s="1"/>
  <c r="AH295" i="18"/>
  <c r="AI295" i="18" s="1"/>
  <c r="AJ296" i="18" s="1"/>
  <c r="E295" i="18"/>
  <c r="F41" i="18"/>
  <c r="AP168" i="18"/>
  <c r="F296" i="18"/>
  <c r="V423" i="17"/>
  <c r="W423" i="17" s="1"/>
  <c r="X424" i="17" s="1"/>
  <c r="AT423" i="17"/>
  <c r="AU423" i="17" s="1"/>
  <c r="AV424" i="17" s="1"/>
  <c r="S423" i="17"/>
  <c r="T423" i="17" s="1"/>
  <c r="U424" i="17" s="1"/>
  <c r="AH423" i="17"/>
  <c r="AI423" i="17" s="1"/>
  <c r="AJ424" i="17" s="1"/>
  <c r="P423" i="17"/>
  <c r="Q423" i="17" s="1"/>
  <c r="R424" i="17" s="1"/>
  <c r="D424" i="17"/>
  <c r="AN423" i="17"/>
  <c r="AO423" i="17" s="1"/>
  <c r="AP424" i="17" s="1"/>
  <c r="AK423" i="17"/>
  <c r="AL423" i="17" s="1"/>
  <c r="E423" i="17"/>
  <c r="F424" i="17" s="1"/>
  <c r="AM424" i="17"/>
  <c r="D296" i="17"/>
  <c r="AK295" i="17"/>
  <c r="AL295" i="17" s="1"/>
  <c r="AM296" i="17" s="1"/>
  <c r="AT295" i="17"/>
  <c r="AU295" i="17" s="1"/>
  <c r="AV296" i="17" s="1"/>
  <c r="AH295" i="17"/>
  <c r="AI295" i="17" s="1"/>
  <c r="AJ296" i="17" s="1"/>
  <c r="V295" i="17"/>
  <c r="W295" i="17" s="1"/>
  <c r="X296" i="17" s="1"/>
  <c r="S295" i="17"/>
  <c r="T295" i="17" s="1"/>
  <c r="U296" i="17" s="1"/>
  <c r="AN295" i="17"/>
  <c r="AO295" i="17" s="1"/>
  <c r="AP296" i="17" s="1"/>
  <c r="P295" i="17"/>
  <c r="Q295" i="17" s="1"/>
  <c r="R296" i="17" s="1"/>
  <c r="E295" i="17"/>
  <c r="F296" i="17" s="1"/>
  <c r="AN169" i="17"/>
  <c r="AO169" i="17" s="1"/>
  <c r="AP170" i="17" s="1"/>
  <c r="P169" i="17"/>
  <c r="Q169" i="17" s="1"/>
  <c r="R170" i="17" s="1"/>
  <c r="AK169" i="17"/>
  <c r="AL169" i="17" s="1"/>
  <c r="AM170" i="17" s="1"/>
  <c r="V169" i="17"/>
  <c r="W169" i="17" s="1"/>
  <c r="X170" i="17" s="1"/>
  <c r="E169" i="17"/>
  <c r="F170" i="17" s="1"/>
  <c r="AH169" i="17"/>
  <c r="AI169" i="17" s="1"/>
  <c r="AJ170" i="17" s="1"/>
  <c r="AT169" i="17"/>
  <c r="AU169" i="17" s="1"/>
  <c r="AV170" i="17" s="1"/>
  <c r="D170" i="17"/>
  <c r="S169" i="17"/>
  <c r="T169" i="17" s="1"/>
  <c r="U170" i="17" s="1"/>
  <c r="D40" i="17"/>
  <c r="S39" i="17"/>
  <c r="T39" i="17" s="1"/>
  <c r="U40" i="17" s="1"/>
  <c r="P39" i="17"/>
  <c r="Q39" i="17" s="1"/>
  <c r="R40" i="17" s="1"/>
  <c r="AN39" i="17"/>
  <c r="AO39" i="17" s="1"/>
  <c r="AP40" i="17" s="1"/>
  <c r="AK39" i="17"/>
  <c r="AL39" i="17" s="1"/>
  <c r="AM40" i="17" s="1"/>
  <c r="V39" i="17"/>
  <c r="W39" i="17" s="1"/>
  <c r="X40" i="17" s="1"/>
  <c r="AT39" i="17"/>
  <c r="AU39" i="17" s="1"/>
  <c r="AV40" i="17" s="1"/>
  <c r="AH39" i="17"/>
  <c r="AI39" i="17" s="1"/>
  <c r="AJ40" i="17" s="1"/>
  <c r="E39" i="17"/>
  <c r="F40" i="17" s="1"/>
  <c r="E89" i="15"/>
  <c r="D90" i="15"/>
  <c r="AP424" i="14"/>
  <c r="E423" i="14"/>
  <c r="F424" i="14" s="1"/>
  <c r="D424" i="14"/>
  <c r="AH423" i="14"/>
  <c r="AI423" i="14" s="1"/>
  <c r="AJ424" i="14" s="1"/>
  <c r="S423" i="14"/>
  <c r="T423" i="14" s="1"/>
  <c r="U424" i="14" s="1"/>
  <c r="P423" i="14"/>
  <c r="Q423" i="14" s="1"/>
  <c r="R424" i="14" s="1"/>
  <c r="AT423" i="14"/>
  <c r="AU423" i="14" s="1"/>
  <c r="AV424" i="14" s="1"/>
  <c r="AN423" i="14"/>
  <c r="AO423" i="14" s="1"/>
  <c r="V423" i="14"/>
  <c r="W423" i="14" s="1"/>
  <c r="AK423" i="14"/>
  <c r="AL423" i="14" s="1"/>
  <c r="AM424" i="14" s="1"/>
  <c r="X424" i="14"/>
  <c r="AJ297" i="14"/>
  <c r="E296" i="14"/>
  <c r="F297" i="14" s="1"/>
  <c r="S296" i="14"/>
  <c r="T296" i="14" s="1"/>
  <c r="U297" i="14" s="1"/>
  <c r="AT296" i="14"/>
  <c r="AU296" i="14" s="1"/>
  <c r="AV297" i="14" s="1"/>
  <c r="P296" i="14"/>
  <c r="Q296" i="14" s="1"/>
  <c r="R297" i="14" s="1"/>
  <c r="AN296" i="14"/>
  <c r="AO296" i="14" s="1"/>
  <c r="AP297" i="14" s="1"/>
  <c r="D297" i="14"/>
  <c r="AK296" i="14"/>
  <c r="AL296" i="14" s="1"/>
  <c r="AM297" i="14" s="1"/>
  <c r="AH296" i="14"/>
  <c r="AI296" i="14" s="1"/>
  <c r="V296" i="14"/>
  <c r="W296" i="14" s="1"/>
  <c r="X297" i="14"/>
  <c r="U168" i="14"/>
  <c r="AJ168" i="14"/>
  <c r="AN167" i="14"/>
  <c r="AO167" i="14" s="1"/>
  <c r="AP168" i="14" s="1"/>
  <c r="P167" i="14"/>
  <c r="Q167" i="14" s="1"/>
  <c r="R168" i="14" s="1"/>
  <c r="AK167" i="14"/>
  <c r="AL167" i="14" s="1"/>
  <c r="AM168" i="14" s="1"/>
  <c r="V167" i="14"/>
  <c r="W167" i="14" s="1"/>
  <c r="X168" i="14" s="1"/>
  <c r="E167" i="14"/>
  <c r="F168" i="14" s="1"/>
  <c r="S167" i="14"/>
  <c r="T167" i="14" s="1"/>
  <c r="D168" i="14"/>
  <c r="AH167" i="14"/>
  <c r="AI167" i="14" s="1"/>
  <c r="AT167" i="14"/>
  <c r="AU167" i="14" s="1"/>
  <c r="AV168" i="14"/>
  <c r="AV23" i="14"/>
  <c r="AM23" i="14"/>
  <c r="AJ23" i="14"/>
  <c r="AD23" i="14"/>
  <c r="AG23" i="14"/>
  <c r="AA23" i="14"/>
  <c r="X23" i="14"/>
  <c r="AS23" i="14"/>
  <c r="R23" i="14"/>
  <c r="U23" i="14"/>
  <c r="F40" i="14"/>
  <c r="D88" i="11"/>
  <c r="E87" i="11"/>
  <c r="I471" i="17" l="1"/>
  <c r="O471" i="17"/>
  <c r="AF470" i="17"/>
  <c r="AG471" i="17" s="1"/>
  <c r="N470" i="17"/>
  <c r="K470" i="17"/>
  <c r="L471" i="17" s="1"/>
  <c r="AR470" i="17"/>
  <c r="AS471" i="17" s="1"/>
  <c r="Z470" i="17"/>
  <c r="AA471" i="17" s="1"/>
  <c r="AC470" i="17"/>
  <c r="AD471" i="17" s="1"/>
  <c r="H470" i="17"/>
  <c r="O88" i="15"/>
  <c r="C471" i="17"/>
  <c r="N89" i="15"/>
  <c r="M90" i="15"/>
  <c r="AA342" i="17"/>
  <c r="AD342" i="17"/>
  <c r="L87" i="15"/>
  <c r="C342" i="17"/>
  <c r="K88" i="15"/>
  <c r="J89" i="15"/>
  <c r="AF341" i="17"/>
  <c r="AG342" i="17" s="1"/>
  <c r="AR341" i="17"/>
  <c r="AS342" i="17" s="1"/>
  <c r="Z341" i="17"/>
  <c r="H341" i="17"/>
  <c r="I342" i="17" s="1"/>
  <c r="N341" i="17"/>
  <c r="O342" i="17" s="1"/>
  <c r="K341" i="17"/>
  <c r="L342" i="17" s="1"/>
  <c r="AC341" i="17"/>
  <c r="AG214" i="17"/>
  <c r="O214" i="17"/>
  <c r="AA214" i="17"/>
  <c r="H88" i="15"/>
  <c r="G89" i="15"/>
  <c r="I87" i="15"/>
  <c r="C214" i="17"/>
  <c r="H213" i="17"/>
  <c r="I214" i="17" s="1"/>
  <c r="K213" i="17"/>
  <c r="L214" i="17" s="1"/>
  <c r="AF213" i="17"/>
  <c r="N213" i="17"/>
  <c r="AR213" i="17"/>
  <c r="AS214" i="17" s="1"/>
  <c r="Z213" i="17"/>
  <c r="AC213" i="17"/>
  <c r="AD214" i="17" s="1"/>
  <c r="AD88" i="17"/>
  <c r="F89" i="15"/>
  <c r="C88" i="17"/>
  <c r="N87" i="17"/>
  <c r="O88" i="17" s="1"/>
  <c r="K87" i="17"/>
  <c r="L88" i="17" s="1"/>
  <c r="AR87" i="17"/>
  <c r="AS88" i="17" s="1"/>
  <c r="H87" i="17"/>
  <c r="I88" i="17" s="1"/>
  <c r="Z87" i="17"/>
  <c r="AF87" i="17"/>
  <c r="AG88" i="17" s="1"/>
  <c r="AC87" i="17"/>
  <c r="AA88" i="17"/>
  <c r="S296" i="18"/>
  <c r="T296" i="18" s="1"/>
  <c r="U297" i="18" s="1"/>
  <c r="AN296" i="18"/>
  <c r="AO296" i="18" s="1"/>
  <c r="AP297" i="18" s="1"/>
  <c r="P296" i="18"/>
  <c r="Q296" i="18" s="1"/>
  <c r="R297" i="18" s="1"/>
  <c r="D297" i="18"/>
  <c r="AK296" i="18"/>
  <c r="AL296" i="18" s="1"/>
  <c r="AM297" i="18" s="1"/>
  <c r="AH296" i="18"/>
  <c r="AI296" i="18" s="1"/>
  <c r="AJ297" i="18" s="1"/>
  <c r="AT296" i="18"/>
  <c r="AU296" i="18" s="1"/>
  <c r="AV297" i="18" s="1"/>
  <c r="V296" i="18"/>
  <c r="W296" i="18" s="1"/>
  <c r="X297" i="18" s="1"/>
  <c r="E296" i="18"/>
  <c r="F297" i="18" s="1"/>
  <c r="AN168" i="18"/>
  <c r="AO168" i="18" s="1"/>
  <c r="AP169" i="18" s="1"/>
  <c r="P168" i="18"/>
  <c r="Q168" i="18" s="1"/>
  <c r="R169" i="18" s="1"/>
  <c r="AK168" i="18"/>
  <c r="AL168" i="18" s="1"/>
  <c r="AM169" i="18" s="1"/>
  <c r="V168" i="18"/>
  <c r="W168" i="18" s="1"/>
  <c r="X169" i="18" s="1"/>
  <c r="E168" i="18"/>
  <c r="F169" i="18" s="1"/>
  <c r="D169" i="18"/>
  <c r="S168" i="18"/>
  <c r="T168" i="18" s="1"/>
  <c r="U169" i="18" s="1"/>
  <c r="AH168" i="18"/>
  <c r="AI168" i="18" s="1"/>
  <c r="AJ169" i="18" s="1"/>
  <c r="AT168" i="18"/>
  <c r="AU168" i="18" s="1"/>
  <c r="AV169" i="18" s="1"/>
  <c r="AT424" i="18"/>
  <c r="AU424" i="18" s="1"/>
  <c r="AV425" i="18" s="1"/>
  <c r="AH424" i="18"/>
  <c r="AI424" i="18" s="1"/>
  <c r="AJ425" i="18" s="1"/>
  <c r="V424" i="18"/>
  <c r="W424" i="18" s="1"/>
  <c r="X425" i="18" s="1"/>
  <c r="S424" i="18"/>
  <c r="T424" i="18" s="1"/>
  <c r="U425" i="18" s="1"/>
  <c r="P424" i="18"/>
  <c r="Q424" i="18" s="1"/>
  <c r="R425" i="18" s="1"/>
  <c r="AK424" i="18"/>
  <c r="AL424" i="18" s="1"/>
  <c r="AM425" i="18" s="1"/>
  <c r="D425" i="18"/>
  <c r="E424" i="18"/>
  <c r="F425" i="18" s="1"/>
  <c r="AN424" i="18"/>
  <c r="AO424" i="18" s="1"/>
  <c r="AP425" i="18" s="1"/>
  <c r="AN41" i="18"/>
  <c r="AO41" i="18" s="1"/>
  <c r="AP42" i="18" s="1"/>
  <c r="AK41" i="18"/>
  <c r="AL41" i="18" s="1"/>
  <c r="AM42" i="18" s="1"/>
  <c r="V41" i="18"/>
  <c r="W41" i="18" s="1"/>
  <c r="X42" i="18" s="1"/>
  <c r="AT41" i="18"/>
  <c r="AU41" i="18" s="1"/>
  <c r="AV42" i="18" s="1"/>
  <c r="P41" i="18"/>
  <c r="Q41" i="18" s="1"/>
  <c r="R42" i="18" s="1"/>
  <c r="D42" i="18"/>
  <c r="E41" i="18"/>
  <c r="F42" i="18" s="1"/>
  <c r="AH41" i="18"/>
  <c r="AI41" i="18" s="1"/>
  <c r="AJ42" i="18" s="1"/>
  <c r="S41" i="18"/>
  <c r="T41" i="18" s="1"/>
  <c r="U42" i="18" s="1"/>
  <c r="R297" i="17"/>
  <c r="AN40" i="17"/>
  <c r="AO40" i="17" s="1"/>
  <c r="AP41" i="17" s="1"/>
  <c r="P40" i="17"/>
  <c r="Q40" i="17" s="1"/>
  <c r="R41" i="17" s="1"/>
  <c r="D41" i="17"/>
  <c r="AK40" i="17"/>
  <c r="AL40" i="17" s="1"/>
  <c r="AM41" i="17" s="1"/>
  <c r="V40" i="17"/>
  <c r="W40" i="17" s="1"/>
  <c r="X41" i="17" s="1"/>
  <c r="AH40" i="17"/>
  <c r="AI40" i="17" s="1"/>
  <c r="AJ41" i="17" s="1"/>
  <c r="AT40" i="17"/>
  <c r="AU40" i="17" s="1"/>
  <c r="AV41" i="17" s="1"/>
  <c r="S40" i="17"/>
  <c r="T40" i="17" s="1"/>
  <c r="U41" i="17" s="1"/>
  <c r="E40" i="17"/>
  <c r="F41" i="17" s="1"/>
  <c r="P424" i="17"/>
  <c r="Q424" i="17" s="1"/>
  <c r="R425" i="17" s="1"/>
  <c r="AN424" i="17"/>
  <c r="AO424" i="17" s="1"/>
  <c r="AP425" i="17" s="1"/>
  <c r="D425" i="17"/>
  <c r="AK424" i="17"/>
  <c r="AL424" i="17" s="1"/>
  <c r="AM425" i="17" s="1"/>
  <c r="E424" i="17"/>
  <c r="F425" i="17" s="1"/>
  <c r="S424" i="17"/>
  <c r="T424" i="17" s="1"/>
  <c r="U425" i="17" s="1"/>
  <c r="V424" i="17"/>
  <c r="W424" i="17" s="1"/>
  <c r="X425" i="17" s="1"/>
  <c r="AT424" i="17"/>
  <c r="AU424" i="17" s="1"/>
  <c r="AV425" i="17" s="1"/>
  <c r="AH424" i="17"/>
  <c r="AI424" i="17" s="1"/>
  <c r="AJ425" i="17" s="1"/>
  <c r="F171" i="17"/>
  <c r="AT170" i="17"/>
  <c r="AU170" i="17" s="1"/>
  <c r="AV171" i="17" s="1"/>
  <c r="AH170" i="17"/>
  <c r="AI170" i="17" s="1"/>
  <c r="AJ171" i="17" s="1"/>
  <c r="V170" i="17"/>
  <c r="W170" i="17" s="1"/>
  <c r="X171" i="17" s="1"/>
  <c r="AN170" i="17"/>
  <c r="AO170" i="17" s="1"/>
  <c r="AP171" i="17" s="1"/>
  <c r="AK170" i="17"/>
  <c r="AL170" i="17" s="1"/>
  <c r="AM171" i="17" s="1"/>
  <c r="D171" i="17"/>
  <c r="S170" i="17"/>
  <c r="T170" i="17" s="1"/>
  <c r="U171" i="17" s="1"/>
  <c r="P170" i="17"/>
  <c r="Q170" i="17" s="1"/>
  <c r="R171" i="17" s="1"/>
  <c r="E170" i="17"/>
  <c r="AN296" i="17"/>
  <c r="AO296" i="17" s="1"/>
  <c r="AP297" i="17" s="1"/>
  <c r="P296" i="17"/>
  <c r="Q296" i="17" s="1"/>
  <c r="D297" i="17"/>
  <c r="AK296" i="17"/>
  <c r="AL296" i="17" s="1"/>
  <c r="AM297" i="17" s="1"/>
  <c r="AH296" i="17"/>
  <c r="AI296" i="17" s="1"/>
  <c r="AJ297" i="17" s="1"/>
  <c r="AT296" i="17"/>
  <c r="AU296" i="17" s="1"/>
  <c r="AV297" i="17" s="1"/>
  <c r="S296" i="17"/>
  <c r="T296" i="17" s="1"/>
  <c r="U297" i="17" s="1"/>
  <c r="V296" i="17"/>
  <c r="W296" i="17" s="1"/>
  <c r="X297" i="17" s="1"/>
  <c r="E296" i="17"/>
  <c r="F297" i="17" s="1"/>
  <c r="E90" i="15"/>
  <c r="D91" i="15"/>
  <c r="U425" i="14"/>
  <c r="P424" i="14"/>
  <c r="Q424" i="14" s="1"/>
  <c r="R425" i="14" s="1"/>
  <c r="AT424" i="14"/>
  <c r="AU424" i="14" s="1"/>
  <c r="AV425" i="14" s="1"/>
  <c r="AN424" i="14"/>
  <c r="AO424" i="14" s="1"/>
  <c r="AP425" i="14" s="1"/>
  <c r="V424" i="14"/>
  <c r="W424" i="14" s="1"/>
  <c r="X425" i="14" s="1"/>
  <c r="E424" i="14"/>
  <c r="F425" i="14" s="1"/>
  <c r="AK424" i="14"/>
  <c r="AL424" i="14" s="1"/>
  <c r="AM425" i="14" s="1"/>
  <c r="S424" i="14"/>
  <c r="T424" i="14" s="1"/>
  <c r="AH424" i="14"/>
  <c r="AI424" i="14" s="1"/>
  <c r="AJ425" i="14" s="1"/>
  <c r="D425" i="14"/>
  <c r="U298" i="14"/>
  <c r="AN297" i="14"/>
  <c r="AO297" i="14" s="1"/>
  <c r="AP298" i="14" s="1"/>
  <c r="P297" i="14"/>
  <c r="Q297" i="14" s="1"/>
  <c r="R298" i="14" s="1"/>
  <c r="AT297" i="14"/>
  <c r="AU297" i="14" s="1"/>
  <c r="AV298" i="14" s="1"/>
  <c r="AK297" i="14"/>
  <c r="AL297" i="14" s="1"/>
  <c r="AM298" i="14" s="1"/>
  <c r="D298" i="14"/>
  <c r="E297" i="14"/>
  <c r="F298" i="14" s="1"/>
  <c r="AH297" i="14"/>
  <c r="AI297" i="14" s="1"/>
  <c r="V297" i="14"/>
  <c r="W297" i="14" s="1"/>
  <c r="S297" i="14"/>
  <c r="T297" i="14" s="1"/>
  <c r="X298" i="14"/>
  <c r="AJ298" i="14"/>
  <c r="F169" i="14"/>
  <c r="R169" i="14"/>
  <c r="AJ169" i="14"/>
  <c r="S168" i="14"/>
  <c r="T168" i="14" s="1"/>
  <c r="U169" i="14" s="1"/>
  <c r="AN168" i="14"/>
  <c r="AO168" i="14" s="1"/>
  <c r="AP169" i="14" s="1"/>
  <c r="V168" i="14"/>
  <c r="W168" i="14" s="1"/>
  <c r="X169" i="14" s="1"/>
  <c r="AK168" i="14"/>
  <c r="AL168" i="14" s="1"/>
  <c r="AM169" i="14" s="1"/>
  <c r="E168" i="14"/>
  <c r="AH168" i="14"/>
  <c r="AI168" i="14" s="1"/>
  <c r="D169" i="14"/>
  <c r="P168" i="14"/>
  <c r="Q168" i="14" s="1"/>
  <c r="AT168" i="14"/>
  <c r="AU168" i="14" s="1"/>
  <c r="AV169" i="14" s="1"/>
  <c r="AS24" i="14"/>
  <c r="AV24" i="14"/>
  <c r="AD24" i="14"/>
  <c r="AJ24" i="14"/>
  <c r="AM24" i="14"/>
  <c r="X24" i="14"/>
  <c r="AA24" i="14"/>
  <c r="AG24" i="14"/>
  <c r="R24" i="14"/>
  <c r="U24" i="14"/>
  <c r="F41" i="14"/>
  <c r="D89" i="11"/>
  <c r="E88" i="11"/>
  <c r="AG472" i="17" l="1"/>
  <c r="O89" i="15"/>
  <c r="C472" i="17"/>
  <c r="N471" i="17"/>
  <c r="O472" i="17" s="1"/>
  <c r="H471" i="17"/>
  <c r="I472" i="17" s="1"/>
  <c r="Z471" i="17"/>
  <c r="AA472" i="17" s="1"/>
  <c r="AR471" i="17"/>
  <c r="AS472" i="17" s="1"/>
  <c r="AF471" i="17"/>
  <c r="K471" i="17"/>
  <c r="L472" i="17" s="1"/>
  <c r="AC471" i="17"/>
  <c r="AD472" i="17" s="1"/>
  <c r="M91" i="15"/>
  <c r="N90" i="15"/>
  <c r="AS343" i="17"/>
  <c r="AG343" i="17"/>
  <c r="J90" i="15"/>
  <c r="K89" i="15"/>
  <c r="K342" i="17"/>
  <c r="L343" i="17" s="1"/>
  <c r="H342" i="17"/>
  <c r="I343" i="17" s="1"/>
  <c r="Z342" i="17"/>
  <c r="AA343" i="17" s="1"/>
  <c r="N342" i="17"/>
  <c r="O343" i="17" s="1"/>
  <c r="AC342" i="17"/>
  <c r="AD343" i="17" s="1"/>
  <c r="AF342" i="17"/>
  <c r="AR342" i="17"/>
  <c r="L88" i="15"/>
  <c r="C343" i="17"/>
  <c r="AD215" i="17"/>
  <c r="H89" i="15"/>
  <c r="G90" i="15"/>
  <c r="O215" i="17"/>
  <c r="K214" i="17"/>
  <c r="L215" i="17" s="1"/>
  <c r="H214" i="17"/>
  <c r="I215" i="17" s="1"/>
  <c r="AR214" i="17"/>
  <c r="AS215" i="17" s="1"/>
  <c r="Z214" i="17"/>
  <c r="AA215" i="17" s="1"/>
  <c r="N214" i="17"/>
  <c r="AF214" i="17"/>
  <c r="AC214" i="17"/>
  <c r="I88" i="15"/>
  <c r="C215" i="17"/>
  <c r="AG215" i="17"/>
  <c r="AF88" i="17"/>
  <c r="AG89" i="17" s="1"/>
  <c r="AC88" i="17"/>
  <c r="AD89" i="17" s="1"/>
  <c r="H88" i="17"/>
  <c r="I89" i="17" s="1"/>
  <c r="N88" i="17"/>
  <c r="O89" i="17" s="1"/>
  <c r="K88" i="17"/>
  <c r="L89" i="17" s="1"/>
  <c r="AR88" i="17"/>
  <c r="AS89" i="17" s="1"/>
  <c r="Z88" i="17"/>
  <c r="AA89" i="17"/>
  <c r="F90" i="15"/>
  <c r="C89" i="17"/>
  <c r="AT169" i="18"/>
  <c r="AU169" i="18" s="1"/>
  <c r="AV170" i="18" s="1"/>
  <c r="AH169" i="18"/>
  <c r="AI169" i="18" s="1"/>
  <c r="AJ170" i="18" s="1"/>
  <c r="V169" i="18"/>
  <c r="W169" i="18" s="1"/>
  <c r="X170" i="18" s="1"/>
  <c r="AN169" i="18"/>
  <c r="AO169" i="18" s="1"/>
  <c r="AP170" i="18" s="1"/>
  <c r="S169" i="18"/>
  <c r="T169" i="18" s="1"/>
  <c r="U170" i="18" s="1"/>
  <c r="AK169" i="18"/>
  <c r="AL169" i="18" s="1"/>
  <c r="AM170" i="18" s="1"/>
  <c r="P169" i="18"/>
  <c r="Q169" i="18" s="1"/>
  <c r="R170" i="18" s="1"/>
  <c r="D170" i="18"/>
  <c r="E169" i="18"/>
  <c r="F170" i="18" s="1"/>
  <c r="D43" i="18"/>
  <c r="AK42" i="18"/>
  <c r="AL42" i="18" s="1"/>
  <c r="AM43" i="18" s="1"/>
  <c r="V42" i="18"/>
  <c r="W42" i="18" s="1"/>
  <c r="X43" i="18" s="1"/>
  <c r="AH42" i="18"/>
  <c r="AI42" i="18" s="1"/>
  <c r="AJ43" i="18" s="1"/>
  <c r="S42" i="18"/>
  <c r="T42" i="18" s="1"/>
  <c r="U43" i="18" s="1"/>
  <c r="AN42" i="18"/>
  <c r="AO42" i="18" s="1"/>
  <c r="AP43" i="18" s="1"/>
  <c r="AT42" i="18"/>
  <c r="AU42" i="18" s="1"/>
  <c r="AV43" i="18" s="1"/>
  <c r="P42" i="18"/>
  <c r="Q42" i="18" s="1"/>
  <c r="R43" i="18" s="1"/>
  <c r="E42" i="18"/>
  <c r="F43" i="18" s="1"/>
  <c r="S297" i="18"/>
  <c r="T297" i="18" s="1"/>
  <c r="U298" i="18" s="1"/>
  <c r="AN297" i="18"/>
  <c r="AO297" i="18" s="1"/>
  <c r="AP298" i="18" s="1"/>
  <c r="P297" i="18"/>
  <c r="Q297" i="18" s="1"/>
  <c r="R298" i="18" s="1"/>
  <c r="AH297" i="18"/>
  <c r="AI297" i="18" s="1"/>
  <c r="AJ298" i="18" s="1"/>
  <c r="D298" i="18"/>
  <c r="E297" i="18"/>
  <c r="F298" i="18" s="1"/>
  <c r="AT297" i="18"/>
  <c r="AU297" i="18" s="1"/>
  <c r="AV298" i="18" s="1"/>
  <c r="AK297" i="18"/>
  <c r="AL297" i="18" s="1"/>
  <c r="AM298" i="18" s="1"/>
  <c r="V297" i="18"/>
  <c r="W297" i="18" s="1"/>
  <c r="X298" i="18" s="1"/>
  <c r="D426" i="18"/>
  <c r="AK425" i="18"/>
  <c r="AL425" i="18" s="1"/>
  <c r="AM426" i="18" s="1"/>
  <c r="AT425" i="18"/>
  <c r="AU425" i="18" s="1"/>
  <c r="AV426" i="18" s="1"/>
  <c r="V425" i="18"/>
  <c r="W425" i="18" s="1"/>
  <c r="X426" i="18" s="1"/>
  <c r="P425" i="18"/>
  <c r="Q425" i="18" s="1"/>
  <c r="R426" i="18" s="1"/>
  <c r="AN425" i="18"/>
  <c r="AO425" i="18" s="1"/>
  <c r="AP426" i="18" s="1"/>
  <c r="AH425" i="18"/>
  <c r="AI425" i="18" s="1"/>
  <c r="AJ426" i="18" s="1"/>
  <c r="S425" i="18"/>
  <c r="T425" i="18" s="1"/>
  <c r="U426" i="18" s="1"/>
  <c r="E425" i="18"/>
  <c r="F426" i="18" s="1"/>
  <c r="AV172" i="17"/>
  <c r="AJ426" i="17"/>
  <c r="R172" i="17"/>
  <c r="AK425" i="17"/>
  <c r="AL425" i="17" s="1"/>
  <c r="AM426" i="17" s="1"/>
  <c r="AH425" i="17"/>
  <c r="AI425" i="17" s="1"/>
  <c r="AT425" i="17"/>
  <c r="AU425" i="17" s="1"/>
  <c r="AV426" i="17" s="1"/>
  <c r="S425" i="17"/>
  <c r="T425" i="17" s="1"/>
  <c r="P425" i="17"/>
  <c r="Q425" i="17" s="1"/>
  <c r="R426" i="17" s="1"/>
  <c r="V425" i="17"/>
  <c r="W425" i="17" s="1"/>
  <c r="X426" i="17" s="1"/>
  <c r="D426" i="17"/>
  <c r="AN425" i="17"/>
  <c r="AO425" i="17" s="1"/>
  <c r="AP426" i="17" s="1"/>
  <c r="E425" i="17"/>
  <c r="F426" i="17" s="1"/>
  <c r="S41" i="17"/>
  <c r="T41" i="17" s="1"/>
  <c r="U42" i="17" s="1"/>
  <c r="P41" i="17"/>
  <c r="Q41" i="17" s="1"/>
  <c r="R42" i="17" s="1"/>
  <c r="AN41" i="17"/>
  <c r="AO41" i="17" s="1"/>
  <c r="AP42" i="17" s="1"/>
  <c r="D42" i="17"/>
  <c r="AK41" i="17"/>
  <c r="AL41" i="17" s="1"/>
  <c r="AM42" i="17" s="1"/>
  <c r="AH41" i="17"/>
  <c r="AI41" i="17" s="1"/>
  <c r="AJ42" i="17" s="1"/>
  <c r="V41" i="17"/>
  <c r="W41" i="17" s="1"/>
  <c r="X42" i="17" s="1"/>
  <c r="AT41" i="17"/>
  <c r="AU41" i="17" s="1"/>
  <c r="AV42" i="17" s="1"/>
  <c r="E41" i="17"/>
  <c r="F42" i="17" s="1"/>
  <c r="U426" i="17"/>
  <c r="E297" i="17"/>
  <c r="F298" i="17" s="1"/>
  <c r="AN297" i="17"/>
  <c r="AO297" i="17" s="1"/>
  <c r="AP298" i="17" s="1"/>
  <c r="P297" i="17"/>
  <c r="Q297" i="17" s="1"/>
  <c r="R298" i="17" s="1"/>
  <c r="D298" i="17"/>
  <c r="AK297" i="17"/>
  <c r="AL297" i="17" s="1"/>
  <c r="AM298" i="17" s="1"/>
  <c r="V297" i="17"/>
  <c r="W297" i="17" s="1"/>
  <c r="X298" i="17" s="1"/>
  <c r="AT297" i="17"/>
  <c r="AU297" i="17" s="1"/>
  <c r="AV298" i="17" s="1"/>
  <c r="S297" i="17"/>
  <c r="T297" i="17" s="1"/>
  <c r="U298" i="17" s="1"/>
  <c r="AH297" i="17"/>
  <c r="AI297" i="17" s="1"/>
  <c r="AJ298" i="17" s="1"/>
  <c r="S171" i="17"/>
  <c r="T171" i="17" s="1"/>
  <c r="U172" i="17" s="1"/>
  <c r="AN171" i="17"/>
  <c r="AO171" i="17" s="1"/>
  <c r="AP172" i="17" s="1"/>
  <c r="V171" i="17"/>
  <c r="W171" i="17" s="1"/>
  <c r="X172" i="17" s="1"/>
  <c r="D172" i="17"/>
  <c r="P171" i="17"/>
  <c r="Q171" i="17" s="1"/>
  <c r="AT171" i="17"/>
  <c r="AU171" i="17" s="1"/>
  <c r="AK171" i="17"/>
  <c r="AL171" i="17" s="1"/>
  <c r="AM172" i="17" s="1"/>
  <c r="AH171" i="17"/>
  <c r="AI171" i="17" s="1"/>
  <c r="AJ172" i="17" s="1"/>
  <c r="E171" i="17"/>
  <c r="F172" i="17" s="1"/>
  <c r="E91" i="15"/>
  <c r="D92" i="15"/>
  <c r="AP426" i="14"/>
  <c r="R426" i="14"/>
  <c r="AK425" i="14"/>
  <c r="AL425" i="14" s="1"/>
  <c r="AM426" i="14" s="1"/>
  <c r="D426" i="14"/>
  <c r="V425" i="14"/>
  <c r="W425" i="14" s="1"/>
  <c r="X426" i="14" s="1"/>
  <c r="AH425" i="14"/>
  <c r="AI425" i="14" s="1"/>
  <c r="AJ426" i="14" s="1"/>
  <c r="AT425" i="14"/>
  <c r="AU425" i="14" s="1"/>
  <c r="AV426" i="14" s="1"/>
  <c r="AN425" i="14"/>
  <c r="AO425" i="14" s="1"/>
  <c r="P425" i="14"/>
  <c r="Q425" i="14" s="1"/>
  <c r="E425" i="14"/>
  <c r="F426" i="14" s="1"/>
  <c r="S425" i="14"/>
  <c r="T425" i="14" s="1"/>
  <c r="U426" i="14"/>
  <c r="X299" i="14"/>
  <c r="S298" i="14"/>
  <c r="T298" i="14" s="1"/>
  <c r="U299" i="14" s="1"/>
  <c r="D299" i="14"/>
  <c r="P298" i="14"/>
  <c r="Q298" i="14" s="1"/>
  <c r="R299" i="14" s="1"/>
  <c r="AT298" i="14"/>
  <c r="AU298" i="14" s="1"/>
  <c r="AV299" i="14" s="1"/>
  <c r="AN298" i="14"/>
  <c r="AO298" i="14" s="1"/>
  <c r="AP299" i="14" s="1"/>
  <c r="E298" i="14"/>
  <c r="F299" i="14" s="1"/>
  <c r="AH298" i="14"/>
  <c r="AI298" i="14" s="1"/>
  <c r="V298" i="14"/>
  <c r="W298" i="14" s="1"/>
  <c r="AK298" i="14"/>
  <c r="AL298" i="14" s="1"/>
  <c r="AM299" i="14" s="1"/>
  <c r="AJ299" i="14"/>
  <c r="AM170" i="14"/>
  <c r="U170" i="14"/>
  <c r="F170" i="14"/>
  <c r="R170" i="14"/>
  <c r="AT169" i="14"/>
  <c r="AU169" i="14" s="1"/>
  <c r="AV170" i="14" s="1"/>
  <c r="AH169" i="14"/>
  <c r="AI169" i="14" s="1"/>
  <c r="AJ170" i="14" s="1"/>
  <c r="V169" i="14"/>
  <c r="W169" i="14" s="1"/>
  <c r="X170" i="14" s="1"/>
  <c r="AN169" i="14"/>
  <c r="AO169" i="14" s="1"/>
  <c r="AP170" i="14" s="1"/>
  <c r="AK169" i="14"/>
  <c r="AL169" i="14" s="1"/>
  <c r="S169" i="14"/>
  <c r="T169" i="14" s="1"/>
  <c r="E169" i="14"/>
  <c r="D170" i="14"/>
  <c r="P169" i="14"/>
  <c r="Q169" i="14" s="1"/>
  <c r="AG25" i="14"/>
  <c r="AV25" i="14"/>
  <c r="X25" i="14"/>
  <c r="AJ25" i="14"/>
  <c r="AM25" i="14"/>
  <c r="AA25" i="14"/>
  <c r="AD25" i="14"/>
  <c r="AS25" i="14"/>
  <c r="R25" i="14"/>
  <c r="U25" i="14"/>
  <c r="F42" i="14"/>
  <c r="D90" i="11"/>
  <c r="E89" i="11"/>
  <c r="AD473" i="17" l="1"/>
  <c r="AF472" i="17"/>
  <c r="AG473" i="17" s="1"/>
  <c r="AR472" i="17"/>
  <c r="AS473" i="17" s="1"/>
  <c r="H472" i="17"/>
  <c r="I473" i="17" s="1"/>
  <c r="K472" i="17"/>
  <c r="L473" i="17" s="1"/>
  <c r="N472" i="17"/>
  <c r="O473" i="17" s="1"/>
  <c r="Z472" i="17"/>
  <c r="AA473" i="17" s="1"/>
  <c r="AC472" i="17"/>
  <c r="N91" i="15"/>
  <c r="M92" i="15"/>
  <c r="O90" i="15"/>
  <c r="C473" i="17"/>
  <c r="AD344" i="17"/>
  <c r="AA344" i="17"/>
  <c r="L89" i="15"/>
  <c r="C344" i="17"/>
  <c r="AF343" i="17"/>
  <c r="AG344" i="17" s="1"/>
  <c r="H343" i="17"/>
  <c r="I344" i="17" s="1"/>
  <c r="N343" i="17"/>
  <c r="O344" i="17" s="1"/>
  <c r="K343" i="17"/>
  <c r="L344" i="17" s="1"/>
  <c r="AC343" i="17"/>
  <c r="Z343" i="17"/>
  <c r="AR343" i="17"/>
  <c r="AS344" i="17"/>
  <c r="K90" i="15"/>
  <c r="J91" i="15"/>
  <c r="AF215" i="17"/>
  <c r="AG216" i="17" s="1"/>
  <c r="H215" i="17"/>
  <c r="I216" i="17" s="1"/>
  <c r="K215" i="17"/>
  <c r="L216" i="17" s="1"/>
  <c r="N215" i="17"/>
  <c r="O216" i="17" s="1"/>
  <c r="Z215" i="17"/>
  <c r="AA216" i="17" s="1"/>
  <c r="AC215" i="17"/>
  <c r="AD216" i="17" s="1"/>
  <c r="AR215" i="17"/>
  <c r="AS216" i="17" s="1"/>
  <c r="H90" i="15"/>
  <c r="G91" i="15"/>
  <c r="I89" i="15"/>
  <c r="C216" i="17"/>
  <c r="AG90" i="17"/>
  <c r="K89" i="17"/>
  <c r="L90" i="17" s="1"/>
  <c r="Z89" i="17"/>
  <c r="AA90" i="17" s="1"/>
  <c r="N89" i="17"/>
  <c r="O90" i="17" s="1"/>
  <c r="H89" i="17"/>
  <c r="I90" i="17" s="1"/>
  <c r="AC89" i="17"/>
  <c r="AD90" i="17" s="1"/>
  <c r="AR89" i="17"/>
  <c r="AS90" i="17" s="1"/>
  <c r="AF89" i="17"/>
  <c r="F91" i="15"/>
  <c r="C90" i="17"/>
  <c r="AN426" i="18"/>
  <c r="AO426" i="18" s="1"/>
  <c r="AP427" i="18" s="1"/>
  <c r="P426" i="18"/>
  <c r="Q426" i="18" s="1"/>
  <c r="R427" i="18" s="1"/>
  <c r="D427" i="18"/>
  <c r="AK426" i="18"/>
  <c r="AL426" i="18" s="1"/>
  <c r="AM427" i="18" s="1"/>
  <c r="V426" i="18"/>
  <c r="W426" i="18" s="1"/>
  <c r="X427" i="18" s="1"/>
  <c r="E426" i="18"/>
  <c r="S426" i="18"/>
  <c r="T426" i="18" s="1"/>
  <c r="U427" i="18" s="1"/>
  <c r="AH426" i="18"/>
  <c r="AI426" i="18" s="1"/>
  <c r="AJ427" i="18" s="1"/>
  <c r="AT426" i="18"/>
  <c r="AU426" i="18" s="1"/>
  <c r="AV427" i="18" s="1"/>
  <c r="AT43" i="18"/>
  <c r="AU43" i="18" s="1"/>
  <c r="AV44" i="18" s="1"/>
  <c r="AH43" i="18"/>
  <c r="AI43" i="18" s="1"/>
  <c r="AJ44" i="18" s="1"/>
  <c r="V43" i="18"/>
  <c r="W43" i="18" s="1"/>
  <c r="X44" i="18" s="1"/>
  <c r="P43" i="18"/>
  <c r="Q43" i="18" s="1"/>
  <c r="R44" i="18" s="1"/>
  <c r="AN43" i="18"/>
  <c r="AO43" i="18" s="1"/>
  <c r="AP44" i="18" s="1"/>
  <c r="AK43" i="18"/>
  <c r="AL43" i="18" s="1"/>
  <c r="AM44" i="18" s="1"/>
  <c r="D44" i="18"/>
  <c r="S43" i="18"/>
  <c r="T43" i="18" s="1"/>
  <c r="U44" i="18" s="1"/>
  <c r="E43" i="18"/>
  <c r="F44" i="18" s="1"/>
  <c r="F427" i="18"/>
  <c r="AT298" i="18"/>
  <c r="AU298" i="18" s="1"/>
  <c r="AV299" i="18" s="1"/>
  <c r="AH298" i="18"/>
  <c r="AI298" i="18" s="1"/>
  <c r="AJ299" i="18" s="1"/>
  <c r="V298" i="18"/>
  <c r="W298" i="18" s="1"/>
  <c r="X299" i="18" s="1"/>
  <c r="AN298" i="18"/>
  <c r="AO298" i="18" s="1"/>
  <c r="AP299" i="18" s="1"/>
  <c r="S298" i="18"/>
  <c r="T298" i="18" s="1"/>
  <c r="U299" i="18" s="1"/>
  <c r="P298" i="18"/>
  <c r="Q298" i="18" s="1"/>
  <c r="R299" i="18" s="1"/>
  <c r="D299" i="18"/>
  <c r="AK298" i="18"/>
  <c r="AL298" i="18" s="1"/>
  <c r="AM299" i="18" s="1"/>
  <c r="E298" i="18"/>
  <c r="F299" i="18" s="1"/>
  <c r="AK170" i="18"/>
  <c r="AL170" i="18" s="1"/>
  <c r="AM171" i="18" s="1"/>
  <c r="AT170" i="18"/>
  <c r="AU170" i="18" s="1"/>
  <c r="AV171" i="18" s="1"/>
  <c r="AH170" i="18"/>
  <c r="AI170" i="18" s="1"/>
  <c r="AJ171" i="18" s="1"/>
  <c r="V170" i="18"/>
  <c r="W170" i="18" s="1"/>
  <c r="X171" i="18" s="1"/>
  <c r="S170" i="18"/>
  <c r="T170" i="18" s="1"/>
  <c r="U171" i="18" s="1"/>
  <c r="D171" i="18"/>
  <c r="P170" i="18"/>
  <c r="Q170" i="18" s="1"/>
  <c r="R171" i="18" s="1"/>
  <c r="AN170" i="18"/>
  <c r="AO170" i="18" s="1"/>
  <c r="AP171" i="18" s="1"/>
  <c r="E170" i="18"/>
  <c r="F171" i="18" s="1"/>
  <c r="R299" i="17"/>
  <c r="U173" i="17"/>
  <c r="R43" i="17"/>
  <c r="AV43" i="17"/>
  <c r="X427" i="17"/>
  <c r="X299" i="17"/>
  <c r="U427" i="17"/>
  <c r="AN426" i="17"/>
  <c r="AO426" i="17" s="1"/>
  <c r="AP427" i="17" s="1"/>
  <c r="D427" i="17"/>
  <c r="AK426" i="17"/>
  <c r="AL426" i="17" s="1"/>
  <c r="AM427" i="17" s="1"/>
  <c r="V426" i="17"/>
  <c r="W426" i="17" s="1"/>
  <c r="AH426" i="17"/>
  <c r="AI426" i="17" s="1"/>
  <c r="E426" i="17"/>
  <c r="F427" i="17" s="1"/>
  <c r="S426" i="17"/>
  <c r="T426" i="17" s="1"/>
  <c r="P426" i="17"/>
  <c r="Q426" i="17" s="1"/>
  <c r="R427" i="17" s="1"/>
  <c r="AT426" i="17"/>
  <c r="AU426" i="17" s="1"/>
  <c r="AV427" i="17" s="1"/>
  <c r="AM173" i="17"/>
  <c r="R173" i="17"/>
  <c r="AJ427" i="17"/>
  <c r="S298" i="17"/>
  <c r="T298" i="17" s="1"/>
  <c r="U299" i="17" s="1"/>
  <c r="AN298" i="17"/>
  <c r="AO298" i="17" s="1"/>
  <c r="P298" i="17"/>
  <c r="Q298" i="17" s="1"/>
  <c r="D299" i="17"/>
  <c r="AK298" i="17"/>
  <c r="AL298" i="17" s="1"/>
  <c r="AM299" i="17" s="1"/>
  <c r="V298" i="17"/>
  <c r="W298" i="17" s="1"/>
  <c r="AT298" i="17"/>
  <c r="AU298" i="17" s="1"/>
  <c r="AV299" i="17" s="1"/>
  <c r="AH298" i="17"/>
  <c r="AI298" i="17" s="1"/>
  <c r="AJ299" i="17" s="1"/>
  <c r="E298" i="17"/>
  <c r="F299" i="17" s="1"/>
  <c r="D43" i="17"/>
  <c r="AK42" i="17"/>
  <c r="AL42" i="17" s="1"/>
  <c r="AM43" i="17" s="1"/>
  <c r="V42" i="17"/>
  <c r="W42" i="17" s="1"/>
  <c r="X43" i="17" s="1"/>
  <c r="AH42" i="17"/>
  <c r="AI42" i="17" s="1"/>
  <c r="AJ43" i="17" s="1"/>
  <c r="AT42" i="17"/>
  <c r="AU42" i="17" s="1"/>
  <c r="S42" i="17"/>
  <c r="T42" i="17" s="1"/>
  <c r="U43" i="17" s="1"/>
  <c r="P42" i="17"/>
  <c r="Q42" i="17" s="1"/>
  <c r="AN42" i="17"/>
  <c r="AO42" i="17" s="1"/>
  <c r="AP43" i="17" s="1"/>
  <c r="E42" i="17"/>
  <c r="F43" i="17" s="1"/>
  <c r="D173" i="17"/>
  <c r="AK172" i="17"/>
  <c r="AL172" i="17" s="1"/>
  <c r="AT172" i="17"/>
  <c r="AU172" i="17" s="1"/>
  <c r="AV173" i="17" s="1"/>
  <c r="AH172" i="17"/>
  <c r="AI172" i="17" s="1"/>
  <c r="AJ173" i="17" s="1"/>
  <c r="V172" i="17"/>
  <c r="W172" i="17" s="1"/>
  <c r="X173" i="17" s="1"/>
  <c r="AN172" i="17"/>
  <c r="AO172" i="17" s="1"/>
  <c r="P172" i="17"/>
  <c r="Q172" i="17" s="1"/>
  <c r="E172" i="17"/>
  <c r="F173" i="17" s="1"/>
  <c r="S172" i="17"/>
  <c r="T172" i="17" s="1"/>
  <c r="AP173" i="17"/>
  <c r="AP299" i="17"/>
  <c r="D93" i="15"/>
  <c r="E92" i="15"/>
  <c r="X427" i="14"/>
  <c r="S426" i="14"/>
  <c r="T426" i="14" s="1"/>
  <c r="U427" i="14" s="1"/>
  <c r="E426" i="14"/>
  <c r="F427" i="14" s="1"/>
  <c r="P426" i="14"/>
  <c r="Q426" i="14" s="1"/>
  <c r="R427" i="14" s="1"/>
  <c r="AN426" i="14"/>
  <c r="AO426" i="14" s="1"/>
  <c r="AP427" i="14" s="1"/>
  <c r="AK426" i="14"/>
  <c r="AL426" i="14" s="1"/>
  <c r="AM427" i="14" s="1"/>
  <c r="AT426" i="14"/>
  <c r="AU426" i="14" s="1"/>
  <c r="AV427" i="14" s="1"/>
  <c r="AH426" i="14"/>
  <c r="AI426" i="14" s="1"/>
  <c r="AJ427" i="14" s="1"/>
  <c r="D427" i="14"/>
  <c r="V426" i="14"/>
  <c r="W426" i="14" s="1"/>
  <c r="AP300" i="14"/>
  <c r="U300" i="14"/>
  <c r="AT299" i="14"/>
  <c r="AU299" i="14" s="1"/>
  <c r="AV300" i="14" s="1"/>
  <c r="AH299" i="14"/>
  <c r="AI299" i="14" s="1"/>
  <c r="AJ300" i="14" s="1"/>
  <c r="V299" i="14"/>
  <c r="W299" i="14" s="1"/>
  <c r="X300" i="14" s="1"/>
  <c r="D300" i="14"/>
  <c r="P299" i="14"/>
  <c r="Q299" i="14" s="1"/>
  <c r="R300" i="14" s="1"/>
  <c r="S299" i="14"/>
  <c r="T299" i="14" s="1"/>
  <c r="AN299" i="14"/>
  <c r="AO299" i="14" s="1"/>
  <c r="AK299" i="14"/>
  <c r="AL299" i="14" s="1"/>
  <c r="AM300" i="14" s="1"/>
  <c r="E299" i="14"/>
  <c r="F300" i="14" s="1"/>
  <c r="U171" i="14"/>
  <c r="E170" i="14"/>
  <c r="F171" i="14" s="1"/>
  <c r="D171" i="14"/>
  <c r="AK170" i="14"/>
  <c r="AL170" i="14" s="1"/>
  <c r="AM171" i="14" s="1"/>
  <c r="AT170" i="14"/>
  <c r="AU170" i="14" s="1"/>
  <c r="AV171" i="14" s="1"/>
  <c r="AH170" i="14"/>
  <c r="AI170" i="14" s="1"/>
  <c r="AJ171" i="14" s="1"/>
  <c r="AN170" i="14"/>
  <c r="AO170" i="14" s="1"/>
  <c r="AP171" i="14" s="1"/>
  <c r="V170" i="14"/>
  <c r="W170" i="14" s="1"/>
  <c r="X171" i="14" s="1"/>
  <c r="S170" i="14"/>
  <c r="T170" i="14" s="1"/>
  <c r="P170" i="14"/>
  <c r="Q170" i="14" s="1"/>
  <c r="R171" i="14" s="1"/>
  <c r="AG26" i="14"/>
  <c r="AS26" i="14"/>
  <c r="AV26" i="14"/>
  <c r="AD26" i="14"/>
  <c r="AM26" i="14"/>
  <c r="AJ26" i="14"/>
  <c r="X26" i="14"/>
  <c r="AA26" i="14"/>
  <c r="R26" i="14"/>
  <c r="U26" i="14"/>
  <c r="F43" i="14"/>
  <c r="D91" i="11"/>
  <c r="E90" i="11"/>
  <c r="AS474" i="17" l="1"/>
  <c r="M93" i="15"/>
  <c r="N92" i="15"/>
  <c r="O91" i="15"/>
  <c r="C474" i="17"/>
  <c r="K473" i="17"/>
  <c r="L474" i="17" s="1"/>
  <c r="H473" i="17"/>
  <c r="I474" i="17" s="1"/>
  <c r="AF473" i="17"/>
  <c r="AG474" i="17" s="1"/>
  <c r="AR473" i="17"/>
  <c r="Z473" i="17"/>
  <c r="AA474" i="17" s="1"/>
  <c r="N473" i="17"/>
  <c r="O474" i="17" s="1"/>
  <c r="AC473" i="17"/>
  <c r="AD474" i="17"/>
  <c r="O345" i="17"/>
  <c r="L90" i="15"/>
  <c r="C345" i="17"/>
  <c r="AA345" i="17"/>
  <c r="K91" i="15"/>
  <c r="J92" i="15"/>
  <c r="AS345" i="17"/>
  <c r="AD345" i="17"/>
  <c r="H344" i="17"/>
  <c r="I345" i="17" s="1"/>
  <c r="AC344" i="17"/>
  <c r="N344" i="17"/>
  <c r="K344" i="17"/>
  <c r="L345" i="17" s="1"/>
  <c r="Z344" i="17"/>
  <c r="AR344" i="17"/>
  <c r="AF344" i="17"/>
  <c r="AG345" i="17" s="1"/>
  <c r="AD217" i="17"/>
  <c r="K216" i="17"/>
  <c r="L217" i="17" s="1"/>
  <c r="AF216" i="17"/>
  <c r="AG217" i="17" s="1"/>
  <c r="H216" i="17"/>
  <c r="I217" i="17" s="1"/>
  <c r="N216" i="17"/>
  <c r="O217" i="17" s="1"/>
  <c r="Z216" i="17"/>
  <c r="AA217" i="17" s="1"/>
  <c r="AR216" i="17"/>
  <c r="AS217" i="17" s="1"/>
  <c r="AC216" i="17"/>
  <c r="H91" i="15"/>
  <c r="G92" i="15"/>
  <c r="I90" i="15"/>
  <c r="C217" i="17"/>
  <c r="AS91" i="17"/>
  <c r="AA91" i="17"/>
  <c r="F92" i="15"/>
  <c r="C91" i="17"/>
  <c r="K90" i="17"/>
  <c r="L91" i="17" s="1"/>
  <c r="H90" i="17"/>
  <c r="I91" i="17" s="1"/>
  <c r="N90" i="17"/>
  <c r="O91" i="17" s="1"/>
  <c r="AF90" i="17"/>
  <c r="AG91" i="17" s="1"/>
  <c r="Z90" i="17"/>
  <c r="AC90" i="17"/>
  <c r="AD91" i="17" s="1"/>
  <c r="AR90" i="17"/>
  <c r="V44" i="18"/>
  <c r="W44" i="18" s="1"/>
  <c r="X45" i="18" s="1"/>
  <c r="AT44" i="18"/>
  <c r="AU44" i="18" s="1"/>
  <c r="AV45" i="18" s="1"/>
  <c r="AK44" i="18"/>
  <c r="AL44" i="18" s="1"/>
  <c r="AM45" i="18" s="1"/>
  <c r="S44" i="18"/>
  <c r="T44" i="18" s="1"/>
  <c r="U45" i="18" s="1"/>
  <c r="D45" i="18"/>
  <c r="AH44" i="18"/>
  <c r="AI44" i="18" s="1"/>
  <c r="AJ45" i="18" s="1"/>
  <c r="P44" i="18"/>
  <c r="Q44" i="18" s="1"/>
  <c r="R45" i="18" s="1"/>
  <c r="AN44" i="18"/>
  <c r="AO44" i="18" s="1"/>
  <c r="AP45" i="18" s="1"/>
  <c r="E44" i="18"/>
  <c r="F45" i="18" s="1"/>
  <c r="E427" i="18"/>
  <c r="F428" i="18" s="1"/>
  <c r="AN427" i="18"/>
  <c r="AO427" i="18" s="1"/>
  <c r="AP428" i="18" s="1"/>
  <c r="P427" i="18"/>
  <c r="Q427" i="18" s="1"/>
  <c r="R428" i="18" s="1"/>
  <c r="AK427" i="18"/>
  <c r="AL427" i="18" s="1"/>
  <c r="AM428" i="18" s="1"/>
  <c r="AH427" i="18"/>
  <c r="AI427" i="18" s="1"/>
  <c r="D428" i="18"/>
  <c r="S427" i="18"/>
  <c r="T427" i="18" s="1"/>
  <c r="U428" i="18" s="1"/>
  <c r="AT427" i="18"/>
  <c r="AU427" i="18" s="1"/>
  <c r="AV428" i="18" s="1"/>
  <c r="V427" i="18"/>
  <c r="W427" i="18" s="1"/>
  <c r="X428" i="18" s="1"/>
  <c r="AK299" i="18"/>
  <c r="AL299" i="18" s="1"/>
  <c r="AM300" i="18" s="1"/>
  <c r="AT299" i="18"/>
  <c r="AU299" i="18" s="1"/>
  <c r="AV300" i="18" s="1"/>
  <c r="AH299" i="18"/>
  <c r="AI299" i="18" s="1"/>
  <c r="AJ300" i="18" s="1"/>
  <c r="V299" i="18"/>
  <c r="W299" i="18" s="1"/>
  <c r="X300" i="18" s="1"/>
  <c r="P299" i="18"/>
  <c r="Q299" i="18" s="1"/>
  <c r="R300" i="18" s="1"/>
  <c r="D300" i="18"/>
  <c r="S299" i="18"/>
  <c r="T299" i="18" s="1"/>
  <c r="U300" i="18" s="1"/>
  <c r="AN299" i="18"/>
  <c r="AO299" i="18" s="1"/>
  <c r="AP300" i="18" s="1"/>
  <c r="E299" i="18"/>
  <c r="F300" i="18" s="1"/>
  <c r="D172" i="18"/>
  <c r="AT171" i="18"/>
  <c r="AU171" i="18" s="1"/>
  <c r="AV172" i="18" s="1"/>
  <c r="AH171" i="18"/>
  <c r="AI171" i="18" s="1"/>
  <c r="AJ172" i="18" s="1"/>
  <c r="V171" i="18"/>
  <c r="W171" i="18" s="1"/>
  <c r="X172" i="18" s="1"/>
  <c r="P171" i="18"/>
  <c r="Q171" i="18" s="1"/>
  <c r="AK171" i="18"/>
  <c r="AL171" i="18" s="1"/>
  <c r="AM172" i="18" s="1"/>
  <c r="E171" i="18"/>
  <c r="F172" i="18" s="1"/>
  <c r="S171" i="18"/>
  <c r="T171" i="18" s="1"/>
  <c r="U172" i="18" s="1"/>
  <c r="AN171" i="18"/>
  <c r="AO171" i="18" s="1"/>
  <c r="AP172" i="18" s="1"/>
  <c r="AJ428" i="18"/>
  <c r="R172" i="18"/>
  <c r="AJ174" i="17"/>
  <c r="F44" i="17"/>
  <c r="AP44" i="17"/>
  <c r="U428" i="17"/>
  <c r="D300" i="17"/>
  <c r="AK299" i="17"/>
  <c r="AL299" i="17" s="1"/>
  <c r="AM300" i="17" s="1"/>
  <c r="V299" i="17"/>
  <c r="W299" i="17" s="1"/>
  <c r="X300" i="17" s="1"/>
  <c r="AH299" i="17"/>
  <c r="AI299" i="17" s="1"/>
  <c r="AJ300" i="17" s="1"/>
  <c r="AT299" i="17"/>
  <c r="AU299" i="17" s="1"/>
  <c r="AV300" i="17" s="1"/>
  <c r="S299" i="17"/>
  <c r="T299" i="17" s="1"/>
  <c r="U300" i="17" s="1"/>
  <c r="AN299" i="17"/>
  <c r="AO299" i="17" s="1"/>
  <c r="AP300" i="17" s="1"/>
  <c r="E299" i="17"/>
  <c r="F300" i="17" s="1"/>
  <c r="P299" i="17"/>
  <c r="Q299" i="17" s="1"/>
  <c r="R300" i="17" s="1"/>
  <c r="AT43" i="17"/>
  <c r="AU43" i="17" s="1"/>
  <c r="AV44" i="17" s="1"/>
  <c r="AH43" i="17"/>
  <c r="AI43" i="17" s="1"/>
  <c r="AJ44" i="17" s="1"/>
  <c r="V43" i="17"/>
  <c r="W43" i="17" s="1"/>
  <c r="X44" i="17" s="1"/>
  <c r="P43" i="17"/>
  <c r="Q43" i="17" s="1"/>
  <c r="R44" i="17" s="1"/>
  <c r="AN43" i="17"/>
  <c r="AO43" i="17" s="1"/>
  <c r="D44" i="17"/>
  <c r="AK43" i="17"/>
  <c r="AL43" i="17" s="1"/>
  <c r="AM44" i="17" s="1"/>
  <c r="S43" i="17"/>
  <c r="T43" i="17" s="1"/>
  <c r="U44" i="17" s="1"/>
  <c r="E43" i="17"/>
  <c r="AN173" i="17"/>
  <c r="AO173" i="17" s="1"/>
  <c r="AP174" i="17" s="1"/>
  <c r="P173" i="17"/>
  <c r="Q173" i="17" s="1"/>
  <c r="R174" i="17" s="1"/>
  <c r="AK173" i="17"/>
  <c r="AL173" i="17" s="1"/>
  <c r="AM174" i="17" s="1"/>
  <c r="S173" i="17"/>
  <c r="T173" i="17" s="1"/>
  <c r="U174" i="17" s="1"/>
  <c r="AH173" i="17"/>
  <c r="AI173" i="17" s="1"/>
  <c r="D174" i="17"/>
  <c r="V173" i="17"/>
  <c r="W173" i="17" s="1"/>
  <c r="X174" i="17" s="1"/>
  <c r="E173" i="17"/>
  <c r="AT173" i="17"/>
  <c r="AU173" i="17" s="1"/>
  <c r="AV174" i="17" s="1"/>
  <c r="F174" i="17"/>
  <c r="AT427" i="17"/>
  <c r="AU427" i="17" s="1"/>
  <c r="AV428" i="17" s="1"/>
  <c r="S427" i="17"/>
  <c r="T427" i="17" s="1"/>
  <c r="P427" i="17"/>
  <c r="Q427" i="17" s="1"/>
  <c r="R428" i="17" s="1"/>
  <c r="AN427" i="17"/>
  <c r="AO427" i="17" s="1"/>
  <c r="AP428" i="17" s="1"/>
  <c r="AH427" i="17"/>
  <c r="AI427" i="17" s="1"/>
  <c r="AJ428" i="17" s="1"/>
  <c r="D428" i="17"/>
  <c r="V427" i="17"/>
  <c r="W427" i="17" s="1"/>
  <c r="X428" i="17" s="1"/>
  <c r="AK427" i="17"/>
  <c r="AL427" i="17" s="1"/>
  <c r="AM428" i="17" s="1"/>
  <c r="E427" i="17"/>
  <c r="F428" i="17" s="1"/>
  <c r="E93" i="15"/>
  <c r="D94" i="15"/>
  <c r="AJ428" i="14"/>
  <c r="R428" i="14"/>
  <c r="U428" i="14"/>
  <c r="E427" i="14"/>
  <c r="F428" i="14" s="1"/>
  <c r="AK427" i="14"/>
  <c r="AL427" i="14" s="1"/>
  <c r="AM428" i="14" s="1"/>
  <c r="D428" i="14"/>
  <c r="V427" i="14"/>
  <c r="W427" i="14" s="1"/>
  <c r="X428" i="14" s="1"/>
  <c r="AH427" i="14"/>
  <c r="AI427" i="14" s="1"/>
  <c r="S427" i="14"/>
  <c r="T427" i="14" s="1"/>
  <c r="AT427" i="14"/>
  <c r="AU427" i="14" s="1"/>
  <c r="AV428" i="14" s="1"/>
  <c r="P427" i="14"/>
  <c r="Q427" i="14" s="1"/>
  <c r="AN427" i="14"/>
  <c r="AO427" i="14" s="1"/>
  <c r="AP428" i="14" s="1"/>
  <c r="X301" i="14"/>
  <c r="AV301" i="14"/>
  <c r="E300" i="14"/>
  <c r="F301" i="14" s="1"/>
  <c r="D301" i="14"/>
  <c r="AK300" i="14"/>
  <c r="AL300" i="14" s="1"/>
  <c r="AM301" i="14" s="1"/>
  <c r="AH300" i="14"/>
  <c r="AI300" i="14" s="1"/>
  <c r="AJ301" i="14" s="1"/>
  <c r="S300" i="14"/>
  <c r="T300" i="14" s="1"/>
  <c r="U301" i="14" s="1"/>
  <c r="P300" i="14"/>
  <c r="Q300" i="14" s="1"/>
  <c r="R301" i="14" s="1"/>
  <c r="AT300" i="14"/>
  <c r="AU300" i="14" s="1"/>
  <c r="AN300" i="14"/>
  <c r="AO300" i="14" s="1"/>
  <c r="V300" i="14"/>
  <c r="W300" i="14" s="1"/>
  <c r="AP301" i="14"/>
  <c r="X172" i="14"/>
  <c r="AJ172" i="14"/>
  <c r="F172" i="14"/>
  <c r="U172" i="14"/>
  <c r="AN171" i="14"/>
  <c r="AO171" i="14" s="1"/>
  <c r="AP172" i="14" s="1"/>
  <c r="P171" i="14"/>
  <c r="Q171" i="14" s="1"/>
  <c r="R172" i="14" s="1"/>
  <c r="D172" i="14"/>
  <c r="AK171" i="14"/>
  <c r="AL171" i="14" s="1"/>
  <c r="AM172" i="14" s="1"/>
  <c r="AH171" i="14"/>
  <c r="AI171" i="14" s="1"/>
  <c r="AT171" i="14"/>
  <c r="AU171" i="14" s="1"/>
  <c r="AV172" i="14" s="1"/>
  <c r="V171" i="14"/>
  <c r="W171" i="14" s="1"/>
  <c r="S171" i="14"/>
  <c r="T171" i="14" s="1"/>
  <c r="E171" i="14"/>
  <c r="AG27" i="14"/>
  <c r="AV27" i="14"/>
  <c r="X27" i="14"/>
  <c r="AJ27" i="14"/>
  <c r="AM27" i="14"/>
  <c r="AA27" i="14"/>
  <c r="AD27" i="14"/>
  <c r="AS27" i="14"/>
  <c r="R27" i="14"/>
  <c r="U27" i="14"/>
  <c r="F44" i="14"/>
  <c r="D92" i="11"/>
  <c r="E91" i="11"/>
  <c r="I475" i="17" l="1"/>
  <c r="L475" i="17"/>
  <c r="N93" i="15"/>
  <c r="M94" i="15"/>
  <c r="AR474" i="17"/>
  <c r="AS475" i="17" s="1"/>
  <c r="AC474" i="17"/>
  <c r="AD475" i="17" s="1"/>
  <c r="N474" i="17"/>
  <c r="O475" i="17" s="1"/>
  <c r="K474" i="17"/>
  <c r="H474" i="17"/>
  <c r="AF474" i="17"/>
  <c r="AG475" i="17" s="1"/>
  <c r="Z474" i="17"/>
  <c r="AA475" i="17" s="1"/>
  <c r="O92" i="15"/>
  <c r="C475" i="17"/>
  <c r="AG346" i="17"/>
  <c r="L91" i="15"/>
  <c r="C346" i="17"/>
  <c r="AA346" i="17"/>
  <c r="O346" i="17"/>
  <c r="AD346" i="17"/>
  <c r="K92" i="15"/>
  <c r="J93" i="15"/>
  <c r="H345" i="17"/>
  <c r="I346" i="17" s="1"/>
  <c r="N345" i="17"/>
  <c r="AF345" i="17"/>
  <c r="K345" i="17"/>
  <c r="L346" i="17" s="1"/>
  <c r="AR345" i="17"/>
  <c r="AS346" i="17" s="1"/>
  <c r="AC345" i="17"/>
  <c r="Z345" i="17"/>
  <c r="I218" i="17"/>
  <c r="AC217" i="17"/>
  <c r="AD218" i="17" s="1"/>
  <c r="K217" i="17"/>
  <c r="L218" i="17" s="1"/>
  <c r="N217" i="17"/>
  <c r="O218" i="17" s="1"/>
  <c r="H217" i="17"/>
  <c r="AF217" i="17"/>
  <c r="AG218" i="17" s="1"/>
  <c r="AR217" i="17"/>
  <c r="AS218" i="17" s="1"/>
  <c r="Z217" i="17"/>
  <c r="AA218" i="17" s="1"/>
  <c r="H92" i="15"/>
  <c r="G93" i="15"/>
  <c r="I91" i="15"/>
  <c r="C218" i="17"/>
  <c r="AD92" i="17"/>
  <c r="Z91" i="17"/>
  <c r="AA92" i="17" s="1"/>
  <c r="N91" i="17"/>
  <c r="O92" i="17" s="1"/>
  <c r="AF91" i="17"/>
  <c r="AG92" i="17" s="1"/>
  <c r="K91" i="17"/>
  <c r="L92" i="17" s="1"/>
  <c r="H91" i="17"/>
  <c r="I92" i="17" s="1"/>
  <c r="AR91" i="17"/>
  <c r="AS92" i="17" s="1"/>
  <c r="AC91" i="17"/>
  <c r="F93" i="15"/>
  <c r="C92" i="17"/>
  <c r="AN172" i="18"/>
  <c r="AO172" i="18" s="1"/>
  <c r="AP173" i="18" s="1"/>
  <c r="P172" i="18"/>
  <c r="Q172" i="18" s="1"/>
  <c r="R173" i="18" s="1"/>
  <c r="D173" i="18"/>
  <c r="V172" i="18"/>
  <c r="W172" i="18" s="1"/>
  <c r="X173" i="18" s="1"/>
  <c r="AK172" i="18"/>
  <c r="AL172" i="18" s="1"/>
  <c r="AM173" i="18" s="1"/>
  <c r="S172" i="18"/>
  <c r="T172" i="18" s="1"/>
  <c r="U173" i="18" s="1"/>
  <c r="AT172" i="18"/>
  <c r="AU172" i="18" s="1"/>
  <c r="AV173" i="18" s="1"/>
  <c r="AH172" i="18"/>
  <c r="AI172" i="18" s="1"/>
  <c r="AJ173" i="18" s="1"/>
  <c r="E172" i="18"/>
  <c r="F173" i="18" s="1"/>
  <c r="S428" i="18"/>
  <c r="T428" i="18" s="1"/>
  <c r="U429" i="18" s="1"/>
  <c r="AT428" i="18"/>
  <c r="AU428" i="18" s="1"/>
  <c r="AV429" i="18" s="1"/>
  <c r="AN428" i="18"/>
  <c r="AO428" i="18" s="1"/>
  <c r="AP429" i="18" s="1"/>
  <c r="V428" i="18"/>
  <c r="W428" i="18" s="1"/>
  <c r="X429" i="18" s="1"/>
  <c r="AK428" i="18"/>
  <c r="AL428" i="18" s="1"/>
  <c r="AM429" i="18" s="1"/>
  <c r="AH428" i="18"/>
  <c r="AI428" i="18" s="1"/>
  <c r="AJ429" i="18" s="1"/>
  <c r="D429" i="18"/>
  <c r="P428" i="18"/>
  <c r="Q428" i="18" s="1"/>
  <c r="R429" i="18" s="1"/>
  <c r="E428" i="18"/>
  <c r="F429" i="18" s="1"/>
  <c r="D46" i="18"/>
  <c r="P45" i="18"/>
  <c r="Q45" i="18" s="1"/>
  <c r="R46" i="18" s="1"/>
  <c r="AN45" i="18"/>
  <c r="AO45" i="18" s="1"/>
  <c r="AP46" i="18" s="1"/>
  <c r="AH45" i="18"/>
  <c r="AI45" i="18" s="1"/>
  <c r="AJ46" i="18" s="1"/>
  <c r="S45" i="18"/>
  <c r="T45" i="18" s="1"/>
  <c r="U46" i="18" s="1"/>
  <c r="E45" i="18"/>
  <c r="F46" i="18" s="1"/>
  <c r="AT45" i="18"/>
  <c r="AU45" i="18" s="1"/>
  <c r="AV46" i="18" s="1"/>
  <c r="AK45" i="18"/>
  <c r="AL45" i="18" s="1"/>
  <c r="V45" i="18"/>
  <c r="W45" i="18" s="1"/>
  <c r="X46" i="18" s="1"/>
  <c r="AM46" i="18"/>
  <c r="D301" i="18"/>
  <c r="AK300" i="18"/>
  <c r="AL300" i="18" s="1"/>
  <c r="AM301" i="18" s="1"/>
  <c r="AT300" i="18"/>
  <c r="AU300" i="18" s="1"/>
  <c r="AV301" i="18" s="1"/>
  <c r="AH300" i="18"/>
  <c r="AI300" i="18" s="1"/>
  <c r="AJ301" i="18" s="1"/>
  <c r="V300" i="18"/>
  <c r="W300" i="18" s="1"/>
  <c r="X301" i="18" s="1"/>
  <c r="E300" i="18"/>
  <c r="F301" i="18" s="1"/>
  <c r="S300" i="18"/>
  <c r="T300" i="18" s="1"/>
  <c r="U301" i="18" s="1"/>
  <c r="P300" i="18"/>
  <c r="Q300" i="18" s="1"/>
  <c r="R301" i="18" s="1"/>
  <c r="AN300" i="18"/>
  <c r="AO300" i="18" s="1"/>
  <c r="AP301" i="18" s="1"/>
  <c r="F429" i="17"/>
  <c r="D175" i="17"/>
  <c r="AK174" i="17"/>
  <c r="AL174" i="17" s="1"/>
  <c r="AM175" i="17" s="1"/>
  <c r="AN174" i="17"/>
  <c r="AO174" i="17" s="1"/>
  <c r="AP175" i="17" s="1"/>
  <c r="V174" i="17"/>
  <c r="W174" i="17" s="1"/>
  <c r="X175" i="17" s="1"/>
  <c r="AH174" i="17"/>
  <c r="AI174" i="17" s="1"/>
  <c r="AJ175" i="17" s="1"/>
  <c r="P174" i="17"/>
  <c r="Q174" i="17" s="1"/>
  <c r="R175" i="17" s="1"/>
  <c r="AT174" i="17"/>
  <c r="AU174" i="17" s="1"/>
  <c r="AV175" i="17" s="1"/>
  <c r="S174" i="17"/>
  <c r="T174" i="17" s="1"/>
  <c r="U175" i="17" s="1"/>
  <c r="E174" i="17"/>
  <c r="F175" i="17" s="1"/>
  <c r="S428" i="17"/>
  <c r="T428" i="17" s="1"/>
  <c r="U429" i="17" s="1"/>
  <c r="D429" i="17"/>
  <c r="AK428" i="17"/>
  <c r="AL428" i="17" s="1"/>
  <c r="AM429" i="17" s="1"/>
  <c r="V428" i="17"/>
  <c r="W428" i="17" s="1"/>
  <c r="X429" i="17" s="1"/>
  <c r="AH428" i="17"/>
  <c r="AI428" i="17" s="1"/>
  <c r="AJ429" i="17" s="1"/>
  <c r="AT428" i="17"/>
  <c r="AU428" i="17" s="1"/>
  <c r="AV429" i="17" s="1"/>
  <c r="P428" i="17"/>
  <c r="Q428" i="17" s="1"/>
  <c r="R429" i="17" s="1"/>
  <c r="AN428" i="17"/>
  <c r="AO428" i="17" s="1"/>
  <c r="AP429" i="17" s="1"/>
  <c r="E428" i="17"/>
  <c r="D45" i="17"/>
  <c r="AK44" i="17"/>
  <c r="AL44" i="17" s="1"/>
  <c r="AM45" i="17" s="1"/>
  <c r="V44" i="17"/>
  <c r="W44" i="17" s="1"/>
  <c r="X45" i="17" s="1"/>
  <c r="AH44" i="17"/>
  <c r="AI44" i="17" s="1"/>
  <c r="AJ45" i="17" s="1"/>
  <c r="AT44" i="17"/>
  <c r="AU44" i="17" s="1"/>
  <c r="AV45" i="17" s="1"/>
  <c r="S44" i="17"/>
  <c r="T44" i="17" s="1"/>
  <c r="U45" i="17" s="1"/>
  <c r="P44" i="17"/>
  <c r="Q44" i="17" s="1"/>
  <c r="R45" i="17" s="1"/>
  <c r="AN44" i="17"/>
  <c r="AO44" i="17" s="1"/>
  <c r="AP45" i="17" s="1"/>
  <c r="E44" i="17"/>
  <c r="F45" i="17" s="1"/>
  <c r="AK300" i="17"/>
  <c r="AL300" i="17" s="1"/>
  <c r="AM301" i="17" s="1"/>
  <c r="E300" i="17"/>
  <c r="F301" i="17" s="1"/>
  <c r="P300" i="17"/>
  <c r="Q300" i="17" s="1"/>
  <c r="R301" i="17" s="1"/>
  <c r="AN300" i="17"/>
  <c r="AO300" i="17" s="1"/>
  <c r="AP301" i="17" s="1"/>
  <c r="D301" i="17"/>
  <c r="V300" i="17"/>
  <c r="W300" i="17" s="1"/>
  <c r="X301" i="17" s="1"/>
  <c r="AH300" i="17"/>
  <c r="AI300" i="17" s="1"/>
  <c r="AJ301" i="17" s="1"/>
  <c r="S300" i="17"/>
  <c r="T300" i="17" s="1"/>
  <c r="U301" i="17" s="1"/>
  <c r="AT300" i="17"/>
  <c r="AU300" i="17" s="1"/>
  <c r="AV301" i="17" s="1"/>
  <c r="E94" i="15"/>
  <c r="D95" i="15"/>
  <c r="AH428" i="14"/>
  <c r="AI428" i="14" s="1"/>
  <c r="AJ429" i="14" s="1"/>
  <c r="AT428" i="14"/>
  <c r="AU428" i="14" s="1"/>
  <c r="AV429" i="14" s="1"/>
  <c r="S428" i="14"/>
  <c r="T428" i="14" s="1"/>
  <c r="U429" i="14" s="1"/>
  <c r="E428" i="14"/>
  <c r="F429" i="14" s="1"/>
  <c r="P428" i="14"/>
  <c r="Q428" i="14" s="1"/>
  <c r="R429" i="14" s="1"/>
  <c r="AK428" i="14"/>
  <c r="AL428" i="14" s="1"/>
  <c r="AM429" i="14" s="1"/>
  <c r="V428" i="14"/>
  <c r="W428" i="14" s="1"/>
  <c r="X429" i="14" s="1"/>
  <c r="D429" i="14"/>
  <c r="AN428" i="14"/>
  <c r="AO428" i="14" s="1"/>
  <c r="AP429" i="14" s="1"/>
  <c r="AJ302" i="14"/>
  <c r="AN301" i="14"/>
  <c r="AO301" i="14" s="1"/>
  <c r="AP302" i="14" s="1"/>
  <c r="P301" i="14"/>
  <c r="Q301" i="14" s="1"/>
  <c r="R302" i="14" s="1"/>
  <c r="AK301" i="14"/>
  <c r="AL301" i="14" s="1"/>
  <c r="AM302" i="14" s="1"/>
  <c r="V301" i="14"/>
  <c r="W301" i="14" s="1"/>
  <c r="X302" i="14" s="1"/>
  <c r="E301" i="14"/>
  <c r="F302" i="14" s="1"/>
  <c r="S301" i="14"/>
  <c r="T301" i="14" s="1"/>
  <c r="U302" i="14" s="1"/>
  <c r="D302" i="14"/>
  <c r="AH301" i="14"/>
  <c r="AI301" i="14" s="1"/>
  <c r="AT301" i="14"/>
  <c r="AU301" i="14" s="1"/>
  <c r="AV302" i="14"/>
  <c r="AV173" i="14"/>
  <c r="S172" i="14"/>
  <c r="T172" i="14" s="1"/>
  <c r="U173" i="14" s="1"/>
  <c r="AN172" i="14"/>
  <c r="AO172" i="14" s="1"/>
  <c r="AP173" i="14" s="1"/>
  <c r="P172" i="14"/>
  <c r="Q172" i="14" s="1"/>
  <c r="R173" i="14" s="1"/>
  <c r="V172" i="14"/>
  <c r="W172" i="14" s="1"/>
  <c r="X173" i="14" s="1"/>
  <c r="E172" i="14"/>
  <c r="F173" i="14" s="1"/>
  <c r="AK172" i="14"/>
  <c r="AL172" i="14" s="1"/>
  <c r="AM173" i="14" s="1"/>
  <c r="AH172" i="14"/>
  <c r="AI172" i="14" s="1"/>
  <c r="AJ173" i="14" s="1"/>
  <c r="D173" i="14"/>
  <c r="AT172" i="14"/>
  <c r="AU172" i="14" s="1"/>
  <c r="AS28" i="14"/>
  <c r="U28" i="14"/>
  <c r="X28" i="14"/>
  <c r="AD28" i="14"/>
  <c r="AM28" i="14"/>
  <c r="AG28" i="14"/>
  <c r="AJ28" i="14"/>
  <c r="AA28" i="14"/>
  <c r="R28" i="14"/>
  <c r="AV28" i="14"/>
  <c r="F45" i="14"/>
  <c r="D93" i="11"/>
  <c r="E92" i="11"/>
  <c r="O476" i="17" l="1"/>
  <c r="N94" i="15"/>
  <c r="M95" i="15"/>
  <c r="I476" i="17"/>
  <c r="O93" i="15"/>
  <c r="C476" i="17"/>
  <c r="K475" i="17"/>
  <c r="L476" i="17" s="1"/>
  <c r="N475" i="17"/>
  <c r="AR475" i="17"/>
  <c r="AS476" i="17" s="1"/>
  <c r="AF475" i="17"/>
  <c r="AG476" i="17" s="1"/>
  <c r="H475" i="17"/>
  <c r="Z475" i="17"/>
  <c r="AA476" i="17" s="1"/>
  <c r="AC475" i="17"/>
  <c r="AD476" i="17" s="1"/>
  <c r="K93" i="15"/>
  <c r="J94" i="15"/>
  <c r="O347" i="17"/>
  <c r="L92" i="15"/>
  <c r="C347" i="17"/>
  <c r="K346" i="17"/>
  <c r="L347" i="17" s="1"/>
  <c r="H346" i="17"/>
  <c r="I347" i="17" s="1"/>
  <c r="Z346" i="17"/>
  <c r="AA347" i="17" s="1"/>
  <c r="N346" i="17"/>
  <c r="AC346" i="17"/>
  <c r="AR346" i="17"/>
  <c r="AS347" i="17" s="1"/>
  <c r="AF346" i="17"/>
  <c r="AD347" i="17"/>
  <c r="AG347" i="17"/>
  <c r="AA219" i="17"/>
  <c r="AD219" i="17"/>
  <c r="K218" i="17"/>
  <c r="L219" i="17" s="1"/>
  <c r="H218" i="17"/>
  <c r="I219" i="17" s="1"/>
  <c r="AF218" i="17"/>
  <c r="AG219" i="17" s="1"/>
  <c r="N218" i="17"/>
  <c r="O219" i="17" s="1"/>
  <c r="AR218" i="17"/>
  <c r="AS219" i="17" s="1"/>
  <c r="AC218" i="17"/>
  <c r="Z218" i="17"/>
  <c r="I92" i="15"/>
  <c r="C219" i="17"/>
  <c r="G94" i="15"/>
  <c r="H93" i="15"/>
  <c r="AG93" i="17"/>
  <c r="F94" i="15"/>
  <c r="C93" i="17"/>
  <c r="Z92" i="17"/>
  <c r="AA93" i="17" s="1"/>
  <c r="K92" i="17"/>
  <c r="L93" i="17" s="1"/>
  <c r="N92" i="17"/>
  <c r="O93" i="17" s="1"/>
  <c r="H92" i="17"/>
  <c r="I93" i="17" s="1"/>
  <c r="AC92" i="17"/>
  <c r="AR92" i="17"/>
  <c r="AS93" i="17" s="1"/>
  <c r="AF92" i="17"/>
  <c r="AD93" i="17"/>
  <c r="AN46" i="18"/>
  <c r="AO46" i="18" s="1"/>
  <c r="AP47" i="18" s="1"/>
  <c r="P46" i="18"/>
  <c r="Q46" i="18" s="1"/>
  <c r="R47" i="18" s="1"/>
  <c r="V46" i="18"/>
  <c r="W46" i="18" s="1"/>
  <c r="X47" i="18" s="1"/>
  <c r="AT46" i="18"/>
  <c r="AU46" i="18" s="1"/>
  <c r="AK46" i="18"/>
  <c r="AL46" i="18" s="1"/>
  <c r="AM47" i="18" s="1"/>
  <c r="S46" i="18"/>
  <c r="T46" i="18" s="1"/>
  <c r="U47" i="18" s="1"/>
  <c r="D47" i="18"/>
  <c r="AH46" i="18"/>
  <c r="AI46" i="18" s="1"/>
  <c r="AJ47" i="18" s="1"/>
  <c r="E46" i="18"/>
  <c r="F47" i="18" s="1"/>
  <c r="S173" i="18"/>
  <c r="T173" i="18" s="1"/>
  <c r="U174" i="18" s="1"/>
  <c r="AN173" i="18"/>
  <c r="AO173" i="18" s="1"/>
  <c r="AP174" i="18" s="1"/>
  <c r="P173" i="18"/>
  <c r="Q173" i="18" s="1"/>
  <c r="R174" i="18" s="1"/>
  <c r="D174" i="18"/>
  <c r="AT173" i="18"/>
  <c r="AU173" i="18" s="1"/>
  <c r="AV174" i="18" s="1"/>
  <c r="AH173" i="18"/>
  <c r="AI173" i="18" s="1"/>
  <c r="AJ174" i="18" s="1"/>
  <c r="V173" i="18"/>
  <c r="W173" i="18" s="1"/>
  <c r="X174" i="18" s="1"/>
  <c r="AK173" i="18"/>
  <c r="AL173" i="18" s="1"/>
  <c r="AM174" i="18" s="1"/>
  <c r="E173" i="18"/>
  <c r="F174" i="18" s="1"/>
  <c r="AN301" i="18"/>
  <c r="AO301" i="18" s="1"/>
  <c r="AP302" i="18" s="1"/>
  <c r="P301" i="18"/>
  <c r="Q301" i="18" s="1"/>
  <c r="R302" i="18" s="1"/>
  <c r="D302" i="18"/>
  <c r="AK301" i="18"/>
  <c r="AL301" i="18" s="1"/>
  <c r="AM302" i="18" s="1"/>
  <c r="S301" i="18"/>
  <c r="T301" i="18" s="1"/>
  <c r="U302" i="18" s="1"/>
  <c r="AH301" i="18"/>
  <c r="AI301" i="18" s="1"/>
  <c r="AJ302" i="18" s="1"/>
  <c r="AT301" i="18"/>
  <c r="AU301" i="18" s="1"/>
  <c r="AV302" i="18" s="1"/>
  <c r="V301" i="18"/>
  <c r="W301" i="18" s="1"/>
  <c r="X302" i="18" s="1"/>
  <c r="E301" i="18"/>
  <c r="AV47" i="18"/>
  <c r="F302" i="18"/>
  <c r="AT429" i="18"/>
  <c r="AU429" i="18" s="1"/>
  <c r="AV430" i="18" s="1"/>
  <c r="AH429" i="18"/>
  <c r="AI429" i="18" s="1"/>
  <c r="AJ430" i="18" s="1"/>
  <c r="V429" i="18"/>
  <c r="W429" i="18" s="1"/>
  <c r="X430" i="18" s="1"/>
  <c r="S429" i="18"/>
  <c r="T429" i="18" s="1"/>
  <c r="U430" i="18" s="1"/>
  <c r="P429" i="18"/>
  <c r="Q429" i="18" s="1"/>
  <c r="R430" i="18" s="1"/>
  <c r="AK429" i="18"/>
  <c r="AL429" i="18" s="1"/>
  <c r="AM430" i="18" s="1"/>
  <c r="D430" i="18"/>
  <c r="AN429" i="18"/>
  <c r="AO429" i="18" s="1"/>
  <c r="AP430" i="18" s="1"/>
  <c r="E429" i="18"/>
  <c r="F430" i="18" s="1"/>
  <c r="AM46" i="17"/>
  <c r="R302" i="17"/>
  <c r="AV176" i="17"/>
  <c r="R176" i="17"/>
  <c r="F46" i="17"/>
  <c r="AV430" i="17"/>
  <c r="S175" i="17"/>
  <c r="T175" i="17" s="1"/>
  <c r="U176" i="17" s="1"/>
  <c r="AN175" i="17"/>
  <c r="AO175" i="17" s="1"/>
  <c r="AP176" i="17" s="1"/>
  <c r="P175" i="17"/>
  <c r="Q175" i="17" s="1"/>
  <c r="D176" i="17"/>
  <c r="AT175" i="17"/>
  <c r="AU175" i="17" s="1"/>
  <c r="V175" i="17"/>
  <c r="W175" i="17" s="1"/>
  <c r="E175" i="17"/>
  <c r="F176" i="17" s="1"/>
  <c r="AH175" i="17"/>
  <c r="AI175" i="17" s="1"/>
  <c r="AJ176" i="17" s="1"/>
  <c r="AK175" i="17"/>
  <c r="AL175" i="17" s="1"/>
  <c r="AM176" i="17" s="1"/>
  <c r="X46" i="17"/>
  <c r="F430" i="17"/>
  <c r="P429" i="17"/>
  <c r="Q429" i="17" s="1"/>
  <c r="R430" i="17" s="1"/>
  <c r="AN429" i="17"/>
  <c r="AO429" i="17" s="1"/>
  <c r="AP430" i="17" s="1"/>
  <c r="V429" i="17"/>
  <c r="W429" i="17" s="1"/>
  <c r="X430" i="17" s="1"/>
  <c r="AT429" i="17"/>
  <c r="AU429" i="17" s="1"/>
  <c r="AH429" i="17"/>
  <c r="AI429" i="17" s="1"/>
  <c r="AJ430" i="17" s="1"/>
  <c r="D430" i="17"/>
  <c r="AK429" i="17"/>
  <c r="AL429" i="17" s="1"/>
  <c r="AM430" i="17" s="1"/>
  <c r="S429" i="17"/>
  <c r="T429" i="17" s="1"/>
  <c r="U430" i="17" s="1"/>
  <c r="E429" i="17"/>
  <c r="D46" i="17"/>
  <c r="P45" i="17"/>
  <c r="Q45" i="17" s="1"/>
  <c r="R46" i="17" s="1"/>
  <c r="AN45" i="17"/>
  <c r="AO45" i="17" s="1"/>
  <c r="AP46" i="17" s="1"/>
  <c r="AK45" i="17"/>
  <c r="AL45" i="17" s="1"/>
  <c r="V45" i="17"/>
  <c r="W45" i="17" s="1"/>
  <c r="AH45" i="17"/>
  <c r="AI45" i="17" s="1"/>
  <c r="AJ46" i="17" s="1"/>
  <c r="E45" i="17"/>
  <c r="S45" i="17"/>
  <c r="T45" i="17" s="1"/>
  <c r="U46" i="17" s="1"/>
  <c r="AT45" i="17"/>
  <c r="AU45" i="17" s="1"/>
  <c r="AV46" i="17" s="1"/>
  <c r="X176" i="17"/>
  <c r="V301" i="17"/>
  <c r="W301" i="17" s="1"/>
  <c r="X302" i="17" s="1"/>
  <c r="AH301" i="17"/>
  <c r="AI301" i="17" s="1"/>
  <c r="AJ302" i="17" s="1"/>
  <c r="AT301" i="17"/>
  <c r="AU301" i="17" s="1"/>
  <c r="AV302" i="17" s="1"/>
  <c r="S301" i="17"/>
  <c r="T301" i="17" s="1"/>
  <c r="U302" i="17" s="1"/>
  <c r="E301" i="17"/>
  <c r="D302" i="17"/>
  <c r="P301" i="17"/>
  <c r="Q301" i="17" s="1"/>
  <c r="AN301" i="17"/>
  <c r="AO301" i="17" s="1"/>
  <c r="AP302" i="17" s="1"/>
  <c r="AK301" i="17"/>
  <c r="AL301" i="17" s="1"/>
  <c r="AM302" i="17" s="1"/>
  <c r="F302" i="17"/>
  <c r="E95" i="15"/>
  <c r="D96" i="15"/>
  <c r="R430" i="14"/>
  <c r="F430" i="14"/>
  <c r="U430" i="14"/>
  <c r="AV430" i="14"/>
  <c r="AJ430" i="14"/>
  <c r="AN429" i="14"/>
  <c r="AO429" i="14" s="1"/>
  <c r="AP430" i="14" s="1"/>
  <c r="AK429" i="14"/>
  <c r="AL429" i="14" s="1"/>
  <c r="AM430" i="14" s="1"/>
  <c r="D430" i="14"/>
  <c r="V429" i="14"/>
  <c r="W429" i="14" s="1"/>
  <c r="X430" i="14" s="1"/>
  <c r="AT429" i="14"/>
  <c r="AU429" i="14" s="1"/>
  <c r="P429" i="14"/>
  <c r="Q429" i="14" s="1"/>
  <c r="AH429" i="14"/>
  <c r="AI429" i="14" s="1"/>
  <c r="E429" i="14"/>
  <c r="S429" i="14"/>
  <c r="T429" i="14" s="1"/>
  <c r="R303" i="14"/>
  <c r="S302" i="14"/>
  <c r="T302" i="14" s="1"/>
  <c r="U303" i="14" s="1"/>
  <c r="AN302" i="14"/>
  <c r="AO302" i="14" s="1"/>
  <c r="AP303" i="14" s="1"/>
  <c r="V302" i="14"/>
  <c r="W302" i="14" s="1"/>
  <c r="X303" i="14" s="1"/>
  <c r="AK302" i="14"/>
  <c r="AL302" i="14" s="1"/>
  <c r="AM303" i="14" s="1"/>
  <c r="E302" i="14"/>
  <c r="F303" i="14" s="1"/>
  <c r="AH302" i="14"/>
  <c r="AI302" i="14" s="1"/>
  <c r="AJ303" i="14" s="1"/>
  <c r="D303" i="14"/>
  <c r="P302" i="14"/>
  <c r="Q302" i="14" s="1"/>
  <c r="AT302" i="14"/>
  <c r="AU302" i="14" s="1"/>
  <c r="AV303" i="14"/>
  <c r="AN173" i="14"/>
  <c r="AO173" i="14" s="1"/>
  <c r="AP174" i="14" s="1"/>
  <c r="AK173" i="14"/>
  <c r="AL173" i="14" s="1"/>
  <c r="AM174" i="14" s="1"/>
  <c r="V173" i="14"/>
  <c r="W173" i="14" s="1"/>
  <c r="X174" i="14" s="1"/>
  <c r="S173" i="14"/>
  <c r="T173" i="14" s="1"/>
  <c r="U174" i="14" s="1"/>
  <c r="D174" i="14"/>
  <c r="AT173" i="14"/>
  <c r="AU173" i="14" s="1"/>
  <c r="E173" i="14"/>
  <c r="F174" i="14" s="1"/>
  <c r="P173" i="14"/>
  <c r="Q173" i="14" s="1"/>
  <c r="R174" i="14" s="1"/>
  <c r="AH173" i="14"/>
  <c r="AI173" i="14" s="1"/>
  <c r="AJ174" i="14" s="1"/>
  <c r="AV174" i="14"/>
  <c r="AG29" i="14"/>
  <c r="AA29" i="14"/>
  <c r="AD29" i="14"/>
  <c r="U29" i="14"/>
  <c r="X29" i="14"/>
  <c r="AM29" i="14"/>
  <c r="AJ29" i="14"/>
  <c r="AS29" i="14"/>
  <c r="AV29" i="14"/>
  <c r="R29" i="14"/>
  <c r="F46" i="14"/>
  <c r="D94" i="11"/>
  <c r="E93" i="11"/>
  <c r="AD477" i="17" l="1"/>
  <c r="H476" i="17"/>
  <c r="I477" i="17" s="1"/>
  <c r="N476" i="17"/>
  <c r="O477" i="17" s="1"/>
  <c r="Z476" i="17"/>
  <c r="AA477" i="17" s="1"/>
  <c r="AF476" i="17"/>
  <c r="AG477" i="17" s="1"/>
  <c r="K476" i="17"/>
  <c r="L477" i="17" s="1"/>
  <c r="AR476" i="17"/>
  <c r="AS477" i="17" s="1"/>
  <c r="AC476" i="17"/>
  <c r="M96" i="15"/>
  <c r="N95" i="15"/>
  <c r="O94" i="15"/>
  <c r="C477" i="17"/>
  <c r="N347" i="17"/>
  <c r="O348" i="17" s="1"/>
  <c r="K347" i="17"/>
  <c r="L348" i="17" s="1"/>
  <c r="AF347" i="17"/>
  <c r="AG348" i="17" s="1"/>
  <c r="H347" i="17"/>
  <c r="I348" i="17" s="1"/>
  <c r="AC347" i="17"/>
  <c r="AD348" i="17" s="1"/>
  <c r="AR347" i="17"/>
  <c r="AS348" i="17" s="1"/>
  <c r="Z347" i="17"/>
  <c r="AA348" i="17" s="1"/>
  <c r="J95" i="15"/>
  <c r="K94" i="15"/>
  <c r="L93" i="15"/>
  <c r="C348" i="17"/>
  <c r="O220" i="17"/>
  <c r="I93" i="15"/>
  <c r="C220" i="17"/>
  <c r="G95" i="15"/>
  <c r="H94" i="15"/>
  <c r="K219" i="17"/>
  <c r="L220" i="17" s="1"/>
  <c r="Z219" i="17"/>
  <c r="AA220" i="17" s="1"/>
  <c r="H219" i="17"/>
  <c r="I220" i="17" s="1"/>
  <c r="AF219" i="17"/>
  <c r="AG220" i="17" s="1"/>
  <c r="N219" i="17"/>
  <c r="AR219" i="17"/>
  <c r="AS220" i="17" s="1"/>
  <c r="AC219" i="17"/>
  <c r="AD220" i="17"/>
  <c r="F95" i="15"/>
  <c r="C94" i="17"/>
  <c r="AG94" i="17"/>
  <c r="AD94" i="17"/>
  <c r="Z93" i="17"/>
  <c r="AA94" i="17" s="1"/>
  <c r="K93" i="17"/>
  <c r="L94" i="17" s="1"/>
  <c r="H93" i="17"/>
  <c r="I94" i="17" s="1"/>
  <c r="AR93" i="17"/>
  <c r="AS94" i="17" s="1"/>
  <c r="AF93" i="17"/>
  <c r="AC93" i="17"/>
  <c r="N93" i="17"/>
  <c r="O94" i="17" s="1"/>
  <c r="AT430" i="18"/>
  <c r="AU430" i="18" s="1"/>
  <c r="AV431" i="18" s="1"/>
  <c r="AH430" i="18"/>
  <c r="AI430" i="18" s="1"/>
  <c r="AJ431" i="18" s="1"/>
  <c r="V430" i="18"/>
  <c r="W430" i="18" s="1"/>
  <c r="X431" i="18" s="1"/>
  <c r="S430" i="18"/>
  <c r="T430" i="18" s="1"/>
  <c r="U431" i="18" s="1"/>
  <c r="D431" i="18"/>
  <c r="AN430" i="18"/>
  <c r="AO430" i="18" s="1"/>
  <c r="AP431" i="18" s="1"/>
  <c r="AK430" i="18"/>
  <c r="AL430" i="18" s="1"/>
  <c r="AM431" i="18" s="1"/>
  <c r="P430" i="18"/>
  <c r="Q430" i="18" s="1"/>
  <c r="R431" i="18" s="1"/>
  <c r="E430" i="18"/>
  <c r="F431" i="18" s="1"/>
  <c r="D48" i="18"/>
  <c r="E47" i="18"/>
  <c r="F48" i="18" s="1"/>
  <c r="AH47" i="18"/>
  <c r="AI47" i="18" s="1"/>
  <c r="AJ48" i="18" s="1"/>
  <c r="S47" i="18"/>
  <c r="T47" i="18" s="1"/>
  <c r="U48" i="18" s="1"/>
  <c r="P47" i="18"/>
  <c r="Q47" i="18" s="1"/>
  <c r="R48" i="18" s="1"/>
  <c r="AN47" i="18"/>
  <c r="AO47" i="18" s="1"/>
  <c r="AP48" i="18" s="1"/>
  <c r="AK47" i="18"/>
  <c r="AL47" i="18" s="1"/>
  <c r="AM48" i="18" s="1"/>
  <c r="V47" i="18"/>
  <c r="W47" i="18" s="1"/>
  <c r="X48" i="18" s="1"/>
  <c r="AT47" i="18"/>
  <c r="AU47" i="18" s="1"/>
  <c r="AV48" i="18" s="1"/>
  <c r="S302" i="18"/>
  <c r="T302" i="18" s="1"/>
  <c r="U303" i="18" s="1"/>
  <c r="AN302" i="18"/>
  <c r="AO302" i="18" s="1"/>
  <c r="AP303" i="18" s="1"/>
  <c r="P302" i="18"/>
  <c r="Q302" i="18" s="1"/>
  <c r="R303" i="18" s="1"/>
  <c r="D303" i="18"/>
  <c r="AH302" i="18"/>
  <c r="AI302" i="18" s="1"/>
  <c r="AJ303" i="18" s="1"/>
  <c r="V302" i="18"/>
  <c r="W302" i="18" s="1"/>
  <c r="X303" i="18" s="1"/>
  <c r="AK302" i="18"/>
  <c r="AL302" i="18" s="1"/>
  <c r="AM303" i="18" s="1"/>
  <c r="AT302" i="18"/>
  <c r="AU302" i="18" s="1"/>
  <c r="E302" i="18"/>
  <c r="F303" i="18" s="1"/>
  <c r="S174" i="18"/>
  <c r="T174" i="18" s="1"/>
  <c r="U175" i="18" s="1"/>
  <c r="AN174" i="18"/>
  <c r="AO174" i="18" s="1"/>
  <c r="AP175" i="18" s="1"/>
  <c r="P174" i="18"/>
  <c r="Q174" i="18" s="1"/>
  <c r="R175" i="18" s="1"/>
  <c r="AT174" i="18"/>
  <c r="AU174" i="18" s="1"/>
  <c r="AV175" i="18" s="1"/>
  <c r="V174" i="18"/>
  <c r="W174" i="18" s="1"/>
  <c r="X175" i="18" s="1"/>
  <c r="AK174" i="18"/>
  <c r="AL174" i="18" s="1"/>
  <c r="AM175" i="18" s="1"/>
  <c r="D175" i="18"/>
  <c r="E174" i="18"/>
  <c r="F175" i="18" s="1"/>
  <c r="AH174" i="18"/>
  <c r="AI174" i="18" s="1"/>
  <c r="AJ175" i="18" s="1"/>
  <c r="AV303" i="18"/>
  <c r="AJ431" i="17"/>
  <c r="AN46" i="17"/>
  <c r="AO46" i="17" s="1"/>
  <c r="AP47" i="17" s="1"/>
  <c r="P46" i="17"/>
  <c r="Q46" i="17" s="1"/>
  <c r="R47" i="17" s="1"/>
  <c r="V46" i="17"/>
  <c r="W46" i="17" s="1"/>
  <c r="X47" i="17" s="1"/>
  <c r="AH46" i="17"/>
  <c r="AI46" i="17" s="1"/>
  <c r="AJ47" i="17" s="1"/>
  <c r="AT46" i="17"/>
  <c r="AU46" i="17" s="1"/>
  <c r="AV47" i="17" s="1"/>
  <c r="S46" i="17"/>
  <c r="T46" i="17" s="1"/>
  <c r="U47" i="17" s="1"/>
  <c r="D47" i="17"/>
  <c r="AK46" i="17"/>
  <c r="AL46" i="17" s="1"/>
  <c r="AM47" i="17" s="1"/>
  <c r="E46" i="17"/>
  <c r="F47" i="17" s="1"/>
  <c r="AN302" i="17"/>
  <c r="AO302" i="17" s="1"/>
  <c r="AP303" i="17" s="1"/>
  <c r="D303" i="17"/>
  <c r="AK302" i="17"/>
  <c r="AL302" i="17" s="1"/>
  <c r="AM303" i="17" s="1"/>
  <c r="AH302" i="17"/>
  <c r="AI302" i="17" s="1"/>
  <c r="AJ303" i="17" s="1"/>
  <c r="V302" i="17"/>
  <c r="W302" i="17" s="1"/>
  <c r="X303" i="17" s="1"/>
  <c r="S302" i="17"/>
  <c r="T302" i="17" s="1"/>
  <c r="U303" i="17" s="1"/>
  <c r="AT302" i="17"/>
  <c r="AU302" i="17" s="1"/>
  <c r="AV303" i="17" s="1"/>
  <c r="P302" i="17"/>
  <c r="Q302" i="17" s="1"/>
  <c r="R303" i="17" s="1"/>
  <c r="E302" i="17"/>
  <c r="F303" i="17"/>
  <c r="D431" i="17"/>
  <c r="AK430" i="17"/>
  <c r="AL430" i="17" s="1"/>
  <c r="AM431" i="17" s="1"/>
  <c r="V430" i="17"/>
  <c r="W430" i="17" s="1"/>
  <c r="X431" i="17" s="1"/>
  <c r="AH430" i="17"/>
  <c r="AI430" i="17" s="1"/>
  <c r="AT430" i="17"/>
  <c r="AU430" i="17" s="1"/>
  <c r="AV431" i="17" s="1"/>
  <c r="S430" i="17"/>
  <c r="T430" i="17" s="1"/>
  <c r="U431" i="17" s="1"/>
  <c r="P430" i="17"/>
  <c r="Q430" i="17" s="1"/>
  <c r="R431" i="17" s="1"/>
  <c r="AN430" i="17"/>
  <c r="AO430" i="17" s="1"/>
  <c r="AP431" i="17" s="1"/>
  <c r="E430" i="17"/>
  <c r="F431" i="17" s="1"/>
  <c r="AT176" i="17"/>
  <c r="AU176" i="17" s="1"/>
  <c r="AV177" i="17" s="1"/>
  <c r="AH176" i="17"/>
  <c r="AI176" i="17" s="1"/>
  <c r="AJ177" i="17" s="1"/>
  <c r="V176" i="17"/>
  <c r="W176" i="17" s="1"/>
  <c r="X177" i="17" s="1"/>
  <c r="S176" i="17"/>
  <c r="T176" i="17" s="1"/>
  <c r="U177" i="17" s="1"/>
  <c r="D177" i="17"/>
  <c r="AK176" i="17"/>
  <c r="AL176" i="17" s="1"/>
  <c r="AM177" i="17" s="1"/>
  <c r="P176" i="17"/>
  <c r="Q176" i="17" s="1"/>
  <c r="R177" i="17" s="1"/>
  <c r="AN176" i="17"/>
  <c r="AO176" i="17" s="1"/>
  <c r="AP177" i="17" s="1"/>
  <c r="E176" i="17"/>
  <c r="F177" i="17" s="1"/>
  <c r="D97" i="15"/>
  <c r="E96" i="15"/>
  <c r="AP431" i="14"/>
  <c r="V430" i="14"/>
  <c r="W430" i="14" s="1"/>
  <c r="X431" i="14" s="1"/>
  <c r="AH430" i="14"/>
  <c r="AI430" i="14" s="1"/>
  <c r="AJ431" i="14" s="1"/>
  <c r="AT430" i="14"/>
  <c r="AU430" i="14" s="1"/>
  <c r="AV431" i="14" s="1"/>
  <c r="S430" i="14"/>
  <c r="T430" i="14" s="1"/>
  <c r="U431" i="14" s="1"/>
  <c r="E430" i="14"/>
  <c r="F431" i="14" s="1"/>
  <c r="P430" i="14"/>
  <c r="Q430" i="14" s="1"/>
  <c r="R431" i="14" s="1"/>
  <c r="D431" i="14"/>
  <c r="AN430" i="14"/>
  <c r="AO430" i="14" s="1"/>
  <c r="AK430" i="14"/>
  <c r="AL430" i="14" s="1"/>
  <c r="AM431" i="14" s="1"/>
  <c r="AM304" i="14"/>
  <c r="U304" i="14"/>
  <c r="R304" i="14"/>
  <c r="AT303" i="14"/>
  <c r="AU303" i="14" s="1"/>
  <c r="AV304" i="14" s="1"/>
  <c r="AH303" i="14"/>
  <c r="AI303" i="14" s="1"/>
  <c r="AJ304" i="14" s="1"/>
  <c r="V303" i="14"/>
  <c r="W303" i="14" s="1"/>
  <c r="X304" i="14" s="1"/>
  <c r="AN303" i="14"/>
  <c r="AO303" i="14" s="1"/>
  <c r="AP304" i="14" s="1"/>
  <c r="AK303" i="14"/>
  <c r="AL303" i="14" s="1"/>
  <c r="S303" i="14"/>
  <c r="T303" i="14" s="1"/>
  <c r="E303" i="14"/>
  <c r="F304" i="14" s="1"/>
  <c r="D304" i="14"/>
  <c r="P303" i="14"/>
  <c r="Q303" i="14" s="1"/>
  <c r="X175" i="14"/>
  <c r="AP175" i="14"/>
  <c r="AH174" i="14"/>
  <c r="AI174" i="14" s="1"/>
  <c r="AJ175" i="14" s="1"/>
  <c r="AT174" i="14"/>
  <c r="AU174" i="14" s="1"/>
  <c r="AV175" i="14" s="1"/>
  <c r="S174" i="14"/>
  <c r="T174" i="14" s="1"/>
  <c r="U175" i="14" s="1"/>
  <c r="E174" i="14"/>
  <c r="F175" i="14" s="1"/>
  <c r="P174" i="14"/>
  <c r="Q174" i="14" s="1"/>
  <c r="R175" i="14" s="1"/>
  <c r="AN174" i="14"/>
  <c r="AO174" i="14" s="1"/>
  <c r="V174" i="14"/>
  <c r="W174" i="14" s="1"/>
  <c r="AK174" i="14"/>
  <c r="AL174" i="14" s="1"/>
  <c r="AM175" i="14" s="1"/>
  <c r="D175" i="14"/>
  <c r="AG30" i="14"/>
  <c r="AJ30" i="14"/>
  <c r="AM30" i="14"/>
  <c r="AA30" i="14"/>
  <c r="AD30" i="14"/>
  <c r="R30" i="14"/>
  <c r="U30" i="14"/>
  <c r="X30" i="14"/>
  <c r="AS30" i="14"/>
  <c r="AV30" i="14"/>
  <c r="F47" i="14"/>
  <c r="D95" i="11"/>
  <c r="E94" i="11"/>
  <c r="M97" i="15" l="1"/>
  <c r="N96" i="15"/>
  <c r="H477" i="17"/>
  <c r="I478" i="17" s="1"/>
  <c r="N477" i="17"/>
  <c r="O478" i="17" s="1"/>
  <c r="AR477" i="17"/>
  <c r="AS478" i="17" s="1"/>
  <c r="AF477" i="17"/>
  <c r="AG478" i="17" s="1"/>
  <c r="AC477" i="17"/>
  <c r="K477" i="17"/>
  <c r="L478" i="17" s="1"/>
  <c r="Z477" i="17"/>
  <c r="AA478" i="17" s="1"/>
  <c r="AD478" i="17"/>
  <c r="O95" i="15"/>
  <c r="C478" i="17"/>
  <c r="I349" i="17"/>
  <c r="AS349" i="17"/>
  <c r="L94" i="15"/>
  <c r="C349" i="17"/>
  <c r="Z348" i="17"/>
  <c r="AA349" i="17" s="1"/>
  <c r="N348" i="17"/>
  <c r="O349" i="17" s="1"/>
  <c r="K348" i="17"/>
  <c r="L349" i="17" s="1"/>
  <c r="AF348" i="17"/>
  <c r="AG349" i="17" s="1"/>
  <c r="H348" i="17"/>
  <c r="AC348" i="17"/>
  <c r="AD349" i="17" s="1"/>
  <c r="AR348" i="17"/>
  <c r="K95" i="15"/>
  <c r="J96" i="15"/>
  <c r="AA221" i="17"/>
  <c r="L221" i="17"/>
  <c r="AD221" i="17"/>
  <c r="H95" i="15"/>
  <c r="G96" i="15"/>
  <c r="I94" i="15"/>
  <c r="C221" i="17"/>
  <c r="AF220" i="17"/>
  <c r="AG221" i="17" s="1"/>
  <c r="N220" i="17"/>
  <c r="O221" i="17" s="1"/>
  <c r="H220" i="17"/>
  <c r="I221" i="17" s="1"/>
  <c r="Z220" i="17"/>
  <c r="K220" i="17"/>
  <c r="AC220" i="17"/>
  <c r="AR220" i="17"/>
  <c r="AS221" i="17" s="1"/>
  <c r="AS95" i="17"/>
  <c r="F96" i="15"/>
  <c r="C95" i="17"/>
  <c r="AD95" i="17"/>
  <c r="H94" i="17"/>
  <c r="I95" i="17" s="1"/>
  <c r="K94" i="17"/>
  <c r="L95" i="17" s="1"/>
  <c r="Z94" i="17"/>
  <c r="AA95" i="17" s="1"/>
  <c r="AF94" i="17"/>
  <c r="AG95" i="17" s="1"/>
  <c r="AC94" i="17"/>
  <c r="N94" i="17"/>
  <c r="O95" i="17" s="1"/>
  <c r="AR94" i="17"/>
  <c r="S303" i="18"/>
  <c r="T303" i="18" s="1"/>
  <c r="U304" i="18" s="1"/>
  <c r="AN303" i="18"/>
  <c r="AO303" i="18" s="1"/>
  <c r="AP304" i="18" s="1"/>
  <c r="P303" i="18"/>
  <c r="Q303" i="18" s="1"/>
  <c r="R304" i="18" s="1"/>
  <c r="E303" i="18"/>
  <c r="AT303" i="18"/>
  <c r="AU303" i="18" s="1"/>
  <c r="V303" i="18"/>
  <c r="W303" i="18" s="1"/>
  <c r="X304" i="18" s="1"/>
  <c r="AH303" i="18"/>
  <c r="AI303" i="18" s="1"/>
  <c r="AJ304" i="18" s="1"/>
  <c r="D304" i="18"/>
  <c r="AK303" i="18"/>
  <c r="AL303" i="18" s="1"/>
  <c r="AM304" i="18" s="1"/>
  <c r="F304" i="18"/>
  <c r="AV304" i="18"/>
  <c r="AT175" i="18"/>
  <c r="AU175" i="18" s="1"/>
  <c r="AV176" i="18" s="1"/>
  <c r="AH175" i="18"/>
  <c r="AI175" i="18" s="1"/>
  <c r="AJ176" i="18" s="1"/>
  <c r="V175" i="18"/>
  <c r="W175" i="18" s="1"/>
  <c r="X176" i="18" s="1"/>
  <c r="P175" i="18"/>
  <c r="Q175" i="18" s="1"/>
  <c r="R176" i="18" s="1"/>
  <c r="AK175" i="18"/>
  <c r="AL175" i="18" s="1"/>
  <c r="AM176" i="18" s="1"/>
  <c r="D176" i="18"/>
  <c r="AN175" i="18"/>
  <c r="AO175" i="18" s="1"/>
  <c r="AP176" i="18" s="1"/>
  <c r="S175" i="18"/>
  <c r="T175" i="18" s="1"/>
  <c r="U176" i="18" s="1"/>
  <c r="E175" i="18"/>
  <c r="F176" i="18" s="1"/>
  <c r="D49" i="18"/>
  <c r="AK48" i="18"/>
  <c r="AL48" i="18" s="1"/>
  <c r="AM49" i="18" s="1"/>
  <c r="V48" i="18"/>
  <c r="W48" i="18" s="1"/>
  <c r="X49" i="18" s="1"/>
  <c r="AH48" i="18"/>
  <c r="AI48" i="18" s="1"/>
  <c r="AJ49" i="18" s="1"/>
  <c r="E48" i="18"/>
  <c r="F49" i="18" s="1"/>
  <c r="AT48" i="18"/>
  <c r="AU48" i="18" s="1"/>
  <c r="AV49" i="18" s="1"/>
  <c r="AN48" i="18"/>
  <c r="AO48" i="18" s="1"/>
  <c r="AP49" i="18" s="1"/>
  <c r="P48" i="18"/>
  <c r="Q48" i="18" s="1"/>
  <c r="R49" i="18" s="1"/>
  <c r="S48" i="18"/>
  <c r="T48" i="18" s="1"/>
  <c r="U49" i="18" s="1"/>
  <c r="D432" i="18"/>
  <c r="AK431" i="18"/>
  <c r="AL431" i="18" s="1"/>
  <c r="AM432" i="18" s="1"/>
  <c r="V431" i="18"/>
  <c r="W431" i="18" s="1"/>
  <c r="X432" i="18" s="1"/>
  <c r="S431" i="18"/>
  <c r="T431" i="18" s="1"/>
  <c r="U432" i="18" s="1"/>
  <c r="AN431" i="18"/>
  <c r="AO431" i="18" s="1"/>
  <c r="AP432" i="18" s="1"/>
  <c r="AH431" i="18"/>
  <c r="AI431" i="18" s="1"/>
  <c r="AJ432" i="18" s="1"/>
  <c r="AT431" i="18"/>
  <c r="AU431" i="18" s="1"/>
  <c r="AV432" i="18" s="1"/>
  <c r="P431" i="18"/>
  <c r="Q431" i="18" s="1"/>
  <c r="R432" i="18" s="1"/>
  <c r="E431" i="18"/>
  <c r="F432" i="18" s="1"/>
  <c r="AV304" i="17"/>
  <c r="AJ304" i="17"/>
  <c r="AM178" i="17"/>
  <c r="X432" i="17"/>
  <c r="AM432" i="17"/>
  <c r="P47" i="17"/>
  <c r="Q47" i="17" s="1"/>
  <c r="R48" i="17" s="1"/>
  <c r="AN47" i="17"/>
  <c r="AO47" i="17" s="1"/>
  <c r="AP48" i="17" s="1"/>
  <c r="D48" i="17"/>
  <c r="AK47" i="17"/>
  <c r="AL47" i="17" s="1"/>
  <c r="AM48" i="17" s="1"/>
  <c r="V47" i="17"/>
  <c r="W47" i="17" s="1"/>
  <c r="X48" i="17" s="1"/>
  <c r="AT47" i="17"/>
  <c r="AU47" i="17" s="1"/>
  <c r="AV48" i="17" s="1"/>
  <c r="AH47" i="17"/>
  <c r="AI47" i="17" s="1"/>
  <c r="AJ48" i="17" s="1"/>
  <c r="E47" i="17"/>
  <c r="F48" i="17" s="1"/>
  <c r="S47" i="17"/>
  <c r="T47" i="17" s="1"/>
  <c r="U48" i="17" s="1"/>
  <c r="AK431" i="17"/>
  <c r="AL431" i="17" s="1"/>
  <c r="P431" i="17"/>
  <c r="Q431" i="17" s="1"/>
  <c r="R432" i="17" s="1"/>
  <c r="AN431" i="17"/>
  <c r="AO431" i="17" s="1"/>
  <c r="AP432" i="17" s="1"/>
  <c r="D432" i="17"/>
  <c r="AT431" i="17"/>
  <c r="AU431" i="17" s="1"/>
  <c r="AV432" i="17" s="1"/>
  <c r="AH431" i="17"/>
  <c r="AI431" i="17" s="1"/>
  <c r="AJ432" i="17" s="1"/>
  <c r="V431" i="17"/>
  <c r="W431" i="17" s="1"/>
  <c r="S431" i="17"/>
  <c r="T431" i="17" s="1"/>
  <c r="U432" i="17" s="1"/>
  <c r="E431" i="17"/>
  <c r="F432" i="17" s="1"/>
  <c r="D178" i="17"/>
  <c r="AK177" i="17"/>
  <c r="AL177" i="17" s="1"/>
  <c r="AT177" i="17"/>
  <c r="AU177" i="17" s="1"/>
  <c r="AV178" i="17" s="1"/>
  <c r="AH177" i="17"/>
  <c r="AI177" i="17" s="1"/>
  <c r="AJ178" i="17" s="1"/>
  <c r="V177" i="17"/>
  <c r="W177" i="17" s="1"/>
  <c r="X178" i="17" s="1"/>
  <c r="S177" i="17"/>
  <c r="T177" i="17" s="1"/>
  <c r="U178" i="17" s="1"/>
  <c r="AN177" i="17"/>
  <c r="AO177" i="17" s="1"/>
  <c r="AP178" i="17" s="1"/>
  <c r="P177" i="17"/>
  <c r="Q177" i="17" s="1"/>
  <c r="R178" i="17" s="1"/>
  <c r="E177" i="17"/>
  <c r="F178" i="17" s="1"/>
  <c r="S303" i="17"/>
  <c r="T303" i="17" s="1"/>
  <c r="U304" i="17" s="1"/>
  <c r="AH303" i="17"/>
  <c r="AI303" i="17" s="1"/>
  <c r="AT303" i="17"/>
  <c r="AU303" i="17" s="1"/>
  <c r="P303" i="17"/>
  <c r="Q303" i="17" s="1"/>
  <c r="R304" i="17" s="1"/>
  <c r="AN303" i="17"/>
  <c r="AO303" i="17" s="1"/>
  <c r="AP304" i="17" s="1"/>
  <c r="AK303" i="17"/>
  <c r="AL303" i="17" s="1"/>
  <c r="AM304" i="17" s="1"/>
  <c r="D304" i="17"/>
  <c r="V303" i="17"/>
  <c r="W303" i="17" s="1"/>
  <c r="X304" i="17" s="1"/>
  <c r="E303" i="17"/>
  <c r="F304" i="17" s="1"/>
  <c r="E97" i="15"/>
  <c r="D98" i="15"/>
  <c r="U432" i="14"/>
  <c r="AV432" i="14"/>
  <c r="AJ432" i="14"/>
  <c r="X432" i="14"/>
  <c r="E431" i="14"/>
  <c r="F432" i="14" s="1"/>
  <c r="P431" i="14"/>
  <c r="Q431" i="14" s="1"/>
  <c r="R432" i="14" s="1"/>
  <c r="AN431" i="14"/>
  <c r="AO431" i="14" s="1"/>
  <c r="AP432" i="14" s="1"/>
  <c r="AK431" i="14"/>
  <c r="AL431" i="14" s="1"/>
  <c r="AM432" i="14" s="1"/>
  <c r="D432" i="14"/>
  <c r="V431" i="14"/>
  <c r="W431" i="14" s="1"/>
  <c r="AH431" i="14"/>
  <c r="AI431" i="14" s="1"/>
  <c r="S431" i="14"/>
  <c r="T431" i="14" s="1"/>
  <c r="AT431" i="14"/>
  <c r="AU431" i="14" s="1"/>
  <c r="X305" i="14"/>
  <c r="AJ305" i="14"/>
  <c r="U305" i="14"/>
  <c r="AM305" i="14"/>
  <c r="E304" i="14"/>
  <c r="F305" i="14" s="1"/>
  <c r="AN304" i="14"/>
  <c r="AO304" i="14" s="1"/>
  <c r="AP305" i="14" s="1"/>
  <c r="P304" i="14"/>
  <c r="Q304" i="14" s="1"/>
  <c r="R305" i="14" s="1"/>
  <c r="AT304" i="14"/>
  <c r="AU304" i="14" s="1"/>
  <c r="AV305" i="14" s="1"/>
  <c r="AK304" i="14"/>
  <c r="AL304" i="14" s="1"/>
  <c r="V304" i="14"/>
  <c r="W304" i="14" s="1"/>
  <c r="AH304" i="14"/>
  <c r="AI304" i="14" s="1"/>
  <c r="S304" i="14"/>
  <c r="T304" i="14" s="1"/>
  <c r="D305" i="14"/>
  <c r="U176" i="14"/>
  <c r="AV176" i="14"/>
  <c r="X176" i="14"/>
  <c r="AN175" i="14"/>
  <c r="AO175" i="14" s="1"/>
  <c r="AP176" i="14" s="1"/>
  <c r="AK175" i="14"/>
  <c r="AL175" i="14" s="1"/>
  <c r="AM176" i="14" s="1"/>
  <c r="D176" i="14"/>
  <c r="AH175" i="14"/>
  <c r="AI175" i="14" s="1"/>
  <c r="AJ176" i="14" s="1"/>
  <c r="S175" i="14"/>
  <c r="T175" i="14" s="1"/>
  <c r="AT175" i="14"/>
  <c r="AU175" i="14" s="1"/>
  <c r="P175" i="14"/>
  <c r="Q175" i="14" s="1"/>
  <c r="R176" i="14" s="1"/>
  <c r="E175" i="14"/>
  <c r="F176" i="14" s="1"/>
  <c r="V175" i="14"/>
  <c r="W175" i="14" s="1"/>
  <c r="AS31" i="14"/>
  <c r="X31" i="14"/>
  <c r="AA31" i="14"/>
  <c r="AD31" i="14"/>
  <c r="AM31" i="14"/>
  <c r="AG31" i="14"/>
  <c r="AJ31" i="14"/>
  <c r="AV31" i="14"/>
  <c r="R31" i="14"/>
  <c r="U31" i="14"/>
  <c r="F48" i="14"/>
  <c r="D96" i="11"/>
  <c r="E95" i="11"/>
  <c r="O479" i="17" l="1"/>
  <c r="I479" i="17"/>
  <c r="N97" i="15"/>
  <c r="M98" i="15"/>
  <c r="AD479" i="17"/>
  <c r="O96" i="15"/>
  <c r="C479" i="17"/>
  <c r="K478" i="17"/>
  <c r="L479" i="17" s="1"/>
  <c r="H478" i="17"/>
  <c r="AF478" i="17"/>
  <c r="AG479" i="17" s="1"/>
  <c r="N478" i="17"/>
  <c r="AC478" i="17"/>
  <c r="Z478" i="17"/>
  <c r="AA479" i="17" s="1"/>
  <c r="AR478" i="17"/>
  <c r="AS479" i="17" s="1"/>
  <c r="AD350" i="17"/>
  <c r="O350" i="17"/>
  <c r="L95" i="15"/>
  <c r="C350" i="17"/>
  <c r="AS350" i="17"/>
  <c r="K96" i="15"/>
  <c r="J97" i="15"/>
  <c r="K349" i="17"/>
  <c r="L350" i="17" s="1"/>
  <c r="H349" i="17"/>
  <c r="I350" i="17" s="1"/>
  <c r="AF349" i="17"/>
  <c r="AG350" i="17" s="1"/>
  <c r="N349" i="17"/>
  <c r="AC349" i="17"/>
  <c r="Z349" i="17"/>
  <c r="AA350" i="17" s="1"/>
  <c r="AR349" i="17"/>
  <c r="O222" i="17"/>
  <c r="L222" i="17"/>
  <c r="I95" i="15"/>
  <c r="C222" i="17"/>
  <c r="AF221" i="17"/>
  <c r="AG222" i="17" s="1"/>
  <c r="AR221" i="17"/>
  <c r="AS222" i="17" s="1"/>
  <c r="Z221" i="17"/>
  <c r="AA222" i="17" s="1"/>
  <c r="H221" i="17"/>
  <c r="I222" i="17" s="1"/>
  <c r="AC221" i="17"/>
  <c r="N221" i="17"/>
  <c r="K221" i="17"/>
  <c r="AD222" i="17"/>
  <c r="H96" i="15"/>
  <c r="G97" i="15"/>
  <c r="F97" i="15"/>
  <c r="C96" i="17"/>
  <c r="AD96" i="17"/>
  <c r="AF95" i="17"/>
  <c r="AG96" i="17" s="1"/>
  <c r="H95" i="17"/>
  <c r="I96" i="17" s="1"/>
  <c r="AR95" i="17"/>
  <c r="AS96" i="17" s="1"/>
  <c r="AC95" i="17"/>
  <c r="N95" i="17"/>
  <c r="O96" i="17" s="1"/>
  <c r="Z95" i="17"/>
  <c r="AA96" i="17" s="1"/>
  <c r="K95" i="17"/>
  <c r="L96" i="17" s="1"/>
  <c r="D177" i="18"/>
  <c r="AK176" i="18"/>
  <c r="AL176" i="18" s="1"/>
  <c r="AM177" i="18" s="1"/>
  <c r="AT176" i="18"/>
  <c r="AU176" i="18" s="1"/>
  <c r="V176" i="18"/>
  <c r="W176" i="18" s="1"/>
  <c r="X177" i="18" s="1"/>
  <c r="S176" i="18"/>
  <c r="T176" i="18" s="1"/>
  <c r="U177" i="18" s="1"/>
  <c r="AN176" i="18"/>
  <c r="AO176" i="18" s="1"/>
  <c r="AP177" i="18" s="1"/>
  <c r="AH176" i="18"/>
  <c r="AI176" i="18" s="1"/>
  <c r="AJ177" i="18" s="1"/>
  <c r="P176" i="18"/>
  <c r="Q176" i="18" s="1"/>
  <c r="R177" i="18" s="1"/>
  <c r="E176" i="18"/>
  <c r="F177" i="18" s="1"/>
  <c r="AV177" i="18"/>
  <c r="AN432" i="18"/>
  <c r="AO432" i="18" s="1"/>
  <c r="AP433" i="18" s="1"/>
  <c r="P432" i="18"/>
  <c r="Q432" i="18" s="1"/>
  <c r="R433" i="18" s="1"/>
  <c r="D433" i="18"/>
  <c r="AK432" i="18"/>
  <c r="AL432" i="18" s="1"/>
  <c r="AM433" i="18" s="1"/>
  <c r="S432" i="18"/>
  <c r="T432" i="18" s="1"/>
  <c r="U433" i="18" s="1"/>
  <c r="AH432" i="18"/>
  <c r="AI432" i="18" s="1"/>
  <c r="AJ433" i="18" s="1"/>
  <c r="V432" i="18"/>
  <c r="W432" i="18" s="1"/>
  <c r="X433" i="18" s="1"/>
  <c r="E432" i="18"/>
  <c r="F433" i="18" s="1"/>
  <c r="AT432" i="18"/>
  <c r="AU432" i="18" s="1"/>
  <c r="AV433" i="18" s="1"/>
  <c r="P49" i="18"/>
  <c r="Q49" i="18" s="1"/>
  <c r="R50" i="18" s="1"/>
  <c r="D50" i="18"/>
  <c r="E49" i="18"/>
  <c r="F50" i="18" s="1"/>
  <c r="AT49" i="18"/>
  <c r="AU49" i="18" s="1"/>
  <c r="AV50" i="18" s="1"/>
  <c r="V49" i="18"/>
  <c r="W49" i="18" s="1"/>
  <c r="X50" i="18" s="1"/>
  <c r="AN49" i="18"/>
  <c r="AO49" i="18" s="1"/>
  <c r="AP50" i="18" s="1"/>
  <c r="AH49" i="18"/>
  <c r="AI49" i="18" s="1"/>
  <c r="AJ50" i="18" s="1"/>
  <c r="AK49" i="18"/>
  <c r="AL49" i="18" s="1"/>
  <c r="AM50" i="18" s="1"/>
  <c r="S49" i="18"/>
  <c r="T49" i="18" s="1"/>
  <c r="U50" i="18" s="1"/>
  <c r="AT304" i="18"/>
  <c r="AU304" i="18" s="1"/>
  <c r="AV305" i="18" s="1"/>
  <c r="AH304" i="18"/>
  <c r="AI304" i="18" s="1"/>
  <c r="AJ305" i="18" s="1"/>
  <c r="V304" i="18"/>
  <c r="W304" i="18" s="1"/>
  <c r="X305" i="18" s="1"/>
  <c r="S304" i="18"/>
  <c r="T304" i="18" s="1"/>
  <c r="U305" i="18" s="1"/>
  <c r="AN304" i="18"/>
  <c r="AO304" i="18" s="1"/>
  <c r="AP305" i="18" s="1"/>
  <c r="P304" i="18"/>
  <c r="Q304" i="18" s="1"/>
  <c r="R305" i="18" s="1"/>
  <c r="D305" i="18"/>
  <c r="E304" i="18"/>
  <c r="F305" i="18" s="1"/>
  <c r="AK304" i="18"/>
  <c r="AL304" i="18" s="1"/>
  <c r="AM305" i="18" s="1"/>
  <c r="X49" i="17"/>
  <c r="U305" i="17"/>
  <c r="D49" i="17"/>
  <c r="AK48" i="17"/>
  <c r="AL48" i="17" s="1"/>
  <c r="AM49" i="17" s="1"/>
  <c r="V48" i="17"/>
  <c r="W48" i="17" s="1"/>
  <c r="AH48" i="17"/>
  <c r="AI48" i="17" s="1"/>
  <c r="AT48" i="17"/>
  <c r="AU48" i="17" s="1"/>
  <c r="AV49" i="17" s="1"/>
  <c r="S48" i="17"/>
  <c r="T48" i="17" s="1"/>
  <c r="U49" i="17" s="1"/>
  <c r="P48" i="17"/>
  <c r="Q48" i="17" s="1"/>
  <c r="R49" i="17" s="1"/>
  <c r="AN48" i="17"/>
  <c r="AO48" i="17" s="1"/>
  <c r="AP49" i="17" s="1"/>
  <c r="E48" i="17"/>
  <c r="AV179" i="17"/>
  <c r="AJ49" i="17"/>
  <c r="AT304" i="17"/>
  <c r="AU304" i="17" s="1"/>
  <c r="AV305" i="17" s="1"/>
  <c r="AH304" i="17"/>
  <c r="AI304" i="17" s="1"/>
  <c r="AJ305" i="17" s="1"/>
  <c r="V304" i="17"/>
  <c r="W304" i="17" s="1"/>
  <c r="X305" i="17" s="1"/>
  <c r="AN304" i="17"/>
  <c r="AO304" i="17" s="1"/>
  <c r="AP305" i="17" s="1"/>
  <c r="AK304" i="17"/>
  <c r="AL304" i="17" s="1"/>
  <c r="AM305" i="17" s="1"/>
  <c r="D305" i="17"/>
  <c r="S304" i="17"/>
  <c r="T304" i="17" s="1"/>
  <c r="E304" i="17"/>
  <c r="F305" i="17" s="1"/>
  <c r="P304" i="17"/>
  <c r="Q304" i="17" s="1"/>
  <c r="R305" i="17" s="1"/>
  <c r="F49" i="17"/>
  <c r="X179" i="17"/>
  <c r="AN432" i="17"/>
  <c r="AO432" i="17" s="1"/>
  <c r="AP433" i="17" s="1"/>
  <c r="P432" i="17"/>
  <c r="Q432" i="17" s="1"/>
  <c r="R433" i="17" s="1"/>
  <c r="V432" i="17"/>
  <c r="W432" i="17" s="1"/>
  <c r="X433" i="17" s="1"/>
  <c r="AH432" i="17"/>
  <c r="AI432" i="17" s="1"/>
  <c r="AJ433" i="17" s="1"/>
  <c r="AT432" i="17"/>
  <c r="AU432" i="17" s="1"/>
  <c r="AV433" i="17" s="1"/>
  <c r="S432" i="17"/>
  <c r="T432" i="17" s="1"/>
  <c r="U433" i="17" s="1"/>
  <c r="E432" i="17"/>
  <c r="F433" i="17" s="1"/>
  <c r="AK432" i="17"/>
  <c r="AL432" i="17" s="1"/>
  <c r="AM433" i="17" s="1"/>
  <c r="D433" i="17"/>
  <c r="AN178" i="17"/>
  <c r="AO178" i="17" s="1"/>
  <c r="AP179" i="17" s="1"/>
  <c r="P178" i="17"/>
  <c r="Q178" i="17" s="1"/>
  <c r="R179" i="17" s="1"/>
  <c r="D179" i="17"/>
  <c r="AK178" i="17"/>
  <c r="AL178" i="17" s="1"/>
  <c r="AM179" i="17" s="1"/>
  <c r="E178" i="17"/>
  <c r="F179" i="17" s="1"/>
  <c r="S178" i="17"/>
  <c r="T178" i="17" s="1"/>
  <c r="U179" i="17" s="1"/>
  <c r="AH178" i="17"/>
  <c r="AI178" i="17" s="1"/>
  <c r="AJ179" i="17" s="1"/>
  <c r="V178" i="17"/>
  <c r="W178" i="17" s="1"/>
  <c r="AT178" i="17"/>
  <c r="AU178" i="17" s="1"/>
  <c r="E98" i="15"/>
  <c r="D99" i="15"/>
  <c r="AP433" i="14"/>
  <c r="AK432" i="14"/>
  <c r="AL432" i="14" s="1"/>
  <c r="AM433" i="14" s="1"/>
  <c r="D433" i="14"/>
  <c r="V432" i="14"/>
  <c r="W432" i="14" s="1"/>
  <c r="X433" i="14" s="1"/>
  <c r="AH432" i="14"/>
  <c r="AI432" i="14" s="1"/>
  <c r="AJ433" i="14" s="1"/>
  <c r="AT432" i="14"/>
  <c r="AU432" i="14" s="1"/>
  <c r="AV433" i="14" s="1"/>
  <c r="S432" i="14"/>
  <c r="T432" i="14" s="1"/>
  <c r="U433" i="14" s="1"/>
  <c r="E432" i="14"/>
  <c r="F433" i="14" s="1"/>
  <c r="P432" i="14"/>
  <c r="Q432" i="14" s="1"/>
  <c r="R433" i="14" s="1"/>
  <c r="AN432" i="14"/>
  <c r="AO432" i="14" s="1"/>
  <c r="AP306" i="14"/>
  <c r="AM306" i="14"/>
  <c r="U306" i="14"/>
  <c r="AT305" i="14"/>
  <c r="AU305" i="14" s="1"/>
  <c r="AV306" i="14" s="1"/>
  <c r="AH305" i="14"/>
  <c r="AI305" i="14" s="1"/>
  <c r="AJ306" i="14" s="1"/>
  <c r="V305" i="14"/>
  <c r="W305" i="14" s="1"/>
  <c r="X306" i="14" s="1"/>
  <c r="E305" i="14"/>
  <c r="F306" i="14" s="1"/>
  <c r="D306" i="14"/>
  <c r="P305" i="14"/>
  <c r="Q305" i="14" s="1"/>
  <c r="R306" i="14" s="1"/>
  <c r="AN305" i="14"/>
  <c r="AO305" i="14" s="1"/>
  <c r="S305" i="14"/>
  <c r="T305" i="14" s="1"/>
  <c r="AK305" i="14"/>
  <c r="AL305" i="14" s="1"/>
  <c r="AP177" i="14"/>
  <c r="D177" i="14"/>
  <c r="AK176" i="14"/>
  <c r="AL176" i="14" s="1"/>
  <c r="AM177" i="14" s="1"/>
  <c r="V176" i="14"/>
  <c r="W176" i="14" s="1"/>
  <c r="X177" i="14" s="1"/>
  <c r="AH176" i="14"/>
  <c r="AI176" i="14" s="1"/>
  <c r="AJ177" i="14" s="1"/>
  <c r="AT176" i="14"/>
  <c r="AU176" i="14" s="1"/>
  <c r="AV177" i="14" s="1"/>
  <c r="S176" i="14"/>
  <c r="T176" i="14" s="1"/>
  <c r="U177" i="14" s="1"/>
  <c r="E176" i="14"/>
  <c r="F177" i="14" s="1"/>
  <c r="AN176" i="14"/>
  <c r="AO176" i="14" s="1"/>
  <c r="P176" i="14"/>
  <c r="Q176" i="14" s="1"/>
  <c r="R177" i="14" s="1"/>
  <c r="AS32" i="14"/>
  <c r="AV32" i="14"/>
  <c r="AG32" i="14"/>
  <c r="AJ32" i="14"/>
  <c r="AM32" i="14"/>
  <c r="AD32" i="14"/>
  <c r="R32" i="14"/>
  <c r="U32" i="14"/>
  <c r="X32" i="14"/>
  <c r="AA32" i="14"/>
  <c r="F49" i="14"/>
  <c r="D97" i="11"/>
  <c r="E96" i="11"/>
  <c r="AA480" i="17" l="1"/>
  <c r="O480" i="17"/>
  <c r="O97" i="15"/>
  <c r="C480" i="17"/>
  <c r="AD480" i="17"/>
  <c r="K479" i="17"/>
  <c r="L480" i="17" s="1"/>
  <c r="H479" i="17"/>
  <c r="I480" i="17" s="1"/>
  <c r="AR479" i="17"/>
  <c r="AS480" i="17" s="1"/>
  <c r="AF479" i="17"/>
  <c r="AG480" i="17" s="1"/>
  <c r="N479" i="17"/>
  <c r="AC479" i="17"/>
  <c r="Z479" i="17"/>
  <c r="N98" i="15"/>
  <c r="M99" i="15"/>
  <c r="L96" i="15"/>
  <c r="C351" i="17"/>
  <c r="J98" i="15"/>
  <c r="K97" i="15"/>
  <c r="N350" i="17"/>
  <c r="O351" i="17" s="1"/>
  <c r="H350" i="17"/>
  <c r="I351" i="17" s="1"/>
  <c r="AF350" i="17"/>
  <c r="AG351" i="17" s="1"/>
  <c r="K350" i="17"/>
  <c r="L351" i="17" s="1"/>
  <c r="AC350" i="17"/>
  <c r="AR350" i="17"/>
  <c r="Z350" i="17"/>
  <c r="AA351" i="17" s="1"/>
  <c r="AS351" i="17"/>
  <c r="AD351" i="17"/>
  <c r="AS223" i="17"/>
  <c r="AG223" i="17"/>
  <c r="I96" i="15"/>
  <c r="C223" i="17"/>
  <c r="L223" i="17"/>
  <c r="H97" i="15"/>
  <c r="G98" i="15"/>
  <c r="AC222" i="17"/>
  <c r="AD223" i="17" s="1"/>
  <c r="AF222" i="17"/>
  <c r="AR222" i="17"/>
  <c r="K222" i="17"/>
  <c r="N222" i="17"/>
  <c r="H222" i="17"/>
  <c r="I223" i="17" s="1"/>
  <c r="Z222" i="17"/>
  <c r="AA223" i="17" s="1"/>
  <c r="O223" i="17"/>
  <c r="AR96" i="17"/>
  <c r="AS97" i="17" s="1"/>
  <c r="K96" i="17"/>
  <c r="L97" i="17" s="1"/>
  <c r="H96" i="17"/>
  <c r="I97" i="17" s="1"/>
  <c r="N96" i="17"/>
  <c r="O97" i="17" s="1"/>
  <c r="AF96" i="17"/>
  <c r="AG97" i="17" s="1"/>
  <c r="Z96" i="17"/>
  <c r="AA97" i="17" s="1"/>
  <c r="AC96" i="17"/>
  <c r="F98" i="15"/>
  <c r="C97" i="17"/>
  <c r="AD97" i="17"/>
  <c r="S433" i="18"/>
  <c r="T433" i="18" s="1"/>
  <c r="U434" i="18" s="1"/>
  <c r="AH433" i="18"/>
  <c r="AI433" i="18" s="1"/>
  <c r="AJ434" i="18" s="1"/>
  <c r="D434" i="18"/>
  <c r="P433" i="18"/>
  <c r="Q433" i="18" s="1"/>
  <c r="R434" i="18" s="1"/>
  <c r="AT433" i="18"/>
  <c r="AU433" i="18" s="1"/>
  <c r="AN433" i="18"/>
  <c r="AO433" i="18" s="1"/>
  <c r="AP434" i="18" s="1"/>
  <c r="AK433" i="18"/>
  <c r="AL433" i="18" s="1"/>
  <c r="AM434" i="18" s="1"/>
  <c r="V433" i="18"/>
  <c r="W433" i="18" s="1"/>
  <c r="E433" i="18"/>
  <c r="F434" i="18" s="1"/>
  <c r="D306" i="18"/>
  <c r="AK305" i="18"/>
  <c r="AL305" i="18" s="1"/>
  <c r="AM306" i="18" s="1"/>
  <c r="AT305" i="18"/>
  <c r="AU305" i="18" s="1"/>
  <c r="AV306" i="18" s="1"/>
  <c r="AH305" i="18"/>
  <c r="AI305" i="18" s="1"/>
  <c r="AJ306" i="18" s="1"/>
  <c r="V305" i="18"/>
  <c r="W305" i="18" s="1"/>
  <c r="X306" i="18" s="1"/>
  <c r="S305" i="18"/>
  <c r="T305" i="18" s="1"/>
  <c r="U306" i="18" s="1"/>
  <c r="AN305" i="18"/>
  <c r="AO305" i="18" s="1"/>
  <c r="AP306" i="18" s="1"/>
  <c r="P305" i="18"/>
  <c r="Q305" i="18" s="1"/>
  <c r="R306" i="18" s="1"/>
  <c r="E305" i="18"/>
  <c r="F306" i="18" s="1"/>
  <c r="AN177" i="18"/>
  <c r="AO177" i="18" s="1"/>
  <c r="AP178" i="18" s="1"/>
  <c r="P177" i="18"/>
  <c r="Q177" i="18" s="1"/>
  <c r="R178" i="18" s="1"/>
  <c r="D178" i="18"/>
  <c r="AK177" i="18"/>
  <c r="AL177" i="18" s="1"/>
  <c r="AM178" i="18" s="1"/>
  <c r="AT177" i="18"/>
  <c r="AU177" i="18" s="1"/>
  <c r="AV178" i="18" s="1"/>
  <c r="E177" i="18"/>
  <c r="F178" i="18" s="1"/>
  <c r="V177" i="18"/>
  <c r="W177" i="18" s="1"/>
  <c r="X178" i="18" s="1"/>
  <c r="S177" i="18"/>
  <c r="T177" i="18" s="1"/>
  <c r="AH177" i="18"/>
  <c r="AI177" i="18" s="1"/>
  <c r="AJ178" i="18" s="1"/>
  <c r="AV434" i="18"/>
  <c r="D51" i="18"/>
  <c r="AK50" i="18"/>
  <c r="AL50" i="18" s="1"/>
  <c r="AM51" i="18" s="1"/>
  <c r="V50" i="18"/>
  <c r="W50" i="18" s="1"/>
  <c r="X51" i="18" s="1"/>
  <c r="AT50" i="18"/>
  <c r="AU50" i="18" s="1"/>
  <c r="AV51" i="18" s="1"/>
  <c r="S50" i="18"/>
  <c r="T50" i="18" s="1"/>
  <c r="U51" i="18" s="1"/>
  <c r="AH50" i="18"/>
  <c r="AI50" i="18" s="1"/>
  <c r="AJ51" i="18" s="1"/>
  <c r="E50" i="18"/>
  <c r="F51" i="18" s="1"/>
  <c r="P50" i="18"/>
  <c r="Q50" i="18" s="1"/>
  <c r="R51" i="18" s="1"/>
  <c r="AN50" i="18"/>
  <c r="AO50" i="18" s="1"/>
  <c r="AP51" i="18" s="1"/>
  <c r="U178" i="18"/>
  <c r="X434" i="18"/>
  <c r="S433" i="17"/>
  <c r="T433" i="17" s="1"/>
  <c r="U434" i="17" s="1"/>
  <c r="D434" i="17"/>
  <c r="P433" i="17"/>
  <c r="Q433" i="17" s="1"/>
  <c r="AN433" i="17"/>
  <c r="AO433" i="17" s="1"/>
  <c r="AP434" i="17" s="1"/>
  <c r="AH433" i="17"/>
  <c r="AI433" i="17" s="1"/>
  <c r="AJ434" i="17" s="1"/>
  <c r="V433" i="17"/>
  <c r="W433" i="17" s="1"/>
  <c r="X434" i="17" s="1"/>
  <c r="AT433" i="17"/>
  <c r="AU433" i="17" s="1"/>
  <c r="AV434" i="17" s="1"/>
  <c r="AK433" i="17"/>
  <c r="AL433" i="17" s="1"/>
  <c r="AM434" i="17" s="1"/>
  <c r="E433" i="17"/>
  <c r="F434" i="17" s="1"/>
  <c r="R434" i="17"/>
  <c r="S179" i="17"/>
  <c r="T179" i="17" s="1"/>
  <c r="U180" i="17" s="1"/>
  <c r="AN179" i="17"/>
  <c r="AO179" i="17" s="1"/>
  <c r="AP180" i="17" s="1"/>
  <c r="P179" i="17"/>
  <c r="Q179" i="17" s="1"/>
  <c r="R180" i="17" s="1"/>
  <c r="D180" i="17"/>
  <c r="AT179" i="17"/>
  <c r="AU179" i="17" s="1"/>
  <c r="AV180" i="17" s="1"/>
  <c r="V179" i="17"/>
  <c r="W179" i="17" s="1"/>
  <c r="X180" i="17" s="1"/>
  <c r="AK179" i="17"/>
  <c r="AL179" i="17" s="1"/>
  <c r="AM180" i="17" s="1"/>
  <c r="AH179" i="17"/>
  <c r="AI179" i="17" s="1"/>
  <c r="AJ180" i="17" s="1"/>
  <c r="E179" i="17"/>
  <c r="F180" i="17" s="1"/>
  <c r="AK305" i="17"/>
  <c r="AL305" i="17" s="1"/>
  <c r="AM306" i="17" s="1"/>
  <c r="AT305" i="17"/>
  <c r="AU305" i="17" s="1"/>
  <c r="AV306" i="17" s="1"/>
  <c r="AN305" i="17"/>
  <c r="AO305" i="17" s="1"/>
  <c r="AP306" i="17" s="1"/>
  <c r="V305" i="17"/>
  <c r="W305" i="17" s="1"/>
  <c r="X306" i="17" s="1"/>
  <c r="D306" i="17"/>
  <c r="S305" i="17"/>
  <c r="T305" i="17" s="1"/>
  <c r="U306" i="17" s="1"/>
  <c r="AH305" i="17"/>
  <c r="AI305" i="17" s="1"/>
  <c r="AJ306" i="17" s="1"/>
  <c r="P305" i="17"/>
  <c r="Q305" i="17" s="1"/>
  <c r="R306" i="17" s="1"/>
  <c r="E305" i="17"/>
  <c r="F306" i="17" s="1"/>
  <c r="P49" i="17"/>
  <c r="Q49" i="17" s="1"/>
  <c r="R50" i="17" s="1"/>
  <c r="AN49" i="17"/>
  <c r="AO49" i="17" s="1"/>
  <c r="AP50" i="17" s="1"/>
  <c r="D50" i="17"/>
  <c r="AK49" i="17"/>
  <c r="AL49" i="17" s="1"/>
  <c r="AM50" i="17" s="1"/>
  <c r="S49" i="17"/>
  <c r="T49" i="17" s="1"/>
  <c r="U50" i="17" s="1"/>
  <c r="AT49" i="17"/>
  <c r="AU49" i="17" s="1"/>
  <c r="AV50" i="17" s="1"/>
  <c r="AH49" i="17"/>
  <c r="AI49" i="17" s="1"/>
  <c r="AJ50" i="17" s="1"/>
  <c r="E49" i="17"/>
  <c r="F50" i="17" s="1"/>
  <c r="V49" i="17"/>
  <c r="W49" i="17" s="1"/>
  <c r="X50" i="17" s="1"/>
  <c r="E99" i="15"/>
  <c r="D100" i="15"/>
  <c r="AV434" i="14"/>
  <c r="AJ434" i="14"/>
  <c r="X434" i="14"/>
  <c r="D434" i="14"/>
  <c r="AK433" i="14"/>
  <c r="AL433" i="14" s="1"/>
  <c r="AM434" i="14" s="1"/>
  <c r="S433" i="14"/>
  <c r="T433" i="14" s="1"/>
  <c r="U434" i="14" s="1"/>
  <c r="E433" i="14"/>
  <c r="F434" i="14" s="1"/>
  <c r="P433" i="14"/>
  <c r="Q433" i="14" s="1"/>
  <c r="R434" i="14" s="1"/>
  <c r="AN433" i="14"/>
  <c r="AO433" i="14" s="1"/>
  <c r="AT433" i="14"/>
  <c r="AU433" i="14" s="1"/>
  <c r="AH433" i="14"/>
  <c r="AI433" i="14" s="1"/>
  <c r="V433" i="14"/>
  <c r="W433" i="14" s="1"/>
  <c r="AP434" i="14"/>
  <c r="F307" i="14"/>
  <c r="AN306" i="14"/>
  <c r="AO306" i="14" s="1"/>
  <c r="AP307" i="14" s="1"/>
  <c r="AK306" i="14"/>
  <c r="AL306" i="14" s="1"/>
  <c r="AM307" i="14" s="1"/>
  <c r="V306" i="14"/>
  <c r="W306" i="14" s="1"/>
  <c r="X307" i="14" s="1"/>
  <c r="AH306" i="14"/>
  <c r="AI306" i="14" s="1"/>
  <c r="AJ307" i="14" s="1"/>
  <c r="S306" i="14"/>
  <c r="T306" i="14" s="1"/>
  <c r="U307" i="14" s="1"/>
  <c r="AT306" i="14"/>
  <c r="AU306" i="14" s="1"/>
  <c r="AV307" i="14" s="1"/>
  <c r="P306" i="14"/>
  <c r="Q306" i="14" s="1"/>
  <c r="R307" i="14" s="1"/>
  <c r="E306" i="14"/>
  <c r="D307" i="14"/>
  <c r="AV178" i="14"/>
  <c r="X178" i="14"/>
  <c r="P177" i="14"/>
  <c r="Q177" i="14" s="1"/>
  <c r="R178" i="14" s="1"/>
  <c r="AN177" i="14"/>
  <c r="AO177" i="14" s="1"/>
  <c r="AP178" i="14" s="1"/>
  <c r="D178" i="14"/>
  <c r="AH177" i="14"/>
  <c r="AI177" i="14" s="1"/>
  <c r="AJ178" i="14" s="1"/>
  <c r="E177" i="14"/>
  <c r="F178" i="14" s="1"/>
  <c r="V177" i="14"/>
  <c r="W177" i="14" s="1"/>
  <c r="S177" i="14"/>
  <c r="T177" i="14" s="1"/>
  <c r="U178" i="14" s="1"/>
  <c r="AT177" i="14"/>
  <c r="AU177" i="14" s="1"/>
  <c r="AK177" i="14"/>
  <c r="AL177" i="14" s="1"/>
  <c r="AM178" i="14" s="1"/>
  <c r="X33" i="14"/>
  <c r="AM33" i="14"/>
  <c r="AJ33" i="14"/>
  <c r="AD33" i="14"/>
  <c r="AG33" i="14"/>
  <c r="AA33" i="14"/>
  <c r="AS33" i="14"/>
  <c r="AV33" i="14"/>
  <c r="R33" i="14"/>
  <c r="U33" i="14"/>
  <c r="F50" i="14"/>
  <c r="D98" i="11"/>
  <c r="E97" i="11"/>
  <c r="AF480" i="17" l="1"/>
  <c r="AG481" i="17" s="1"/>
  <c r="N480" i="17"/>
  <c r="O481" i="17" s="1"/>
  <c r="Z480" i="17"/>
  <c r="AA481" i="17" s="1"/>
  <c r="K480" i="17"/>
  <c r="L481" i="17" s="1"/>
  <c r="H480" i="17"/>
  <c r="I481" i="17" s="1"/>
  <c r="AC480" i="17"/>
  <c r="AD481" i="17" s="1"/>
  <c r="AR480" i="17"/>
  <c r="AS481" i="17" s="1"/>
  <c r="N99" i="15"/>
  <c r="M100" i="15"/>
  <c r="O98" i="15"/>
  <c r="C481" i="17"/>
  <c r="L352" i="17"/>
  <c r="AG352" i="17"/>
  <c r="I352" i="17"/>
  <c r="L97" i="15"/>
  <c r="C352" i="17"/>
  <c r="AS352" i="17"/>
  <c r="AD352" i="17"/>
  <c r="J99" i="15"/>
  <c r="K98" i="15"/>
  <c r="N351" i="17"/>
  <c r="O352" i="17" s="1"/>
  <c r="K351" i="17"/>
  <c r="H351" i="17"/>
  <c r="AF351" i="17"/>
  <c r="Z351" i="17"/>
  <c r="AA352" i="17" s="1"/>
  <c r="AR351" i="17"/>
  <c r="AC351" i="17"/>
  <c r="I97" i="15"/>
  <c r="C224" i="17"/>
  <c r="L224" i="17"/>
  <c r="AF223" i="17"/>
  <c r="AG224" i="17" s="1"/>
  <c r="H223" i="17"/>
  <c r="I224" i="17" s="1"/>
  <c r="AC223" i="17"/>
  <c r="AD224" i="17" s="1"/>
  <c r="N223" i="17"/>
  <c r="O224" i="17" s="1"/>
  <c r="AR223" i="17"/>
  <c r="AS224" i="17" s="1"/>
  <c r="K223" i="17"/>
  <c r="Z223" i="17"/>
  <c r="AA224" i="17" s="1"/>
  <c r="H98" i="15"/>
  <c r="G99" i="15"/>
  <c r="AG98" i="17"/>
  <c r="AS98" i="17"/>
  <c r="F99" i="15"/>
  <c r="C98" i="17"/>
  <c r="Z97" i="17"/>
  <c r="AA98" i="17" s="1"/>
  <c r="AC97" i="17"/>
  <c r="AD98" i="17" s="1"/>
  <c r="K97" i="17"/>
  <c r="L98" i="17" s="1"/>
  <c r="AF97" i="17"/>
  <c r="AR97" i="17"/>
  <c r="N97" i="17"/>
  <c r="O98" i="17" s="1"/>
  <c r="H97" i="17"/>
  <c r="I98" i="17" s="1"/>
  <c r="AT434" i="18"/>
  <c r="AU434" i="18" s="1"/>
  <c r="AV435" i="18" s="1"/>
  <c r="AH434" i="18"/>
  <c r="AI434" i="18" s="1"/>
  <c r="AJ435" i="18" s="1"/>
  <c r="V434" i="18"/>
  <c r="W434" i="18" s="1"/>
  <c r="D435" i="18"/>
  <c r="AN434" i="18"/>
  <c r="AO434" i="18" s="1"/>
  <c r="AP435" i="18" s="1"/>
  <c r="S434" i="18"/>
  <c r="T434" i="18" s="1"/>
  <c r="U435" i="18" s="1"/>
  <c r="AK434" i="18"/>
  <c r="AL434" i="18" s="1"/>
  <c r="AM435" i="18" s="1"/>
  <c r="P434" i="18"/>
  <c r="Q434" i="18" s="1"/>
  <c r="R435" i="18" s="1"/>
  <c r="E434" i="18"/>
  <c r="F435" i="18" s="1"/>
  <c r="X435" i="18"/>
  <c r="S178" i="18"/>
  <c r="T178" i="18" s="1"/>
  <c r="U179" i="18" s="1"/>
  <c r="AN178" i="18"/>
  <c r="AO178" i="18" s="1"/>
  <c r="AP179" i="18" s="1"/>
  <c r="P178" i="18"/>
  <c r="Q178" i="18" s="1"/>
  <c r="AT178" i="18"/>
  <c r="AU178" i="18" s="1"/>
  <c r="V178" i="18"/>
  <c r="W178" i="18" s="1"/>
  <c r="X179" i="18" s="1"/>
  <c r="AK178" i="18"/>
  <c r="AL178" i="18" s="1"/>
  <c r="AM179" i="18" s="1"/>
  <c r="AH178" i="18"/>
  <c r="AI178" i="18" s="1"/>
  <c r="AJ179" i="18" s="1"/>
  <c r="D179" i="18"/>
  <c r="E178" i="18"/>
  <c r="F179" i="18" s="1"/>
  <c r="AN306" i="18"/>
  <c r="AO306" i="18" s="1"/>
  <c r="AP307" i="18" s="1"/>
  <c r="P306" i="18"/>
  <c r="Q306" i="18" s="1"/>
  <c r="R307" i="18" s="1"/>
  <c r="AK306" i="18"/>
  <c r="AL306" i="18" s="1"/>
  <c r="AM307" i="18" s="1"/>
  <c r="D307" i="18"/>
  <c r="AT306" i="18"/>
  <c r="AU306" i="18" s="1"/>
  <c r="AV307" i="18" s="1"/>
  <c r="S306" i="18"/>
  <c r="T306" i="18" s="1"/>
  <c r="U307" i="18" s="1"/>
  <c r="AH306" i="18"/>
  <c r="AI306" i="18" s="1"/>
  <c r="AJ307" i="18" s="1"/>
  <c r="V306" i="18"/>
  <c r="W306" i="18" s="1"/>
  <c r="X307" i="18" s="1"/>
  <c r="E306" i="18"/>
  <c r="F307" i="18" s="1"/>
  <c r="AV179" i="18"/>
  <c r="R179" i="18"/>
  <c r="AT51" i="18"/>
  <c r="AU51" i="18" s="1"/>
  <c r="AV52" i="18" s="1"/>
  <c r="S51" i="18"/>
  <c r="T51" i="18" s="1"/>
  <c r="U52" i="18" s="1"/>
  <c r="P51" i="18"/>
  <c r="Q51" i="18" s="1"/>
  <c r="R52" i="18" s="1"/>
  <c r="AN51" i="18"/>
  <c r="AO51" i="18" s="1"/>
  <c r="AP52" i="18" s="1"/>
  <c r="V51" i="18"/>
  <c r="W51" i="18" s="1"/>
  <c r="AH51" i="18"/>
  <c r="AI51" i="18" s="1"/>
  <c r="AJ52" i="18" s="1"/>
  <c r="D52" i="18"/>
  <c r="AK51" i="18"/>
  <c r="AL51" i="18" s="1"/>
  <c r="AM52" i="18" s="1"/>
  <c r="E51" i="18"/>
  <c r="F52" i="18" s="1"/>
  <c r="X52" i="18"/>
  <c r="AM435" i="17"/>
  <c r="F307" i="17"/>
  <c r="AP181" i="17"/>
  <c r="R435" i="17"/>
  <c r="AN306" i="17"/>
  <c r="AO306" i="17" s="1"/>
  <c r="AP307" i="17" s="1"/>
  <c r="P306" i="17"/>
  <c r="Q306" i="17" s="1"/>
  <c r="R307" i="17" s="1"/>
  <c r="AT306" i="17"/>
  <c r="AU306" i="17" s="1"/>
  <c r="AV307" i="17" s="1"/>
  <c r="AK306" i="17"/>
  <c r="AL306" i="17" s="1"/>
  <c r="AM307" i="17" s="1"/>
  <c r="V306" i="17"/>
  <c r="W306" i="17" s="1"/>
  <c r="E306" i="17"/>
  <c r="D307" i="17"/>
  <c r="S306" i="17"/>
  <c r="T306" i="17" s="1"/>
  <c r="AH306" i="17"/>
  <c r="AI306" i="17" s="1"/>
  <c r="AJ307" i="17" s="1"/>
  <c r="U435" i="17"/>
  <c r="U307" i="17"/>
  <c r="X51" i="17"/>
  <c r="AT180" i="17"/>
  <c r="AU180" i="17" s="1"/>
  <c r="AV181" i="17" s="1"/>
  <c r="AH180" i="17"/>
  <c r="AI180" i="17" s="1"/>
  <c r="AJ181" i="17" s="1"/>
  <c r="V180" i="17"/>
  <c r="W180" i="17" s="1"/>
  <c r="X181" i="17" s="1"/>
  <c r="S180" i="17"/>
  <c r="T180" i="17" s="1"/>
  <c r="AN180" i="17"/>
  <c r="AO180" i="17" s="1"/>
  <c r="P180" i="17"/>
  <c r="Q180" i="17" s="1"/>
  <c r="R181" i="17" s="1"/>
  <c r="D181" i="17"/>
  <c r="AK180" i="17"/>
  <c r="AL180" i="17" s="1"/>
  <c r="AM181" i="17" s="1"/>
  <c r="E180" i="17"/>
  <c r="U51" i="17"/>
  <c r="AT434" i="17"/>
  <c r="AU434" i="17" s="1"/>
  <c r="AV435" i="17" s="1"/>
  <c r="AH434" i="17"/>
  <c r="AI434" i="17" s="1"/>
  <c r="AJ435" i="17" s="1"/>
  <c r="V434" i="17"/>
  <c r="W434" i="17" s="1"/>
  <c r="X435" i="17" s="1"/>
  <c r="AN434" i="17"/>
  <c r="AO434" i="17" s="1"/>
  <c r="AP435" i="17" s="1"/>
  <c r="D435" i="17"/>
  <c r="AK434" i="17"/>
  <c r="AL434" i="17" s="1"/>
  <c r="S434" i="17"/>
  <c r="T434" i="17" s="1"/>
  <c r="P434" i="17"/>
  <c r="Q434" i="17" s="1"/>
  <c r="E434" i="17"/>
  <c r="F435" i="17" s="1"/>
  <c r="U181" i="17"/>
  <c r="X307" i="17"/>
  <c r="F181" i="17"/>
  <c r="AV51" i="17"/>
  <c r="D51" i="17"/>
  <c r="AK50" i="17"/>
  <c r="AL50" i="17" s="1"/>
  <c r="AM51" i="17" s="1"/>
  <c r="V50" i="17"/>
  <c r="W50" i="17" s="1"/>
  <c r="AH50" i="17"/>
  <c r="AI50" i="17" s="1"/>
  <c r="AJ51" i="17" s="1"/>
  <c r="AT50" i="17"/>
  <c r="AU50" i="17" s="1"/>
  <c r="S50" i="17"/>
  <c r="T50" i="17" s="1"/>
  <c r="AN50" i="17"/>
  <c r="AO50" i="17" s="1"/>
  <c r="P50" i="17"/>
  <c r="Q50" i="17" s="1"/>
  <c r="R51" i="17" s="1"/>
  <c r="E50" i="17"/>
  <c r="F51" i="17" s="1"/>
  <c r="AP51" i="17"/>
  <c r="D101" i="15"/>
  <c r="E100" i="15"/>
  <c r="P434" i="14"/>
  <c r="Q434" i="14" s="1"/>
  <c r="R435" i="14" s="1"/>
  <c r="AN434" i="14"/>
  <c r="AO434" i="14" s="1"/>
  <c r="AP435" i="14" s="1"/>
  <c r="AK434" i="14"/>
  <c r="AL434" i="14" s="1"/>
  <c r="AM435" i="14" s="1"/>
  <c r="V434" i="14"/>
  <c r="W434" i="14" s="1"/>
  <c r="X435" i="14" s="1"/>
  <c r="AH434" i="14"/>
  <c r="AI434" i="14" s="1"/>
  <c r="AJ435" i="14" s="1"/>
  <c r="E434" i="14"/>
  <c r="F435" i="14" s="1"/>
  <c r="S434" i="14"/>
  <c r="T434" i="14" s="1"/>
  <c r="U435" i="14" s="1"/>
  <c r="D435" i="14"/>
  <c r="AT434" i="14"/>
  <c r="AU434" i="14" s="1"/>
  <c r="AV435" i="14"/>
  <c r="AM308" i="14"/>
  <c r="U308" i="14"/>
  <c r="AH307" i="14"/>
  <c r="AI307" i="14" s="1"/>
  <c r="AJ308" i="14" s="1"/>
  <c r="E307" i="14"/>
  <c r="F308" i="14" s="1"/>
  <c r="P307" i="14"/>
  <c r="Q307" i="14" s="1"/>
  <c r="R308" i="14" s="1"/>
  <c r="V307" i="14"/>
  <c r="W307" i="14" s="1"/>
  <c r="X308" i="14" s="1"/>
  <c r="AN307" i="14"/>
  <c r="AO307" i="14" s="1"/>
  <c r="AP308" i="14" s="1"/>
  <c r="S307" i="14"/>
  <c r="T307" i="14" s="1"/>
  <c r="AK307" i="14"/>
  <c r="AL307" i="14" s="1"/>
  <c r="D308" i="14"/>
  <c r="AT307" i="14"/>
  <c r="AU307" i="14" s="1"/>
  <c r="AV308" i="14" s="1"/>
  <c r="U179" i="14"/>
  <c r="AP179" i="14"/>
  <c r="AK178" i="14"/>
  <c r="AL178" i="14" s="1"/>
  <c r="AM179" i="14" s="1"/>
  <c r="D179" i="14"/>
  <c r="V178" i="14"/>
  <c r="W178" i="14" s="1"/>
  <c r="X179" i="14" s="1"/>
  <c r="AH178" i="14"/>
  <c r="AI178" i="14" s="1"/>
  <c r="AJ179" i="14" s="1"/>
  <c r="P178" i="14"/>
  <c r="Q178" i="14" s="1"/>
  <c r="R179" i="14" s="1"/>
  <c r="AN178" i="14"/>
  <c r="AO178" i="14" s="1"/>
  <c r="E178" i="14"/>
  <c r="F179" i="14" s="1"/>
  <c r="S178" i="14"/>
  <c r="T178" i="14" s="1"/>
  <c r="AT178" i="14"/>
  <c r="AU178" i="14" s="1"/>
  <c r="AV179" i="14"/>
  <c r="AM34" i="14"/>
  <c r="AA34" i="14"/>
  <c r="U34" i="14"/>
  <c r="X34" i="14"/>
  <c r="AD34" i="14"/>
  <c r="AG34" i="14"/>
  <c r="AJ34" i="14"/>
  <c r="R34" i="14"/>
  <c r="AS34" i="14"/>
  <c r="AV34" i="14"/>
  <c r="F51" i="14"/>
  <c r="D99" i="11"/>
  <c r="E98" i="11"/>
  <c r="AS482" i="17" l="1"/>
  <c r="AD482" i="17"/>
  <c r="K481" i="17"/>
  <c r="L482" i="17" s="1"/>
  <c r="AF481" i="17"/>
  <c r="AG482" i="17" s="1"/>
  <c r="N481" i="17"/>
  <c r="O482" i="17" s="1"/>
  <c r="H481" i="17"/>
  <c r="I482" i="17" s="1"/>
  <c r="Z481" i="17"/>
  <c r="AA482" i="17" s="1"/>
  <c r="AR481" i="17"/>
  <c r="AC481" i="17"/>
  <c r="M101" i="15"/>
  <c r="N100" i="15"/>
  <c r="O99" i="15"/>
  <c r="C482" i="17"/>
  <c r="L98" i="15"/>
  <c r="C353" i="17"/>
  <c r="J100" i="15"/>
  <c r="K99" i="15"/>
  <c r="AS353" i="17"/>
  <c r="Z352" i="17"/>
  <c r="AA353" i="17" s="1"/>
  <c r="K352" i="17"/>
  <c r="L353" i="17" s="1"/>
  <c r="H352" i="17"/>
  <c r="I353" i="17" s="1"/>
  <c r="N352" i="17"/>
  <c r="O353" i="17" s="1"/>
  <c r="AF352" i="17"/>
  <c r="AR352" i="17"/>
  <c r="AC352" i="17"/>
  <c r="AG353" i="17"/>
  <c r="AD353" i="17"/>
  <c r="AS225" i="17"/>
  <c r="AD225" i="17"/>
  <c r="AG225" i="17"/>
  <c r="H99" i="15"/>
  <c r="G100" i="15"/>
  <c r="N224" i="17"/>
  <c r="O225" i="17" s="1"/>
  <c r="Z224" i="17"/>
  <c r="AA225" i="17" s="1"/>
  <c r="K224" i="17"/>
  <c r="L225" i="17" s="1"/>
  <c r="AF224" i="17"/>
  <c r="AR224" i="17"/>
  <c r="H224" i="17"/>
  <c r="I225" i="17" s="1"/>
  <c r="AC224" i="17"/>
  <c r="I98" i="15"/>
  <c r="C225" i="17"/>
  <c r="H98" i="17"/>
  <c r="I99" i="17" s="1"/>
  <c r="Z98" i="17"/>
  <c r="AA99" i="17" s="1"/>
  <c r="N98" i="17"/>
  <c r="O99" i="17" s="1"/>
  <c r="AF98" i="17"/>
  <c r="AG99" i="17" s="1"/>
  <c r="K98" i="17"/>
  <c r="L99" i="17" s="1"/>
  <c r="AC98" i="17"/>
  <c r="AD99" i="17" s="1"/>
  <c r="AR98" i="17"/>
  <c r="AS99" i="17" s="1"/>
  <c r="F100" i="15"/>
  <c r="C99" i="17"/>
  <c r="V307" i="18"/>
  <c r="W307" i="18" s="1"/>
  <c r="X308" i="18" s="1"/>
  <c r="AH307" i="18"/>
  <c r="AI307" i="18" s="1"/>
  <c r="AJ308" i="18" s="1"/>
  <c r="AT307" i="18"/>
  <c r="AU307" i="18" s="1"/>
  <c r="AV308" i="18" s="1"/>
  <c r="S307" i="18"/>
  <c r="T307" i="18" s="1"/>
  <c r="U308" i="18" s="1"/>
  <c r="P307" i="18"/>
  <c r="Q307" i="18" s="1"/>
  <c r="R308" i="18" s="1"/>
  <c r="AN307" i="18"/>
  <c r="AO307" i="18" s="1"/>
  <c r="AP308" i="18" s="1"/>
  <c r="AK307" i="18"/>
  <c r="AL307" i="18" s="1"/>
  <c r="AM308" i="18" s="1"/>
  <c r="D308" i="18"/>
  <c r="E307" i="18"/>
  <c r="F308" i="18" s="1"/>
  <c r="AN52" i="18"/>
  <c r="AO52" i="18" s="1"/>
  <c r="AP53" i="18" s="1"/>
  <c r="D53" i="18"/>
  <c r="AK52" i="18"/>
  <c r="AL52" i="18" s="1"/>
  <c r="AM53" i="18" s="1"/>
  <c r="V52" i="18"/>
  <c r="W52" i="18" s="1"/>
  <c r="X53" i="18" s="1"/>
  <c r="S52" i="18"/>
  <c r="T52" i="18" s="1"/>
  <c r="U53" i="18" s="1"/>
  <c r="P52" i="18"/>
  <c r="Q52" i="18" s="1"/>
  <c r="R53" i="18" s="1"/>
  <c r="AH52" i="18"/>
  <c r="AI52" i="18" s="1"/>
  <c r="AJ53" i="18" s="1"/>
  <c r="E52" i="18"/>
  <c r="F53" i="18" s="1"/>
  <c r="AT52" i="18"/>
  <c r="AU52" i="18" s="1"/>
  <c r="AV53" i="18" s="1"/>
  <c r="AT435" i="18"/>
  <c r="AU435" i="18" s="1"/>
  <c r="AV436" i="18" s="1"/>
  <c r="AK435" i="18"/>
  <c r="AL435" i="18" s="1"/>
  <c r="AM436" i="18" s="1"/>
  <c r="D436" i="18"/>
  <c r="V435" i="18"/>
  <c r="W435" i="18" s="1"/>
  <c r="X436" i="18" s="1"/>
  <c r="S435" i="18"/>
  <c r="T435" i="18" s="1"/>
  <c r="U436" i="18" s="1"/>
  <c r="AN435" i="18"/>
  <c r="AO435" i="18" s="1"/>
  <c r="AP436" i="18" s="1"/>
  <c r="AH435" i="18"/>
  <c r="AI435" i="18" s="1"/>
  <c r="AJ436" i="18" s="1"/>
  <c r="P435" i="18"/>
  <c r="Q435" i="18" s="1"/>
  <c r="R436" i="18" s="1"/>
  <c r="E435" i="18"/>
  <c r="AT179" i="18"/>
  <c r="AU179" i="18" s="1"/>
  <c r="AV180" i="18" s="1"/>
  <c r="AH179" i="18"/>
  <c r="AI179" i="18" s="1"/>
  <c r="AJ180" i="18" s="1"/>
  <c r="V179" i="18"/>
  <c r="W179" i="18" s="1"/>
  <c r="X180" i="18" s="1"/>
  <c r="S179" i="18"/>
  <c r="T179" i="18" s="1"/>
  <c r="U180" i="18" s="1"/>
  <c r="D180" i="18"/>
  <c r="AN179" i="18"/>
  <c r="AO179" i="18" s="1"/>
  <c r="AP180" i="18" s="1"/>
  <c r="P179" i="18"/>
  <c r="Q179" i="18" s="1"/>
  <c r="R180" i="18" s="1"/>
  <c r="AK179" i="18"/>
  <c r="AL179" i="18" s="1"/>
  <c r="AM180" i="18" s="1"/>
  <c r="E179" i="18"/>
  <c r="F180" i="18" s="1"/>
  <c r="F436" i="18"/>
  <c r="U308" i="17"/>
  <c r="D182" i="17"/>
  <c r="AK181" i="17"/>
  <c r="AL181" i="17" s="1"/>
  <c r="AM182" i="17" s="1"/>
  <c r="AT181" i="17"/>
  <c r="AU181" i="17" s="1"/>
  <c r="AV182" i="17" s="1"/>
  <c r="AH181" i="17"/>
  <c r="AI181" i="17" s="1"/>
  <c r="AJ182" i="17" s="1"/>
  <c r="V181" i="17"/>
  <c r="W181" i="17" s="1"/>
  <c r="X182" i="17" s="1"/>
  <c r="S181" i="17"/>
  <c r="T181" i="17" s="1"/>
  <c r="AN181" i="17"/>
  <c r="AO181" i="17" s="1"/>
  <c r="AP182" i="17" s="1"/>
  <c r="P181" i="17"/>
  <c r="Q181" i="17" s="1"/>
  <c r="R182" i="17" s="1"/>
  <c r="E181" i="17"/>
  <c r="F182" i="17" s="1"/>
  <c r="S307" i="17"/>
  <c r="T307" i="17" s="1"/>
  <c r="AN307" i="17"/>
  <c r="AO307" i="17" s="1"/>
  <c r="AP308" i="17" s="1"/>
  <c r="D308" i="17"/>
  <c r="V307" i="17"/>
  <c r="W307" i="17" s="1"/>
  <c r="X308" i="17" s="1"/>
  <c r="AT307" i="17"/>
  <c r="AU307" i="17" s="1"/>
  <c r="AV308" i="17" s="1"/>
  <c r="AK307" i="17"/>
  <c r="AL307" i="17" s="1"/>
  <c r="AM308" i="17" s="1"/>
  <c r="AH307" i="17"/>
  <c r="AI307" i="17" s="1"/>
  <c r="AJ308" i="17" s="1"/>
  <c r="P307" i="17"/>
  <c r="Q307" i="17" s="1"/>
  <c r="R308" i="17" s="1"/>
  <c r="E307" i="17"/>
  <c r="F308" i="17" s="1"/>
  <c r="U182" i="17"/>
  <c r="D436" i="17"/>
  <c r="AK435" i="17"/>
  <c r="AL435" i="17" s="1"/>
  <c r="AM436" i="17" s="1"/>
  <c r="AT435" i="17"/>
  <c r="AU435" i="17" s="1"/>
  <c r="AV436" i="17" s="1"/>
  <c r="AH435" i="17"/>
  <c r="AI435" i="17" s="1"/>
  <c r="AJ436" i="17" s="1"/>
  <c r="V435" i="17"/>
  <c r="W435" i="17" s="1"/>
  <c r="X436" i="17" s="1"/>
  <c r="P435" i="17"/>
  <c r="Q435" i="17" s="1"/>
  <c r="R436" i="17" s="1"/>
  <c r="S435" i="17"/>
  <c r="T435" i="17" s="1"/>
  <c r="U436" i="17" s="1"/>
  <c r="E435" i="17"/>
  <c r="F436" i="17" s="1"/>
  <c r="AN435" i="17"/>
  <c r="AO435" i="17" s="1"/>
  <c r="AP436" i="17" s="1"/>
  <c r="AT51" i="17"/>
  <c r="AU51" i="17" s="1"/>
  <c r="AV52" i="17" s="1"/>
  <c r="S51" i="17"/>
  <c r="T51" i="17" s="1"/>
  <c r="U52" i="17" s="1"/>
  <c r="P51" i="17"/>
  <c r="Q51" i="17" s="1"/>
  <c r="R52" i="17" s="1"/>
  <c r="AN51" i="17"/>
  <c r="AO51" i="17" s="1"/>
  <c r="AP52" i="17" s="1"/>
  <c r="AK51" i="17"/>
  <c r="AL51" i="17" s="1"/>
  <c r="AM52" i="17" s="1"/>
  <c r="AH51" i="17"/>
  <c r="AI51" i="17" s="1"/>
  <c r="AJ52" i="17" s="1"/>
  <c r="V51" i="17"/>
  <c r="W51" i="17" s="1"/>
  <c r="X52" i="17" s="1"/>
  <c r="D52" i="17"/>
  <c r="E51" i="17"/>
  <c r="F52" i="17" s="1"/>
  <c r="E101" i="15"/>
  <c r="D102" i="15"/>
  <c r="R436" i="14"/>
  <c r="S435" i="14"/>
  <c r="T435" i="14" s="1"/>
  <c r="U436" i="14" s="1"/>
  <c r="AN435" i="14"/>
  <c r="AO435" i="14" s="1"/>
  <c r="AP436" i="14" s="1"/>
  <c r="AK435" i="14"/>
  <c r="AL435" i="14" s="1"/>
  <c r="AM436" i="14" s="1"/>
  <c r="V435" i="14"/>
  <c r="W435" i="14" s="1"/>
  <c r="X436" i="14" s="1"/>
  <c r="E435" i="14"/>
  <c r="F436" i="14" s="1"/>
  <c r="P435" i="14"/>
  <c r="Q435" i="14" s="1"/>
  <c r="D436" i="14"/>
  <c r="AT435" i="14"/>
  <c r="AU435" i="14" s="1"/>
  <c r="AH435" i="14"/>
  <c r="AI435" i="14" s="1"/>
  <c r="AJ436" i="14" s="1"/>
  <c r="AV436" i="14"/>
  <c r="AV309" i="14"/>
  <c r="F309" i="14"/>
  <c r="U309" i="14"/>
  <c r="P308" i="14"/>
  <c r="Q308" i="14" s="1"/>
  <c r="R309" i="14" s="1"/>
  <c r="AN308" i="14"/>
  <c r="AO308" i="14" s="1"/>
  <c r="AP309" i="14" s="1"/>
  <c r="AK308" i="14"/>
  <c r="AL308" i="14" s="1"/>
  <c r="AM309" i="14" s="1"/>
  <c r="AH308" i="14"/>
  <c r="AI308" i="14" s="1"/>
  <c r="AJ309" i="14" s="1"/>
  <c r="D309" i="14"/>
  <c r="AT308" i="14"/>
  <c r="AU308" i="14" s="1"/>
  <c r="E308" i="14"/>
  <c r="V308" i="14"/>
  <c r="W308" i="14" s="1"/>
  <c r="X309" i="14" s="1"/>
  <c r="S308" i="14"/>
  <c r="T308" i="14" s="1"/>
  <c r="X180" i="14"/>
  <c r="AJ180" i="14"/>
  <c r="D180" i="14"/>
  <c r="AK179" i="14"/>
  <c r="AL179" i="14" s="1"/>
  <c r="AM180" i="14" s="1"/>
  <c r="AT179" i="14"/>
  <c r="AU179" i="14" s="1"/>
  <c r="AV180" i="14" s="1"/>
  <c r="S179" i="14"/>
  <c r="T179" i="14" s="1"/>
  <c r="U180" i="14" s="1"/>
  <c r="E179" i="14"/>
  <c r="F180" i="14" s="1"/>
  <c r="P179" i="14"/>
  <c r="Q179" i="14" s="1"/>
  <c r="R180" i="14" s="1"/>
  <c r="AN179" i="14"/>
  <c r="AO179" i="14" s="1"/>
  <c r="AP180" i="14" s="1"/>
  <c r="V179" i="14"/>
  <c r="W179" i="14" s="1"/>
  <c r="AH179" i="14"/>
  <c r="AI179" i="14" s="1"/>
  <c r="AJ35" i="14"/>
  <c r="AA35" i="14"/>
  <c r="AD35" i="14"/>
  <c r="AG35" i="14"/>
  <c r="U35" i="14"/>
  <c r="X35" i="14"/>
  <c r="AV35" i="14"/>
  <c r="AM35" i="14"/>
  <c r="AS35" i="14"/>
  <c r="R35" i="14"/>
  <c r="F52" i="14"/>
  <c r="D100" i="11"/>
  <c r="E99" i="11"/>
  <c r="O483" i="17" l="1"/>
  <c r="O100" i="15"/>
  <c r="C483" i="17"/>
  <c r="AD483" i="17"/>
  <c r="M102" i="15"/>
  <c r="N101" i="15"/>
  <c r="K482" i="17"/>
  <c r="L483" i="17" s="1"/>
  <c r="H482" i="17"/>
  <c r="I483" i="17" s="1"/>
  <c r="Z482" i="17"/>
  <c r="AA483" i="17" s="1"/>
  <c r="N482" i="17"/>
  <c r="AC482" i="17"/>
  <c r="AF482" i="17"/>
  <c r="AG483" i="17" s="1"/>
  <c r="AR482" i="17"/>
  <c r="AS483" i="17"/>
  <c r="AA354" i="17"/>
  <c r="L99" i="15"/>
  <c r="C354" i="17"/>
  <c r="AS354" i="17"/>
  <c r="AD354" i="17"/>
  <c r="K100" i="15"/>
  <c r="J101" i="15"/>
  <c r="AG354" i="17"/>
  <c r="H353" i="17"/>
  <c r="I354" i="17" s="1"/>
  <c r="Z353" i="17"/>
  <c r="AR353" i="17"/>
  <c r="N353" i="17"/>
  <c r="O354" i="17" s="1"/>
  <c r="AF353" i="17"/>
  <c r="AC353" i="17"/>
  <c r="K353" i="17"/>
  <c r="L354" i="17" s="1"/>
  <c r="I99" i="15"/>
  <c r="C226" i="17"/>
  <c r="N225" i="17"/>
  <c r="O226" i="17" s="1"/>
  <c r="K225" i="17"/>
  <c r="L226" i="17" s="1"/>
  <c r="AF225" i="17"/>
  <c r="AG226" i="17" s="1"/>
  <c r="H225" i="17"/>
  <c r="I226" i="17" s="1"/>
  <c r="Z225" i="17"/>
  <c r="AA226" i="17" s="1"/>
  <c r="AR225" i="17"/>
  <c r="AC225" i="17"/>
  <c r="AD226" i="17"/>
  <c r="H100" i="15"/>
  <c r="G101" i="15"/>
  <c r="AS226" i="17"/>
  <c r="O100" i="17"/>
  <c r="AD100" i="17"/>
  <c r="I100" i="17"/>
  <c r="F101" i="15"/>
  <c r="C100" i="17"/>
  <c r="K99" i="17"/>
  <c r="L100" i="17" s="1"/>
  <c r="Z99" i="17"/>
  <c r="AA100" i="17" s="1"/>
  <c r="AF99" i="17"/>
  <c r="AG100" i="17" s="1"/>
  <c r="N99" i="17"/>
  <c r="H99" i="17"/>
  <c r="AC99" i="17"/>
  <c r="AR99" i="17"/>
  <c r="AS100" i="17" s="1"/>
  <c r="AH53" i="18"/>
  <c r="AI53" i="18" s="1"/>
  <c r="AT53" i="18"/>
  <c r="AU53" i="18" s="1"/>
  <c r="AV54" i="18" s="1"/>
  <c r="S53" i="18"/>
  <c r="T53" i="18" s="1"/>
  <c r="U54" i="18" s="1"/>
  <c r="P53" i="18"/>
  <c r="Q53" i="18" s="1"/>
  <c r="R54" i="18" s="1"/>
  <c r="V53" i="18"/>
  <c r="W53" i="18" s="1"/>
  <c r="X54" i="18" s="1"/>
  <c r="AN53" i="18"/>
  <c r="AO53" i="18" s="1"/>
  <c r="AP54" i="18" s="1"/>
  <c r="AK53" i="18"/>
  <c r="AL53" i="18" s="1"/>
  <c r="AM54" i="18" s="1"/>
  <c r="D54" i="18"/>
  <c r="E53" i="18"/>
  <c r="F54" i="18" s="1"/>
  <c r="P308" i="18"/>
  <c r="Q308" i="18" s="1"/>
  <c r="R309" i="18" s="1"/>
  <c r="AN308" i="18"/>
  <c r="AO308" i="18" s="1"/>
  <c r="AP309" i="18" s="1"/>
  <c r="D309" i="18"/>
  <c r="AK308" i="18"/>
  <c r="AL308" i="18" s="1"/>
  <c r="AT308" i="18"/>
  <c r="AU308" i="18" s="1"/>
  <c r="AV309" i="18" s="1"/>
  <c r="S308" i="18"/>
  <c r="T308" i="18" s="1"/>
  <c r="U309" i="18" s="1"/>
  <c r="E308" i="18"/>
  <c r="F309" i="18" s="1"/>
  <c r="AH308" i="18"/>
  <c r="AI308" i="18" s="1"/>
  <c r="AJ309" i="18" s="1"/>
  <c r="V308" i="18"/>
  <c r="W308" i="18" s="1"/>
  <c r="X309" i="18" s="1"/>
  <c r="D181" i="18"/>
  <c r="AK180" i="18"/>
  <c r="AL180" i="18" s="1"/>
  <c r="AM181" i="18" s="1"/>
  <c r="AT180" i="18"/>
  <c r="AU180" i="18" s="1"/>
  <c r="AV181" i="18" s="1"/>
  <c r="AH180" i="18"/>
  <c r="AI180" i="18" s="1"/>
  <c r="AJ181" i="18" s="1"/>
  <c r="V180" i="18"/>
  <c r="W180" i="18" s="1"/>
  <c r="X181" i="18" s="1"/>
  <c r="S180" i="18"/>
  <c r="T180" i="18" s="1"/>
  <c r="U181" i="18" s="1"/>
  <c r="AN180" i="18"/>
  <c r="AO180" i="18" s="1"/>
  <c r="AP181" i="18" s="1"/>
  <c r="P180" i="18"/>
  <c r="Q180" i="18" s="1"/>
  <c r="R181" i="18" s="1"/>
  <c r="E180" i="18"/>
  <c r="AM309" i="18"/>
  <c r="AN436" i="18"/>
  <c r="AO436" i="18" s="1"/>
  <c r="AP437" i="18" s="1"/>
  <c r="P436" i="18"/>
  <c r="Q436" i="18" s="1"/>
  <c r="R437" i="18" s="1"/>
  <c r="AK436" i="18"/>
  <c r="AL436" i="18" s="1"/>
  <c r="AM437" i="18" s="1"/>
  <c r="V436" i="18"/>
  <c r="W436" i="18" s="1"/>
  <c r="X437" i="18" s="1"/>
  <c r="D437" i="18"/>
  <c r="AH436" i="18"/>
  <c r="AI436" i="18" s="1"/>
  <c r="AJ437" i="18" s="1"/>
  <c r="S436" i="18"/>
  <c r="T436" i="18" s="1"/>
  <c r="U437" i="18" s="1"/>
  <c r="AT436" i="18"/>
  <c r="AU436" i="18" s="1"/>
  <c r="AV437" i="18" s="1"/>
  <c r="E436" i="18"/>
  <c r="F437" i="18" s="1"/>
  <c r="AJ54" i="18"/>
  <c r="F181" i="18"/>
  <c r="AT308" i="17"/>
  <c r="AU308" i="17" s="1"/>
  <c r="AV309" i="17" s="1"/>
  <c r="AH308" i="17"/>
  <c r="AI308" i="17" s="1"/>
  <c r="AJ309" i="17" s="1"/>
  <c r="V308" i="17"/>
  <c r="W308" i="17" s="1"/>
  <c r="X309" i="17" s="1"/>
  <c r="S308" i="17"/>
  <c r="T308" i="17" s="1"/>
  <c r="U309" i="17" s="1"/>
  <c r="D309" i="17"/>
  <c r="E308" i="17"/>
  <c r="F309" i="17" s="1"/>
  <c r="AN308" i="17"/>
  <c r="AO308" i="17" s="1"/>
  <c r="AP309" i="17" s="1"/>
  <c r="P308" i="17"/>
  <c r="Q308" i="17" s="1"/>
  <c r="R309" i="17" s="1"/>
  <c r="AK308" i="17"/>
  <c r="AL308" i="17" s="1"/>
  <c r="AM309" i="17" s="1"/>
  <c r="D437" i="17"/>
  <c r="P436" i="17"/>
  <c r="Q436" i="17" s="1"/>
  <c r="AN436" i="17"/>
  <c r="AO436" i="17" s="1"/>
  <c r="AP437" i="17" s="1"/>
  <c r="AK436" i="17"/>
  <c r="AL436" i="17" s="1"/>
  <c r="AM437" i="17" s="1"/>
  <c r="V436" i="17"/>
  <c r="W436" i="17" s="1"/>
  <c r="AT436" i="17"/>
  <c r="AU436" i="17" s="1"/>
  <c r="AV437" i="17" s="1"/>
  <c r="E436" i="17"/>
  <c r="F437" i="17" s="1"/>
  <c r="AH436" i="17"/>
  <c r="AI436" i="17" s="1"/>
  <c r="AJ437" i="17" s="1"/>
  <c r="S436" i="17"/>
  <c r="T436" i="17" s="1"/>
  <c r="U437" i="17" s="1"/>
  <c r="X437" i="17"/>
  <c r="R437" i="17"/>
  <c r="AN52" i="17"/>
  <c r="AO52" i="17" s="1"/>
  <c r="AP53" i="17" s="1"/>
  <c r="D53" i="17"/>
  <c r="AK52" i="17"/>
  <c r="AL52" i="17" s="1"/>
  <c r="AM53" i="17" s="1"/>
  <c r="V52" i="17"/>
  <c r="W52" i="17" s="1"/>
  <c r="X53" i="17" s="1"/>
  <c r="AH52" i="17"/>
  <c r="AI52" i="17" s="1"/>
  <c r="AJ53" i="17" s="1"/>
  <c r="AT52" i="17"/>
  <c r="AU52" i="17" s="1"/>
  <c r="AV53" i="17" s="1"/>
  <c r="S52" i="17"/>
  <c r="T52" i="17" s="1"/>
  <c r="U53" i="17" s="1"/>
  <c r="P52" i="17"/>
  <c r="Q52" i="17" s="1"/>
  <c r="R53" i="17" s="1"/>
  <c r="E52" i="17"/>
  <c r="F53" i="17" s="1"/>
  <c r="AT182" i="17"/>
  <c r="AU182" i="17" s="1"/>
  <c r="AV183" i="17" s="1"/>
  <c r="AH182" i="17"/>
  <c r="AI182" i="17" s="1"/>
  <c r="AJ183" i="17" s="1"/>
  <c r="P182" i="17"/>
  <c r="Q182" i="17" s="1"/>
  <c r="R183" i="17" s="1"/>
  <c r="AN182" i="17"/>
  <c r="AO182" i="17" s="1"/>
  <c r="AP183" i="17" s="1"/>
  <c r="D183" i="17"/>
  <c r="AK182" i="17"/>
  <c r="AL182" i="17" s="1"/>
  <c r="AM183" i="17" s="1"/>
  <c r="S182" i="17"/>
  <c r="T182" i="17" s="1"/>
  <c r="U183" i="17" s="1"/>
  <c r="V182" i="17"/>
  <c r="W182" i="17" s="1"/>
  <c r="X183" i="17" s="1"/>
  <c r="E182" i="17"/>
  <c r="F183" i="17" s="1"/>
  <c r="E102" i="15"/>
  <c r="D103" i="15"/>
  <c r="U437" i="14"/>
  <c r="R437" i="14"/>
  <c r="D437" i="14"/>
  <c r="AK436" i="14"/>
  <c r="AL436" i="14" s="1"/>
  <c r="AM437" i="14" s="1"/>
  <c r="AN436" i="14"/>
  <c r="AO436" i="14" s="1"/>
  <c r="AP437" i="14" s="1"/>
  <c r="V436" i="14"/>
  <c r="W436" i="14" s="1"/>
  <c r="X437" i="14" s="1"/>
  <c r="AH436" i="14"/>
  <c r="AI436" i="14" s="1"/>
  <c r="AJ437" i="14" s="1"/>
  <c r="S436" i="14"/>
  <c r="T436" i="14" s="1"/>
  <c r="AT436" i="14"/>
  <c r="AU436" i="14" s="1"/>
  <c r="AV437" i="14" s="1"/>
  <c r="E436" i="14"/>
  <c r="F437" i="14" s="1"/>
  <c r="P436" i="14"/>
  <c r="Q436" i="14" s="1"/>
  <c r="U310" i="14"/>
  <c r="AV310" i="14"/>
  <c r="F310" i="14"/>
  <c r="AN309" i="14"/>
  <c r="AO309" i="14" s="1"/>
  <c r="AP310" i="14" s="1"/>
  <c r="P309" i="14"/>
  <c r="Q309" i="14" s="1"/>
  <c r="R310" i="14" s="1"/>
  <c r="AK309" i="14"/>
  <c r="AL309" i="14" s="1"/>
  <c r="AM310" i="14" s="1"/>
  <c r="D310" i="14"/>
  <c r="V309" i="14"/>
  <c r="W309" i="14" s="1"/>
  <c r="X310" i="14" s="1"/>
  <c r="AH309" i="14"/>
  <c r="AI309" i="14" s="1"/>
  <c r="AJ310" i="14" s="1"/>
  <c r="AT309" i="14"/>
  <c r="AU309" i="14" s="1"/>
  <c r="S309" i="14"/>
  <c r="T309" i="14" s="1"/>
  <c r="E309" i="14"/>
  <c r="AV181" i="14"/>
  <c r="AN180" i="14"/>
  <c r="AO180" i="14" s="1"/>
  <c r="AP181" i="14" s="1"/>
  <c r="AK180" i="14"/>
  <c r="AL180" i="14" s="1"/>
  <c r="AM181" i="14" s="1"/>
  <c r="D181" i="14"/>
  <c r="V180" i="14"/>
  <c r="W180" i="14" s="1"/>
  <c r="X181" i="14" s="1"/>
  <c r="AH180" i="14"/>
  <c r="AI180" i="14" s="1"/>
  <c r="AJ181" i="14" s="1"/>
  <c r="S180" i="14"/>
  <c r="T180" i="14" s="1"/>
  <c r="U181" i="14" s="1"/>
  <c r="AT180" i="14"/>
  <c r="AU180" i="14" s="1"/>
  <c r="P180" i="14"/>
  <c r="Q180" i="14" s="1"/>
  <c r="R181" i="14" s="1"/>
  <c r="E180" i="14"/>
  <c r="F181" i="14" s="1"/>
  <c r="AJ36" i="14"/>
  <c r="U36" i="14"/>
  <c r="X36" i="14"/>
  <c r="AM36" i="14"/>
  <c r="AS36" i="14"/>
  <c r="AV36" i="14"/>
  <c r="AA36" i="14"/>
  <c r="AD36" i="14"/>
  <c r="AG36" i="14"/>
  <c r="R36" i="14"/>
  <c r="F53" i="14"/>
  <c r="D101" i="11"/>
  <c r="E100" i="11"/>
  <c r="L484" i="17" l="1"/>
  <c r="N102" i="15"/>
  <c r="M103" i="15"/>
  <c r="O101" i="15"/>
  <c r="C484" i="17"/>
  <c r="AD484" i="17"/>
  <c r="O484" i="17"/>
  <c r="AS484" i="17"/>
  <c r="Z483" i="17"/>
  <c r="AA484" i="17" s="1"/>
  <c r="K483" i="17"/>
  <c r="AR483" i="17"/>
  <c r="H483" i="17"/>
  <c r="I484" i="17" s="1"/>
  <c r="N483" i="17"/>
  <c r="AF483" i="17"/>
  <c r="AG484" i="17" s="1"/>
  <c r="AC483" i="17"/>
  <c r="AD355" i="17"/>
  <c r="L100" i="15"/>
  <c r="C355" i="17"/>
  <c r="Z354" i="17"/>
  <c r="AA355" i="17" s="1"/>
  <c r="K354" i="17"/>
  <c r="L355" i="17" s="1"/>
  <c r="N354" i="17"/>
  <c r="O355" i="17" s="1"/>
  <c r="AF354" i="17"/>
  <c r="AG355" i="17" s="1"/>
  <c r="AC354" i="17"/>
  <c r="H354" i="17"/>
  <c r="I355" i="17" s="1"/>
  <c r="AR354" i="17"/>
  <c r="K101" i="15"/>
  <c r="J102" i="15"/>
  <c r="AS355" i="17"/>
  <c r="K226" i="17"/>
  <c r="L227" i="17" s="1"/>
  <c r="H226" i="17"/>
  <c r="I227" i="17" s="1"/>
  <c r="AC226" i="17"/>
  <c r="AD227" i="17" s="1"/>
  <c r="N226" i="17"/>
  <c r="O227" i="17" s="1"/>
  <c r="AF226" i="17"/>
  <c r="AG227" i="17" s="1"/>
  <c r="Z226" i="17"/>
  <c r="AA227" i="17" s="1"/>
  <c r="AR226" i="17"/>
  <c r="AS227" i="17" s="1"/>
  <c r="H101" i="15"/>
  <c r="G102" i="15"/>
  <c r="I100" i="15"/>
  <c r="C227" i="17"/>
  <c r="F102" i="15"/>
  <c r="C101" i="17"/>
  <c r="Z100" i="17"/>
  <c r="AA101" i="17" s="1"/>
  <c r="N100" i="17"/>
  <c r="O101" i="17" s="1"/>
  <c r="K100" i="17"/>
  <c r="L101" i="17" s="1"/>
  <c r="AF100" i="17"/>
  <c r="AG101" i="17" s="1"/>
  <c r="AR100" i="17"/>
  <c r="AS101" i="17" s="1"/>
  <c r="H100" i="17"/>
  <c r="AC100" i="17"/>
  <c r="I101" i="17"/>
  <c r="AD101" i="17"/>
  <c r="AN181" i="18"/>
  <c r="AO181" i="18" s="1"/>
  <c r="AP182" i="18" s="1"/>
  <c r="P181" i="18"/>
  <c r="Q181" i="18" s="1"/>
  <c r="D182" i="18"/>
  <c r="AK181" i="18"/>
  <c r="AL181" i="18" s="1"/>
  <c r="AM182" i="18" s="1"/>
  <c r="E181" i="18"/>
  <c r="AT181" i="18"/>
  <c r="AU181" i="18" s="1"/>
  <c r="AV182" i="18" s="1"/>
  <c r="V181" i="18"/>
  <c r="W181" i="18" s="1"/>
  <c r="X182" i="18" s="1"/>
  <c r="S181" i="18"/>
  <c r="T181" i="18" s="1"/>
  <c r="AH181" i="18"/>
  <c r="AI181" i="18" s="1"/>
  <c r="AJ182" i="18" s="1"/>
  <c r="U182" i="18"/>
  <c r="D310" i="18"/>
  <c r="V309" i="18"/>
  <c r="W309" i="18" s="1"/>
  <c r="X310" i="18" s="1"/>
  <c r="AH309" i="18"/>
  <c r="AI309" i="18" s="1"/>
  <c r="AJ310" i="18" s="1"/>
  <c r="AT309" i="18"/>
  <c r="AU309" i="18" s="1"/>
  <c r="AV310" i="18" s="1"/>
  <c r="S309" i="18"/>
  <c r="T309" i="18" s="1"/>
  <c r="U310" i="18" s="1"/>
  <c r="P309" i="18"/>
  <c r="Q309" i="18" s="1"/>
  <c r="R310" i="18" s="1"/>
  <c r="AK309" i="18"/>
  <c r="AL309" i="18" s="1"/>
  <c r="AN309" i="18"/>
  <c r="AO309" i="18" s="1"/>
  <c r="AP310" i="18" s="1"/>
  <c r="E309" i="18"/>
  <c r="F310" i="18"/>
  <c r="F182" i="18"/>
  <c r="R182" i="18"/>
  <c r="P54" i="18"/>
  <c r="Q54" i="18" s="1"/>
  <c r="R55" i="18" s="1"/>
  <c r="AN54" i="18"/>
  <c r="AO54" i="18" s="1"/>
  <c r="AP55" i="18" s="1"/>
  <c r="D55" i="18"/>
  <c r="AK54" i="18"/>
  <c r="AL54" i="18" s="1"/>
  <c r="AM55" i="18" s="1"/>
  <c r="S54" i="18"/>
  <c r="T54" i="18" s="1"/>
  <c r="U55" i="18" s="1"/>
  <c r="AH54" i="18"/>
  <c r="AI54" i="18" s="1"/>
  <c r="V54" i="18"/>
  <c r="W54" i="18" s="1"/>
  <c r="X55" i="18" s="1"/>
  <c r="AT54" i="18"/>
  <c r="AU54" i="18" s="1"/>
  <c r="AV55" i="18" s="1"/>
  <c r="E54" i="18"/>
  <c r="F55" i="18" s="1"/>
  <c r="AM310" i="18"/>
  <c r="AJ55" i="18"/>
  <c r="S437" i="18"/>
  <c r="T437" i="18" s="1"/>
  <c r="U438" i="18" s="1"/>
  <c r="AN437" i="18"/>
  <c r="AO437" i="18" s="1"/>
  <c r="AP438" i="18" s="1"/>
  <c r="P437" i="18"/>
  <c r="Q437" i="18" s="1"/>
  <c r="R438" i="18" s="1"/>
  <c r="E437" i="18"/>
  <c r="F438" i="18" s="1"/>
  <c r="V437" i="18"/>
  <c r="W437" i="18" s="1"/>
  <c r="X438" i="18" s="1"/>
  <c r="D438" i="18"/>
  <c r="AT437" i="18"/>
  <c r="AU437" i="18" s="1"/>
  <c r="AV438" i="18" s="1"/>
  <c r="AK437" i="18"/>
  <c r="AL437" i="18" s="1"/>
  <c r="AM438" i="18" s="1"/>
  <c r="AH437" i="18"/>
  <c r="AI437" i="18" s="1"/>
  <c r="AJ438" i="18" s="1"/>
  <c r="AJ54" i="17"/>
  <c r="AK183" i="17"/>
  <c r="AL183" i="17" s="1"/>
  <c r="AM184" i="17" s="1"/>
  <c r="V183" i="17"/>
  <c r="W183" i="17" s="1"/>
  <c r="X184" i="17" s="1"/>
  <c r="AH183" i="17"/>
  <c r="AI183" i="17" s="1"/>
  <c r="AJ184" i="17" s="1"/>
  <c r="AT183" i="17"/>
  <c r="AU183" i="17" s="1"/>
  <c r="AV184" i="17" s="1"/>
  <c r="S183" i="17"/>
  <c r="T183" i="17" s="1"/>
  <c r="U184" i="17" s="1"/>
  <c r="P183" i="17"/>
  <c r="Q183" i="17" s="1"/>
  <c r="R184" i="17" s="1"/>
  <c r="D184" i="17"/>
  <c r="AN183" i="17"/>
  <c r="AO183" i="17" s="1"/>
  <c r="AP184" i="17" s="1"/>
  <c r="E183" i="17"/>
  <c r="F184" i="17" s="1"/>
  <c r="AK309" i="17"/>
  <c r="AL309" i="17" s="1"/>
  <c r="AM310" i="17" s="1"/>
  <c r="AT309" i="17"/>
  <c r="AU309" i="17" s="1"/>
  <c r="AV310" i="17" s="1"/>
  <c r="AH309" i="17"/>
  <c r="AI309" i="17" s="1"/>
  <c r="AJ310" i="17" s="1"/>
  <c r="V309" i="17"/>
  <c r="W309" i="17" s="1"/>
  <c r="X310" i="17" s="1"/>
  <c r="P309" i="17"/>
  <c r="Q309" i="17" s="1"/>
  <c r="R310" i="17" s="1"/>
  <c r="S309" i="17"/>
  <c r="T309" i="17" s="1"/>
  <c r="U310" i="17" s="1"/>
  <c r="D310" i="17"/>
  <c r="E309" i="17"/>
  <c r="F310" i="17" s="1"/>
  <c r="AN309" i="17"/>
  <c r="AO309" i="17" s="1"/>
  <c r="AP310" i="17" s="1"/>
  <c r="AM54" i="17"/>
  <c r="AH53" i="17"/>
  <c r="AI53" i="17" s="1"/>
  <c r="AT53" i="17"/>
  <c r="AU53" i="17" s="1"/>
  <c r="AV54" i="17" s="1"/>
  <c r="S53" i="17"/>
  <c r="T53" i="17" s="1"/>
  <c r="U54" i="17" s="1"/>
  <c r="P53" i="17"/>
  <c r="Q53" i="17" s="1"/>
  <c r="R54" i="17" s="1"/>
  <c r="AN53" i="17"/>
  <c r="AO53" i="17" s="1"/>
  <c r="AP54" i="17" s="1"/>
  <c r="D54" i="17"/>
  <c r="AK53" i="17"/>
  <c r="AL53" i="17" s="1"/>
  <c r="V53" i="17"/>
  <c r="W53" i="17" s="1"/>
  <c r="X54" i="17" s="1"/>
  <c r="E53" i="17"/>
  <c r="F54" i="17" s="1"/>
  <c r="V437" i="17"/>
  <c r="W437" i="17" s="1"/>
  <c r="X438" i="17" s="1"/>
  <c r="AH437" i="17"/>
  <c r="AI437" i="17" s="1"/>
  <c r="AJ438" i="17" s="1"/>
  <c r="AT437" i="17"/>
  <c r="AU437" i="17" s="1"/>
  <c r="AV438" i="17" s="1"/>
  <c r="S437" i="17"/>
  <c r="T437" i="17" s="1"/>
  <c r="U438" i="17" s="1"/>
  <c r="P437" i="17"/>
  <c r="Q437" i="17" s="1"/>
  <c r="R438" i="17" s="1"/>
  <c r="AK437" i="17"/>
  <c r="AL437" i="17" s="1"/>
  <c r="AM438" i="17" s="1"/>
  <c r="D438" i="17"/>
  <c r="AN437" i="17"/>
  <c r="AO437" i="17" s="1"/>
  <c r="AP438" i="17" s="1"/>
  <c r="E437" i="17"/>
  <c r="F438" i="17" s="1"/>
  <c r="E103" i="15"/>
  <c r="D104" i="15"/>
  <c r="AN437" i="14"/>
  <c r="AO437" i="14" s="1"/>
  <c r="AP438" i="14" s="1"/>
  <c r="AK437" i="14"/>
  <c r="AL437" i="14" s="1"/>
  <c r="AM438" i="14" s="1"/>
  <c r="V437" i="14"/>
  <c r="W437" i="14" s="1"/>
  <c r="X438" i="14" s="1"/>
  <c r="D438" i="14"/>
  <c r="AH437" i="14"/>
  <c r="AI437" i="14" s="1"/>
  <c r="AJ438" i="14" s="1"/>
  <c r="E437" i="14"/>
  <c r="F438" i="14" s="1"/>
  <c r="S437" i="14"/>
  <c r="T437" i="14" s="1"/>
  <c r="AT437" i="14"/>
  <c r="AU437" i="14" s="1"/>
  <c r="AV438" i="14" s="1"/>
  <c r="P437" i="14"/>
  <c r="Q437" i="14" s="1"/>
  <c r="R438" i="14" s="1"/>
  <c r="U438" i="14"/>
  <c r="E310" i="14"/>
  <c r="F311" i="14" s="1"/>
  <c r="P310" i="14"/>
  <c r="Q310" i="14" s="1"/>
  <c r="R311" i="14" s="1"/>
  <c r="AN310" i="14"/>
  <c r="AO310" i="14" s="1"/>
  <c r="AP311" i="14" s="1"/>
  <c r="AK310" i="14"/>
  <c r="AL310" i="14" s="1"/>
  <c r="AM311" i="14" s="1"/>
  <c r="D311" i="14"/>
  <c r="V310" i="14"/>
  <c r="W310" i="14" s="1"/>
  <c r="X311" i="14" s="1"/>
  <c r="AT310" i="14"/>
  <c r="AU310" i="14" s="1"/>
  <c r="AV311" i="14" s="1"/>
  <c r="S310" i="14"/>
  <c r="T310" i="14" s="1"/>
  <c r="AH310" i="14"/>
  <c r="AI310" i="14" s="1"/>
  <c r="AJ311" i="14" s="1"/>
  <c r="U311" i="14"/>
  <c r="AP182" i="14"/>
  <c r="AK181" i="14"/>
  <c r="AL181" i="14" s="1"/>
  <c r="AM182" i="14" s="1"/>
  <c r="D182" i="14"/>
  <c r="V181" i="14"/>
  <c r="W181" i="14" s="1"/>
  <c r="X182" i="14" s="1"/>
  <c r="AH181" i="14"/>
  <c r="AI181" i="14" s="1"/>
  <c r="AJ182" i="14" s="1"/>
  <c r="AT181" i="14"/>
  <c r="AU181" i="14" s="1"/>
  <c r="AV182" i="14" s="1"/>
  <c r="S181" i="14"/>
  <c r="T181" i="14" s="1"/>
  <c r="U182" i="14" s="1"/>
  <c r="E181" i="14"/>
  <c r="F182" i="14" s="1"/>
  <c r="P181" i="14"/>
  <c r="Q181" i="14" s="1"/>
  <c r="R182" i="14" s="1"/>
  <c r="AN181" i="14"/>
  <c r="AO181" i="14" s="1"/>
  <c r="AG37" i="14"/>
  <c r="AA37" i="14"/>
  <c r="AV37" i="14"/>
  <c r="AD37" i="14"/>
  <c r="AS37" i="14"/>
  <c r="X37" i="14"/>
  <c r="AJ37" i="14"/>
  <c r="AM37" i="14"/>
  <c r="R37" i="14"/>
  <c r="U37" i="14"/>
  <c r="F54" i="14"/>
  <c r="D102" i="11"/>
  <c r="E101" i="11"/>
  <c r="O102" i="15" l="1"/>
  <c r="C485" i="17"/>
  <c r="L485" i="17"/>
  <c r="O485" i="17"/>
  <c r="AR484" i="17"/>
  <c r="AS485" i="17" s="1"/>
  <c r="Z484" i="17"/>
  <c r="AA485" i="17" s="1"/>
  <c r="AF484" i="17"/>
  <c r="AG485" i="17" s="1"/>
  <c r="K484" i="17"/>
  <c r="N484" i="17"/>
  <c r="H484" i="17"/>
  <c r="I485" i="17" s="1"/>
  <c r="AC484" i="17"/>
  <c r="AD485" i="17" s="1"/>
  <c r="M104" i="15"/>
  <c r="N103" i="15"/>
  <c r="AA356" i="17"/>
  <c r="I356" i="17"/>
  <c r="AD356" i="17"/>
  <c r="J103" i="15"/>
  <c r="K102" i="15"/>
  <c r="AS356" i="17"/>
  <c r="L101" i="15"/>
  <c r="C356" i="17"/>
  <c r="K355" i="17"/>
  <c r="L356" i="17" s="1"/>
  <c r="H355" i="17"/>
  <c r="Z355" i="17"/>
  <c r="AR355" i="17"/>
  <c r="N355" i="17"/>
  <c r="O356" i="17" s="1"/>
  <c r="AC355" i="17"/>
  <c r="AF355" i="17"/>
  <c r="AG356" i="17" s="1"/>
  <c r="AG228" i="17"/>
  <c r="K227" i="17"/>
  <c r="L228" i="17" s="1"/>
  <c r="AC227" i="17"/>
  <c r="AD228" i="17" s="1"/>
  <c r="H227" i="17"/>
  <c r="I228" i="17" s="1"/>
  <c r="N227" i="17"/>
  <c r="O228" i="17" s="1"/>
  <c r="Z227" i="17"/>
  <c r="AA228" i="17" s="1"/>
  <c r="AR227" i="17"/>
  <c r="AS228" i="17" s="1"/>
  <c r="AF227" i="17"/>
  <c r="H102" i="15"/>
  <c r="G103" i="15"/>
  <c r="I101" i="15"/>
  <c r="C228" i="17"/>
  <c r="F103" i="15"/>
  <c r="C102" i="17"/>
  <c r="H101" i="17"/>
  <c r="I102" i="17" s="1"/>
  <c r="AC101" i="17"/>
  <c r="AD102" i="17" s="1"/>
  <c r="N101" i="17"/>
  <c r="O102" i="17" s="1"/>
  <c r="K101" i="17"/>
  <c r="L102" i="17" s="1"/>
  <c r="Z101" i="17"/>
  <c r="AA102" i="17" s="1"/>
  <c r="AR101" i="17"/>
  <c r="AS102" i="17" s="1"/>
  <c r="AF101" i="17"/>
  <c r="AG102" i="17" s="1"/>
  <c r="P310" i="18"/>
  <c r="Q310" i="18" s="1"/>
  <c r="R311" i="18" s="1"/>
  <c r="AN310" i="18"/>
  <c r="AO310" i="18" s="1"/>
  <c r="AP311" i="18" s="1"/>
  <c r="D311" i="18"/>
  <c r="E310" i="18"/>
  <c r="F311" i="18" s="1"/>
  <c r="V310" i="18"/>
  <c r="W310" i="18" s="1"/>
  <c r="X311" i="18" s="1"/>
  <c r="AK310" i="18"/>
  <c r="AL310" i="18" s="1"/>
  <c r="AM311" i="18" s="1"/>
  <c r="S310" i="18"/>
  <c r="T310" i="18" s="1"/>
  <c r="U311" i="18" s="1"/>
  <c r="AT310" i="18"/>
  <c r="AU310" i="18" s="1"/>
  <c r="AV311" i="18" s="1"/>
  <c r="AH310" i="18"/>
  <c r="AI310" i="18" s="1"/>
  <c r="AJ311" i="18" s="1"/>
  <c r="AT438" i="18"/>
  <c r="AU438" i="18" s="1"/>
  <c r="AH438" i="18"/>
  <c r="AI438" i="18" s="1"/>
  <c r="AJ439" i="18" s="1"/>
  <c r="V438" i="18"/>
  <c r="W438" i="18" s="1"/>
  <c r="X439" i="18" s="1"/>
  <c r="S438" i="18"/>
  <c r="T438" i="18" s="1"/>
  <c r="U439" i="18" s="1"/>
  <c r="P438" i="18"/>
  <c r="Q438" i="18" s="1"/>
  <c r="R439" i="18" s="1"/>
  <c r="AK438" i="18"/>
  <c r="AL438" i="18" s="1"/>
  <c r="AM439" i="18" s="1"/>
  <c r="D439" i="18"/>
  <c r="AN438" i="18"/>
  <c r="AO438" i="18" s="1"/>
  <c r="E438" i="18"/>
  <c r="F439" i="18" s="1"/>
  <c r="AP439" i="18"/>
  <c r="S182" i="18"/>
  <c r="T182" i="18" s="1"/>
  <c r="U183" i="18" s="1"/>
  <c r="AN182" i="18"/>
  <c r="AO182" i="18" s="1"/>
  <c r="AP183" i="18" s="1"/>
  <c r="P182" i="18"/>
  <c r="Q182" i="18" s="1"/>
  <c r="R183" i="18" s="1"/>
  <c r="AT182" i="18"/>
  <c r="AU182" i="18" s="1"/>
  <c r="AV183" i="18" s="1"/>
  <c r="V182" i="18"/>
  <c r="W182" i="18" s="1"/>
  <c r="X183" i="18" s="1"/>
  <c r="AK182" i="18"/>
  <c r="AL182" i="18" s="1"/>
  <c r="AM183" i="18" s="1"/>
  <c r="AH182" i="18"/>
  <c r="AI182" i="18" s="1"/>
  <c r="AJ183" i="18" s="1"/>
  <c r="D183" i="18"/>
  <c r="E182" i="18"/>
  <c r="F183" i="18" s="1"/>
  <c r="V55" i="18"/>
  <c r="W55" i="18" s="1"/>
  <c r="X56" i="18" s="1"/>
  <c r="AH55" i="18"/>
  <c r="AI55" i="18" s="1"/>
  <c r="AJ56" i="18" s="1"/>
  <c r="AT55" i="18"/>
  <c r="AU55" i="18" s="1"/>
  <c r="AV56" i="18" s="1"/>
  <c r="S55" i="18"/>
  <c r="T55" i="18" s="1"/>
  <c r="U56" i="18" s="1"/>
  <c r="P55" i="18"/>
  <c r="Q55" i="18" s="1"/>
  <c r="R56" i="18" s="1"/>
  <c r="AN55" i="18"/>
  <c r="AO55" i="18" s="1"/>
  <c r="AP56" i="18" s="1"/>
  <c r="D56" i="18"/>
  <c r="AK55" i="18"/>
  <c r="AL55" i="18" s="1"/>
  <c r="AM56" i="18" s="1"/>
  <c r="E55" i="18"/>
  <c r="F56" i="18" s="1"/>
  <c r="AV439" i="18"/>
  <c r="AM185" i="17"/>
  <c r="AV311" i="17"/>
  <c r="X439" i="17"/>
  <c r="F439" i="17"/>
  <c r="AN184" i="17"/>
  <c r="AO184" i="17" s="1"/>
  <c r="AP185" i="17" s="1"/>
  <c r="P184" i="17"/>
  <c r="Q184" i="17" s="1"/>
  <c r="R185" i="17" s="1"/>
  <c r="D185" i="17"/>
  <c r="AK184" i="17"/>
  <c r="AL184" i="17" s="1"/>
  <c r="V184" i="17"/>
  <c r="W184" i="17" s="1"/>
  <c r="X185" i="17" s="1"/>
  <c r="E184" i="17"/>
  <c r="F185" i="17" s="1"/>
  <c r="AT184" i="17"/>
  <c r="AU184" i="17" s="1"/>
  <c r="AH184" i="17"/>
  <c r="AI184" i="17" s="1"/>
  <c r="AJ185" i="17" s="1"/>
  <c r="S184" i="17"/>
  <c r="T184" i="17" s="1"/>
  <c r="U185" i="17" s="1"/>
  <c r="AV185" i="17"/>
  <c r="AT438" i="17"/>
  <c r="AU438" i="17" s="1"/>
  <c r="AV439" i="17" s="1"/>
  <c r="P438" i="17"/>
  <c r="Q438" i="17" s="1"/>
  <c r="R439" i="17" s="1"/>
  <c r="AN438" i="17"/>
  <c r="AO438" i="17" s="1"/>
  <c r="AP439" i="17" s="1"/>
  <c r="AH438" i="17"/>
  <c r="AI438" i="17" s="1"/>
  <c r="AJ439" i="17" s="1"/>
  <c r="E438" i="17"/>
  <c r="D439" i="17"/>
  <c r="AK438" i="17"/>
  <c r="AL438" i="17" s="1"/>
  <c r="AM439" i="17" s="1"/>
  <c r="V438" i="17"/>
  <c r="W438" i="17" s="1"/>
  <c r="S438" i="17"/>
  <c r="T438" i="17" s="1"/>
  <c r="U439" i="17"/>
  <c r="AN310" i="17"/>
  <c r="AO310" i="17" s="1"/>
  <c r="AP311" i="17" s="1"/>
  <c r="P310" i="17"/>
  <c r="Q310" i="17" s="1"/>
  <c r="R311" i="17" s="1"/>
  <c r="AK310" i="17"/>
  <c r="AL310" i="17" s="1"/>
  <c r="AM311" i="17" s="1"/>
  <c r="S310" i="17"/>
  <c r="T310" i="17" s="1"/>
  <c r="U311" i="17" s="1"/>
  <c r="E310" i="17"/>
  <c r="F311" i="17" s="1"/>
  <c r="D311" i="17"/>
  <c r="AT310" i="17"/>
  <c r="AU310" i="17" s="1"/>
  <c r="V310" i="17"/>
  <c r="W310" i="17" s="1"/>
  <c r="X311" i="17" s="1"/>
  <c r="AH310" i="17"/>
  <c r="AI310" i="17" s="1"/>
  <c r="AJ311" i="17" s="1"/>
  <c r="U55" i="17"/>
  <c r="P54" i="17"/>
  <c r="Q54" i="17" s="1"/>
  <c r="R55" i="17" s="1"/>
  <c r="AN54" i="17"/>
  <c r="AO54" i="17" s="1"/>
  <c r="AP55" i="17" s="1"/>
  <c r="D55" i="17"/>
  <c r="AK54" i="17"/>
  <c r="AL54" i="17" s="1"/>
  <c r="AM55" i="17" s="1"/>
  <c r="V54" i="17"/>
  <c r="W54" i="17" s="1"/>
  <c r="X55" i="17" s="1"/>
  <c r="AH54" i="17"/>
  <c r="AI54" i="17" s="1"/>
  <c r="AJ55" i="17" s="1"/>
  <c r="S54" i="17"/>
  <c r="T54" i="17" s="1"/>
  <c r="AT54" i="17"/>
  <c r="AU54" i="17" s="1"/>
  <c r="E54" i="17"/>
  <c r="F55" i="17" s="1"/>
  <c r="AV55" i="17"/>
  <c r="D105" i="15"/>
  <c r="E104" i="15"/>
  <c r="AJ439" i="14"/>
  <c r="AP439" i="14"/>
  <c r="S438" i="14"/>
  <c r="T438" i="14" s="1"/>
  <c r="U439" i="14" s="1"/>
  <c r="AK438" i="14"/>
  <c r="AL438" i="14" s="1"/>
  <c r="AM439" i="14" s="1"/>
  <c r="V438" i="14"/>
  <c r="W438" i="14" s="1"/>
  <c r="X439" i="14" s="1"/>
  <c r="E438" i="14"/>
  <c r="F439" i="14" s="1"/>
  <c r="D439" i="14"/>
  <c r="AH438" i="14"/>
  <c r="AI438" i="14" s="1"/>
  <c r="AT438" i="14"/>
  <c r="AU438" i="14" s="1"/>
  <c r="AV439" i="14" s="1"/>
  <c r="P438" i="14"/>
  <c r="Q438" i="14" s="1"/>
  <c r="R439" i="14" s="1"/>
  <c r="AN438" i="14"/>
  <c r="AO438" i="14" s="1"/>
  <c r="AV312" i="14"/>
  <c r="R312" i="14"/>
  <c r="F312" i="14"/>
  <c r="AN311" i="14"/>
  <c r="AO311" i="14" s="1"/>
  <c r="AP312" i="14" s="1"/>
  <c r="AK311" i="14"/>
  <c r="AL311" i="14" s="1"/>
  <c r="AM312" i="14" s="1"/>
  <c r="D312" i="14"/>
  <c r="V311" i="14"/>
  <c r="W311" i="14" s="1"/>
  <c r="X312" i="14" s="1"/>
  <c r="AH311" i="14"/>
  <c r="AI311" i="14" s="1"/>
  <c r="AJ312" i="14" s="1"/>
  <c r="AT311" i="14"/>
  <c r="AU311" i="14" s="1"/>
  <c r="S311" i="14"/>
  <c r="T311" i="14" s="1"/>
  <c r="E311" i="14"/>
  <c r="P311" i="14"/>
  <c r="Q311" i="14" s="1"/>
  <c r="U312" i="14"/>
  <c r="U183" i="14"/>
  <c r="AV183" i="14"/>
  <c r="AJ183" i="14"/>
  <c r="X183" i="14"/>
  <c r="D183" i="14"/>
  <c r="AK182" i="14"/>
  <c r="AL182" i="14" s="1"/>
  <c r="AM183" i="14" s="1"/>
  <c r="E182" i="14"/>
  <c r="F183" i="14" s="1"/>
  <c r="P182" i="14"/>
  <c r="Q182" i="14" s="1"/>
  <c r="R183" i="14" s="1"/>
  <c r="AN182" i="14"/>
  <c r="AO182" i="14" s="1"/>
  <c r="AP183" i="14" s="1"/>
  <c r="V182" i="14"/>
  <c r="W182" i="14" s="1"/>
  <c r="S182" i="14"/>
  <c r="T182" i="14" s="1"/>
  <c r="AT182" i="14"/>
  <c r="AU182" i="14" s="1"/>
  <c r="AH182" i="14"/>
  <c r="AI182" i="14" s="1"/>
  <c r="AD38" i="14"/>
  <c r="AG38" i="14"/>
  <c r="AJ38" i="14"/>
  <c r="X38" i="14"/>
  <c r="AA38" i="14"/>
  <c r="R38" i="14"/>
  <c r="U38" i="14"/>
  <c r="AM38" i="14"/>
  <c r="AS38" i="14"/>
  <c r="AV38" i="14"/>
  <c r="F55" i="14"/>
  <c r="D103" i="11"/>
  <c r="E102" i="11"/>
  <c r="AD486" i="17" l="1"/>
  <c r="AS486" i="17"/>
  <c r="AA486" i="17"/>
  <c r="N104" i="15"/>
  <c r="M105" i="15"/>
  <c r="K485" i="17"/>
  <c r="L486" i="17" s="1"/>
  <c r="AF485" i="17"/>
  <c r="AG486" i="17" s="1"/>
  <c r="N485" i="17"/>
  <c r="O486" i="17" s="1"/>
  <c r="H485" i="17"/>
  <c r="I486" i="17" s="1"/>
  <c r="Z485" i="17"/>
  <c r="AC485" i="17"/>
  <c r="AR485" i="17"/>
  <c r="O103" i="15"/>
  <c r="C486" i="17"/>
  <c r="K356" i="17"/>
  <c r="L357" i="17" s="1"/>
  <c r="Z356" i="17"/>
  <c r="AA357" i="17" s="1"/>
  <c r="N356" i="17"/>
  <c r="O357" i="17" s="1"/>
  <c r="H356" i="17"/>
  <c r="I357" i="17" s="1"/>
  <c r="AR356" i="17"/>
  <c r="AS357" i="17" s="1"/>
  <c r="AC356" i="17"/>
  <c r="AD357" i="17" s="1"/>
  <c r="AF356" i="17"/>
  <c r="AG357" i="17" s="1"/>
  <c r="J104" i="15"/>
  <c r="K103" i="15"/>
  <c r="L102" i="15"/>
  <c r="C357" i="17"/>
  <c r="AA229" i="17"/>
  <c r="K228" i="17"/>
  <c r="L229" i="17" s="1"/>
  <c r="AR228" i="17"/>
  <c r="AS229" i="17" s="1"/>
  <c r="N228" i="17"/>
  <c r="O229" i="17" s="1"/>
  <c r="H228" i="17"/>
  <c r="I229" i="17" s="1"/>
  <c r="AF228" i="17"/>
  <c r="AG229" i="17" s="1"/>
  <c r="AC228" i="17"/>
  <c r="AD229" i="17" s="1"/>
  <c r="Z228" i="17"/>
  <c r="G104" i="15"/>
  <c r="H103" i="15"/>
  <c r="I102" i="15"/>
  <c r="C229" i="17"/>
  <c r="O103" i="17"/>
  <c r="AG103" i="17"/>
  <c r="L103" i="17"/>
  <c r="AD103" i="17"/>
  <c r="F104" i="15"/>
  <c r="C103" i="17"/>
  <c r="Z102" i="17"/>
  <c r="AA103" i="17" s="1"/>
  <c r="AR102" i="17"/>
  <c r="AS103" i="17" s="1"/>
  <c r="H102" i="17"/>
  <c r="I103" i="17" s="1"/>
  <c r="AF102" i="17"/>
  <c r="AC102" i="17"/>
  <c r="N102" i="17"/>
  <c r="K102" i="17"/>
  <c r="D312" i="18"/>
  <c r="AK311" i="18"/>
  <c r="AL311" i="18" s="1"/>
  <c r="AM312" i="18" s="1"/>
  <c r="V311" i="18"/>
  <c r="W311" i="18" s="1"/>
  <c r="X312" i="18" s="1"/>
  <c r="AH311" i="18"/>
  <c r="AI311" i="18" s="1"/>
  <c r="AJ312" i="18" s="1"/>
  <c r="AT311" i="18"/>
  <c r="AU311" i="18" s="1"/>
  <c r="AV312" i="18" s="1"/>
  <c r="S311" i="18"/>
  <c r="T311" i="18" s="1"/>
  <c r="P311" i="18"/>
  <c r="Q311" i="18" s="1"/>
  <c r="R312" i="18" s="1"/>
  <c r="AN311" i="18"/>
  <c r="AO311" i="18" s="1"/>
  <c r="AP312" i="18" s="1"/>
  <c r="E311" i="18"/>
  <c r="F312" i="18" s="1"/>
  <c r="U312" i="18"/>
  <c r="AT183" i="18"/>
  <c r="AU183" i="18" s="1"/>
  <c r="AH183" i="18"/>
  <c r="AI183" i="18" s="1"/>
  <c r="AJ184" i="18" s="1"/>
  <c r="V183" i="18"/>
  <c r="W183" i="18" s="1"/>
  <c r="X184" i="18" s="1"/>
  <c r="S183" i="18"/>
  <c r="T183" i="18" s="1"/>
  <c r="U184" i="18" s="1"/>
  <c r="D184" i="18"/>
  <c r="AN183" i="18"/>
  <c r="AO183" i="18" s="1"/>
  <c r="AP184" i="18" s="1"/>
  <c r="P183" i="18"/>
  <c r="Q183" i="18" s="1"/>
  <c r="R184" i="18" s="1"/>
  <c r="AK183" i="18"/>
  <c r="AL183" i="18" s="1"/>
  <c r="AM184" i="18" s="1"/>
  <c r="E183" i="18"/>
  <c r="F184" i="18" s="1"/>
  <c r="AV184" i="18"/>
  <c r="P56" i="18"/>
  <c r="Q56" i="18" s="1"/>
  <c r="R57" i="18" s="1"/>
  <c r="AN56" i="18"/>
  <c r="AO56" i="18" s="1"/>
  <c r="AP57" i="18" s="1"/>
  <c r="V56" i="18"/>
  <c r="W56" i="18" s="1"/>
  <c r="X57" i="18" s="1"/>
  <c r="AT56" i="18"/>
  <c r="AU56" i="18" s="1"/>
  <c r="AV57" i="18" s="1"/>
  <c r="S56" i="18"/>
  <c r="T56" i="18" s="1"/>
  <c r="U57" i="18" s="1"/>
  <c r="AK56" i="18"/>
  <c r="AL56" i="18" s="1"/>
  <c r="AM57" i="18" s="1"/>
  <c r="AH56" i="18"/>
  <c r="AI56" i="18" s="1"/>
  <c r="AJ57" i="18" s="1"/>
  <c r="E56" i="18"/>
  <c r="F57" i="18" s="1"/>
  <c r="D57" i="18"/>
  <c r="D440" i="18"/>
  <c r="AK439" i="18"/>
  <c r="AL439" i="18" s="1"/>
  <c r="AM440" i="18" s="1"/>
  <c r="AT439" i="18"/>
  <c r="AU439" i="18" s="1"/>
  <c r="AV440" i="18" s="1"/>
  <c r="AH439" i="18"/>
  <c r="AI439" i="18" s="1"/>
  <c r="AJ440" i="18" s="1"/>
  <c r="V439" i="18"/>
  <c r="W439" i="18" s="1"/>
  <c r="X440" i="18" s="1"/>
  <c r="S439" i="18"/>
  <c r="T439" i="18" s="1"/>
  <c r="U440" i="18" s="1"/>
  <c r="P439" i="18"/>
  <c r="Q439" i="18" s="1"/>
  <c r="R440" i="18" s="1"/>
  <c r="AN439" i="18"/>
  <c r="AO439" i="18" s="1"/>
  <c r="AP440" i="18" s="1"/>
  <c r="E439" i="18"/>
  <c r="F440" i="18" s="1"/>
  <c r="S311" i="17"/>
  <c r="T311" i="17" s="1"/>
  <c r="U312" i="17" s="1"/>
  <c r="AN311" i="17"/>
  <c r="AO311" i="17" s="1"/>
  <c r="AP312" i="17" s="1"/>
  <c r="P311" i="17"/>
  <c r="Q311" i="17" s="1"/>
  <c r="R312" i="17" s="1"/>
  <c r="AK311" i="17"/>
  <c r="AL311" i="17" s="1"/>
  <c r="AM312" i="17" s="1"/>
  <c r="AT311" i="17"/>
  <c r="AU311" i="17" s="1"/>
  <c r="AV312" i="17" s="1"/>
  <c r="V311" i="17"/>
  <c r="W311" i="17" s="1"/>
  <c r="X312" i="17" s="1"/>
  <c r="AH311" i="17"/>
  <c r="AI311" i="17" s="1"/>
  <c r="AJ312" i="17" s="1"/>
  <c r="D312" i="17"/>
  <c r="E311" i="17"/>
  <c r="F312" i="17" s="1"/>
  <c r="S185" i="17"/>
  <c r="T185" i="17" s="1"/>
  <c r="U186" i="17" s="1"/>
  <c r="V185" i="17"/>
  <c r="W185" i="17" s="1"/>
  <c r="X186" i="17" s="1"/>
  <c r="AH185" i="17"/>
  <c r="AI185" i="17" s="1"/>
  <c r="AJ186" i="17" s="1"/>
  <c r="AT185" i="17"/>
  <c r="AU185" i="17" s="1"/>
  <c r="AV186" i="17" s="1"/>
  <c r="E185" i="17"/>
  <c r="F186" i="17" s="1"/>
  <c r="P185" i="17"/>
  <c r="Q185" i="17" s="1"/>
  <c r="R186" i="17" s="1"/>
  <c r="AN185" i="17"/>
  <c r="AO185" i="17" s="1"/>
  <c r="AP186" i="17" s="1"/>
  <c r="AK185" i="17"/>
  <c r="AL185" i="17" s="1"/>
  <c r="AM186" i="17" s="1"/>
  <c r="D186" i="17"/>
  <c r="AN439" i="17"/>
  <c r="AO439" i="17" s="1"/>
  <c r="AP440" i="17" s="1"/>
  <c r="AK439" i="17"/>
  <c r="AL439" i="17" s="1"/>
  <c r="AM440" i="17" s="1"/>
  <c r="AT439" i="17"/>
  <c r="AU439" i="17" s="1"/>
  <c r="AV440" i="17" s="1"/>
  <c r="P439" i="17"/>
  <c r="Q439" i="17" s="1"/>
  <c r="R440" i="17" s="1"/>
  <c r="AH439" i="17"/>
  <c r="AI439" i="17" s="1"/>
  <c r="AJ440" i="17" s="1"/>
  <c r="V439" i="17"/>
  <c r="W439" i="17" s="1"/>
  <c r="X440" i="17" s="1"/>
  <c r="D440" i="17"/>
  <c r="S439" i="17"/>
  <c r="T439" i="17" s="1"/>
  <c r="U440" i="17" s="1"/>
  <c r="E439" i="17"/>
  <c r="F440" i="17" s="1"/>
  <c r="V55" i="17"/>
  <c r="W55" i="17" s="1"/>
  <c r="X56" i="17" s="1"/>
  <c r="AH55" i="17"/>
  <c r="AI55" i="17" s="1"/>
  <c r="AJ56" i="17" s="1"/>
  <c r="AT55" i="17"/>
  <c r="AU55" i="17" s="1"/>
  <c r="AV56" i="17" s="1"/>
  <c r="S55" i="17"/>
  <c r="T55" i="17" s="1"/>
  <c r="U56" i="17" s="1"/>
  <c r="P55" i="17"/>
  <c r="Q55" i="17" s="1"/>
  <c r="R56" i="17" s="1"/>
  <c r="D56" i="17"/>
  <c r="AN55" i="17"/>
  <c r="AO55" i="17" s="1"/>
  <c r="AP56" i="17" s="1"/>
  <c r="AK55" i="17"/>
  <c r="AL55" i="17" s="1"/>
  <c r="AM56" i="17" s="1"/>
  <c r="E55" i="17"/>
  <c r="F56" i="17" s="1"/>
  <c r="E105" i="15"/>
  <c r="D106" i="15"/>
  <c r="R440" i="14"/>
  <c r="X440" i="14"/>
  <c r="D440" i="14"/>
  <c r="AK439" i="14"/>
  <c r="AL439" i="14" s="1"/>
  <c r="AM440" i="14" s="1"/>
  <c r="AH439" i="14"/>
  <c r="AI439" i="14" s="1"/>
  <c r="AJ440" i="14" s="1"/>
  <c r="S439" i="14"/>
  <c r="T439" i="14" s="1"/>
  <c r="U440" i="14" s="1"/>
  <c r="AT439" i="14"/>
  <c r="AU439" i="14" s="1"/>
  <c r="AV440" i="14" s="1"/>
  <c r="E439" i="14"/>
  <c r="F440" i="14" s="1"/>
  <c r="P439" i="14"/>
  <c r="Q439" i="14" s="1"/>
  <c r="V439" i="14"/>
  <c r="W439" i="14" s="1"/>
  <c r="AN439" i="14"/>
  <c r="AO439" i="14" s="1"/>
  <c r="AP440" i="14"/>
  <c r="AN312" i="14"/>
  <c r="AO312" i="14" s="1"/>
  <c r="AP313" i="14" s="1"/>
  <c r="P312" i="14"/>
  <c r="Q312" i="14" s="1"/>
  <c r="R313" i="14" s="1"/>
  <c r="V312" i="14"/>
  <c r="W312" i="14" s="1"/>
  <c r="X313" i="14" s="1"/>
  <c r="AH312" i="14"/>
  <c r="AI312" i="14" s="1"/>
  <c r="AJ313" i="14" s="1"/>
  <c r="AT312" i="14"/>
  <c r="AU312" i="14" s="1"/>
  <c r="AV313" i="14" s="1"/>
  <c r="S312" i="14"/>
  <c r="T312" i="14" s="1"/>
  <c r="U313" i="14" s="1"/>
  <c r="E312" i="14"/>
  <c r="F313" i="14" s="1"/>
  <c r="D313" i="14"/>
  <c r="AK312" i="14"/>
  <c r="AL312" i="14" s="1"/>
  <c r="AM313" i="14" s="1"/>
  <c r="R184" i="14"/>
  <c r="AK183" i="14"/>
  <c r="AL183" i="14" s="1"/>
  <c r="AM184" i="14" s="1"/>
  <c r="D184" i="14"/>
  <c r="V183" i="14"/>
  <c r="W183" i="14" s="1"/>
  <c r="X184" i="14" s="1"/>
  <c r="AH183" i="14"/>
  <c r="AI183" i="14" s="1"/>
  <c r="AJ184" i="14" s="1"/>
  <c r="AT183" i="14"/>
  <c r="AU183" i="14" s="1"/>
  <c r="AV184" i="14" s="1"/>
  <c r="S183" i="14"/>
  <c r="T183" i="14" s="1"/>
  <c r="U184" i="14" s="1"/>
  <c r="E183" i="14"/>
  <c r="F184" i="14" s="1"/>
  <c r="AN183" i="14"/>
  <c r="AO183" i="14" s="1"/>
  <c r="AP184" i="14" s="1"/>
  <c r="P183" i="14"/>
  <c r="Q183" i="14" s="1"/>
  <c r="AD39" i="14"/>
  <c r="AG39" i="14"/>
  <c r="AM39" i="14"/>
  <c r="R39" i="14"/>
  <c r="U39" i="14"/>
  <c r="X39" i="14"/>
  <c r="AA39" i="14"/>
  <c r="AJ39" i="14"/>
  <c r="AV39" i="14"/>
  <c r="AS39" i="14"/>
  <c r="F56" i="14"/>
  <c r="D104" i="11"/>
  <c r="E103" i="11"/>
  <c r="M106" i="15" l="1"/>
  <c r="N105" i="15"/>
  <c r="N486" i="17"/>
  <c r="O487" i="17" s="1"/>
  <c r="K486" i="17"/>
  <c r="L487" i="17" s="1"/>
  <c r="AF486" i="17"/>
  <c r="AG487" i="17" s="1"/>
  <c r="AR486" i="17"/>
  <c r="AS487" i="17" s="1"/>
  <c r="H486" i="17"/>
  <c r="I487" i="17" s="1"/>
  <c r="AC486" i="17"/>
  <c r="AD487" i="17" s="1"/>
  <c r="Z486" i="17"/>
  <c r="AA487" i="17"/>
  <c r="O104" i="15"/>
  <c r="C487" i="17"/>
  <c r="AD358" i="17"/>
  <c r="O358" i="17"/>
  <c r="Z357" i="17"/>
  <c r="AA358" i="17" s="1"/>
  <c r="K357" i="17"/>
  <c r="L358" i="17" s="1"/>
  <c r="H357" i="17"/>
  <c r="I358" i="17" s="1"/>
  <c r="AR357" i="17"/>
  <c r="AS358" i="17" s="1"/>
  <c r="AF357" i="17"/>
  <c r="AG358" i="17" s="1"/>
  <c r="N357" i="17"/>
  <c r="AC357" i="17"/>
  <c r="L103" i="15"/>
  <c r="C358" i="17"/>
  <c r="K104" i="15"/>
  <c r="C359" i="17" s="1"/>
  <c r="J105" i="15"/>
  <c r="K229" i="17"/>
  <c r="L230" i="17" s="1"/>
  <c r="H229" i="17"/>
  <c r="I230" i="17" s="1"/>
  <c r="AR229" i="17"/>
  <c r="AS230" i="17" s="1"/>
  <c r="N229" i="17"/>
  <c r="O230" i="17" s="1"/>
  <c r="AF229" i="17"/>
  <c r="AG230" i="17" s="1"/>
  <c r="AC229" i="17"/>
  <c r="AD230" i="17" s="1"/>
  <c r="Z229" i="17"/>
  <c r="I103" i="15"/>
  <c r="C230" i="17"/>
  <c r="H104" i="15"/>
  <c r="G105" i="15"/>
  <c r="AA230" i="17"/>
  <c r="K103" i="17"/>
  <c r="L104" i="17" s="1"/>
  <c r="H103" i="17"/>
  <c r="I104" i="17" s="1"/>
  <c r="AF103" i="17"/>
  <c r="AG104" i="17" s="1"/>
  <c r="N103" i="17"/>
  <c r="O104" i="17" s="1"/>
  <c r="AR103" i="17"/>
  <c r="AS104" i="17" s="1"/>
  <c r="Z103" i="17"/>
  <c r="AA104" i="17" s="1"/>
  <c r="AC103" i="17"/>
  <c r="AD104" i="17" s="1"/>
  <c r="F105" i="15"/>
  <c r="C104" i="17"/>
  <c r="P312" i="18"/>
  <c r="Q312" i="18" s="1"/>
  <c r="R313" i="18" s="1"/>
  <c r="AN312" i="18"/>
  <c r="AO312" i="18" s="1"/>
  <c r="AP313" i="18" s="1"/>
  <c r="AH312" i="18"/>
  <c r="AI312" i="18" s="1"/>
  <c r="AJ313" i="18" s="1"/>
  <c r="D313" i="18"/>
  <c r="E312" i="18"/>
  <c r="F313" i="18" s="1"/>
  <c r="S312" i="18"/>
  <c r="T312" i="18" s="1"/>
  <c r="U313" i="18" s="1"/>
  <c r="AK312" i="18"/>
  <c r="AL312" i="18" s="1"/>
  <c r="AM313" i="18" s="1"/>
  <c r="AT312" i="18"/>
  <c r="AU312" i="18" s="1"/>
  <c r="AV313" i="18" s="1"/>
  <c r="V312" i="18"/>
  <c r="W312" i="18" s="1"/>
  <c r="X313" i="18" s="1"/>
  <c r="D58" i="18"/>
  <c r="AK57" i="18"/>
  <c r="AL57" i="18" s="1"/>
  <c r="AM58" i="18" s="1"/>
  <c r="V57" i="18"/>
  <c r="W57" i="18" s="1"/>
  <c r="X58" i="18" s="1"/>
  <c r="AH57" i="18"/>
  <c r="AI57" i="18" s="1"/>
  <c r="AJ58" i="18" s="1"/>
  <c r="AT57" i="18"/>
  <c r="AU57" i="18" s="1"/>
  <c r="AV58" i="18" s="1"/>
  <c r="S57" i="18"/>
  <c r="T57" i="18" s="1"/>
  <c r="U58" i="18" s="1"/>
  <c r="AN57" i="18"/>
  <c r="AO57" i="18" s="1"/>
  <c r="AP58" i="18" s="1"/>
  <c r="P57" i="18"/>
  <c r="Q57" i="18" s="1"/>
  <c r="R58" i="18" s="1"/>
  <c r="E57" i="18"/>
  <c r="F58" i="18" s="1"/>
  <c r="D185" i="18"/>
  <c r="AK184" i="18"/>
  <c r="AL184" i="18" s="1"/>
  <c r="AM185" i="18" s="1"/>
  <c r="AH184" i="18"/>
  <c r="AI184" i="18" s="1"/>
  <c r="AJ185" i="18" s="1"/>
  <c r="V184" i="18"/>
  <c r="W184" i="18" s="1"/>
  <c r="X185" i="18" s="1"/>
  <c r="AT184" i="18"/>
  <c r="AU184" i="18" s="1"/>
  <c r="AV185" i="18" s="1"/>
  <c r="S184" i="18"/>
  <c r="T184" i="18" s="1"/>
  <c r="U185" i="18" s="1"/>
  <c r="AN184" i="18"/>
  <c r="AO184" i="18" s="1"/>
  <c r="AP185" i="18" s="1"/>
  <c r="P184" i="18"/>
  <c r="Q184" i="18" s="1"/>
  <c r="R185" i="18" s="1"/>
  <c r="E184" i="18"/>
  <c r="F185" i="18" s="1"/>
  <c r="AN440" i="18"/>
  <c r="AO440" i="18" s="1"/>
  <c r="AP441" i="18" s="1"/>
  <c r="P440" i="18"/>
  <c r="Q440" i="18" s="1"/>
  <c r="R441" i="18" s="1"/>
  <c r="AK440" i="18"/>
  <c r="AL440" i="18" s="1"/>
  <c r="AM441" i="18" s="1"/>
  <c r="V440" i="18"/>
  <c r="W440" i="18" s="1"/>
  <c r="X441" i="18" s="1"/>
  <c r="S440" i="18"/>
  <c r="T440" i="18" s="1"/>
  <c r="U441" i="18" s="1"/>
  <c r="D441" i="18"/>
  <c r="AH440" i="18"/>
  <c r="AI440" i="18" s="1"/>
  <c r="AJ441" i="18" s="1"/>
  <c r="AT440" i="18"/>
  <c r="AU440" i="18" s="1"/>
  <c r="AV441" i="18" s="1"/>
  <c r="E440" i="18"/>
  <c r="F441" i="18" s="1"/>
  <c r="U441" i="17"/>
  <c r="D441" i="17"/>
  <c r="AN440" i="17"/>
  <c r="AO440" i="17" s="1"/>
  <c r="AP441" i="17" s="1"/>
  <c r="AK440" i="17"/>
  <c r="AL440" i="17" s="1"/>
  <c r="AM441" i="17" s="1"/>
  <c r="V440" i="17"/>
  <c r="W440" i="17" s="1"/>
  <c r="X441" i="17" s="1"/>
  <c r="AH440" i="17"/>
  <c r="AI440" i="17" s="1"/>
  <c r="AJ441" i="17" s="1"/>
  <c r="S440" i="17"/>
  <c r="T440" i="17" s="1"/>
  <c r="AT440" i="17"/>
  <c r="AU440" i="17" s="1"/>
  <c r="AV441" i="17" s="1"/>
  <c r="P440" i="17"/>
  <c r="Q440" i="17" s="1"/>
  <c r="R441" i="17" s="1"/>
  <c r="E440" i="17"/>
  <c r="F441" i="17" s="1"/>
  <c r="P56" i="17"/>
  <c r="Q56" i="17" s="1"/>
  <c r="R57" i="17" s="1"/>
  <c r="AN56" i="17"/>
  <c r="AO56" i="17" s="1"/>
  <c r="AP57" i="17" s="1"/>
  <c r="D57" i="17"/>
  <c r="AK56" i="17"/>
  <c r="AL56" i="17" s="1"/>
  <c r="AM57" i="17" s="1"/>
  <c r="AT56" i="17"/>
  <c r="AU56" i="17" s="1"/>
  <c r="AV57" i="17" s="1"/>
  <c r="AH56" i="17"/>
  <c r="AI56" i="17" s="1"/>
  <c r="AJ57" i="17" s="1"/>
  <c r="E56" i="17"/>
  <c r="F57" i="17" s="1"/>
  <c r="V56" i="17"/>
  <c r="W56" i="17" s="1"/>
  <c r="X57" i="17" s="1"/>
  <c r="S56" i="17"/>
  <c r="T56" i="17" s="1"/>
  <c r="U57" i="17" s="1"/>
  <c r="AK186" i="17"/>
  <c r="AL186" i="17" s="1"/>
  <c r="AM187" i="17" s="1"/>
  <c r="AT186" i="17"/>
  <c r="AU186" i="17" s="1"/>
  <c r="AV187" i="17" s="1"/>
  <c r="AH186" i="17"/>
  <c r="AI186" i="17" s="1"/>
  <c r="AJ187" i="17" s="1"/>
  <c r="V186" i="17"/>
  <c r="W186" i="17" s="1"/>
  <c r="X187" i="17" s="1"/>
  <c r="P186" i="17"/>
  <c r="Q186" i="17" s="1"/>
  <c r="R187" i="17" s="1"/>
  <c r="AN186" i="17"/>
  <c r="AO186" i="17" s="1"/>
  <c r="AP187" i="17" s="1"/>
  <c r="D187" i="17"/>
  <c r="S186" i="17"/>
  <c r="T186" i="17" s="1"/>
  <c r="E186" i="17"/>
  <c r="F187" i="17" s="1"/>
  <c r="U187" i="17"/>
  <c r="AT312" i="17"/>
  <c r="AU312" i="17" s="1"/>
  <c r="AV313" i="17" s="1"/>
  <c r="AH312" i="17"/>
  <c r="AI312" i="17" s="1"/>
  <c r="AJ313" i="17" s="1"/>
  <c r="V312" i="17"/>
  <c r="W312" i="17" s="1"/>
  <c r="X313" i="17" s="1"/>
  <c r="S312" i="17"/>
  <c r="T312" i="17" s="1"/>
  <c r="U313" i="17" s="1"/>
  <c r="AK312" i="17"/>
  <c r="AL312" i="17" s="1"/>
  <c r="AM313" i="17" s="1"/>
  <c r="D313" i="17"/>
  <c r="P312" i="17"/>
  <c r="Q312" i="17" s="1"/>
  <c r="R313" i="17" s="1"/>
  <c r="AN312" i="17"/>
  <c r="AO312" i="17" s="1"/>
  <c r="AP313" i="17" s="1"/>
  <c r="E312" i="17"/>
  <c r="F313" i="17" s="1"/>
  <c r="E106" i="15"/>
  <c r="D107" i="15"/>
  <c r="AM441" i="14"/>
  <c r="D441" i="14"/>
  <c r="AH440" i="14"/>
  <c r="AI440" i="14" s="1"/>
  <c r="AJ441" i="14" s="1"/>
  <c r="E440" i="14"/>
  <c r="F441" i="14" s="1"/>
  <c r="S440" i="14"/>
  <c r="T440" i="14" s="1"/>
  <c r="U441" i="14" s="1"/>
  <c r="AT440" i="14"/>
  <c r="AU440" i="14" s="1"/>
  <c r="AV441" i="14" s="1"/>
  <c r="P440" i="14"/>
  <c r="Q440" i="14" s="1"/>
  <c r="R441" i="14" s="1"/>
  <c r="AN440" i="14"/>
  <c r="AO440" i="14" s="1"/>
  <c r="AP441" i="14" s="1"/>
  <c r="AK440" i="14"/>
  <c r="AL440" i="14" s="1"/>
  <c r="V440" i="14"/>
  <c r="W440" i="14" s="1"/>
  <c r="X441" i="14"/>
  <c r="F314" i="14"/>
  <c r="AV314" i="14"/>
  <c r="X314" i="14"/>
  <c r="P313" i="14"/>
  <c r="Q313" i="14" s="1"/>
  <c r="R314" i="14" s="1"/>
  <c r="AN313" i="14"/>
  <c r="AO313" i="14" s="1"/>
  <c r="AP314" i="14" s="1"/>
  <c r="AK313" i="14"/>
  <c r="AL313" i="14" s="1"/>
  <c r="AM314" i="14" s="1"/>
  <c r="D314" i="14"/>
  <c r="V313" i="14"/>
  <c r="W313" i="14" s="1"/>
  <c r="AT313" i="14"/>
  <c r="AU313" i="14" s="1"/>
  <c r="AH313" i="14"/>
  <c r="AI313" i="14" s="1"/>
  <c r="AJ314" i="14" s="1"/>
  <c r="E313" i="14"/>
  <c r="S313" i="14"/>
  <c r="T313" i="14" s="1"/>
  <c r="U314" i="14" s="1"/>
  <c r="F185" i="14"/>
  <c r="AM185" i="14"/>
  <c r="R185" i="14"/>
  <c r="V184" i="14"/>
  <c r="W184" i="14" s="1"/>
  <c r="X185" i="14" s="1"/>
  <c r="AH184" i="14"/>
  <c r="AI184" i="14" s="1"/>
  <c r="AJ185" i="14" s="1"/>
  <c r="AT184" i="14"/>
  <c r="AU184" i="14" s="1"/>
  <c r="AV185" i="14" s="1"/>
  <c r="S184" i="14"/>
  <c r="T184" i="14" s="1"/>
  <c r="U185" i="14" s="1"/>
  <c r="E184" i="14"/>
  <c r="P184" i="14"/>
  <c r="Q184" i="14" s="1"/>
  <c r="AN184" i="14"/>
  <c r="AO184" i="14" s="1"/>
  <c r="AP185" i="14" s="1"/>
  <c r="AK184" i="14"/>
  <c r="AL184" i="14" s="1"/>
  <c r="D185" i="14"/>
  <c r="AJ40" i="14"/>
  <c r="AS40" i="14"/>
  <c r="AV40" i="14"/>
  <c r="X40" i="14"/>
  <c r="AA40" i="14"/>
  <c r="R40" i="14"/>
  <c r="U40" i="14"/>
  <c r="AM40" i="14"/>
  <c r="AG40" i="14"/>
  <c r="AD40" i="14"/>
  <c r="F57" i="14"/>
  <c r="D105" i="11"/>
  <c r="E104" i="11"/>
  <c r="I488" i="17" l="1"/>
  <c r="O105" i="15"/>
  <c r="C488" i="17"/>
  <c r="AA488" i="17"/>
  <c r="M107" i="15"/>
  <c r="N106" i="15"/>
  <c r="K487" i="17"/>
  <c r="L488" i="17" s="1"/>
  <c r="H487" i="17"/>
  <c r="AF487" i="17"/>
  <c r="AG488" i="17" s="1"/>
  <c r="AC487" i="17"/>
  <c r="AD488" i="17" s="1"/>
  <c r="N487" i="17"/>
  <c r="O488" i="17" s="1"/>
  <c r="AR487" i="17"/>
  <c r="AS488" i="17" s="1"/>
  <c r="Z487" i="17"/>
  <c r="N359" i="17"/>
  <c r="K359" i="17"/>
  <c r="H359" i="17"/>
  <c r="Z359" i="17"/>
  <c r="AF359" i="17"/>
  <c r="AR359" i="17"/>
  <c r="AC359" i="17"/>
  <c r="K105" i="15"/>
  <c r="C360" i="17" s="1"/>
  <c r="J106" i="15"/>
  <c r="AR358" i="17"/>
  <c r="AS359" i="17" s="1"/>
  <c r="AS360" i="17" s="1"/>
  <c r="AF358" i="17"/>
  <c r="AG359" i="17" s="1"/>
  <c r="AG360" i="17" s="1"/>
  <c r="N358" i="17"/>
  <c r="O359" i="17" s="1"/>
  <c r="O360" i="17" s="1"/>
  <c r="K358" i="17"/>
  <c r="L359" i="17" s="1"/>
  <c r="L360" i="17" s="1"/>
  <c r="Z358" i="17"/>
  <c r="AA359" i="17" s="1"/>
  <c r="AA360" i="17" s="1"/>
  <c r="H358" i="17"/>
  <c r="I359" i="17" s="1"/>
  <c r="I360" i="17" s="1"/>
  <c r="AC358" i="17"/>
  <c r="AD359" i="17"/>
  <c r="L104" i="15"/>
  <c r="L105" i="15" s="1"/>
  <c r="AS231" i="17"/>
  <c r="L231" i="17"/>
  <c r="AA231" i="17"/>
  <c r="H105" i="15"/>
  <c r="C232" i="17" s="1"/>
  <c r="G106" i="15"/>
  <c r="I104" i="15"/>
  <c r="I105" i="15" s="1"/>
  <c r="C231" i="17"/>
  <c r="H230" i="17"/>
  <c r="I231" i="17" s="1"/>
  <c r="AC230" i="17"/>
  <c r="AD231" i="17" s="1"/>
  <c r="AR230" i="17"/>
  <c r="N230" i="17"/>
  <c r="O231" i="17" s="1"/>
  <c r="K230" i="17"/>
  <c r="AF230" i="17"/>
  <c r="AG231" i="17" s="1"/>
  <c r="Z230" i="17"/>
  <c r="AA105" i="17"/>
  <c r="L105" i="17"/>
  <c r="AF104" i="17"/>
  <c r="AG105" i="17" s="1"/>
  <c r="H104" i="17"/>
  <c r="I105" i="17" s="1"/>
  <c r="AC104" i="17"/>
  <c r="AD105" i="17" s="1"/>
  <c r="AR104" i="17"/>
  <c r="AS105" i="17" s="1"/>
  <c r="N104" i="17"/>
  <c r="O105" i="17" s="1"/>
  <c r="Z104" i="17"/>
  <c r="K104" i="17"/>
  <c r="F106" i="15"/>
  <c r="C105" i="17"/>
  <c r="D314" i="18"/>
  <c r="AK313" i="18"/>
  <c r="AL313" i="18" s="1"/>
  <c r="V313" i="18"/>
  <c r="W313" i="18" s="1"/>
  <c r="AH313" i="18"/>
  <c r="AI313" i="18" s="1"/>
  <c r="AJ314" i="18" s="1"/>
  <c r="AT313" i="18"/>
  <c r="AU313" i="18" s="1"/>
  <c r="AV314" i="18" s="1"/>
  <c r="AN313" i="18"/>
  <c r="AO313" i="18" s="1"/>
  <c r="AP314" i="18" s="1"/>
  <c r="S313" i="18"/>
  <c r="T313" i="18" s="1"/>
  <c r="U314" i="18" s="1"/>
  <c r="P313" i="18"/>
  <c r="Q313" i="18" s="1"/>
  <c r="R314" i="18" s="1"/>
  <c r="E313" i="18"/>
  <c r="F314" i="18" s="1"/>
  <c r="S185" i="18"/>
  <c r="T185" i="18" s="1"/>
  <c r="U186" i="18" s="1"/>
  <c r="P185" i="18"/>
  <c r="Q185" i="18" s="1"/>
  <c r="R186" i="18" s="1"/>
  <c r="AN185" i="18"/>
  <c r="AO185" i="18" s="1"/>
  <c r="AP186" i="18" s="1"/>
  <c r="D186" i="18"/>
  <c r="V185" i="18"/>
  <c r="W185" i="18" s="1"/>
  <c r="X186" i="18" s="1"/>
  <c r="AK185" i="18"/>
  <c r="AL185" i="18" s="1"/>
  <c r="AM186" i="18" s="1"/>
  <c r="AT185" i="18"/>
  <c r="AU185" i="18" s="1"/>
  <c r="AV186" i="18" s="1"/>
  <c r="AH185" i="18"/>
  <c r="AI185" i="18" s="1"/>
  <c r="AJ186" i="18" s="1"/>
  <c r="E185" i="18"/>
  <c r="F186" i="18" s="1"/>
  <c r="AM314" i="18"/>
  <c r="S441" i="18"/>
  <c r="T441" i="18" s="1"/>
  <c r="U442" i="18" s="1"/>
  <c r="E441" i="18"/>
  <c r="F442" i="18" s="1"/>
  <c r="AN441" i="18"/>
  <c r="AO441" i="18" s="1"/>
  <c r="AP442" i="18" s="1"/>
  <c r="P441" i="18"/>
  <c r="Q441" i="18" s="1"/>
  <c r="R442" i="18" s="1"/>
  <c r="AK441" i="18"/>
  <c r="AL441" i="18" s="1"/>
  <c r="AM442" i="18" s="1"/>
  <c r="AH441" i="18"/>
  <c r="AI441" i="18" s="1"/>
  <c r="AJ442" i="18" s="1"/>
  <c r="D442" i="18"/>
  <c r="AT441" i="18"/>
  <c r="AU441" i="18" s="1"/>
  <c r="AV442" i="18" s="1"/>
  <c r="V441" i="18"/>
  <c r="W441" i="18" s="1"/>
  <c r="X442" i="18" s="1"/>
  <c r="AT58" i="18"/>
  <c r="AU58" i="18" s="1"/>
  <c r="AV59" i="18" s="1"/>
  <c r="S58" i="18"/>
  <c r="T58" i="18" s="1"/>
  <c r="U59" i="18" s="1"/>
  <c r="P58" i="18"/>
  <c r="Q58" i="18" s="1"/>
  <c r="R59" i="18" s="1"/>
  <c r="AN58" i="18"/>
  <c r="AO58" i="18" s="1"/>
  <c r="AP59" i="18" s="1"/>
  <c r="D59" i="18"/>
  <c r="V58" i="18"/>
  <c r="W58" i="18" s="1"/>
  <c r="X59" i="18" s="1"/>
  <c r="AH58" i="18"/>
  <c r="AI58" i="18" s="1"/>
  <c r="AJ59" i="18" s="1"/>
  <c r="AK58" i="18"/>
  <c r="AL58" i="18" s="1"/>
  <c r="AM59" i="18" s="1"/>
  <c r="E58" i="18"/>
  <c r="X314" i="18"/>
  <c r="F59" i="18"/>
  <c r="F188" i="17"/>
  <c r="AK313" i="17"/>
  <c r="AL313" i="17" s="1"/>
  <c r="AM314" i="17" s="1"/>
  <c r="AT313" i="17"/>
  <c r="AU313" i="17" s="1"/>
  <c r="AV314" i="17" s="1"/>
  <c r="AH313" i="17"/>
  <c r="AI313" i="17" s="1"/>
  <c r="AJ314" i="17" s="1"/>
  <c r="V313" i="17"/>
  <c r="W313" i="17" s="1"/>
  <c r="X314" i="17" s="1"/>
  <c r="S313" i="17"/>
  <c r="T313" i="17" s="1"/>
  <c r="U314" i="17" s="1"/>
  <c r="P313" i="17"/>
  <c r="Q313" i="17" s="1"/>
  <c r="R314" i="17" s="1"/>
  <c r="AN313" i="17"/>
  <c r="AO313" i="17" s="1"/>
  <c r="AP314" i="17" s="1"/>
  <c r="D314" i="17"/>
  <c r="E313" i="17"/>
  <c r="F314" i="17" s="1"/>
  <c r="AN187" i="17"/>
  <c r="AO187" i="17" s="1"/>
  <c r="AP188" i="17" s="1"/>
  <c r="P187" i="17"/>
  <c r="Q187" i="17" s="1"/>
  <c r="R188" i="17" s="1"/>
  <c r="AK187" i="17"/>
  <c r="AL187" i="17" s="1"/>
  <c r="AM188" i="17" s="1"/>
  <c r="D188" i="17"/>
  <c r="V187" i="17"/>
  <c r="W187" i="17" s="1"/>
  <c r="X188" i="17" s="1"/>
  <c r="AH187" i="17"/>
  <c r="AI187" i="17" s="1"/>
  <c r="AJ188" i="17" s="1"/>
  <c r="S187" i="17"/>
  <c r="T187" i="17" s="1"/>
  <c r="U188" i="17" s="1"/>
  <c r="E187" i="17"/>
  <c r="AT187" i="17"/>
  <c r="AU187" i="17" s="1"/>
  <c r="AV188" i="17" s="1"/>
  <c r="D58" i="17"/>
  <c r="AK57" i="17"/>
  <c r="AL57" i="17" s="1"/>
  <c r="AM58" i="17" s="1"/>
  <c r="V57" i="17"/>
  <c r="W57" i="17" s="1"/>
  <c r="X58" i="17" s="1"/>
  <c r="AH57" i="17"/>
  <c r="AI57" i="17" s="1"/>
  <c r="AJ58" i="17" s="1"/>
  <c r="AT57" i="17"/>
  <c r="AU57" i="17" s="1"/>
  <c r="AV58" i="17" s="1"/>
  <c r="S57" i="17"/>
  <c r="T57" i="17" s="1"/>
  <c r="U58" i="17" s="1"/>
  <c r="P57" i="17"/>
  <c r="Q57" i="17" s="1"/>
  <c r="R58" i="17" s="1"/>
  <c r="AN57" i="17"/>
  <c r="AO57" i="17" s="1"/>
  <c r="AP58" i="17" s="1"/>
  <c r="E57" i="17"/>
  <c r="F58" i="17" s="1"/>
  <c r="AK441" i="17"/>
  <c r="AL441" i="17" s="1"/>
  <c r="AM442" i="17" s="1"/>
  <c r="D442" i="17"/>
  <c r="V441" i="17"/>
  <c r="W441" i="17" s="1"/>
  <c r="X442" i="17" s="1"/>
  <c r="S441" i="17"/>
  <c r="T441" i="17" s="1"/>
  <c r="U442" i="17" s="1"/>
  <c r="AH441" i="17"/>
  <c r="AI441" i="17" s="1"/>
  <c r="AJ442" i="17" s="1"/>
  <c r="AN441" i="17"/>
  <c r="AO441" i="17" s="1"/>
  <c r="AP442" i="17" s="1"/>
  <c r="AT441" i="17"/>
  <c r="AU441" i="17" s="1"/>
  <c r="AV442" i="17" s="1"/>
  <c r="P441" i="17"/>
  <c r="Q441" i="17" s="1"/>
  <c r="R442" i="17" s="1"/>
  <c r="E441" i="17"/>
  <c r="F442" i="17" s="1"/>
  <c r="E107" i="15"/>
  <c r="D108" i="15"/>
  <c r="F442" i="14"/>
  <c r="AM442" i="14"/>
  <c r="S441" i="14"/>
  <c r="T441" i="14" s="1"/>
  <c r="U442" i="14" s="1"/>
  <c r="D442" i="14"/>
  <c r="AH441" i="14"/>
  <c r="AI441" i="14" s="1"/>
  <c r="AJ442" i="14" s="1"/>
  <c r="P441" i="14"/>
  <c r="Q441" i="14" s="1"/>
  <c r="R442" i="14" s="1"/>
  <c r="AT441" i="14"/>
  <c r="AU441" i="14" s="1"/>
  <c r="AV442" i="14" s="1"/>
  <c r="AN441" i="14"/>
  <c r="AO441" i="14" s="1"/>
  <c r="AP442" i="14" s="1"/>
  <c r="E441" i="14"/>
  <c r="AK441" i="14"/>
  <c r="AL441" i="14" s="1"/>
  <c r="V441" i="14"/>
  <c r="W441" i="14" s="1"/>
  <c r="X442" i="14" s="1"/>
  <c r="AP315" i="14"/>
  <c r="R315" i="14"/>
  <c r="AK314" i="14"/>
  <c r="AL314" i="14" s="1"/>
  <c r="AM315" i="14" s="1"/>
  <c r="D315" i="14"/>
  <c r="V314" i="14"/>
  <c r="W314" i="14" s="1"/>
  <c r="X315" i="14" s="1"/>
  <c r="AH314" i="14"/>
  <c r="AI314" i="14" s="1"/>
  <c r="AJ315" i="14" s="1"/>
  <c r="AT314" i="14"/>
  <c r="AU314" i="14" s="1"/>
  <c r="AV315" i="14" s="1"/>
  <c r="S314" i="14"/>
  <c r="T314" i="14" s="1"/>
  <c r="U315" i="14" s="1"/>
  <c r="E314" i="14"/>
  <c r="F315" i="14" s="1"/>
  <c r="AN314" i="14"/>
  <c r="AO314" i="14" s="1"/>
  <c r="P314" i="14"/>
  <c r="Q314" i="14" s="1"/>
  <c r="AJ186" i="14"/>
  <c r="X186" i="14"/>
  <c r="F186" i="14"/>
  <c r="D186" i="14"/>
  <c r="AK185" i="14"/>
  <c r="AL185" i="14" s="1"/>
  <c r="AM186" i="14" s="1"/>
  <c r="P185" i="14"/>
  <c r="Q185" i="14" s="1"/>
  <c r="R186" i="14" s="1"/>
  <c r="AN185" i="14"/>
  <c r="AO185" i="14" s="1"/>
  <c r="AP186" i="14" s="1"/>
  <c r="V185" i="14"/>
  <c r="W185" i="14" s="1"/>
  <c r="AH185" i="14"/>
  <c r="AI185" i="14" s="1"/>
  <c r="S185" i="14"/>
  <c r="T185" i="14" s="1"/>
  <c r="U186" i="14" s="1"/>
  <c r="AT185" i="14"/>
  <c r="AU185" i="14" s="1"/>
  <c r="AV186" i="14" s="1"/>
  <c r="E185" i="14"/>
  <c r="AJ41" i="14"/>
  <c r="AS41" i="14"/>
  <c r="U41" i="14"/>
  <c r="X41" i="14"/>
  <c r="AM41" i="14"/>
  <c r="AD41" i="14"/>
  <c r="AG41" i="14"/>
  <c r="R41" i="14"/>
  <c r="AA41" i="14"/>
  <c r="AV41" i="14"/>
  <c r="F58" i="14"/>
  <c r="D106" i="11"/>
  <c r="E105" i="11"/>
  <c r="AG489" i="17" l="1"/>
  <c r="N107" i="15"/>
  <c r="M108" i="15"/>
  <c r="H488" i="17"/>
  <c r="I489" i="17" s="1"/>
  <c r="AR488" i="17"/>
  <c r="AS489" i="17" s="1"/>
  <c r="N488" i="17"/>
  <c r="O489" i="17" s="1"/>
  <c r="Z488" i="17"/>
  <c r="AA489" i="17" s="1"/>
  <c r="K488" i="17"/>
  <c r="L489" i="17" s="1"/>
  <c r="AC488" i="17"/>
  <c r="AD489" i="17" s="1"/>
  <c r="AF488" i="17"/>
  <c r="O106" i="15"/>
  <c r="C489" i="17"/>
  <c r="N360" i="17"/>
  <c r="O361" i="17" s="1"/>
  <c r="K360" i="17"/>
  <c r="L361" i="17" s="1"/>
  <c r="Z360" i="17"/>
  <c r="AA361" i="17" s="1"/>
  <c r="H360" i="17"/>
  <c r="I361" i="17" s="1"/>
  <c r="AR360" i="17"/>
  <c r="AS361" i="17" s="1"/>
  <c r="AF360" i="17"/>
  <c r="AG361" i="17" s="1"/>
  <c r="AC360" i="17"/>
  <c r="AD360" i="17"/>
  <c r="J107" i="15"/>
  <c r="K106" i="15"/>
  <c r="H231" i="17"/>
  <c r="I232" i="17" s="1"/>
  <c r="I233" i="17" s="1"/>
  <c r="AR231" i="17"/>
  <c r="AS232" i="17" s="1"/>
  <c r="AS233" i="17" s="1"/>
  <c r="K231" i="17"/>
  <c r="L232" i="17" s="1"/>
  <c r="L233" i="17" s="1"/>
  <c r="AC231" i="17"/>
  <c r="AD232" i="17" s="1"/>
  <c r="AD233" i="17" s="1"/>
  <c r="Z231" i="17"/>
  <c r="AA232" i="17" s="1"/>
  <c r="AA233" i="17" s="1"/>
  <c r="N231" i="17"/>
  <c r="O232" i="17" s="1"/>
  <c r="O233" i="17" s="1"/>
  <c r="AF231" i="17"/>
  <c r="AG232" i="17" s="1"/>
  <c r="AG233" i="17" s="1"/>
  <c r="H106" i="15"/>
  <c r="C233" i="17" s="1"/>
  <c r="G107" i="15"/>
  <c r="I106" i="15"/>
  <c r="AC232" i="17"/>
  <c r="N232" i="17"/>
  <c r="K232" i="17"/>
  <c r="Z232" i="17"/>
  <c r="AR232" i="17"/>
  <c r="H232" i="17"/>
  <c r="AF232" i="17"/>
  <c r="F107" i="15"/>
  <c r="F108" i="15" s="1"/>
  <c r="C106" i="17"/>
  <c r="H105" i="17"/>
  <c r="I106" i="17" s="1"/>
  <c r="AR105" i="17"/>
  <c r="AS106" i="17" s="1"/>
  <c r="AF105" i="17"/>
  <c r="AG106" i="17" s="1"/>
  <c r="N105" i="17"/>
  <c r="O106" i="17" s="1"/>
  <c r="AC105" i="17"/>
  <c r="AD106" i="17" s="1"/>
  <c r="Z105" i="17"/>
  <c r="K105" i="17"/>
  <c r="AA106" i="17"/>
  <c r="L106" i="17"/>
  <c r="AT442" i="18"/>
  <c r="AU442" i="18" s="1"/>
  <c r="AV443" i="18" s="1"/>
  <c r="AH442" i="18"/>
  <c r="AI442" i="18" s="1"/>
  <c r="AJ443" i="18" s="1"/>
  <c r="V442" i="18"/>
  <c r="W442" i="18" s="1"/>
  <c r="X443" i="18" s="1"/>
  <c r="S442" i="18"/>
  <c r="T442" i="18" s="1"/>
  <c r="U443" i="18" s="1"/>
  <c r="AK442" i="18"/>
  <c r="AL442" i="18" s="1"/>
  <c r="P442" i="18"/>
  <c r="Q442" i="18" s="1"/>
  <c r="D443" i="18"/>
  <c r="AN442" i="18"/>
  <c r="AO442" i="18" s="1"/>
  <c r="AP443" i="18" s="1"/>
  <c r="E442" i="18"/>
  <c r="F443" i="18" s="1"/>
  <c r="AN186" i="18"/>
  <c r="AO186" i="18" s="1"/>
  <c r="AP187" i="18" s="1"/>
  <c r="D187" i="18"/>
  <c r="AK186" i="18"/>
  <c r="AL186" i="18" s="1"/>
  <c r="AM187" i="18" s="1"/>
  <c r="V186" i="18"/>
  <c r="W186" i="18" s="1"/>
  <c r="X187" i="18" s="1"/>
  <c r="AH186" i="18"/>
  <c r="AI186" i="18" s="1"/>
  <c r="AJ187" i="18" s="1"/>
  <c r="AT186" i="18"/>
  <c r="AU186" i="18" s="1"/>
  <c r="AV187" i="18" s="1"/>
  <c r="P186" i="18"/>
  <c r="Q186" i="18" s="1"/>
  <c r="S186" i="18"/>
  <c r="T186" i="18" s="1"/>
  <c r="U187" i="18" s="1"/>
  <c r="E186" i="18"/>
  <c r="F187" i="18" s="1"/>
  <c r="R187" i="18"/>
  <c r="AN59" i="18"/>
  <c r="AO59" i="18" s="1"/>
  <c r="AP60" i="18" s="1"/>
  <c r="AK59" i="18"/>
  <c r="AL59" i="18" s="1"/>
  <c r="AM60" i="18" s="1"/>
  <c r="D60" i="18"/>
  <c r="V59" i="18"/>
  <c r="W59" i="18" s="1"/>
  <c r="X60" i="18" s="1"/>
  <c r="P59" i="18"/>
  <c r="Q59" i="18" s="1"/>
  <c r="R60" i="18" s="1"/>
  <c r="AH59" i="18"/>
  <c r="AI59" i="18" s="1"/>
  <c r="S59" i="18"/>
  <c r="T59" i="18" s="1"/>
  <c r="U60" i="18" s="1"/>
  <c r="AT59" i="18"/>
  <c r="AU59" i="18" s="1"/>
  <c r="AV60" i="18" s="1"/>
  <c r="E59" i="18"/>
  <c r="F60" i="18" s="1"/>
  <c r="R443" i="18"/>
  <c r="AM443" i="18"/>
  <c r="AT314" i="18"/>
  <c r="AU314" i="18" s="1"/>
  <c r="AV315" i="18" s="1"/>
  <c r="S314" i="18"/>
  <c r="T314" i="18" s="1"/>
  <c r="U315" i="18" s="1"/>
  <c r="P314" i="18"/>
  <c r="Q314" i="18" s="1"/>
  <c r="R315" i="18" s="1"/>
  <c r="AN314" i="18"/>
  <c r="AO314" i="18" s="1"/>
  <c r="AP315" i="18" s="1"/>
  <c r="AK314" i="18"/>
  <c r="AL314" i="18" s="1"/>
  <c r="AM315" i="18" s="1"/>
  <c r="D315" i="18"/>
  <c r="AH314" i="18"/>
  <c r="AI314" i="18" s="1"/>
  <c r="AJ315" i="18" s="1"/>
  <c r="V314" i="18"/>
  <c r="W314" i="18" s="1"/>
  <c r="X315" i="18" s="1"/>
  <c r="E314" i="18"/>
  <c r="F315" i="18" s="1"/>
  <c r="AJ60" i="18"/>
  <c r="S188" i="17"/>
  <c r="T188" i="17" s="1"/>
  <c r="U189" i="17" s="1"/>
  <c r="AN188" i="17"/>
  <c r="AO188" i="17" s="1"/>
  <c r="AP189" i="17" s="1"/>
  <c r="P188" i="17"/>
  <c r="Q188" i="17" s="1"/>
  <c r="R189" i="17" s="1"/>
  <c r="AK188" i="17"/>
  <c r="AL188" i="17" s="1"/>
  <c r="AM189" i="17" s="1"/>
  <c r="D189" i="17"/>
  <c r="V188" i="17"/>
  <c r="W188" i="17" s="1"/>
  <c r="X189" i="17" s="1"/>
  <c r="E188" i="17"/>
  <c r="F189" i="17" s="1"/>
  <c r="AH188" i="17"/>
  <c r="AI188" i="17" s="1"/>
  <c r="AJ189" i="17" s="1"/>
  <c r="AT188" i="17"/>
  <c r="AU188" i="17" s="1"/>
  <c r="AV189" i="17" s="1"/>
  <c r="AN314" i="17"/>
  <c r="AO314" i="17" s="1"/>
  <c r="AP315" i="17" s="1"/>
  <c r="P314" i="17"/>
  <c r="Q314" i="17" s="1"/>
  <c r="R315" i="17" s="1"/>
  <c r="AK314" i="17"/>
  <c r="AL314" i="17" s="1"/>
  <c r="AM315" i="17" s="1"/>
  <c r="AT314" i="17"/>
  <c r="AU314" i="17" s="1"/>
  <c r="AV315" i="17" s="1"/>
  <c r="D315" i="17"/>
  <c r="V314" i="17"/>
  <c r="W314" i="17" s="1"/>
  <c r="X315" i="17" s="1"/>
  <c r="S314" i="17"/>
  <c r="T314" i="17" s="1"/>
  <c r="U315" i="17" s="1"/>
  <c r="AH314" i="17"/>
  <c r="AI314" i="17" s="1"/>
  <c r="AJ315" i="17" s="1"/>
  <c r="E314" i="17"/>
  <c r="F315" i="17" s="1"/>
  <c r="S58" i="17"/>
  <c r="T58" i="17" s="1"/>
  <c r="U59" i="17" s="1"/>
  <c r="P58" i="17"/>
  <c r="Q58" i="17" s="1"/>
  <c r="R59" i="17" s="1"/>
  <c r="AN58" i="17"/>
  <c r="AO58" i="17" s="1"/>
  <c r="AP59" i="17" s="1"/>
  <c r="D59" i="17"/>
  <c r="AK58" i="17"/>
  <c r="AL58" i="17" s="1"/>
  <c r="AM59" i="17" s="1"/>
  <c r="AT58" i="17"/>
  <c r="AU58" i="17" s="1"/>
  <c r="AV59" i="17" s="1"/>
  <c r="AH58" i="17"/>
  <c r="AI58" i="17" s="1"/>
  <c r="AJ59" i="17" s="1"/>
  <c r="V58" i="17"/>
  <c r="W58" i="17" s="1"/>
  <c r="X59" i="17" s="1"/>
  <c r="E58" i="17"/>
  <c r="F59" i="17" s="1"/>
  <c r="AP443" i="17"/>
  <c r="AK442" i="17"/>
  <c r="AL442" i="17" s="1"/>
  <c r="AM443" i="17" s="1"/>
  <c r="D443" i="17"/>
  <c r="V442" i="17"/>
  <c r="W442" i="17" s="1"/>
  <c r="X443" i="17" s="1"/>
  <c r="S442" i="17"/>
  <c r="T442" i="17" s="1"/>
  <c r="U443" i="17" s="1"/>
  <c r="E442" i="17"/>
  <c r="F443" i="17" s="1"/>
  <c r="AH442" i="17"/>
  <c r="AI442" i="17" s="1"/>
  <c r="AJ443" i="17" s="1"/>
  <c r="AT442" i="17"/>
  <c r="AU442" i="17" s="1"/>
  <c r="AV443" i="17" s="1"/>
  <c r="AN442" i="17"/>
  <c r="AO442" i="17" s="1"/>
  <c r="P442" i="17"/>
  <c r="Q442" i="17" s="1"/>
  <c r="R443" i="17" s="1"/>
  <c r="D109" i="15"/>
  <c r="E108" i="15"/>
  <c r="C107" i="17" s="1"/>
  <c r="AV443" i="14"/>
  <c r="R443" i="14"/>
  <c r="D443" i="14"/>
  <c r="AK442" i="14"/>
  <c r="AL442" i="14" s="1"/>
  <c r="AM443" i="14" s="1"/>
  <c r="S442" i="14"/>
  <c r="T442" i="14" s="1"/>
  <c r="U443" i="14" s="1"/>
  <c r="E442" i="14"/>
  <c r="F443" i="14" s="1"/>
  <c r="AH442" i="14"/>
  <c r="AI442" i="14" s="1"/>
  <c r="AJ443" i="14" s="1"/>
  <c r="P442" i="14"/>
  <c r="Q442" i="14" s="1"/>
  <c r="AT442" i="14"/>
  <c r="AU442" i="14" s="1"/>
  <c r="V442" i="14"/>
  <c r="W442" i="14" s="1"/>
  <c r="X443" i="14" s="1"/>
  <c r="AN442" i="14"/>
  <c r="AO442" i="14" s="1"/>
  <c r="AP443" i="14" s="1"/>
  <c r="X316" i="14"/>
  <c r="AM316" i="14"/>
  <c r="AN315" i="14"/>
  <c r="AO315" i="14" s="1"/>
  <c r="AP316" i="14" s="1"/>
  <c r="P315" i="14"/>
  <c r="Q315" i="14" s="1"/>
  <c r="R316" i="14" s="1"/>
  <c r="AT315" i="14"/>
  <c r="AU315" i="14" s="1"/>
  <c r="AV316" i="14" s="1"/>
  <c r="S315" i="14"/>
  <c r="T315" i="14" s="1"/>
  <c r="U316" i="14" s="1"/>
  <c r="E315" i="14"/>
  <c r="F316" i="14" s="1"/>
  <c r="AH315" i="14"/>
  <c r="AI315" i="14" s="1"/>
  <c r="AJ316" i="14" s="1"/>
  <c r="V315" i="14"/>
  <c r="W315" i="14" s="1"/>
  <c r="D316" i="14"/>
  <c r="AK315" i="14"/>
  <c r="AL315" i="14" s="1"/>
  <c r="R187" i="14"/>
  <c r="AP187" i="14"/>
  <c r="AK186" i="14"/>
  <c r="AL186" i="14" s="1"/>
  <c r="AM187" i="14" s="1"/>
  <c r="D187" i="14"/>
  <c r="V186" i="14"/>
  <c r="W186" i="14" s="1"/>
  <c r="X187" i="14" s="1"/>
  <c r="AH186" i="14"/>
  <c r="AI186" i="14" s="1"/>
  <c r="AJ187" i="14" s="1"/>
  <c r="AT186" i="14"/>
  <c r="AU186" i="14" s="1"/>
  <c r="AV187" i="14" s="1"/>
  <c r="S186" i="14"/>
  <c r="T186" i="14" s="1"/>
  <c r="U187" i="14" s="1"/>
  <c r="E186" i="14"/>
  <c r="F187" i="14" s="1"/>
  <c r="P186" i="14"/>
  <c r="Q186" i="14" s="1"/>
  <c r="AN186" i="14"/>
  <c r="AO186" i="14" s="1"/>
  <c r="AJ42" i="14"/>
  <c r="AA42" i="14"/>
  <c r="U42" i="14"/>
  <c r="X42" i="14"/>
  <c r="AD42" i="14"/>
  <c r="AG42" i="14"/>
  <c r="AM42" i="14"/>
  <c r="AS42" i="14"/>
  <c r="AV42" i="14"/>
  <c r="R42" i="14"/>
  <c r="F59" i="14"/>
  <c r="D107" i="11"/>
  <c r="E106" i="11"/>
  <c r="AS490" i="17" l="1"/>
  <c r="O107" i="15"/>
  <c r="O108" i="15" s="1"/>
  <c r="C490" i="17"/>
  <c r="K489" i="17"/>
  <c r="L490" i="17" s="1"/>
  <c r="N489" i="17"/>
  <c r="O490" i="17" s="1"/>
  <c r="H489" i="17"/>
  <c r="I490" i="17" s="1"/>
  <c r="Z489" i="17"/>
  <c r="AA490" i="17" s="1"/>
  <c r="AR489" i="17"/>
  <c r="AC489" i="17"/>
  <c r="AD490" i="17" s="1"/>
  <c r="AF489" i="17"/>
  <c r="M109" i="15"/>
  <c r="N108" i="15"/>
  <c r="C491" i="17" s="1"/>
  <c r="AG490" i="17"/>
  <c r="L106" i="15"/>
  <c r="C361" i="17"/>
  <c r="K107" i="15"/>
  <c r="J108" i="15"/>
  <c r="AD361" i="17"/>
  <c r="AD234" i="17"/>
  <c r="L234" i="17"/>
  <c r="AS234" i="17"/>
  <c r="I234" i="17"/>
  <c r="H107" i="15"/>
  <c r="C234" i="17" s="1"/>
  <c r="G108" i="15"/>
  <c r="Z233" i="17"/>
  <c r="AA234" i="17" s="1"/>
  <c r="AF233" i="17"/>
  <c r="AG234" i="17" s="1"/>
  <c r="AC233" i="17"/>
  <c r="K233" i="17"/>
  <c r="H233" i="17"/>
  <c r="AR233" i="17"/>
  <c r="N233" i="17"/>
  <c r="O234" i="17" s="1"/>
  <c r="O107" i="17"/>
  <c r="K107" i="17"/>
  <c r="H107" i="17"/>
  <c r="Z107" i="17"/>
  <c r="AR107" i="17"/>
  <c r="N107" i="17"/>
  <c r="AC107" i="17"/>
  <c r="AF107" i="17"/>
  <c r="N106" i="17"/>
  <c r="Z106" i="17"/>
  <c r="K106" i="17"/>
  <c r="AF106" i="17"/>
  <c r="AG107" i="17" s="1"/>
  <c r="AG108" i="17" s="1"/>
  <c r="AR106" i="17"/>
  <c r="AS107" i="17" s="1"/>
  <c r="AS108" i="17" s="1"/>
  <c r="H106" i="17"/>
  <c r="I107" i="17" s="1"/>
  <c r="I108" i="17" s="1"/>
  <c r="AC106" i="17"/>
  <c r="AD107" i="17" s="1"/>
  <c r="AD108" i="17" s="1"/>
  <c r="L107" i="17"/>
  <c r="L108" i="17" s="1"/>
  <c r="AA107" i="17"/>
  <c r="AA108" i="17" s="1"/>
  <c r="AN60" i="18"/>
  <c r="AO60" i="18" s="1"/>
  <c r="AP61" i="18" s="1"/>
  <c r="AK60" i="18"/>
  <c r="AL60" i="18" s="1"/>
  <c r="AM61" i="18" s="1"/>
  <c r="V60" i="18"/>
  <c r="W60" i="18" s="1"/>
  <c r="X61" i="18" s="1"/>
  <c r="D61" i="18"/>
  <c r="P60" i="18"/>
  <c r="Q60" i="18" s="1"/>
  <c r="R61" i="18" s="1"/>
  <c r="AH60" i="18"/>
  <c r="AI60" i="18" s="1"/>
  <c r="AJ61" i="18" s="1"/>
  <c r="AT60" i="18"/>
  <c r="AU60" i="18" s="1"/>
  <c r="AV61" i="18" s="1"/>
  <c r="S60" i="18"/>
  <c r="T60" i="18" s="1"/>
  <c r="E60" i="18"/>
  <c r="F61" i="18" s="1"/>
  <c r="AH187" i="18"/>
  <c r="AI187" i="18" s="1"/>
  <c r="AJ188" i="18" s="1"/>
  <c r="AT187" i="18"/>
  <c r="AU187" i="18" s="1"/>
  <c r="AV188" i="18" s="1"/>
  <c r="S187" i="18"/>
  <c r="T187" i="18" s="1"/>
  <c r="P187" i="18"/>
  <c r="Q187" i="18" s="1"/>
  <c r="R188" i="18" s="1"/>
  <c r="AK187" i="18"/>
  <c r="AL187" i="18" s="1"/>
  <c r="AM188" i="18" s="1"/>
  <c r="V187" i="18"/>
  <c r="W187" i="18" s="1"/>
  <c r="X188" i="18" s="1"/>
  <c r="AN187" i="18"/>
  <c r="AO187" i="18" s="1"/>
  <c r="D188" i="18"/>
  <c r="E187" i="18"/>
  <c r="F188" i="18" s="1"/>
  <c r="AP188" i="18"/>
  <c r="D444" i="18"/>
  <c r="AK443" i="18"/>
  <c r="AL443" i="18" s="1"/>
  <c r="AM444" i="18" s="1"/>
  <c r="AT443" i="18"/>
  <c r="AU443" i="18" s="1"/>
  <c r="AV444" i="18" s="1"/>
  <c r="AH443" i="18"/>
  <c r="AI443" i="18" s="1"/>
  <c r="AJ444" i="18" s="1"/>
  <c r="V443" i="18"/>
  <c r="W443" i="18" s="1"/>
  <c r="X444" i="18" s="1"/>
  <c r="AN443" i="18"/>
  <c r="AO443" i="18" s="1"/>
  <c r="AP444" i="18" s="1"/>
  <c r="P443" i="18"/>
  <c r="Q443" i="18" s="1"/>
  <c r="R444" i="18" s="1"/>
  <c r="S443" i="18"/>
  <c r="T443" i="18" s="1"/>
  <c r="U444" i="18" s="1"/>
  <c r="E443" i="18"/>
  <c r="F444" i="18" s="1"/>
  <c r="U61" i="18"/>
  <c r="D316" i="18"/>
  <c r="AK315" i="18"/>
  <c r="AL315" i="18" s="1"/>
  <c r="AM316" i="18" s="1"/>
  <c r="V315" i="18"/>
  <c r="W315" i="18" s="1"/>
  <c r="X316" i="18" s="1"/>
  <c r="AH315" i="18"/>
  <c r="AI315" i="18" s="1"/>
  <c r="AJ316" i="18" s="1"/>
  <c r="P315" i="18"/>
  <c r="Q315" i="18" s="1"/>
  <c r="R316" i="18" s="1"/>
  <c r="AN315" i="18"/>
  <c r="AO315" i="18" s="1"/>
  <c r="AP316" i="18" s="1"/>
  <c r="AT315" i="18"/>
  <c r="AU315" i="18" s="1"/>
  <c r="AV316" i="18" s="1"/>
  <c r="S315" i="18"/>
  <c r="T315" i="18" s="1"/>
  <c r="U316" i="18" s="1"/>
  <c r="E315" i="18"/>
  <c r="F316" i="18" s="1"/>
  <c r="U188" i="18"/>
  <c r="U444" i="17"/>
  <c r="AM316" i="17"/>
  <c r="AT189" i="17"/>
  <c r="AU189" i="17" s="1"/>
  <c r="AV190" i="17" s="1"/>
  <c r="AH189" i="17"/>
  <c r="AI189" i="17" s="1"/>
  <c r="AJ190" i="17" s="1"/>
  <c r="V189" i="17"/>
  <c r="W189" i="17" s="1"/>
  <c r="X190" i="17" s="1"/>
  <c r="S189" i="17"/>
  <c r="T189" i="17" s="1"/>
  <c r="U190" i="17" s="1"/>
  <c r="AK189" i="17"/>
  <c r="AL189" i="17" s="1"/>
  <c r="AM190" i="17" s="1"/>
  <c r="D190" i="17"/>
  <c r="P189" i="17"/>
  <c r="Q189" i="17" s="1"/>
  <c r="R190" i="17" s="1"/>
  <c r="AN189" i="17"/>
  <c r="AO189" i="17" s="1"/>
  <c r="AP190" i="17" s="1"/>
  <c r="E189" i="17"/>
  <c r="F190" i="17" s="1"/>
  <c r="AP316" i="17"/>
  <c r="AN59" i="17"/>
  <c r="AO59" i="17" s="1"/>
  <c r="AP60" i="17" s="1"/>
  <c r="AK59" i="17"/>
  <c r="AL59" i="17" s="1"/>
  <c r="AM60" i="17" s="1"/>
  <c r="D60" i="17"/>
  <c r="V59" i="17"/>
  <c r="W59" i="17" s="1"/>
  <c r="X60" i="17" s="1"/>
  <c r="AH59" i="17"/>
  <c r="AI59" i="17" s="1"/>
  <c r="AJ60" i="17" s="1"/>
  <c r="S59" i="17"/>
  <c r="T59" i="17" s="1"/>
  <c r="U60" i="17" s="1"/>
  <c r="P59" i="17"/>
  <c r="Q59" i="17" s="1"/>
  <c r="R60" i="17" s="1"/>
  <c r="AT59" i="17"/>
  <c r="AU59" i="17" s="1"/>
  <c r="AV60" i="17" s="1"/>
  <c r="E59" i="17"/>
  <c r="F60" i="17" s="1"/>
  <c r="D444" i="17"/>
  <c r="AH443" i="17"/>
  <c r="AI443" i="17" s="1"/>
  <c r="AJ444" i="17" s="1"/>
  <c r="S443" i="17"/>
  <c r="T443" i="17" s="1"/>
  <c r="AT443" i="17"/>
  <c r="AU443" i="17" s="1"/>
  <c r="AV444" i="17" s="1"/>
  <c r="P443" i="17"/>
  <c r="Q443" i="17" s="1"/>
  <c r="R444" i="17" s="1"/>
  <c r="AK443" i="17"/>
  <c r="AL443" i="17" s="1"/>
  <c r="AM444" i="17" s="1"/>
  <c r="V443" i="17"/>
  <c r="W443" i="17" s="1"/>
  <c r="X444" i="17" s="1"/>
  <c r="AN443" i="17"/>
  <c r="AO443" i="17" s="1"/>
  <c r="AP444" i="17" s="1"/>
  <c r="E443" i="17"/>
  <c r="F444" i="17" s="1"/>
  <c r="S315" i="17"/>
  <c r="T315" i="17" s="1"/>
  <c r="U316" i="17" s="1"/>
  <c r="AN315" i="17"/>
  <c r="AO315" i="17" s="1"/>
  <c r="P315" i="17"/>
  <c r="Q315" i="17" s="1"/>
  <c r="R316" i="17" s="1"/>
  <c r="AK315" i="17"/>
  <c r="AL315" i="17" s="1"/>
  <c r="AT315" i="17"/>
  <c r="AU315" i="17" s="1"/>
  <c r="AV316" i="17" s="1"/>
  <c r="D316" i="17"/>
  <c r="AH315" i="17"/>
  <c r="AI315" i="17" s="1"/>
  <c r="AJ316" i="17" s="1"/>
  <c r="E315" i="17"/>
  <c r="F316" i="17" s="1"/>
  <c r="V315" i="17"/>
  <c r="W315" i="17" s="1"/>
  <c r="X316" i="17" s="1"/>
  <c r="E109" i="15"/>
  <c r="D110" i="15"/>
  <c r="U444" i="14"/>
  <c r="D444" i="14"/>
  <c r="AK443" i="14"/>
  <c r="AL443" i="14" s="1"/>
  <c r="AM444" i="14" s="1"/>
  <c r="AN443" i="14"/>
  <c r="AO443" i="14" s="1"/>
  <c r="AP444" i="14" s="1"/>
  <c r="V443" i="14"/>
  <c r="W443" i="14" s="1"/>
  <c r="X444" i="14" s="1"/>
  <c r="E443" i="14"/>
  <c r="F444" i="14" s="1"/>
  <c r="AH443" i="14"/>
  <c r="AI443" i="14" s="1"/>
  <c r="AJ444" i="14" s="1"/>
  <c r="S443" i="14"/>
  <c r="T443" i="14" s="1"/>
  <c r="P443" i="14"/>
  <c r="Q443" i="14" s="1"/>
  <c r="AT443" i="14"/>
  <c r="AU443" i="14" s="1"/>
  <c r="R444" i="14"/>
  <c r="AV444" i="14"/>
  <c r="AV317" i="14"/>
  <c r="AN316" i="14"/>
  <c r="AO316" i="14" s="1"/>
  <c r="AP317" i="14" s="1"/>
  <c r="AK316" i="14"/>
  <c r="AL316" i="14" s="1"/>
  <c r="AM317" i="14" s="1"/>
  <c r="D317" i="14"/>
  <c r="V316" i="14"/>
  <c r="W316" i="14" s="1"/>
  <c r="X317" i="14" s="1"/>
  <c r="AH316" i="14"/>
  <c r="AI316" i="14" s="1"/>
  <c r="AJ317" i="14" s="1"/>
  <c r="AT316" i="14"/>
  <c r="AU316" i="14" s="1"/>
  <c r="S316" i="14"/>
  <c r="T316" i="14" s="1"/>
  <c r="U317" i="14" s="1"/>
  <c r="E316" i="14"/>
  <c r="F317" i="14" s="1"/>
  <c r="P316" i="14"/>
  <c r="Q316" i="14" s="1"/>
  <c r="R317" i="14" s="1"/>
  <c r="X188" i="14"/>
  <c r="AM188" i="14"/>
  <c r="S187" i="14"/>
  <c r="T187" i="14" s="1"/>
  <c r="U188" i="14" s="1"/>
  <c r="D188" i="14"/>
  <c r="E187" i="14"/>
  <c r="F188" i="14" s="1"/>
  <c r="AH187" i="14"/>
  <c r="AI187" i="14" s="1"/>
  <c r="AJ188" i="14" s="1"/>
  <c r="AT187" i="14"/>
  <c r="AU187" i="14" s="1"/>
  <c r="AV188" i="14" s="1"/>
  <c r="P187" i="14"/>
  <c r="Q187" i="14" s="1"/>
  <c r="R188" i="14" s="1"/>
  <c r="AN187" i="14"/>
  <c r="AO187" i="14" s="1"/>
  <c r="AK187" i="14"/>
  <c r="AL187" i="14" s="1"/>
  <c r="V187" i="14"/>
  <c r="W187" i="14" s="1"/>
  <c r="AP188" i="14"/>
  <c r="AM43" i="14"/>
  <c r="AG43" i="14"/>
  <c r="U43" i="14"/>
  <c r="X43" i="14"/>
  <c r="AA43" i="14"/>
  <c r="AD43" i="14"/>
  <c r="R43" i="14"/>
  <c r="AS43" i="14"/>
  <c r="AV43" i="14"/>
  <c r="AJ43" i="14"/>
  <c r="F60" i="14"/>
  <c r="D108" i="11"/>
  <c r="E107" i="11"/>
  <c r="K491" i="17" l="1"/>
  <c r="Z491" i="17"/>
  <c r="AF491" i="17"/>
  <c r="N491" i="17"/>
  <c r="H491" i="17"/>
  <c r="AC491" i="17"/>
  <c r="AR491" i="17"/>
  <c r="N109" i="15"/>
  <c r="C492" i="17" s="1"/>
  <c r="M110" i="15"/>
  <c r="AC490" i="17"/>
  <c r="AD491" i="17" s="1"/>
  <c r="AD492" i="17" s="1"/>
  <c r="K490" i="17"/>
  <c r="L491" i="17" s="1"/>
  <c r="L492" i="17" s="1"/>
  <c r="H490" i="17"/>
  <c r="I491" i="17" s="1"/>
  <c r="I492" i="17" s="1"/>
  <c r="Z490" i="17"/>
  <c r="AA491" i="17" s="1"/>
  <c r="AA492" i="17" s="1"/>
  <c r="N490" i="17"/>
  <c r="O491" i="17" s="1"/>
  <c r="O492" i="17" s="1"/>
  <c r="AF490" i="17"/>
  <c r="AR490" i="17"/>
  <c r="AS491" i="17" s="1"/>
  <c r="AS492" i="17" s="1"/>
  <c r="AG491" i="17"/>
  <c r="AG492" i="17" s="1"/>
  <c r="J109" i="15"/>
  <c r="K108" i="15"/>
  <c r="L107" i="15"/>
  <c r="C362" i="17"/>
  <c r="N361" i="17"/>
  <c r="O362" i="17" s="1"/>
  <c r="K361" i="17"/>
  <c r="L362" i="17" s="1"/>
  <c r="H361" i="17"/>
  <c r="I362" i="17" s="1"/>
  <c r="AF361" i="17"/>
  <c r="AG362" i="17" s="1"/>
  <c r="AC361" i="17"/>
  <c r="AD362" i="17" s="1"/>
  <c r="Z361" i="17"/>
  <c r="AA362" i="17" s="1"/>
  <c r="AR361" i="17"/>
  <c r="AS362" i="17" s="1"/>
  <c r="K234" i="17"/>
  <c r="L235" i="17" s="1"/>
  <c r="H234" i="17"/>
  <c r="I235" i="17" s="1"/>
  <c r="AF234" i="17"/>
  <c r="AG235" i="17" s="1"/>
  <c r="AR234" i="17"/>
  <c r="AS235" i="17" s="1"/>
  <c r="AC234" i="17"/>
  <c r="Z234" i="17"/>
  <c r="AA235" i="17" s="1"/>
  <c r="N234" i="17"/>
  <c r="O235" i="17" s="1"/>
  <c r="AD235" i="17"/>
  <c r="H108" i="15"/>
  <c r="C235" i="17" s="1"/>
  <c r="G109" i="15"/>
  <c r="I107" i="15"/>
  <c r="I108" i="15" s="1"/>
  <c r="O108" i="17"/>
  <c r="F109" i="15"/>
  <c r="C108" i="17"/>
  <c r="AN188" i="18"/>
  <c r="AO188" i="18" s="1"/>
  <c r="AP189" i="18" s="1"/>
  <c r="D189" i="18"/>
  <c r="AK188" i="18"/>
  <c r="AL188" i="18" s="1"/>
  <c r="AM189" i="18" s="1"/>
  <c r="P188" i="18"/>
  <c r="Q188" i="18" s="1"/>
  <c r="AH188" i="18"/>
  <c r="AI188" i="18" s="1"/>
  <c r="AJ189" i="18" s="1"/>
  <c r="V188" i="18"/>
  <c r="W188" i="18" s="1"/>
  <c r="X189" i="18" s="1"/>
  <c r="AT188" i="18"/>
  <c r="AU188" i="18" s="1"/>
  <c r="AV189" i="18" s="1"/>
  <c r="S188" i="18"/>
  <c r="T188" i="18" s="1"/>
  <c r="U189" i="18" s="1"/>
  <c r="E188" i="18"/>
  <c r="F189" i="18" s="1"/>
  <c r="D62" i="18"/>
  <c r="AN61" i="18"/>
  <c r="AO61" i="18" s="1"/>
  <c r="AP62" i="18" s="1"/>
  <c r="AK61" i="18"/>
  <c r="AL61" i="18" s="1"/>
  <c r="AM62" i="18" s="1"/>
  <c r="V61" i="18"/>
  <c r="W61" i="18" s="1"/>
  <c r="X62" i="18" s="1"/>
  <c r="AH61" i="18"/>
  <c r="AI61" i="18" s="1"/>
  <c r="AJ62" i="18" s="1"/>
  <c r="S61" i="18"/>
  <c r="T61" i="18" s="1"/>
  <c r="U62" i="18" s="1"/>
  <c r="P61" i="18"/>
  <c r="Q61" i="18" s="1"/>
  <c r="R62" i="18" s="1"/>
  <c r="AT61" i="18"/>
  <c r="AU61" i="18" s="1"/>
  <c r="AV62" i="18" s="1"/>
  <c r="E61" i="18"/>
  <c r="F62" i="18" s="1"/>
  <c r="AT316" i="18"/>
  <c r="AU316" i="18" s="1"/>
  <c r="AV317" i="18" s="1"/>
  <c r="S316" i="18"/>
  <c r="T316" i="18" s="1"/>
  <c r="U317" i="18" s="1"/>
  <c r="E316" i="18"/>
  <c r="F317" i="18" s="1"/>
  <c r="P316" i="18"/>
  <c r="Q316" i="18" s="1"/>
  <c r="R317" i="18" s="1"/>
  <c r="D317" i="18"/>
  <c r="V316" i="18"/>
  <c r="W316" i="18" s="1"/>
  <c r="X317" i="18" s="1"/>
  <c r="AN316" i="18"/>
  <c r="AO316" i="18" s="1"/>
  <c r="AP317" i="18" s="1"/>
  <c r="AH316" i="18"/>
  <c r="AI316" i="18" s="1"/>
  <c r="AJ317" i="18" s="1"/>
  <c r="AK316" i="18"/>
  <c r="AL316" i="18" s="1"/>
  <c r="AM317" i="18" s="1"/>
  <c r="R189" i="18"/>
  <c r="E444" i="18"/>
  <c r="F445" i="18" s="1"/>
  <c r="AN444" i="18"/>
  <c r="AO444" i="18" s="1"/>
  <c r="AP445" i="18" s="1"/>
  <c r="P444" i="18"/>
  <c r="Q444" i="18" s="1"/>
  <c r="R445" i="18" s="1"/>
  <c r="D445" i="18"/>
  <c r="AK444" i="18"/>
  <c r="AL444" i="18" s="1"/>
  <c r="AM445" i="18" s="1"/>
  <c r="AH444" i="18"/>
  <c r="AI444" i="18" s="1"/>
  <c r="AJ445" i="18" s="1"/>
  <c r="V444" i="18"/>
  <c r="W444" i="18" s="1"/>
  <c r="X445" i="18" s="1"/>
  <c r="S444" i="18"/>
  <c r="T444" i="18" s="1"/>
  <c r="U445" i="18" s="1"/>
  <c r="AT444" i="18"/>
  <c r="AU444" i="18" s="1"/>
  <c r="AV445" i="18" s="1"/>
  <c r="AM445" i="17"/>
  <c r="AT60" i="17"/>
  <c r="AU60" i="17" s="1"/>
  <c r="AV61" i="17" s="1"/>
  <c r="AH60" i="17"/>
  <c r="AI60" i="17" s="1"/>
  <c r="AJ61" i="17" s="1"/>
  <c r="V60" i="17"/>
  <c r="W60" i="17" s="1"/>
  <c r="X61" i="17" s="1"/>
  <c r="S60" i="17"/>
  <c r="T60" i="17" s="1"/>
  <c r="U61" i="17" s="1"/>
  <c r="D61" i="17"/>
  <c r="P60" i="17"/>
  <c r="Q60" i="17" s="1"/>
  <c r="R61" i="17" s="1"/>
  <c r="AN60" i="17"/>
  <c r="AO60" i="17" s="1"/>
  <c r="AP61" i="17" s="1"/>
  <c r="AK60" i="17"/>
  <c r="AL60" i="17" s="1"/>
  <c r="AM61" i="17" s="1"/>
  <c r="E60" i="17"/>
  <c r="AK190" i="17"/>
  <c r="AL190" i="17" s="1"/>
  <c r="AM191" i="17" s="1"/>
  <c r="AT190" i="17"/>
  <c r="AU190" i="17" s="1"/>
  <c r="AV191" i="17" s="1"/>
  <c r="AH190" i="17"/>
  <c r="AI190" i="17" s="1"/>
  <c r="AJ191" i="17" s="1"/>
  <c r="V190" i="17"/>
  <c r="W190" i="17" s="1"/>
  <c r="X191" i="17" s="1"/>
  <c r="S190" i="17"/>
  <c r="T190" i="17" s="1"/>
  <c r="U191" i="17" s="1"/>
  <c r="E190" i="17"/>
  <c r="F191" i="17" s="1"/>
  <c r="P190" i="17"/>
  <c r="Q190" i="17" s="1"/>
  <c r="R191" i="17" s="1"/>
  <c r="AN190" i="17"/>
  <c r="AO190" i="17" s="1"/>
  <c r="AP191" i="17" s="1"/>
  <c r="D191" i="17"/>
  <c r="R317" i="17"/>
  <c r="F61" i="17"/>
  <c r="AT316" i="17"/>
  <c r="AU316" i="17" s="1"/>
  <c r="AV317" i="17" s="1"/>
  <c r="AH316" i="17"/>
  <c r="AI316" i="17" s="1"/>
  <c r="AJ317" i="17" s="1"/>
  <c r="V316" i="17"/>
  <c r="W316" i="17" s="1"/>
  <c r="X317" i="17" s="1"/>
  <c r="S316" i="17"/>
  <c r="T316" i="17" s="1"/>
  <c r="U317" i="17" s="1"/>
  <c r="AN316" i="17"/>
  <c r="AO316" i="17" s="1"/>
  <c r="AP317" i="17" s="1"/>
  <c r="P316" i="17"/>
  <c r="Q316" i="17" s="1"/>
  <c r="AK316" i="17"/>
  <c r="AL316" i="17" s="1"/>
  <c r="AM317" i="17" s="1"/>
  <c r="E316" i="17"/>
  <c r="F317" i="17" s="1"/>
  <c r="D317" i="17"/>
  <c r="D445" i="17"/>
  <c r="S444" i="17"/>
  <c r="T444" i="17" s="1"/>
  <c r="U445" i="17" s="1"/>
  <c r="AT444" i="17"/>
  <c r="AU444" i="17" s="1"/>
  <c r="AV445" i="17" s="1"/>
  <c r="P444" i="17"/>
  <c r="Q444" i="17" s="1"/>
  <c r="R445" i="17" s="1"/>
  <c r="AN444" i="17"/>
  <c r="AO444" i="17" s="1"/>
  <c r="AP445" i="17" s="1"/>
  <c r="AK444" i="17"/>
  <c r="AL444" i="17" s="1"/>
  <c r="AH444" i="17"/>
  <c r="AI444" i="17" s="1"/>
  <c r="AJ445" i="17" s="1"/>
  <c r="V444" i="17"/>
  <c r="W444" i="17" s="1"/>
  <c r="X445" i="17" s="1"/>
  <c r="E444" i="17"/>
  <c r="F445" i="17" s="1"/>
  <c r="E110" i="15"/>
  <c r="D111" i="15"/>
  <c r="S444" i="14"/>
  <c r="T444" i="14" s="1"/>
  <c r="U445" i="14" s="1"/>
  <c r="AN444" i="14"/>
  <c r="AO444" i="14" s="1"/>
  <c r="AP445" i="14" s="1"/>
  <c r="E444" i="14"/>
  <c r="F445" i="14" s="1"/>
  <c r="AK444" i="14"/>
  <c r="AL444" i="14" s="1"/>
  <c r="AM445" i="14" s="1"/>
  <c r="V444" i="14"/>
  <c r="W444" i="14" s="1"/>
  <c r="X445" i="14" s="1"/>
  <c r="D445" i="14"/>
  <c r="AH444" i="14"/>
  <c r="AI444" i="14" s="1"/>
  <c r="AJ445" i="14" s="1"/>
  <c r="P444" i="14"/>
  <c r="Q444" i="14" s="1"/>
  <c r="AT444" i="14"/>
  <c r="AU444" i="14" s="1"/>
  <c r="AV445" i="14"/>
  <c r="R445" i="14"/>
  <c r="F318" i="14"/>
  <c r="AM318" i="14"/>
  <c r="AP318" i="14"/>
  <c r="D318" i="14"/>
  <c r="V317" i="14"/>
  <c r="W317" i="14" s="1"/>
  <c r="X318" i="14" s="1"/>
  <c r="AH317" i="14"/>
  <c r="AI317" i="14" s="1"/>
  <c r="AJ318" i="14" s="1"/>
  <c r="AT317" i="14"/>
  <c r="AU317" i="14" s="1"/>
  <c r="AV318" i="14" s="1"/>
  <c r="S317" i="14"/>
  <c r="T317" i="14" s="1"/>
  <c r="U318" i="14" s="1"/>
  <c r="E317" i="14"/>
  <c r="P317" i="14"/>
  <c r="Q317" i="14" s="1"/>
  <c r="R318" i="14" s="1"/>
  <c r="AK317" i="14"/>
  <c r="AL317" i="14" s="1"/>
  <c r="AN317" i="14"/>
  <c r="AO317" i="14" s="1"/>
  <c r="AJ189" i="14"/>
  <c r="U189" i="14"/>
  <c r="D189" i="14"/>
  <c r="AK188" i="14"/>
  <c r="AL188" i="14" s="1"/>
  <c r="AM189" i="14" s="1"/>
  <c r="AT188" i="14"/>
  <c r="AU188" i="14" s="1"/>
  <c r="AV189" i="14" s="1"/>
  <c r="P188" i="14"/>
  <c r="Q188" i="14" s="1"/>
  <c r="R189" i="14" s="1"/>
  <c r="AN188" i="14"/>
  <c r="AO188" i="14" s="1"/>
  <c r="AP189" i="14" s="1"/>
  <c r="V188" i="14"/>
  <c r="W188" i="14" s="1"/>
  <c r="X189" i="14" s="1"/>
  <c r="E188" i="14"/>
  <c r="F189" i="14" s="1"/>
  <c r="S188" i="14"/>
  <c r="T188" i="14" s="1"/>
  <c r="AH188" i="14"/>
  <c r="AI188" i="14" s="1"/>
  <c r="AJ44" i="14"/>
  <c r="AM44" i="14"/>
  <c r="AS44" i="14"/>
  <c r="AA44" i="14"/>
  <c r="AD44" i="14"/>
  <c r="U44" i="14"/>
  <c r="X44" i="14"/>
  <c r="AG44" i="14"/>
  <c r="AV44" i="14"/>
  <c r="R44" i="14"/>
  <c r="F61" i="14"/>
  <c r="D109" i="11"/>
  <c r="E108" i="11"/>
  <c r="AF492" i="17" l="1"/>
  <c r="AG493" i="17" s="1"/>
  <c r="N492" i="17"/>
  <c r="O493" i="17" s="1"/>
  <c r="H492" i="17"/>
  <c r="I493" i="17" s="1"/>
  <c r="AC492" i="17"/>
  <c r="AD493" i="17" s="1"/>
  <c r="Z492" i="17"/>
  <c r="AA493" i="17" s="1"/>
  <c r="K492" i="17"/>
  <c r="L493" i="17" s="1"/>
  <c r="AR492" i="17"/>
  <c r="AS493" i="17" s="1"/>
  <c r="M111" i="15"/>
  <c r="N110" i="15"/>
  <c r="O109" i="15"/>
  <c r="K362" i="17"/>
  <c r="L363" i="17" s="1"/>
  <c r="AF362" i="17"/>
  <c r="AG363" i="17" s="1"/>
  <c r="Z362" i="17"/>
  <c r="N362" i="17"/>
  <c r="O363" i="17" s="1"/>
  <c r="H362" i="17"/>
  <c r="AR362" i="17"/>
  <c r="AS363" i="17" s="1"/>
  <c r="AC362" i="17"/>
  <c r="AD363" i="17" s="1"/>
  <c r="AA363" i="17"/>
  <c r="I363" i="17"/>
  <c r="L108" i="15"/>
  <c r="C363" i="17"/>
  <c r="J110" i="15"/>
  <c r="K109" i="15"/>
  <c r="I236" i="17"/>
  <c r="O236" i="17"/>
  <c r="H109" i="15"/>
  <c r="G110" i="15"/>
  <c r="K235" i="17"/>
  <c r="L236" i="17" s="1"/>
  <c r="AF235" i="17"/>
  <c r="AG236" i="17" s="1"/>
  <c r="AC235" i="17"/>
  <c r="AD236" i="17" s="1"/>
  <c r="Z235" i="17"/>
  <c r="AA236" i="17" s="1"/>
  <c r="N235" i="17"/>
  <c r="H235" i="17"/>
  <c r="AR235" i="17"/>
  <c r="AS236" i="17" s="1"/>
  <c r="N108" i="17"/>
  <c r="H108" i="17"/>
  <c r="I109" i="17" s="1"/>
  <c r="AR108" i="17"/>
  <c r="AS109" i="17" s="1"/>
  <c r="AF108" i="17"/>
  <c r="AG109" i="17" s="1"/>
  <c r="Z108" i="17"/>
  <c r="AA109" i="17" s="1"/>
  <c r="K108" i="17"/>
  <c r="L109" i="17" s="1"/>
  <c r="AC108" i="17"/>
  <c r="AD109" i="17" s="1"/>
  <c r="F110" i="15"/>
  <c r="C109" i="17"/>
  <c r="O109" i="17"/>
  <c r="AK62" i="18"/>
  <c r="AL62" i="18" s="1"/>
  <c r="AM63" i="18" s="1"/>
  <c r="D63" i="18"/>
  <c r="V62" i="18"/>
  <c r="W62" i="18" s="1"/>
  <c r="X63" i="18" s="1"/>
  <c r="AH62" i="18"/>
  <c r="AI62" i="18" s="1"/>
  <c r="AJ63" i="18" s="1"/>
  <c r="S62" i="18"/>
  <c r="T62" i="18" s="1"/>
  <c r="U63" i="18" s="1"/>
  <c r="AT62" i="18"/>
  <c r="AU62" i="18" s="1"/>
  <c r="AV63" i="18" s="1"/>
  <c r="P62" i="18"/>
  <c r="Q62" i="18" s="1"/>
  <c r="R63" i="18" s="1"/>
  <c r="AN62" i="18"/>
  <c r="AO62" i="18" s="1"/>
  <c r="AP63" i="18" s="1"/>
  <c r="E62" i="18"/>
  <c r="F63" i="18" s="1"/>
  <c r="V189" i="18"/>
  <c r="W189" i="18" s="1"/>
  <c r="X190" i="18" s="1"/>
  <c r="AH189" i="18"/>
  <c r="AI189" i="18" s="1"/>
  <c r="AJ190" i="18" s="1"/>
  <c r="AT189" i="18"/>
  <c r="AU189" i="18" s="1"/>
  <c r="AV190" i="18" s="1"/>
  <c r="S189" i="18"/>
  <c r="T189" i="18" s="1"/>
  <c r="U190" i="18" s="1"/>
  <c r="AN189" i="18"/>
  <c r="AO189" i="18" s="1"/>
  <c r="AP190" i="18" s="1"/>
  <c r="AK189" i="18"/>
  <c r="AL189" i="18" s="1"/>
  <c r="AM190" i="18" s="1"/>
  <c r="D190" i="18"/>
  <c r="P189" i="18"/>
  <c r="Q189" i="18" s="1"/>
  <c r="E189" i="18"/>
  <c r="F190" i="18" s="1"/>
  <c r="R190" i="18"/>
  <c r="S445" i="18"/>
  <c r="T445" i="18" s="1"/>
  <c r="U446" i="18" s="1"/>
  <c r="E445" i="18"/>
  <c r="F446" i="18" s="1"/>
  <c r="AN445" i="18"/>
  <c r="AO445" i="18" s="1"/>
  <c r="AP446" i="18" s="1"/>
  <c r="P445" i="18"/>
  <c r="Q445" i="18" s="1"/>
  <c r="R446" i="18" s="1"/>
  <c r="AH445" i="18"/>
  <c r="AI445" i="18" s="1"/>
  <c r="D446" i="18"/>
  <c r="V445" i="18"/>
  <c r="W445" i="18" s="1"/>
  <c r="X446" i="18" s="1"/>
  <c r="AT445" i="18"/>
  <c r="AU445" i="18" s="1"/>
  <c r="AV446" i="18" s="1"/>
  <c r="AK445" i="18"/>
  <c r="AL445" i="18" s="1"/>
  <c r="AM446" i="18" s="1"/>
  <c r="D318" i="18"/>
  <c r="AN317" i="18"/>
  <c r="AO317" i="18" s="1"/>
  <c r="AP318" i="18" s="1"/>
  <c r="AK317" i="18"/>
  <c r="AL317" i="18" s="1"/>
  <c r="AM318" i="18" s="1"/>
  <c r="V317" i="18"/>
  <c r="W317" i="18" s="1"/>
  <c r="X318" i="18" s="1"/>
  <c r="AT317" i="18"/>
  <c r="AU317" i="18" s="1"/>
  <c r="AV318" i="18" s="1"/>
  <c r="S317" i="18"/>
  <c r="T317" i="18" s="1"/>
  <c r="U318" i="18" s="1"/>
  <c r="AH317" i="18"/>
  <c r="AI317" i="18" s="1"/>
  <c r="AJ318" i="18" s="1"/>
  <c r="P317" i="18"/>
  <c r="Q317" i="18" s="1"/>
  <c r="R318" i="18" s="1"/>
  <c r="E317" i="18"/>
  <c r="F318" i="18" s="1"/>
  <c r="AJ446" i="18"/>
  <c r="AJ62" i="17"/>
  <c r="D62" i="17"/>
  <c r="AK61" i="17"/>
  <c r="AL61" i="17" s="1"/>
  <c r="AT61" i="17"/>
  <c r="AU61" i="17" s="1"/>
  <c r="AV62" i="17" s="1"/>
  <c r="AH61" i="17"/>
  <c r="AI61" i="17" s="1"/>
  <c r="V61" i="17"/>
  <c r="W61" i="17" s="1"/>
  <c r="S61" i="17"/>
  <c r="T61" i="17" s="1"/>
  <c r="U62" i="17" s="1"/>
  <c r="AN61" i="17"/>
  <c r="AO61" i="17" s="1"/>
  <c r="AP62" i="17" s="1"/>
  <c r="P61" i="17"/>
  <c r="Q61" i="17" s="1"/>
  <c r="R62" i="17" s="1"/>
  <c r="E61" i="17"/>
  <c r="F62" i="17" s="1"/>
  <c r="AT445" i="17"/>
  <c r="AU445" i="17" s="1"/>
  <c r="AV446" i="17" s="1"/>
  <c r="P445" i="17"/>
  <c r="Q445" i="17" s="1"/>
  <c r="R446" i="17" s="1"/>
  <c r="AN445" i="17"/>
  <c r="AO445" i="17" s="1"/>
  <c r="AP446" i="17" s="1"/>
  <c r="AK445" i="17"/>
  <c r="AL445" i="17" s="1"/>
  <c r="AM446" i="17" s="1"/>
  <c r="AH445" i="17"/>
  <c r="AI445" i="17" s="1"/>
  <c r="AJ446" i="17" s="1"/>
  <c r="V445" i="17"/>
  <c r="W445" i="17" s="1"/>
  <c r="X446" i="17" s="1"/>
  <c r="D446" i="17"/>
  <c r="S445" i="17"/>
  <c r="T445" i="17" s="1"/>
  <c r="U446" i="17" s="1"/>
  <c r="E445" i="17"/>
  <c r="F446" i="17" s="1"/>
  <c r="X62" i="17"/>
  <c r="AN191" i="17"/>
  <c r="AO191" i="17" s="1"/>
  <c r="AP192" i="17" s="1"/>
  <c r="P191" i="17"/>
  <c r="Q191" i="17" s="1"/>
  <c r="R192" i="17" s="1"/>
  <c r="AK191" i="17"/>
  <c r="AL191" i="17" s="1"/>
  <c r="AM192" i="17" s="1"/>
  <c r="D192" i="17"/>
  <c r="V191" i="17"/>
  <c r="W191" i="17" s="1"/>
  <c r="X192" i="17" s="1"/>
  <c r="AT191" i="17"/>
  <c r="AU191" i="17" s="1"/>
  <c r="AV192" i="17" s="1"/>
  <c r="AH191" i="17"/>
  <c r="AI191" i="17" s="1"/>
  <c r="AJ192" i="17" s="1"/>
  <c r="E191" i="17"/>
  <c r="F192" i="17" s="1"/>
  <c r="S191" i="17"/>
  <c r="T191" i="17" s="1"/>
  <c r="U192" i="17" s="1"/>
  <c r="V317" i="17"/>
  <c r="W317" i="17" s="1"/>
  <c r="X318" i="17" s="1"/>
  <c r="S317" i="17"/>
  <c r="T317" i="17" s="1"/>
  <c r="U318" i="17" s="1"/>
  <c r="AH317" i="17"/>
  <c r="AI317" i="17" s="1"/>
  <c r="AJ318" i="17" s="1"/>
  <c r="D318" i="17"/>
  <c r="P317" i="17"/>
  <c r="Q317" i="17" s="1"/>
  <c r="R318" i="17" s="1"/>
  <c r="AT317" i="17"/>
  <c r="AU317" i="17" s="1"/>
  <c r="AV318" i="17" s="1"/>
  <c r="AN317" i="17"/>
  <c r="AO317" i="17" s="1"/>
  <c r="AP318" i="17" s="1"/>
  <c r="AK317" i="17"/>
  <c r="AL317" i="17" s="1"/>
  <c r="AM318" i="17" s="1"/>
  <c r="E317" i="17"/>
  <c r="F318" i="17" s="1"/>
  <c r="AM62" i="17"/>
  <c r="E111" i="15"/>
  <c r="D112" i="15"/>
  <c r="D446" i="14"/>
  <c r="AK445" i="14"/>
  <c r="AL445" i="14" s="1"/>
  <c r="AM446" i="14" s="1"/>
  <c r="AN445" i="14"/>
  <c r="AO445" i="14" s="1"/>
  <c r="AP446" i="14" s="1"/>
  <c r="V445" i="14"/>
  <c r="W445" i="14" s="1"/>
  <c r="X446" i="14" s="1"/>
  <c r="S445" i="14"/>
  <c r="T445" i="14" s="1"/>
  <c r="U446" i="14" s="1"/>
  <c r="E445" i="14"/>
  <c r="F446" i="14" s="1"/>
  <c r="AH445" i="14"/>
  <c r="AI445" i="14" s="1"/>
  <c r="AJ446" i="14" s="1"/>
  <c r="AT445" i="14"/>
  <c r="AU445" i="14" s="1"/>
  <c r="P445" i="14"/>
  <c r="Q445" i="14" s="1"/>
  <c r="R446" i="14"/>
  <c r="AV446" i="14"/>
  <c r="AJ319" i="14"/>
  <c r="X319" i="14"/>
  <c r="AN318" i="14"/>
  <c r="AO318" i="14" s="1"/>
  <c r="AP319" i="14" s="1"/>
  <c r="P318" i="14"/>
  <c r="Q318" i="14" s="1"/>
  <c r="R319" i="14" s="1"/>
  <c r="AK318" i="14"/>
  <c r="AL318" i="14" s="1"/>
  <c r="AM319" i="14" s="1"/>
  <c r="D319" i="14"/>
  <c r="S318" i="14"/>
  <c r="T318" i="14" s="1"/>
  <c r="U319" i="14" s="1"/>
  <c r="AT318" i="14"/>
  <c r="AU318" i="14" s="1"/>
  <c r="AV319" i="14" s="1"/>
  <c r="AH318" i="14"/>
  <c r="AI318" i="14" s="1"/>
  <c r="E318" i="14"/>
  <c r="V318" i="14"/>
  <c r="W318" i="14" s="1"/>
  <c r="F319" i="14"/>
  <c r="U190" i="14"/>
  <c r="D190" i="14"/>
  <c r="AK189" i="14"/>
  <c r="AL189" i="14" s="1"/>
  <c r="AM190" i="14" s="1"/>
  <c r="P189" i="14"/>
  <c r="Q189" i="14" s="1"/>
  <c r="R190" i="14" s="1"/>
  <c r="AT189" i="14"/>
  <c r="AU189" i="14" s="1"/>
  <c r="AV190" i="14" s="1"/>
  <c r="AN189" i="14"/>
  <c r="AO189" i="14" s="1"/>
  <c r="AP190" i="14" s="1"/>
  <c r="S189" i="14"/>
  <c r="T189" i="14" s="1"/>
  <c r="AH189" i="14"/>
  <c r="AI189" i="14" s="1"/>
  <c r="E189" i="14"/>
  <c r="F190" i="14" s="1"/>
  <c r="V189" i="14"/>
  <c r="W189" i="14" s="1"/>
  <c r="X190" i="14" s="1"/>
  <c r="AJ190" i="14"/>
  <c r="AG45" i="14"/>
  <c r="AV45" i="14"/>
  <c r="U45" i="14"/>
  <c r="X45" i="14"/>
  <c r="AA45" i="14"/>
  <c r="AD45" i="14"/>
  <c r="AS45" i="14"/>
  <c r="AM45" i="14"/>
  <c r="AJ45" i="14"/>
  <c r="R45" i="14"/>
  <c r="F62" i="14"/>
  <c r="D110" i="11"/>
  <c r="E109" i="11"/>
  <c r="O110" i="15" l="1"/>
  <c r="C493" i="17"/>
  <c r="N111" i="15"/>
  <c r="M112" i="15"/>
  <c r="AS364" i="17"/>
  <c r="L364" i="17"/>
  <c r="K110" i="15"/>
  <c r="J111" i="15"/>
  <c r="AA364" i="17"/>
  <c r="I364" i="17"/>
  <c r="L109" i="15"/>
  <c r="C364" i="17"/>
  <c r="N363" i="17"/>
  <c r="O364" i="17" s="1"/>
  <c r="K363" i="17"/>
  <c r="AR363" i="17"/>
  <c r="H363" i="17"/>
  <c r="AF363" i="17"/>
  <c r="AG364" i="17" s="1"/>
  <c r="AC363" i="17"/>
  <c r="AD364" i="17" s="1"/>
  <c r="Z363" i="17"/>
  <c r="H110" i="15"/>
  <c r="C237" i="17" s="1"/>
  <c r="G111" i="15"/>
  <c r="I109" i="15"/>
  <c r="I110" i="15" s="1"/>
  <c r="C236" i="17"/>
  <c r="F111" i="15"/>
  <c r="C110" i="17"/>
  <c r="Z109" i="17"/>
  <c r="K109" i="17"/>
  <c r="AC109" i="17"/>
  <c r="H109" i="17"/>
  <c r="I110" i="17" s="1"/>
  <c r="AR109" i="17"/>
  <c r="AS110" i="17" s="1"/>
  <c r="N109" i="17"/>
  <c r="O110" i="17" s="1"/>
  <c r="AF109" i="17"/>
  <c r="AD110" i="17"/>
  <c r="AA110" i="17"/>
  <c r="AG110" i="17"/>
  <c r="L110" i="17"/>
  <c r="S318" i="18"/>
  <c r="T318" i="18" s="1"/>
  <c r="U319" i="18" s="1"/>
  <c r="AK318" i="18"/>
  <c r="AL318" i="18" s="1"/>
  <c r="AM319" i="18" s="1"/>
  <c r="D319" i="18"/>
  <c r="V318" i="18"/>
  <c r="W318" i="18" s="1"/>
  <c r="AH318" i="18"/>
  <c r="AI318" i="18" s="1"/>
  <c r="AJ319" i="18" s="1"/>
  <c r="AT318" i="18"/>
  <c r="AU318" i="18" s="1"/>
  <c r="P318" i="18"/>
  <c r="Q318" i="18" s="1"/>
  <c r="R319" i="18" s="1"/>
  <c r="AN318" i="18"/>
  <c r="AO318" i="18" s="1"/>
  <c r="AP319" i="18" s="1"/>
  <c r="E318" i="18"/>
  <c r="F319" i="18" s="1"/>
  <c r="AV319" i="18"/>
  <c r="AT446" i="18"/>
  <c r="AU446" i="18" s="1"/>
  <c r="AV447" i="18" s="1"/>
  <c r="AH446" i="18"/>
  <c r="AI446" i="18" s="1"/>
  <c r="AJ447" i="18" s="1"/>
  <c r="V446" i="18"/>
  <c r="W446" i="18" s="1"/>
  <c r="X447" i="18" s="1"/>
  <c r="S446" i="18"/>
  <c r="T446" i="18" s="1"/>
  <c r="U447" i="18" s="1"/>
  <c r="AK446" i="18"/>
  <c r="AL446" i="18" s="1"/>
  <c r="AM447" i="18" s="1"/>
  <c r="D447" i="18"/>
  <c r="P446" i="18"/>
  <c r="Q446" i="18" s="1"/>
  <c r="R447" i="18" s="1"/>
  <c r="AN446" i="18"/>
  <c r="AO446" i="18" s="1"/>
  <c r="AP447" i="18" s="1"/>
  <c r="E446" i="18"/>
  <c r="F447" i="18" s="1"/>
  <c r="AH63" i="18"/>
  <c r="AI63" i="18" s="1"/>
  <c r="AJ64" i="18" s="1"/>
  <c r="S63" i="18"/>
  <c r="T63" i="18" s="1"/>
  <c r="U64" i="18" s="1"/>
  <c r="AT63" i="18"/>
  <c r="AU63" i="18" s="1"/>
  <c r="AV64" i="18" s="1"/>
  <c r="P63" i="18"/>
  <c r="Q63" i="18" s="1"/>
  <c r="R64" i="18" s="1"/>
  <c r="D64" i="18"/>
  <c r="AN63" i="18"/>
  <c r="AO63" i="18" s="1"/>
  <c r="AP64" i="18" s="1"/>
  <c r="AK63" i="18"/>
  <c r="AL63" i="18" s="1"/>
  <c r="AM64" i="18" s="1"/>
  <c r="V63" i="18"/>
  <c r="W63" i="18" s="1"/>
  <c r="X64" i="18" s="1"/>
  <c r="E63" i="18"/>
  <c r="F64" i="18" s="1"/>
  <c r="P190" i="18"/>
  <c r="Q190" i="18" s="1"/>
  <c r="R191" i="18" s="1"/>
  <c r="AN190" i="18"/>
  <c r="AO190" i="18" s="1"/>
  <c r="AP191" i="18" s="1"/>
  <c r="D191" i="18"/>
  <c r="AK190" i="18"/>
  <c r="AL190" i="18" s="1"/>
  <c r="AM191" i="18" s="1"/>
  <c r="S190" i="18"/>
  <c r="T190" i="18" s="1"/>
  <c r="U191" i="18" s="1"/>
  <c r="AH190" i="18"/>
  <c r="AI190" i="18" s="1"/>
  <c r="AJ191" i="18" s="1"/>
  <c r="E190" i="18"/>
  <c r="F191" i="18" s="1"/>
  <c r="V190" i="18"/>
  <c r="W190" i="18" s="1"/>
  <c r="X191" i="18" s="1"/>
  <c r="AT190" i="18"/>
  <c r="AU190" i="18" s="1"/>
  <c r="AV191" i="18" s="1"/>
  <c r="X319" i="18"/>
  <c r="F447" i="17"/>
  <c r="AP193" i="17"/>
  <c r="AT318" i="17"/>
  <c r="AU318" i="17" s="1"/>
  <c r="AV319" i="17" s="1"/>
  <c r="P318" i="17"/>
  <c r="Q318" i="17" s="1"/>
  <c r="R319" i="17" s="1"/>
  <c r="AN318" i="17"/>
  <c r="AO318" i="17" s="1"/>
  <c r="AP319" i="17" s="1"/>
  <c r="V318" i="17"/>
  <c r="W318" i="17" s="1"/>
  <c r="X319" i="17" s="1"/>
  <c r="AK318" i="17"/>
  <c r="AL318" i="17" s="1"/>
  <c r="AM319" i="17" s="1"/>
  <c r="S318" i="17"/>
  <c r="T318" i="17" s="1"/>
  <c r="U319" i="17" s="1"/>
  <c r="D319" i="17"/>
  <c r="AH318" i="17"/>
  <c r="AI318" i="17" s="1"/>
  <c r="AJ319" i="17" s="1"/>
  <c r="E318" i="17"/>
  <c r="F319" i="17" s="1"/>
  <c r="AN446" i="17"/>
  <c r="AO446" i="17" s="1"/>
  <c r="AP447" i="17" s="1"/>
  <c r="D447" i="17"/>
  <c r="V446" i="17"/>
  <c r="W446" i="17" s="1"/>
  <c r="X447" i="17" s="1"/>
  <c r="S446" i="17"/>
  <c r="T446" i="17" s="1"/>
  <c r="U447" i="17" s="1"/>
  <c r="AT446" i="17"/>
  <c r="AU446" i="17" s="1"/>
  <c r="AV447" i="17" s="1"/>
  <c r="P446" i="17"/>
  <c r="Q446" i="17" s="1"/>
  <c r="R447" i="17" s="1"/>
  <c r="AK446" i="17"/>
  <c r="AL446" i="17" s="1"/>
  <c r="AM447" i="17" s="1"/>
  <c r="AH446" i="17"/>
  <c r="AI446" i="17" s="1"/>
  <c r="AJ447" i="17" s="1"/>
  <c r="E446" i="17"/>
  <c r="AM63" i="17"/>
  <c r="AJ193" i="17"/>
  <c r="S192" i="17"/>
  <c r="T192" i="17" s="1"/>
  <c r="U193" i="17" s="1"/>
  <c r="AN192" i="17"/>
  <c r="AO192" i="17" s="1"/>
  <c r="P192" i="17"/>
  <c r="Q192" i="17" s="1"/>
  <c r="R193" i="17" s="1"/>
  <c r="AK192" i="17"/>
  <c r="AL192" i="17" s="1"/>
  <c r="AM193" i="17" s="1"/>
  <c r="D193" i="17"/>
  <c r="V192" i="17"/>
  <c r="W192" i="17" s="1"/>
  <c r="X193" i="17" s="1"/>
  <c r="E192" i="17"/>
  <c r="F193" i="17" s="1"/>
  <c r="AH192" i="17"/>
  <c r="AI192" i="17" s="1"/>
  <c r="AT192" i="17"/>
  <c r="AU192" i="17" s="1"/>
  <c r="AV193" i="17" s="1"/>
  <c r="AN62" i="17"/>
  <c r="AO62" i="17" s="1"/>
  <c r="AP63" i="17" s="1"/>
  <c r="P62" i="17"/>
  <c r="Q62" i="17" s="1"/>
  <c r="R63" i="17" s="1"/>
  <c r="D63" i="17"/>
  <c r="AK62" i="17"/>
  <c r="AL62" i="17" s="1"/>
  <c r="S62" i="17"/>
  <c r="T62" i="17" s="1"/>
  <c r="U63" i="17" s="1"/>
  <c r="AH62" i="17"/>
  <c r="AI62" i="17" s="1"/>
  <c r="AJ63" i="17" s="1"/>
  <c r="AT62" i="17"/>
  <c r="AU62" i="17" s="1"/>
  <c r="AV63" i="17" s="1"/>
  <c r="E62" i="17"/>
  <c r="F63" i="17" s="1"/>
  <c r="V62" i="17"/>
  <c r="W62" i="17" s="1"/>
  <c r="X63" i="17" s="1"/>
  <c r="D113" i="15"/>
  <c r="E112" i="15"/>
  <c r="X447" i="14"/>
  <c r="AP447" i="14"/>
  <c r="D447" i="14"/>
  <c r="AK446" i="14"/>
  <c r="AL446" i="14" s="1"/>
  <c r="AM447" i="14" s="1"/>
  <c r="P446" i="14"/>
  <c r="Q446" i="14" s="1"/>
  <c r="R447" i="14" s="1"/>
  <c r="AT446" i="14"/>
  <c r="AU446" i="14" s="1"/>
  <c r="AV447" i="14" s="1"/>
  <c r="AN446" i="14"/>
  <c r="AO446" i="14" s="1"/>
  <c r="V446" i="14"/>
  <c r="W446" i="14" s="1"/>
  <c r="E446" i="14"/>
  <c r="F447" i="14" s="1"/>
  <c r="AH446" i="14"/>
  <c r="AI446" i="14" s="1"/>
  <c r="AJ447" i="14" s="1"/>
  <c r="S446" i="14"/>
  <c r="T446" i="14" s="1"/>
  <c r="U447" i="14" s="1"/>
  <c r="AP320" i="14"/>
  <c r="F320" i="14"/>
  <c r="AK319" i="14"/>
  <c r="AL319" i="14" s="1"/>
  <c r="AM320" i="14" s="1"/>
  <c r="D320" i="14"/>
  <c r="V319" i="14"/>
  <c r="W319" i="14" s="1"/>
  <c r="X320" i="14" s="1"/>
  <c r="AH319" i="14"/>
  <c r="AI319" i="14" s="1"/>
  <c r="AJ320" i="14" s="1"/>
  <c r="AT319" i="14"/>
  <c r="AU319" i="14" s="1"/>
  <c r="AV320" i="14" s="1"/>
  <c r="S319" i="14"/>
  <c r="T319" i="14" s="1"/>
  <c r="U320" i="14" s="1"/>
  <c r="E319" i="14"/>
  <c r="AN319" i="14"/>
  <c r="AO319" i="14" s="1"/>
  <c r="P319" i="14"/>
  <c r="Q319" i="14" s="1"/>
  <c r="R320" i="14" s="1"/>
  <c r="F191" i="14"/>
  <c r="AV191" i="14"/>
  <c r="R191" i="14"/>
  <c r="S190" i="14"/>
  <c r="T190" i="14" s="1"/>
  <c r="U191" i="14" s="1"/>
  <c r="AK190" i="14"/>
  <c r="AL190" i="14" s="1"/>
  <c r="AM191" i="14" s="1"/>
  <c r="V190" i="14"/>
  <c r="W190" i="14" s="1"/>
  <c r="X191" i="14" s="1"/>
  <c r="D191" i="14"/>
  <c r="AH190" i="14"/>
  <c r="AI190" i="14" s="1"/>
  <c r="AJ191" i="14" s="1"/>
  <c r="P190" i="14"/>
  <c r="Q190" i="14" s="1"/>
  <c r="AT190" i="14"/>
  <c r="AU190" i="14" s="1"/>
  <c r="E190" i="14"/>
  <c r="AN190" i="14"/>
  <c r="AO190" i="14" s="1"/>
  <c r="AP191" i="14" s="1"/>
  <c r="AM46" i="14"/>
  <c r="AS46" i="14"/>
  <c r="AA46" i="14"/>
  <c r="AD46" i="14"/>
  <c r="U46" i="14"/>
  <c r="X46" i="14"/>
  <c r="R46" i="14"/>
  <c r="AV46" i="14"/>
  <c r="AG46" i="14"/>
  <c r="AJ46" i="14"/>
  <c r="F63" i="14"/>
  <c r="D111" i="11"/>
  <c r="E110" i="11"/>
  <c r="N112" i="15" l="1"/>
  <c r="M113" i="15"/>
  <c r="O111" i="15"/>
  <c r="C494" i="17"/>
  <c r="N493" i="17"/>
  <c r="O494" i="17" s="1"/>
  <c r="K493" i="17"/>
  <c r="L494" i="17" s="1"/>
  <c r="AC493" i="17"/>
  <c r="AD494" i="17" s="1"/>
  <c r="H493" i="17"/>
  <c r="I494" i="17" s="1"/>
  <c r="AR493" i="17"/>
  <c r="AS494" i="17" s="1"/>
  <c r="AF493" i="17"/>
  <c r="AG494" i="17" s="1"/>
  <c r="Z493" i="17"/>
  <c r="AA494" i="17" s="1"/>
  <c r="Z364" i="17"/>
  <c r="N364" i="17"/>
  <c r="O365" i="17" s="1"/>
  <c r="K364" i="17"/>
  <c r="H364" i="17"/>
  <c r="AF364" i="17"/>
  <c r="AG365" i="17" s="1"/>
  <c r="AR364" i="17"/>
  <c r="AS365" i="17" s="1"/>
  <c r="AC364" i="17"/>
  <c r="AD365" i="17" s="1"/>
  <c r="I365" i="17"/>
  <c r="K111" i="15"/>
  <c r="J112" i="15"/>
  <c r="L110" i="15"/>
  <c r="C365" i="17"/>
  <c r="AA365" i="17"/>
  <c r="L365" i="17"/>
  <c r="Z236" i="17"/>
  <c r="AA237" i="17" s="1"/>
  <c r="K236" i="17"/>
  <c r="L237" i="17" s="1"/>
  <c r="AF236" i="17"/>
  <c r="AG237" i="17" s="1"/>
  <c r="H236" i="17"/>
  <c r="I237" i="17" s="1"/>
  <c r="I238" i="17" s="1"/>
  <c r="N236" i="17"/>
  <c r="O237" i="17" s="1"/>
  <c r="O238" i="17" s="1"/>
  <c r="AC236" i="17"/>
  <c r="AD237" i="17" s="1"/>
  <c r="AR236" i="17"/>
  <c r="AS237" i="17" s="1"/>
  <c r="AS238" i="17" s="1"/>
  <c r="G112" i="15"/>
  <c r="H111" i="15"/>
  <c r="C238" i="17" s="1"/>
  <c r="K237" i="17"/>
  <c r="AC237" i="17"/>
  <c r="H237" i="17"/>
  <c r="AR237" i="17"/>
  <c r="AF237" i="17"/>
  <c r="N237" i="17"/>
  <c r="Z237" i="17"/>
  <c r="I111" i="17"/>
  <c r="AG111" i="17"/>
  <c r="AD111" i="17"/>
  <c r="F112" i="15"/>
  <c r="C111" i="17"/>
  <c r="Z110" i="17"/>
  <c r="AA111" i="17" s="1"/>
  <c r="N110" i="17"/>
  <c r="O111" i="17" s="1"/>
  <c r="K110" i="17"/>
  <c r="L111" i="17" s="1"/>
  <c r="H110" i="17"/>
  <c r="AF110" i="17"/>
  <c r="AC110" i="17"/>
  <c r="AR110" i="17"/>
  <c r="AS111" i="17" s="1"/>
  <c r="D192" i="18"/>
  <c r="AK191" i="18"/>
  <c r="AL191" i="18" s="1"/>
  <c r="AM192" i="18" s="1"/>
  <c r="V191" i="18"/>
  <c r="W191" i="18" s="1"/>
  <c r="X192" i="18" s="1"/>
  <c r="AH191" i="18"/>
  <c r="AI191" i="18" s="1"/>
  <c r="AJ192" i="18" s="1"/>
  <c r="AT191" i="18"/>
  <c r="AU191" i="18" s="1"/>
  <c r="AV192" i="18" s="1"/>
  <c r="S191" i="18"/>
  <c r="T191" i="18" s="1"/>
  <c r="U192" i="18" s="1"/>
  <c r="P191" i="18"/>
  <c r="Q191" i="18" s="1"/>
  <c r="AN191" i="18"/>
  <c r="AO191" i="18" s="1"/>
  <c r="AP192" i="18" s="1"/>
  <c r="E191" i="18"/>
  <c r="F192" i="18"/>
  <c r="AT319" i="18"/>
  <c r="AU319" i="18" s="1"/>
  <c r="AV320" i="18" s="1"/>
  <c r="AH319" i="18"/>
  <c r="AI319" i="18" s="1"/>
  <c r="AJ320" i="18" s="1"/>
  <c r="V319" i="18"/>
  <c r="W319" i="18" s="1"/>
  <c r="X320" i="18" s="1"/>
  <c r="D320" i="18"/>
  <c r="S319" i="18"/>
  <c r="T319" i="18" s="1"/>
  <c r="U320" i="18" s="1"/>
  <c r="E319" i="18"/>
  <c r="F320" i="18" s="1"/>
  <c r="P319" i="18"/>
  <c r="Q319" i="18" s="1"/>
  <c r="R320" i="18" s="1"/>
  <c r="AK319" i="18"/>
  <c r="AL319" i="18" s="1"/>
  <c r="AN319" i="18"/>
  <c r="AO319" i="18" s="1"/>
  <c r="AP320" i="18" s="1"/>
  <c r="AM320" i="18"/>
  <c r="R192" i="18"/>
  <c r="D448" i="18"/>
  <c r="AK447" i="18"/>
  <c r="AL447" i="18" s="1"/>
  <c r="AM448" i="18" s="1"/>
  <c r="AT447" i="18"/>
  <c r="AU447" i="18" s="1"/>
  <c r="AV448" i="18" s="1"/>
  <c r="AH447" i="18"/>
  <c r="AI447" i="18" s="1"/>
  <c r="AJ448" i="18" s="1"/>
  <c r="V447" i="18"/>
  <c r="W447" i="18" s="1"/>
  <c r="X448" i="18" s="1"/>
  <c r="P447" i="18"/>
  <c r="Q447" i="18" s="1"/>
  <c r="R448" i="18" s="1"/>
  <c r="AN447" i="18"/>
  <c r="AO447" i="18" s="1"/>
  <c r="AP448" i="18" s="1"/>
  <c r="S447" i="18"/>
  <c r="T447" i="18" s="1"/>
  <c r="U448" i="18" s="1"/>
  <c r="E447" i="18"/>
  <c r="F448" i="18" s="1"/>
  <c r="AT64" i="18"/>
  <c r="AU64" i="18" s="1"/>
  <c r="AV65" i="18" s="1"/>
  <c r="P64" i="18"/>
  <c r="Q64" i="18" s="1"/>
  <c r="R65" i="18" s="1"/>
  <c r="AK64" i="18"/>
  <c r="AL64" i="18" s="1"/>
  <c r="AM65" i="18" s="1"/>
  <c r="AH64" i="18"/>
  <c r="AI64" i="18" s="1"/>
  <c r="AJ65" i="18" s="1"/>
  <c r="E64" i="18"/>
  <c r="F65" i="18" s="1"/>
  <c r="D65" i="18"/>
  <c r="S64" i="18"/>
  <c r="T64" i="18" s="1"/>
  <c r="U65" i="18" s="1"/>
  <c r="AN64" i="18"/>
  <c r="AO64" i="18" s="1"/>
  <c r="AP65" i="18" s="1"/>
  <c r="V64" i="18"/>
  <c r="W64" i="18" s="1"/>
  <c r="X65" i="18" s="1"/>
  <c r="AP64" i="17"/>
  <c r="AJ320" i="17"/>
  <c r="AT193" i="17"/>
  <c r="AU193" i="17" s="1"/>
  <c r="AV194" i="17" s="1"/>
  <c r="AH193" i="17"/>
  <c r="AI193" i="17" s="1"/>
  <c r="AJ194" i="17" s="1"/>
  <c r="V193" i="17"/>
  <c r="W193" i="17" s="1"/>
  <c r="X194" i="17" s="1"/>
  <c r="S193" i="17"/>
  <c r="T193" i="17" s="1"/>
  <c r="U194" i="17" s="1"/>
  <c r="D194" i="17"/>
  <c r="AN193" i="17"/>
  <c r="AO193" i="17" s="1"/>
  <c r="AP194" i="17" s="1"/>
  <c r="E193" i="17"/>
  <c r="F194" i="17" s="1"/>
  <c r="AK193" i="17"/>
  <c r="AL193" i="17" s="1"/>
  <c r="AM194" i="17" s="1"/>
  <c r="P193" i="17"/>
  <c r="Q193" i="17" s="1"/>
  <c r="R194" i="17" s="1"/>
  <c r="U64" i="17"/>
  <c r="AT447" i="17"/>
  <c r="AU447" i="17" s="1"/>
  <c r="AV448" i="17" s="1"/>
  <c r="AH447" i="17"/>
  <c r="AI447" i="17" s="1"/>
  <c r="AJ448" i="17" s="1"/>
  <c r="V447" i="17"/>
  <c r="W447" i="17" s="1"/>
  <c r="X448" i="17" s="1"/>
  <c r="AN447" i="17"/>
  <c r="AO447" i="17" s="1"/>
  <c r="AP448" i="17" s="1"/>
  <c r="S447" i="17"/>
  <c r="T447" i="17" s="1"/>
  <c r="U448" i="17" s="1"/>
  <c r="AK447" i="17"/>
  <c r="AL447" i="17" s="1"/>
  <c r="AM448" i="17" s="1"/>
  <c r="P447" i="17"/>
  <c r="Q447" i="17" s="1"/>
  <c r="R448" i="17" s="1"/>
  <c r="E447" i="17"/>
  <c r="F448" i="17" s="1"/>
  <c r="D448" i="17"/>
  <c r="S63" i="17"/>
  <c r="T63" i="17" s="1"/>
  <c r="AN63" i="17"/>
  <c r="AO63" i="17" s="1"/>
  <c r="P63" i="17"/>
  <c r="Q63" i="17" s="1"/>
  <c r="R64" i="17" s="1"/>
  <c r="AH63" i="17"/>
  <c r="AI63" i="17" s="1"/>
  <c r="AJ64" i="17" s="1"/>
  <c r="D64" i="17"/>
  <c r="AT63" i="17"/>
  <c r="AU63" i="17" s="1"/>
  <c r="AV64" i="17" s="1"/>
  <c r="V63" i="17"/>
  <c r="W63" i="17" s="1"/>
  <c r="X64" i="17" s="1"/>
  <c r="AK63" i="17"/>
  <c r="AL63" i="17" s="1"/>
  <c r="AM64" i="17" s="1"/>
  <c r="E63" i="17"/>
  <c r="F64" i="17" s="1"/>
  <c r="AN319" i="17"/>
  <c r="AO319" i="17" s="1"/>
  <c r="AP320" i="17" s="1"/>
  <c r="D320" i="17"/>
  <c r="AK319" i="17"/>
  <c r="AL319" i="17" s="1"/>
  <c r="AM320" i="17" s="1"/>
  <c r="AH319" i="17"/>
  <c r="AI319" i="17" s="1"/>
  <c r="AT319" i="17"/>
  <c r="AU319" i="17" s="1"/>
  <c r="AV320" i="17" s="1"/>
  <c r="V319" i="17"/>
  <c r="W319" i="17" s="1"/>
  <c r="X320" i="17" s="1"/>
  <c r="S319" i="17"/>
  <c r="T319" i="17" s="1"/>
  <c r="U320" i="17" s="1"/>
  <c r="P319" i="17"/>
  <c r="Q319" i="17" s="1"/>
  <c r="R320" i="17" s="1"/>
  <c r="E319" i="17"/>
  <c r="F320" i="17" s="1"/>
  <c r="E113" i="15"/>
  <c r="D114" i="15"/>
  <c r="F448" i="14"/>
  <c r="AM448" i="14"/>
  <c r="S447" i="14"/>
  <c r="T447" i="14" s="1"/>
  <c r="U448" i="14" s="1"/>
  <c r="D448" i="14"/>
  <c r="AH447" i="14"/>
  <c r="AI447" i="14" s="1"/>
  <c r="AJ448" i="14" s="1"/>
  <c r="P447" i="14"/>
  <c r="Q447" i="14" s="1"/>
  <c r="R448" i="14" s="1"/>
  <c r="AT447" i="14"/>
  <c r="AU447" i="14" s="1"/>
  <c r="AV448" i="14" s="1"/>
  <c r="AN447" i="14"/>
  <c r="AO447" i="14" s="1"/>
  <c r="AP448" i="14" s="1"/>
  <c r="E447" i="14"/>
  <c r="AK447" i="14"/>
  <c r="AL447" i="14" s="1"/>
  <c r="V447" i="14"/>
  <c r="W447" i="14" s="1"/>
  <c r="X448" i="14"/>
  <c r="AJ321" i="14"/>
  <c r="X321" i="14"/>
  <c r="AM321" i="14"/>
  <c r="AT320" i="14"/>
  <c r="AU320" i="14" s="1"/>
  <c r="AV321" i="14" s="1"/>
  <c r="S320" i="14"/>
  <c r="T320" i="14" s="1"/>
  <c r="U321" i="14" s="1"/>
  <c r="E320" i="14"/>
  <c r="F321" i="14" s="1"/>
  <c r="P320" i="14"/>
  <c r="Q320" i="14" s="1"/>
  <c r="R321" i="14" s="1"/>
  <c r="AN320" i="14"/>
  <c r="AO320" i="14" s="1"/>
  <c r="AP321" i="14" s="1"/>
  <c r="AH320" i="14"/>
  <c r="AI320" i="14" s="1"/>
  <c r="V320" i="14"/>
  <c r="W320" i="14" s="1"/>
  <c r="D321" i="14"/>
  <c r="AK320" i="14"/>
  <c r="AL320" i="14" s="1"/>
  <c r="AP192" i="14"/>
  <c r="D192" i="14"/>
  <c r="AK191" i="14"/>
  <c r="AL191" i="14" s="1"/>
  <c r="AM192" i="14" s="1"/>
  <c r="V191" i="14"/>
  <c r="W191" i="14" s="1"/>
  <c r="X192" i="14" s="1"/>
  <c r="S191" i="14"/>
  <c r="T191" i="14" s="1"/>
  <c r="U192" i="14" s="1"/>
  <c r="E191" i="14"/>
  <c r="F192" i="14" s="1"/>
  <c r="AH191" i="14"/>
  <c r="AI191" i="14" s="1"/>
  <c r="AJ192" i="14" s="1"/>
  <c r="P191" i="14"/>
  <c r="Q191" i="14" s="1"/>
  <c r="R192" i="14" s="1"/>
  <c r="AT191" i="14"/>
  <c r="AU191" i="14" s="1"/>
  <c r="AN191" i="14"/>
  <c r="AO191" i="14" s="1"/>
  <c r="AV192" i="14"/>
  <c r="AG47" i="14"/>
  <c r="AV47" i="14"/>
  <c r="AM47" i="14"/>
  <c r="U47" i="14"/>
  <c r="X47" i="14"/>
  <c r="AA47" i="14"/>
  <c r="AD47" i="14"/>
  <c r="AS47" i="14"/>
  <c r="AJ47" i="14"/>
  <c r="R47" i="14"/>
  <c r="F64" i="14"/>
  <c r="D112" i="11"/>
  <c r="E111" i="11"/>
  <c r="AC494" i="17" l="1"/>
  <c r="AD495" i="17" s="1"/>
  <c r="N494" i="17"/>
  <c r="O495" i="17" s="1"/>
  <c r="H494" i="17"/>
  <c r="I495" i="17" s="1"/>
  <c r="AF494" i="17"/>
  <c r="AG495" i="17" s="1"/>
  <c r="K494" i="17"/>
  <c r="L495" i="17" s="1"/>
  <c r="AR494" i="17"/>
  <c r="AS495" i="17" s="1"/>
  <c r="Z494" i="17"/>
  <c r="AA495" i="17" s="1"/>
  <c r="N113" i="15"/>
  <c r="C496" i="17" s="1"/>
  <c r="M114" i="15"/>
  <c r="O112" i="15"/>
  <c r="O113" i="15" s="1"/>
  <c r="C495" i="17"/>
  <c r="I366" i="17"/>
  <c r="L366" i="17"/>
  <c r="L111" i="15"/>
  <c r="C366" i="17"/>
  <c r="AA366" i="17"/>
  <c r="AF365" i="17"/>
  <c r="AG366" i="17" s="1"/>
  <c r="AC365" i="17"/>
  <c r="AD366" i="17" s="1"/>
  <c r="AR365" i="17"/>
  <c r="AS366" i="17" s="1"/>
  <c r="Z365" i="17"/>
  <c r="K365" i="17"/>
  <c r="H365" i="17"/>
  <c r="N365" i="17"/>
  <c r="O366" i="17" s="1"/>
  <c r="K112" i="15"/>
  <c r="J113" i="15"/>
  <c r="AR238" i="17"/>
  <c r="K238" i="17"/>
  <c r="H238" i="17"/>
  <c r="I239" i="17" s="1"/>
  <c r="AF238" i="17"/>
  <c r="Z238" i="17"/>
  <c r="N238" i="17"/>
  <c r="O239" i="17" s="1"/>
  <c r="AC238" i="17"/>
  <c r="AD238" i="17"/>
  <c r="AD239" i="17" s="1"/>
  <c r="I111" i="15"/>
  <c r="H112" i="15"/>
  <c r="G113" i="15"/>
  <c r="AS239" i="17"/>
  <c r="AG238" i="17"/>
  <c r="L238" i="17"/>
  <c r="L239" i="17" s="1"/>
  <c r="AA238" i="17"/>
  <c r="AA112" i="17"/>
  <c r="AD112" i="17"/>
  <c r="I112" i="17"/>
  <c r="F113" i="15"/>
  <c r="C112" i="17"/>
  <c r="K111" i="17"/>
  <c r="L112" i="17" s="1"/>
  <c r="AF111" i="17"/>
  <c r="AG112" i="17" s="1"/>
  <c r="N111" i="17"/>
  <c r="O112" i="17" s="1"/>
  <c r="H111" i="17"/>
  <c r="AC111" i="17"/>
  <c r="Z111" i="17"/>
  <c r="AR111" i="17"/>
  <c r="AS112" i="17" s="1"/>
  <c r="AT192" i="18"/>
  <c r="AU192" i="18" s="1"/>
  <c r="AV193" i="18" s="1"/>
  <c r="P192" i="18"/>
  <c r="Q192" i="18" s="1"/>
  <c r="R193" i="18" s="1"/>
  <c r="V192" i="18"/>
  <c r="W192" i="18" s="1"/>
  <c r="X193" i="18" s="1"/>
  <c r="D193" i="18"/>
  <c r="S192" i="18"/>
  <c r="T192" i="18" s="1"/>
  <c r="U193" i="18" s="1"/>
  <c r="AN192" i="18"/>
  <c r="AO192" i="18" s="1"/>
  <c r="AP193" i="18" s="1"/>
  <c r="AK192" i="18"/>
  <c r="AL192" i="18" s="1"/>
  <c r="AM193" i="18" s="1"/>
  <c r="AH192" i="18"/>
  <c r="AI192" i="18" s="1"/>
  <c r="AJ193" i="18" s="1"/>
  <c r="E192" i="18"/>
  <c r="D66" i="18"/>
  <c r="P65" i="18"/>
  <c r="Q65" i="18" s="1"/>
  <c r="R66" i="18" s="1"/>
  <c r="AN65" i="18"/>
  <c r="AO65" i="18" s="1"/>
  <c r="AP66" i="18" s="1"/>
  <c r="AT65" i="18"/>
  <c r="AU65" i="18" s="1"/>
  <c r="AV66" i="18" s="1"/>
  <c r="S65" i="18"/>
  <c r="T65" i="18" s="1"/>
  <c r="U66" i="18" s="1"/>
  <c r="AK65" i="18"/>
  <c r="AL65" i="18" s="1"/>
  <c r="AM66" i="18" s="1"/>
  <c r="AH65" i="18"/>
  <c r="AI65" i="18" s="1"/>
  <c r="AJ66" i="18" s="1"/>
  <c r="V65" i="18"/>
  <c r="W65" i="18" s="1"/>
  <c r="X66" i="18" s="1"/>
  <c r="E65" i="18"/>
  <c r="F66" i="18" s="1"/>
  <c r="F193" i="18"/>
  <c r="E448" i="18"/>
  <c r="F449" i="18" s="1"/>
  <c r="AN448" i="18"/>
  <c r="AO448" i="18" s="1"/>
  <c r="AP449" i="18" s="1"/>
  <c r="P448" i="18"/>
  <c r="Q448" i="18" s="1"/>
  <c r="R449" i="18" s="1"/>
  <c r="D449" i="18"/>
  <c r="AK448" i="18"/>
  <c r="AL448" i="18" s="1"/>
  <c r="AM449" i="18" s="1"/>
  <c r="AT448" i="18"/>
  <c r="AU448" i="18" s="1"/>
  <c r="AV449" i="18" s="1"/>
  <c r="V448" i="18"/>
  <c r="W448" i="18" s="1"/>
  <c r="X449" i="18" s="1"/>
  <c r="AH448" i="18"/>
  <c r="AI448" i="18" s="1"/>
  <c r="AJ449" i="18" s="1"/>
  <c r="S448" i="18"/>
  <c r="T448" i="18" s="1"/>
  <c r="U449" i="18" s="1"/>
  <c r="AK320" i="18"/>
  <c r="AL320" i="18" s="1"/>
  <c r="AM321" i="18" s="1"/>
  <c r="AT320" i="18"/>
  <c r="AU320" i="18" s="1"/>
  <c r="AV321" i="18" s="1"/>
  <c r="P320" i="18"/>
  <c r="Q320" i="18" s="1"/>
  <c r="R321" i="18" s="1"/>
  <c r="AN320" i="18"/>
  <c r="AO320" i="18" s="1"/>
  <c r="AP321" i="18" s="1"/>
  <c r="D321" i="18"/>
  <c r="S320" i="18"/>
  <c r="T320" i="18" s="1"/>
  <c r="U321" i="18" s="1"/>
  <c r="E320" i="18"/>
  <c r="F321" i="18" s="1"/>
  <c r="V320" i="18"/>
  <c r="W320" i="18" s="1"/>
  <c r="X321" i="18" s="1"/>
  <c r="AH320" i="18"/>
  <c r="AI320" i="18" s="1"/>
  <c r="AJ321" i="18" s="1"/>
  <c r="D449" i="17"/>
  <c r="AK448" i="17"/>
  <c r="AL448" i="17" s="1"/>
  <c r="AM449" i="17" s="1"/>
  <c r="AH448" i="17"/>
  <c r="AI448" i="17" s="1"/>
  <c r="AJ449" i="17" s="1"/>
  <c r="P448" i="17"/>
  <c r="Q448" i="17" s="1"/>
  <c r="R449" i="17" s="1"/>
  <c r="AT448" i="17"/>
  <c r="AU448" i="17" s="1"/>
  <c r="AV449" i="17" s="1"/>
  <c r="S448" i="17"/>
  <c r="T448" i="17" s="1"/>
  <c r="U449" i="17" s="1"/>
  <c r="AN448" i="17"/>
  <c r="AO448" i="17" s="1"/>
  <c r="AP449" i="17" s="1"/>
  <c r="V448" i="17"/>
  <c r="W448" i="17" s="1"/>
  <c r="E448" i="17"/>
  <c r="F449" i="17" s="1"/>
  <c r="F195" i="17"/>
  <c r="AT64" i="17"/>
  <c r="AU64" i="17" s="1"/>
  <c r="AV65" i="17" s="1"/>
  <c r="AH64" i="17"/>
  <c r="AI64" i="17" s="1"/>
  <c r="AJ65" i="17" s="1"/>
  <c r="V64" i="17"/>
  <c r="W64" i="17" s="1"/>
  <c r="X65" i="17" s="1"/>
  <c r="S64" i="17"/>
  <c r="T64" i="17" s="1"/>
  <c r="U65" i="17" s="1"/>
  <c r="AN64" i="17"/>
  <c r="AO64" i="17" s="1"/>
  <c r="AP65" i="17" s="1"/>
  <c r="P64" i="17"/>
  <c r="Q64" i="17" s="1"/>
  <c r="R65" i="17" s="1"/>
  <c r="AK64" i="17"/>
  <c r="AL64" i="17" s="1"/>
  <c r="AM65" i="17" s="1"/>
  <c r="D65" i="17"/>
  <c r="E64" i="17"/>
  <c r="F65" i="17" s="1"/>
  <c r="X449" i="17"/>
  <c r="AK194" i="17"/>
  <c r="AL194" i="17" s="1"/>
  <c r="AM195" i="17" s="1"/>
  <c r="AT194" i="17"/>
  <c r="AU194" i="17" s="1"/>
  <c r="AV195" i="17" s="1"/>
  <c r="AH194" i="17"/>
  <c r="AI194" i="17" s="1"/>
  <c r="AJ195" i="17" s="1"/>
  <c r="V194" i="17"/>
  <c r="W194" i="17" s="1"/>
  <c r="X195" i="17" s="1"/>
  <c r="AN194" i="17"/>
  <c r="AO194" i="17" s="1"/>
  <c r="AP195" i="17" s="1"/>
  <c r="S194" i="17"/>
  <c r="T194" i="17" s="1"/>
  <c r="U195" i="17" s="1"/>
  <c r="P194" i="17"/>
  <c r="Q194" i="17" s="1"/>
  <c r="R195" i="17" s="1"/>
  <c r="D195" i="17"/>
  <c r="E194" i="17"/>
  <c r="AH320" i="17"/>
  <c r="AI320" i="17" s="1"/>
  <c r="AJ321" i="17" s="1"/>
  <c r="AK320" i="17"/>
  <c r="AL320" i="17" s="1"/>
  <c r="AM321" i="17" s="1"/>
  <c r="S320" i="17"/>
  <c r="T320" i="17" s="1"/>
  <c r="U321" i="17" s="1"/>
  <c r="P320" i="17"/>
  <c r="Q320" i="17" s="1"/>
  <c r="R321" i="17" s="1"/>
  <c r="D321" i="17"/>
  <c r="AT320" i="17"/>
  <c r="AU320" i="17" s="1"/>
  <c r="AV321" i="17" s="1"/>
  <c r="V320" i="17"/>
  <c r="W320" i="17" s="1"/>
  <c r="X321" i="17" s="1"/>
  <c r="AN320" i="17"/>
  <c r="AO320" i="17" s="1"/>
  <c r="AP321" i="17" s="1"/>
  <c r="E320" i="17"/>
  <c r="F321" i="17" s="1"/>
  <c r="E114" i="15"/>
  <c r="D115" i="15"/>
  <c r="D449" i="14"/>
  <c r="AK448" i="14"/>
  <c r="AL448" i="14" s="1"/>
  <c r="AM449" i="14" s="1"/>
  <c r="S448" i="14"/>
  <c r="T448" i="14" s="1"/>
  <c r="U449" i="14" s="1"/>
  <c r="E448" i="14"/>
  <c r="F449" i="14" s="1"/>
  <c r="AH448" i="14"/>
  <c r="AI448" i="14" s="1"/>
  <c r="AJ449" i="14" s="1"/>
  <c r="P448" i="14"/>
  <c r="Q448" i="14" s="1"/>
  <c r="R449" i="14" s="1"/>
  <c r="AT448" i="14"/>
  <c r="AU448" i="14" s="1"/>
  <c r="AV449" i="14" s="1"/>
  <c r="V448" i="14"/>
  <c r="W448" i="14" s="1"/>
  <c r="AN448" i="14"/>
  <c r="AO448" i="14" s="1"/>
  <c r="AP449" i="14" s="1"/>
  <c r="X449" i="14"/>
  <c r="AV322" i="14"/>
  <c r="AN321" i="14"/>
  <c r="AO321" i="14" s="1"/>
  <c r="AP322" i="14" s="1"/>
  <c r="P321" i="14"/>
  <c r="Q321" i="14" s="1"/>
  <c r="R322" i="14" s="1"/>
  <c r="AK321" i="14"/>
  <c r="AL321" i="14" s="1"/>
  <c r="AM322" i="14" s="1"/>
  <c r="V321" i="14"/>
  <c r="W321" i="14" s="1"/>
  <c r="X322" i="14" s="1"/>
  <c r="D322" i="14"/>
  <c r="AT321" i="14"/>
  <c r="AU321" i="14" s="1"/>
  <c r="AH321" i="14"/>
  <c r="AI321" i="14" s="1"/>
  <c r="E321" i="14"/>
  <c r="F322" i="14" s="1"/>
  <c r="S321" i="14"/>
  <c r="T321" i="14" s="1"/>
  <c r="U322" i="14" s="1"/>
  <c r="AJ322" i="14"/>
  <c r="F193" i="14"/>
  <c r="U193" i="14"/>
  <c r="AV193" i="14"/>
  <c r="AN192" i="14"/>
  <c r="AO192" i="14" s="1"/>
  <c r="AP193" i="14" s="1"/>
  <c r="AK192" i="14"/>
  <c r="AL192" i="14" s="1"/>
  <c r="AM193" i="14" s="1"/>
  <c r="D193" i="14"/>
  <c r="AH192" i="14"/>
  <c r="AI192" i="14" s="1"/>
  <c r="AJ193" i="14" s="1"/>
  <c r="V192" i="14"/>
  <c r="W192" i="14" s="1"/>
  <c r="X193" i="14" s="1"/>
  <c r="E192" i="14"/>
  <c r="S192" i="14"/>
  <c r="T192" i="14" s="1"/>
  <c r="P192" i="14"/>
  <c r="Q192" i="14" s="1"/>
  <c r="R193" i="14" s="1"/>
  <c r="AT192" i="14"/>
  <c r="AU192" i="14" s="1"/>
  <c r="AA48" i="14"/>
  <c r="AD48" i="14"/>
  <c r="AJ48" i="14"/>
  <c r="AM48" i="14"/>
  <c r="R48" i="14"/>
  <c r="U48" i="14"/>
  <c r="X48" i="14"/>
  <c r="AS48" i="14"/>
  <c r="AV48" i="14"/>
  <c r="AG48" i="14"/>
  <c r="F65" i="14"/>
  <c r="D113" i="11"/>
  <c r="E112" i="11"/>
  <c r="AD496" i="17" l="1"/>
  <c r="AD497" i="17" s="1"/>
  <c r="M115" i="15"/>
  <c r="N114" i="15"/>
  <c r="Z496" i="17"/>
  <c r="AF496" i="17"/>
  <c r="N496" i="17"/>
  <c r="K496" i="17"/>
  <c r="H496" i="17"/>
  <c r="AC496" i="17"/>
  <c r="AR496" i="17"/>
  <c r="AC495" i="17"/>
  <c r="AR495" i="17"/>
  <c r="AS496" i="17" s="1"/>
  <c r="AS497" i="17" s="1"/>
  <c r="K495" i="17"/>
  <c r="L496" i="17" s="1"/>
  <c r="L497" i="17" s="1"/>
  <c r="H495" i="17"/>
  <c r="I496" i="17" s="1"/>
  <c r="I497" i="17" s="1"/>
  <c r="AF495" i="17"/>
  <c r="AG496" i="17" s="1"/>
  <c r="AG497" i="17" s="1"/>
  <c r="Z495" i="17"/>
  <c r="AA496" i="17" s="1"/>
  <c r="AA497" i="17" s="1"/>
  <c r="N495" i="17"/>
  <c r="O496" i="17" s="1"/>
  <c r="O497" i="17" s="1"/>
  <c r="AG367" i="17"/>
  <c r="L112" i="15"/>
  <c r="C367" i="17"/>
  <c r="AC366" i="17"/>
  <c r="AD367" i="17" s="1"/>
  <c r="H366" i="17"/>
  <c r="I367" i="17" s="1"/>
  <c r="Z366" i="17"/>
  <c r="AA367" i="17" s="1"/>
  <c r="N366" i="17"/>
  <c r="O367" i="17" s="1"/>
  <c r="K366" i="17"/>
  <c r="AF366" i="17"/>
  <c r="AR366" i="17"/>
  <c r="AS367" i="17" s="1"/>
  <c r="K113" i="15"/>
  <c r="J114" i="15"/>
  <c r="L367" i="17"/>
  <c r="AA239" i="17"/>
  <c r="G114" i="15"/>
  <c r="H113" i="15"/>
  <c r="I112" i="15"/>
  <c r="C239" i="17"/>
  <c r="AG239" i="17"/>
  <c r="F114" i="15"/>
  <c r="C113" i="17"/>
  <c r="N112" i="17"/>
  <c r="O113" i="17" s="1"/>
  <c r="K112" i="17"/>
  <c r="L113" i="17" s="1"/>
  <c r="AC112" i="17"/>
  <c r="AD113" i="17" s="1"/>
  <c r="H112" i="17"/>
  <c r="I113" i="17" s="1"/>
  <c r="AR112" i="17"/>
  <c r="AS113" i="17" s="1"/>
  <c r="Z112" i="17"/>
  <c r="AF112" i="17"/>
  <c r="AG113" i="17" s="1"/>
  <c r="AA113" i="17"/>
  <c r="S449" i="18"/>
  <c r="T449" i="18" s="1"/>
  <c r="U450" i="18" s="1"/>
  <c r="AN449" i="18"/>
  <c r="AO449" i="18" s="1"/>
  <c r="AP450" i="18" s="1"/>
  <c r="P449" i="18"/>
  <c r="Q449" i="18" s="1"/>
  <c r="R450" i="18" s="1"/>
  <c r="AH449" i="18"/>
  <c r="AI449" i="18" s="1"/>
  <c r="AJ450" i="18" s="1"/>
  <c r="D450" i="18"/>
  <c r="AT449" i="18"/>
  <c r="AU449" i="18" s="1"/>
  <c r="AV450" i="18" s="1"/>
  <c r="AK449" i="18"/>
  <c r="AL449" i="18" s="1"/>
  <c r="AM450" i="18" s="1"/>
  <c r="V449" i="18"/>
  <c r="W449" i="18" s="1"/>
  <c r="X450" i="18" s="1"/>
  <c r="E449" i="18"/>
  <c r="D194" i="18"/>
  <c r="P193" i="18"/>
  <c r="Q193" i="18" s="1"/>
  <c r="R194" i="18" s="1"/>
  <c r="AN193" i="18"/>
  <c r="AO193" i="18" s="1"/>
  <c r="E193" i="18"/>
  <c r="F194" i="18" s="1"/>
  <c r="V193" i="18"/>
  <c r="W193" i="18" s="1"/>
  <c r="X194" i="18" s="1"/>
  <c r="AT193" i="18"/>
  <c r="AU193" i="18" s="1"/>
  <c r="AV194" i="18" s="1"/>
  <c r="S193" i="18"/>
  <c r="T193" i="18" s="1"/>
  <c r="U194" i="18" s="1"/>
  <c r="AK193" i="18"/>
  <c r="AL193" i="18" s="1"/>
  <c r="AM194" i="18" s="1"/>
  <c r="AH193" i="18"/>
  <c r="AI193" i="18" s="1"/>
  <c r="AJ194" i="18" s="1"/>
  <c r="F450" i="18"/>
  <c r="AP194" i="18"/>
  <c r="AN66" i="18"/>
  <c r="AO66" i="18" s="1"/>
  <c r="AP67" i="18" s="1"/>
  <c r="AK66" i="18"/>
  <c r="AL66" i="18" s="1"/>
  <c r="AM67" i="18" s="1"/>
  <c r="D67" i="18"/>
  <c r="V66" i="18"/>
  <c r="W66" i="18" s="1"/>
  <c r="X67" i="18" s="1"/>
  <c r="S66" i="18"/>
  <c r="T66" i="18" s="1"/>
  <c r="U67" i="18" s="1"/>
  <c r="AT66" i="18"/>
  <c r="AU66" i="18" s="1"/>
  <c r="AV67" i="18" s="1"/>
  <c r="AH66" i="18"/>
  <c r="AI66" i="18" s="1"/>
  <c r="AJ67" i="18" s="1"/>
  <c r="P66" i="18"/>
  <c r="Q66" i="18" s="1"/>
  <c r="R67" i="18" s="1"/>
  <c r="E66" i="18"/>
  <c r="F67" i="18" s="1"/>
  <c r="AN321" i="18"/>
  <c r="AO321" i="18" s="1"/>
  <c r="AP322" i="18" s="1"/>
  <c r="P321" i="18"/>
  <c r="Q321" i="18" s="1"/>
  <c r="R322" i="18" s="1"/>
  <c r="D322" i="18"/>
  <c r="AK321" i="18"/>
  <c r="AL321" i="18" s="1"/>
  <c r="AM322" i="18" s="1"/>
  <c r="V321" i="18"/>
  <c r="W321" i="18" s="1"/>
  <c r="X322" i="18" s="1"/>
  <c r="S321" i="18"/>
  <c r="T321" i="18" s="1"/>
  <c r="U322" i="18" s="1"/>
  <c r="E321" i="18"/>
  <c r="F322" i="18" s="1"/>
  <c r="AH321" i="18"/>
  <c r="AI321" i="18" s="1"/>
  <c r="AJ322" i="18" s="1"/>
  <c r="AT321" i="18"/>
  <c r="AU321" i="18" s="1"/>
  <c r="AV322" i="18" s="1"/>
  <c r="AP450" i="17"/>
  <c r="AV66" i="17"/>
  <c r="AN195" i="17"/>
  <c r="AO195" i="17" s="1"/>
  <c r="AP196" i="17" s="1"/>
  <c r="P195" i="17"/>
  <c r="Q195" i="17" s="1"/>
  <c r="R196" i="17" s="1"/>
  <c r="D196" i="17"/>
  <c r="AK195" i="17"/>
  <c r="AL195" i="17" s="1"/>
  <c r="AM196" i="17" s="1"/>
  <c r="AT195" i="17"/>
  <c r="AU195" i="17" s="1"/>
  <c r="AV196" i="17" s="1"/>
  <c r="V195" i="17"/>
  <c r="W195" i="17" s="1"/>
  <c r="X196" i="17" s="1"/>
  <c r="AH195" i="17"/>
  <c r="AI195" i="17" s="1"/>
  <c r="AJ196" i="17" s="1"/>
  <c r="S195" i="17"/>
  <c r="T195" i="17" s="1"/>
  <c r="U196" i="17" s="1"/>
  <c r="E195" i="17"/>
  <c r="F196" i="17" s="1"/>
  <c r="R450" i="17"/>
  <c r="P321" i="17"/>
  <c r="Q321" i="17" s="1"/>
  <c r="R322" i="17" s="1"/>
  <c r="D322" i="17"/>
  <c r="AK321" i="17"/>
  <c r="AL321" i="17" s="1"/>
  <c r="V321" i="17"/>
  <c r="W321" i="17" s="1"/>
  <c r="X322" i="17" s="1"/>
  <c r="AT321" i="17"/>
  <c r="AU321" i="17" s="1"/>
  <c r="AV322" i="17" s="1"/>
  <c r="AH321" i="17"/>
  <c r="AI321" i="17" s="1"/>
  <c r="AJ322" i="17" s="1"/>
  <c r="AN321" i="17"/>
  <c r="AO321" i="17" s="1"/>
  <c r="AP322" i="17" s="1"/>
  <c r="S321" i="17"/>
  <c r="T321" i="17" s="1"/>
  <c r="U322" i="17" s="1"/>
  <c r="E321" i="17"/>
  <c r="F322" i="17" s="1"/>
  <c r="D66" i="17"/>
  <c r="AK65" i="17"/>
  <c r="AL65" i="17" s="1"/>
  <c r="AM66" i="17" s="1"/>
  <c r="AT65" i="17"/>
  <c r="AU65" i="17" s="1"/>
  <c r="AH65" i="17"/>
  <c r="AI65" i="17" s="1"/>
  <c r="AJ66" i="17" s="1"/>
  <c r="V65" i="17"/>
  <c r="W65" i="17" s="1"/>
  <c r="X66" i="17" s="1"/>
  <c r="S65" i="17"/>
  <c r="T65" i="17" s="1"/>
  <c r="U66" i="17" s="1"/>
  <c r="AN65" i="17"/>
  <c r="AO65" i="17" s="1"/>
  <c r="AP66" i="17" s="1"/>
  <c r="P65" i="17"/>
  <c r="Q65" i="17" s="1"/>
  <c r="R66" i="17" s="1"/>
  <c r="E65" i="17"/>
  <c r="F66" i="17" s="1"/>
  <c r="AM322" i="17"/>
  <c r="S449" i="17"/>
  <c r="T449" i="17" s="1"/>
  <c r="U450" i="17" s="1"/>
  <c r="P449" i="17"/>
  <c r="Q449" i="17" s="1"/>
  <c r="AT449" i="17"/>
  <c r="AU449" i="17" s="1"/>
  <c r="AV450" i="17" s="1"/>
  <c r="AN449" i="17"/>
  <c r="AO449" i="17" s="1"/>
  <c r="V449" i="17"/>
  <c r="W449" i="17" s="1"/>
  <c r="X450" i="17" s="1"/>
  <c r="AK449" i="17"/>
  <c r="AL449" i="17" s="1"/>
  <c r="AM450" i="17" s="1"/>
  <c r="D450" i="17"/>
  <c r="AH449" i="17"/>
  <c r="AI449" i="17" s="1"/>
  <c r="AJ450" i="17" s="1"/>
  <c r="E449" i="17"/>
  <c r="F450" i="17" s="1"/>
  <c r="E115" i="15"/>
  <c r="D116" i="15"/>
  <c r="F450" i="14"/>
  <c r="U450" i="14"/>
  <c r="AN449" i="14"/>
  <c r="AO449" i="14" s="1"/>
  <c r="AP450" i="14" s="1"/>
  <c r="D450" i="14"/>
  <c r="AK449" i="14"/>
  <c r="AL449" i="14" s="1"/>
  <c r="AM450" i="14" s="1"/>
  <c r="AT449" i="14"/>
  <c r="AU449" i="14" s="1"/>
  <c r="AV450" i="14" s="1"/>
  <c r="AH449" i="14"/>
  <c r="AI449" i="14" s="1"/>
  <c r="AJ450" i="14" s="1"/>
  <c r="V449" i="14"/>
  <c r="W449" i="14" s="1"/>
  <c r="E449" i="14"/>
  <c r="S449" i="14"/>
  <c r="T449" i="14" s="1"/>
  <c r="P449" i="14"/>
  <c r="Q449" i="14" s="1"/>
  <c r="R450" i="14" s="1"/>
  <c r="X450" i="14"/>
  <c r="F323" i="14"/>
  <c r="AM323" i="14"/>
  <c r="R323" i="14"/>
  <c r="D323" i="14"/>
  <c r="AH322" i="14"/>
  <c r="AI322" i="14" s="1"/>
  <c r="AJ323" i="14" s="1"/>
  <c r="AT322" i="14"/>
  <c r="AU322" i="14" s="1"/>
  <c r="AV323" i="14" s="1"/>
  <c r="AN322" i="14"/>
  <c r="AO322" i="14" s="1"/>
  <c r="AP323" i="14" s="1"/>
  <c r="V322" i="14"/>
  <c r="W322" i="14" s="1"/>
  <c r="X323" i="14" s="1"/>
  <c r="S322" i="14"/>
  <c r="T322" i="14" s="1"/>
  <c r="U323" i="14" s="1"/>
  <c r="E322" i="14"/>
  <c r="AK322" i="14"/>
  <c r="AL322" i="14" s="1"/>
  <c r="P322" i="14"/>
  <c r="Q322" i="14" s="1"/>
  <c r="AP194" i="14"/>
  <c r="AT193" i="14"/>
  <c r="AU193" i="14" s="1"/>
  <c r="AV194" i="14" s="1"/>
  <c r="AH193" i="14"/>
  <c r="AI193" i="14" s="1"/>
  <c r="AJ194" i="14" s="1"/>
  <c r="V193" i="14"/>
  <c r="W193" i="14" s="1"/>
  <c r="X194" i="14" s="1"/>
  <c r="AK193" i="14"/>
  <c r="AL193" i="14" s="1"/>
  <c r="AM194" i="14" s="1"/>
  <c r="D194" i="14"/>
  <c r="S193" i="14"/>
  <c r="T193" i="14" s="1"/>
  <c r="U194" i="14" s="1"/>
  <c r="E193" i="14"/>
  <c r="F194" i="14" s="1"/>
  <c r="P193" i="14"/>
  <c r="Q193" i="14" s="1"/>
  <c r="R194" i="14" s="1"/>
  <c r="AN193" i="14"/>
  <c r="AO193" i="14" s="1"/>
  <c r="AG49" i="14"/>
  <c r="R49" i="14"/>
  <c r="U49" i="14"/>
  <c r="AJ49" i="14"/>
  <c r="AM49" i="14"/>
  <c r="AA49" i="14"/>
  <c r="AD49" i="14"/>
  <c r="AS49" i="14"/>
  <c r="AV49" i="14"/>
  <c r="X49" i="14"/>
  <c r="F66" i="14"/>
  <c r="D114" i="11"/>
  <c r="E113" i="11"/>
  <c r="O114" i="15" l="1"/>
  <c r="C497" i="17"/>
  <c r="N115" i="15"/>
  <c r="M116" i="15"/>
  <c r="AA368" i="17"/>
  <c r="K114" i="15"/>
  <c r="J115" i="15"/>
  <c r="AF367" i="17"/>
  <c r="AG368" i="17" s="1"/>
  <c r="N367" i="17"/>
  <c r="O368" i="17" s="1"/>
  <c r="K367" i="17"/>
  <c r="L368" i="17" s="1"/>
  <c r="H367" i="17"/>
  <c r="I368" i="17" s="1"/>
  <c r="Z367" i="17"/>
  <c r="AC367" i="17"/>
  <c r="AD368" i="17" s="1"/>
  <c r="AR367" i="17"/>
  <c r="AS368" i="17" s="1"/>
  <c r="L113" i="15"/>
  <c r="C368" i="17"/>
  <c r="K239" i="17"/>
  <c r="L240" i="17" s="1"/>
  <c r="H239" i="17"/>
  <c r="I240" i="17" s="1"/>
  <c r="AC239" i="17"/>
  <c r="AD240" i="17" s="1"/>
  <c r="N239" i="17"/>
  <c r="O240" i="17" s="1"/>
  <c r="AF239" i="17"/>
  <c r="AG240" i="17" s="1"/>
  <c r="Z239" i="17"/>
  <c r="AA240" i="17" s="1"/>
  <c r="AR239" i="17"/>
  <c r="AS240" i="17" s="1"/>
  <c r="I113" i="15"/>
  <c r="C240" i="17"/>
  <c r="G115" i="15"/>
  <c r="H114" i="15"/>
  <c r="AS114" i="17"/>
  <c r="I114" i="17"/>
  <c r="L114" i="17"/>
  <c r="F115" i="15"/>
  <c r="C114" i="17"/>
  <c r="AF113" i="17"/>
  <c r="AG114" i="17" s="1"/>
  <c r="N113" i="17"/>
  <c r="O114" i="17" s="1"/>
  <c r="AC113" i="17"/>
  <c r="AD114" i="17" s="1"/>
  <c r="Z113" i="17"/>
  <c r="AA114" i="17" s="1"/>
  <c r="AR113" i="17"/>
  <c r="H113" i="17"/>
  <c r="K113" i="17"/>
  <c r="AN67" i="18"/>
  <c r="AO67" i="18" s="1"/>
  <c r="AP68" i="18" s="1"/>
  <c r="AK67" i="18"/>
  <c r="AL67" i="18" s="1"/>
  <c r="AM68" i="18" s="1"/>
  <c r="D68" i="18"/>
  <c r="V67" i="18"/>
  <c r="W67" i="18" s="1"/>
  <c r="X68" i="18" s="1"/>
  <c r="P67" i="18"/>
  <c r="Q67" i="18" s="1"/>
  <c r="R68" i="18" s="1"/>
  <c r="AH67" i="18"/>
  <c r="AI67" i="18" s="1"/>
  <c r="AJ68" i="18" s="1"/>
  <c r="AT67" i="18"/>
  <c r="AU67" i="18" s="1"/>
  <c r="AV68" i="18" s="1"/>
  <c r="S67" i="18"/>
  <c r="T67" i="18" s="1"/>
  <c r="U68" i="18" s="1"/>
  <c r="E67" i="18"/>
  <c r="F68" i="18" s="1"/>
  <c r="S322" i="18"/>
  <c r="T322" i="18" s="1"/>
  <c r="U323" i="18" s="1"/>
  <c r="AN322" i="18"/>
  <c r="AO322" i="18" s="1"/>
  <c r="AP323" i="18" s="1"/>
  <c r="AK322" i="18"/>
  <c r="AL322" i="18" s="1"/>
  <c r="AM323" i="18" s="1"/>
  <c r="D323" i="18"/>
  <c r="V322" i="18"/>
  <c r="W322" i="18" s="1"/>
  <c r="X323" i="18" s="1"/>
  <c r="AH322" i="18"/>
  <c r="AI322" i="18" s="1"/>
  <c r="AJ323" i="18" s="1"/>
  <c r="AT322" i="18"/>
  <c r="AU322" i="18" s="1"/>
  <c r="AV323" i="18" s="1"/>
  <c r="P322" i="18"/>
  <c r="Q322" i="18" s="1"/>
  <c r="R323" i="18" s="1"/>
  <c r="E322" i="18"/>
  <c r="F323" i="18" s="1"/>
  <c r="AT450" i="18"/>
  <c r="AU450" i="18" s="1"/>
  <c r="AV451" i="18" s="1"/>
  <c r="AH450" i="18"/>
  <c r="AI450" i="18" s="1"/>
  <c r="AJ451" i="18" s="1"/>
  <c r="V450" i="18"/>
  <c r="W450" i="18" s="1"/>
  <c r="X451" i="18" s="1"/>
  <c r="S450" i="18"/>
  <c r="T450" i="18" s="1"/>
  <c r="U451" i="18" s="1"/>
  <c r="E450" i="18"/>
  <c r="F451" i="18" s="1"/>
  <c r="D451" i="18"/>
  <c r="AN450" i="18"/>
  <c r="AO450" i="18" s="1"/>
  <c r="AP451" i="18" s="1"/>
  <c r="AK450" i="18"/>
  <c r="AL450" i="18" s="1"/>
  <c r="AM451" i="18" s="1"/>
  <c r="P450" i="18"/>
  <c r="Q450" i="18" s="1"/>
  <c r="R451" i="18" s="1"/>
  <c r="AN194" i="18"/>
  <c r="AO194" i="18" s="1"/>
  <c r="AP195" i="18" s="1"/>
  <c r="AK194" i="18"/>
  <c r="AL194" i="18" s="1"/>
  <c r="AM195" i="18" s="1"/>
  <c r="P194" i="18"/>
  <c r="Q194" i="18" s="1"/>
  <c r="R195" i="18" s="1"/>
  <c r="AH194" i="18"/>
  <c r="AI194" i="18" s="1"/>
  <c r="AJ195" i="18" s="1"/>
  <c r="E194" i="18"/>
  <c r="F195" i="18" s="1"/>
  <c r="D195" i="18"/>
  <c r="V194" i="18"/>
  <c r="W194" i="18" s="1"/>
  <c r="X195" i="18" s="1"/>
  <c r="S194" i="18"/>
  <c r="T194" i="18" s="1"/>
  <c r="U195" i="18" s="1"/>
  <c r="AT194" i="18"/>
  <c r="AU194" i="18" s="1"/>
  <c r="AV195" i="18" s="1"/>
  <c r="D451" i="17"/>
  <c r="AN450" i="17"/>
  <c r="AO450" i="17" s="1"/>
  <c r="AK450" i="17"/>
  <c r="AL450" i="17" s="1"/>
  <c r="AM451" i="17" s="1"/>
  <c r="S450" i="17"/>
  <c r="T450" i="17" s="1"/>
  <c r="U451" i="17" s="1"/>
  <c r="AH450" i="17"/>
  <c r="AI450" i="17" s="1"/>
  <c r="AJ451" i="17" s="1"/>
  <c r="P450" i="17"/>
  <c r="Q450" i="17" s="1"/>
  <c r="R451" i="17" s="1"/>
  <c r="AT450" i="17"/>
  <c r="AU450" i="17" s="1"/>
  <c r="AV451" i="17" s="1"/>
  <c r="V450" i="17"/>
  <c r="W450" i="17" s="1"/>
  <c r="X451" i="17" s="1"/>
  <c r="E450" i="17"/>
  <c r="F451" i="17" s="1"/>
  <c r="AN66" i="17"/>
  <c r="AO66" i="17" s="1"/>
  <c r="AP67" i="17" s="1"/>
  <c r="P66" i="17"/>
  <c r="Q66" i="17" s="1"/>
  <c r="R67" i="17" s="1"/>
  <c r="D67" i="17"/>
  <c r="AK66" i="17"/>
  <c r="AL66" i="17" s="1"/>
  <c r="AM67" i="17" s="1"/>
  <c r="AT66" i="17"/>
  <c r="AU66" i="17" s="1"/>
  <c r="V66" i="17"/>
  <c r="W66" i="17" s="1"/>
  <c r="X67" i="17" s="1"/>
  <c r="E66" i="17"/>
  <c r="AH66" i="17"/>
  <c r="AI66" i="17" s="1"/>
  <c r="AJ67" i="17" s="1"/>
  <c r="S66" i="17"/>
  <c r="T66" i="17" s="1"/>
  <c r="U67" i="17" s="1"/>
  <c r="AT322" i="17"/>
  <c r="AU322" i="17" s="1"/>
  <c r="AV323" i="17" s="1"/>
  <c r="S322" i="17"/>
  <c r="T322" i="17" s="1"/>
  <c r="U323" i="17" s="1"/>
  <c r="P322" i="17"/>
  <c r="Q322" i="17" s="1"/>
  <c r="R323" i="17" s="1"/>
  <c r="AN322" i="17"/>
  <c r="AO322" i="17" s="1"/>
  <c r="AP323" i="17" s="1"/>
  <c r="V322" i="17"/>
  <c r="W322" i="17" s="1"/>
  <c r="X323" i="17" s="1"/>
  <c r="AK322" i="17"/>
  <c r="AL322" i="17" s="1"/>
  <c r="AM323" i="17" s="1"/>
  <c r="D323" i="17"/>
  <c r="AH322" i="17"/>
  <c r="AI322" i="17" s="1"/>
  <c r="AJ323" i="17" s="1"/>
  <c r="E322" i="17"/>
  <c r="F323" i="17"/>
  <c r="AV67" i="17"/>
  <c r="S196" i="17"/>
  <c r="T196" i="17" s="1"/>
  <c r="U197" i="17" s="1"/>
  <c r="AN196" i="17"/>
  <c r="AO196" i="17" s="1"/>
  <c r="AP197" i="17" s="1"/>
  <c r="P196" i="17"/>
  <c r="Q196" i="17" s="1"/>
  <c r="R197" i="17" s="1"/>
  <c r="AK196" i="17"/>
  <c r="AL196" i="17" s="1"/>
  <c r="AM197" i="17" s="1"/>
  <c r="AH196" i="17"/>
  <c r="AI196" i="17" s="1"/>
  <c r="AJ197" i="17" s="1"/>
  <c r="D197" i="17"/>
  <c r="AT196" i="17"/>
  <c r="AU196" i="17" s="1"/>
  <c r="AV197" i="17" s="1"/>
  <c r="V196" i="17"/>
  <c r="W196" i="17" s="1"/>
  <c r="X197" i="17" s="1"/>
  <c r="E196" i="17"/>
  <c r="F197" i="17" s="1"/>
  <c r="F67" i="17"/>
  <c r="AP451" i="17"/>
  <c r="D117" i="15"/>
  <c r="E116" i="15"/>
  <c r="AJ451" i="14"/>
  <c r="AT450" i="14"/>
  <c r="AU450" i="14" s="1"/>
  <c r="AV451" i="14" s="1"/>
  <c r="S450" i="14"/>
  <c r="T450" i="14" s="1"/>
  <c r="U451" i="14" s="1"/>
  <c r="AN450" i="14"/>
  <c r="AO450" i="14" s="1"/>
  <c r="AP451" i="14" s="1"/>
  <c r="P450" i="14"/>
  <c r="Q450" i="14" s="1"/>
  <c r="R451" i="14" s="1"/>
  <c r="D451" i="14"/>
  <c r="V450" i="14"/>
  <c r="W450" i="14" s="1"/>
  <c r="X451" i="14" s="1"/>
  <c r="AK450" i="14"/>
  <c r="AL450" i="14" s="1"/>
  <c r="AM451" i="14" s="1"/>
  <c r="AH450" i="14"/>
  <c r="AI450" i="14" s="1"/>
  <c r="E450" i="14"/>
  <c r="F451" i="14"/>
  <c r="P323" i="14"/>
  <c r="Q323" i="14" s="1"/>
  <c r="R324" i="14" s="1"/>
  <c r="AN323" i="14"/>
  <c r="AO323" i="14" s="1"/>
  <c r="AP324" i="14" s="1"/>
  <c r="AK323" i="14"/>
  <c r="AL323" i="14" s="1"/>
  <c r="AM324" i="14" s="1"/>
  <c r="S323" i="14"/>
  <c r="T323" i="14" s="1"/>
  <c r="U324" i="14" s="1"/>
  <c r="AH323" i="14"/>
  <c r="AI323" i="14" s="1"/>
  <c r="AJ324" i="14" s="1"/>
  <c r="D324" i="14"/>
  <c r="AT323" i="14"/>
  <c r="AU323" i="14" s="1"/>
  <c r="AV324" i="14" s="1"/>
  <c r="V323" i="14"/>
  <c r="W323" i="14" s="1"/>
  <c r="X324" i="14" s="1"/>
  <c r="E323" i="14"/>
  <c r="F324" i="14"/>
  <c r="X195" i="14"/>
  <c r="AJ195" i="14"/>
  <c r="AV195" i="14"/>
  <c r="S194" i="14"/>
  <c r="T194" i="14" s="1"/>
  <c r="U195" i="14" s="1"/>
  <c r="E194" i="14"/>
  <c r="F195" i="14" s="1"/>
  <c r="P194" i="14"/>
  <c r="Q194" i="14" s="1"/>
  <c r="R195" i="14" s="1"/>
  <c r="AN194" i="14"/>
  <c r="AO194" i="14" s="1"/>
  <c r="AP195" i="14" s="1"/>
  <c r="AK194" i="14"/>
  <c r="AL194" i="14" s="1"/>
  <c r="AM195" i="14" s="1"/>
  <c r="AH194" i="14"/>
  <c r="AI194" i="14" s="1"/>
  <c r="V194" i="14"/>
  <c r="W194" i="14" s="1"/>
  <c r="D195" i="14"/>
  <c r="AT194" i="14"/>
  <c r="AU194" i="14" s="1"/>
  <c r="X50" i="14"/>
  <c r="AM50" i="14"/>
  <c r="R50" i="14"/>
  <c r="U50" i="14"/>
  <c r="AJ50" i="14"/>
  <c r="AG50" i="14"/>
  <c r="AV50" i="14"/>
  <c r="AS50" i="14"/>
  <c r="AA50" i="14"/>
  <c r="AD50" i="14"/>
  <c r="F67" i="14"/>
  <c r="D115" i="11"/>
  <c r="E114" i="11"/>
  <c r="N497" i="17" l="1"/>
  <c r="O498" i="17" s="1"/>
  <c r="Z497" i="17"/>
  <c r="AA498" i="17" s="1"/>
  <c r="AR497" i="17"/>
  <c r="AS498" i="17" s="1"/>
  <c r="K497" i="17"/>
  <c r="L498" i="17" s="1"/>
  <c r="H497" i="17"/>
  <c r="I498" i="17" s="1"/>
  <c r="AF497" i="17"/>
  <c r="AG498" i="17" s="1"/>
  <c r="AC497" i="17"/>
  <c r="AD498" i="17" s="1"/>
  <c r="N116" i="15"/>
  <c r="M117" i="15"/>
  <c r="O115" i="15"/>
  <c r="C498" i="17"/>
  <c r="L369" i="17"/>
  <c r="I369" i="17"/>
  <c r="O369" i="17"/>
  <c r="J116" i="15"/>
  <c r="K115" i="15"/>
  <c r="L114" i="15"/>
  <c r="C369" i="17"/>
  <c r="Z368" i="17"/>
  <c r="AA369" i="17" s="1"/>
  <c r="K368" i="17"/>
  <c r="H368" i="17"/>
  <c r="AR368" i="17"/>
  <c r="AS369" i="17" s="1"/>
  <c r="AF368" i="17"/>
  <c r="AG369" i="17" s="1"/>
  <c r="N368" i="17"/>
  <c r="AC368" i="17"/>
  <c r="AD369" i="17" s="1"/>
  <c r="H115" i="15"/>
  <c r="G116" i="15"/>
  <c r="AS241" i="17"/>
  <c r="I114" i="15"/>
  <c r="C241" i="17"/>
  <c r="K240" i="17"/>
  <c r="L241" i="17" s="1"/>
  <c r="Z240" i="17"/>
  <c r="AA241" i="17" s="1"/>
  <c r="N240" i="17"/>
  <c r="O241" i="17" s="1"/>
  <c r="H240" i="17"/>
  <c r="I241" i="17" s="1"/>
  <c r="AR240" i="17"/>
  <c r="AF240" i="17"/>
  <c r="AG241" i="17" s="1"/>
  <c r="AC240" i="17"/>
  <c r="AD241" i="17"/>
  <c r="AC114" i="17"/>
  <c r="AD115" i="17" s="1"/>
  <c r="Z114" i="17"/>
  <c r="AA115" i="17" s="1"/>
  <c r="N114" i="17"/>
  <c r="O115" i="17" s="1"/>
  <c r="K114" i="17"/>
  <c r="H114" i="17"/>
  <c r="I115" i="17" s="1"/>
  <c r="AF114" i="17"/>
  <c r="AG115" i="17" s="1"/>
  <c r="AR114" i="17"/>
  <c r="AS115" i="17" s="1"/>
  <c r="L115" i="17"/>
  <c r="F116" i="15"/>
  <c r="C115" i="17"/>
  <c r="D452" i="18"/>
  <c r="AK451" i="18"/>
  <c r="AL451" i="18" s="1"/>
  <c r="AM452" i="18" s="1"/>
  <c r="AT451" i="18"/>
  <c r="AU451" i="18" s="1"/>
  <c r="AV452" i="18" s="1"/>
  <c r="AH451" i="18"/>
  <c r="AI451" i="18" s="1"/>
  <c r="AJ452" i="18" s="1"/>
  <c r="V451" i="18"/>
  <c r="W451" i="18" s="1"/>
  <c r="X452" i="18" s="1"/>
  <c r="S451" i="18"/>
  <c r="T451" i="18" s="1"/>
  <c r="U452" i="18" s="1"/>
  <c r="AN451" i="18"/>
  <c r="AO451" i="18" s="1"/>
  <c r="P451" i="18"/>
  <c r="Q451" i="18" s="1"/>
  <c r="E451" i="18"/>
  <c r="F452" i="18" s="1"/>
  <c r="R452" i="18"/>
  <c r="AK68" i="18"/>
  <c r="AL68" i="18" s="1"/>
  <c r="AM69" i="18" s="1"/>
  <c r="V68" i="18"/>
  <c r="W68" i="18" s="1"/>
  <c r="X69" i="18" s="1"/>
  <c r="D69" i="18"/>
  <c r="AH68" i="18"/>
  <c r="AI68" i="18" s="1"/>
  <c r="AJ69" i="18" s="1"/>
  <c r="S68" i="18"/>
  <c r="T68" i="18" s="1"/>
  <c r="U69" i="18" s="1"/>
  <c r="AN68" i="18"/>
  <c r="AO68" i="18" s="1"/>
  <c r="AP69" i="18" s="1"/>
  <c r="AT68" i="18"/>
  <c r="AU68" i="18" s="1"/>
  <c r="P68" i="18"/>
  <c r="Q68" i="18" s="1"/>
  <c r="R69" i="18" s="1"/>
  <c r="E68" i="18"/>
  <c r="F69" i="18" s="1"/>
  <c r="AT323" i="18"/>
  <c r="AU323" i="18" s="1"/>
  <c r="AV324" i="18" s="1"/>
  <c r="AH323" i="18"/>
  <c r="AI323" i="18" s="1"/>
  <c r="AJ324" i="18" s="1"/>
  <c r="V323" i="18"/>
  <c r="W323" i="18" s="1"/>
  <c r="X324" i="18" s="1"/>
  <c r="AK323" i="18"/>
  <c r="AL323" i="18" s="1"/>
  <c r="AM324" i="18" s="1"/>
  <c r="D324" i="18"/>
  <c r="S323" i="18"/>
  <c r="T323" i="18" s="1"/>
  <c r="U324" i="18" s="1"/>
  <c r="P323" i="18"/>
  <c r="Q323" i="18" s="1"/>
  <c r="R324" i="18" s="1"/>
  <c r="AN323" i="18"/>
  <c r="AO323" i="18" s="1"/>
  <c r="E323" i="18"/>
  <c r="F324" i="18" s="1"/>
  <c r="AV69" i="18"/>
  <c r="AP452" i="18"/>
  <c r="AP324" i="18"/>
  <c r="AN195" i="18"/>
  <c r="AO195" i="18" s="1"/>
  <c r="AP196" i="18" s="1"/>
  <c r="AK195" i="18"/>
  <c r="AL195" i="18" s="1"/>
  <c r="AM196" i="18" s="1"/>
  <c r="D196" i="18"/>
  <c r="V195" i="18"/>
  <c r="W195" i="18" s="1"/>
  <c r="X196" i="18" s="1"/>
  <c r="S195" i="18"/>
  <c r="T195" i="18" s="1"/>
  <c r="U196" i="18" s="1"/>
  <c r="AT195" i="18"/>
  <c r="AU195" i="18" s="1"/>
  <c r="AV196" i="18" s="1"/>
  <c r="P195" i="18"/>
  <c r="Q195" i="18" s="1"/>
  <c r="R196" i="18" s="1"/>
  <c r="AH195" i="18"/>
  <c r="AI195" i="18" s="1"/>
  <c r="AJ196" i="18" s="1"/>
  <c r="E195" i="18"/>
  <c r="F196" i="18" s="1"/>
  <c r="AJ324" i="17"/>
  <c r="U452" i="17"/>
  <c r="S67" i="17"/>
  <c r="T67" i="17" s="1"/>
  <c r="U68" i="17" s="1"/>
  <c r="AN67" i="17"/>
  <c r="AO67" i="17" s="1"/>
  <c r="AP68" i="17" s="1"/>
  <c r="P67" i="17"/>
  <c r="Q67" i="17" s="1"/>
  <c r="R68" i="17" s="1"/>
  <c r="AT67" i="17"/>
  <c r="AU67" i="17" s="1"/>
  <c r="AV68" i="17" s="1"/>
  <c r="V67" i="17"/>
  <c r="W67" i="17" s="1"/>
  <c r="AK67" i="17"/>
  <c r="AL67" i="17" s="1"/>
  <c r="D68" i="17"/>
  <c r="AH67" i="17"/>
  <c r="AI67" i="17" s="1"/>
  <c r="AJ68" i="17" s="1"/>
  <c r="E67" i="17"/>
  <c r="F68" i="17"/>
  <c r="AV452" i="17"/>
  <c r="AM68" i="17"/>
  <c r="AV198" i="17"/>
  <c r="X68" i="17"/>
  <c r="AT197" i="17"/>
  <c r="AU197" i="17" s="1"/>
  <c r="AH197" i="17"/>
  <c r="AI197" i="17" s="1"/>
  <c r="AJ198" i="17" s="1"/>
  <c r="V197" i="17"/>
  <c r="W197" i="17" s="1"/>
  <c r="X198" i="17" s="1"/>
  <c r="S197" i="17"/>
  <c r="T197" i="17" s="1"/>
  <c r="U198" i="17" s="1"/>
  <c r="D198" i="17"/>
  <c r="AN197" i="17"/>
  <c r="AO197" i="17" s="1"/>
  <c r="AP198" i="17" s="1"/>
  <c r="P197" i="17"/>
  <c r="Q197" i="17" s="1"/>
  <c r="R198" i="17" s="1"/>
  <c r="AK197" i="17"/>
  <c r="AL197" i="17" s="1"/>
  <c r="AM198" i="17" s="1"/>
  <c r="E197" i="17"/>
  <c r="F198" i="17" s="1"/>
  <c r="AN323" i="17"/>
  <c r="AO323" i="17" s="1"/>
  <c r="AP324" i="17" s="1"/>
  <c r="AK323" i="17"/>
  <c r="AL323" i="17" s="1"/>
  <c r="AM324" i="17" s="1"/>
  <c r="D324" i="17"/>
  <c r="AT323" i="17"/>
  <c r="AU323" i="17" s="1"/>
  <c r="AV324" i="17" s="1"/>
  <c r="S323" i="17"/>
  <c r="T323" i="17" s="1"/>
  <c r="U324" i="17" s="1"/>
  <c r="AH323" i="17"/>
  <c r="AI323" i="17" s="1"/>
  <c r="V323" i="17"/>
  <c r="W323" i="17" s="1"/>
  <c r="X324" i="17" s="1"/>
  <c r="P323" i="17"/>
  <c r="Q323" i="17" s="1"/>
  <c r="R324" i="17" s="1"/>
  <c r="E323" i="17"/>
  <c r="F324" i="17" s="1"/>
  <c r="AH451" i="17"/>
  <c r="AI451" i="17" s="1"/>
  <c r="AJ452" i="17" s="1"/>
  <c r="AT451" i="17"/>
  <c r="AU451" i="17" s="1"/>
  <c r="S451" i="17"/>
  <c r="T451" i="17" s="1"/>
  <c r="D452" i="17"/>
  <c r="AN451" i="17"/>
  <c r="AO451" i="17" s="1"/>
  <c r="AP452" i="17" s="1"/>
  <c r="V451" i="17"/>
  <c r="W451" i="17" s="1"/>
  <c r="X452" i="17" s="1"/>
  <c r="P451" i="17"/>
  <c r="Q451" i="17" s="1"/>
  <c r="R452" i="17" s="1"/>
  <c r="AK451" i="17"/>
  <c r="AL451" i="17" s="1"/>
  <c r="AM452" i="17" s="1"/>
  <c r="E451" i="17"/>
  <c r="F452" i="17" s="1"/>
  <c r="E117" i="15"/>
  <c r="D118" i="15"/>
  <c r="U452" i="14"/>
  <c r="AT451" i="14"/>
  <c r="AU451" i="14" s="1"/>
  <c r="AV452" i="14" s="1"/>
  <c r="AH451" i="14"/>
  <c r="AI451" i="14" s="1"/>
  <c r="AJ452" i="14" s="1"/>
  <c r="V451" i="14"/>
  <c r="W451" i="14" s="1"/>
  <c r="X452" i="14" s="1"/>
  <c r="AN451" i="14"/>
  <c r="AO451" i="14" s="1"/>
  <c r="AP452" i="14" s="1"/>
  <c r="AK451" i="14"/>
  <c r="AL451" i="14" s="1"/>
  <c r="AM452" i="14" s="1"/>
  <c r="D452" i="14"/>
  <c r="E451" i="14"/>
  <c r="S451" i="14"/>
  <c r="T451" i="14" s="1"/>
  <c r="P451" i="14"/>
  <c r="Q451" i="14" s="1"/>
  <c r="R452" i="14" s="1"/>
  <c r="F452" i="14"/>
  <c r="AJ325" i="14"/>
  <c r="U325" i="14"/>
  <c r="AN324" i="14"/>
  <c r="AO324" i="14" s="1"/>
  <c r="AP325" i="14" s="1"/>
  <c r="P324" i="14"/>
  <c r="Q324" i="14" s="1"/>
  <c r="R325" i="14" s="1"/>
  <c r="AK324" i="14"/>
  <c r="AL324" i="14" s="1"/>
  <c r="AM325" i="14" s="1"/>
  <c r="V324" i="14"/>
  <c r="W324" i="14" s="1"/>
  <c r="X325" i="14" s="1"/>
  <c r="E324" i="14"/>
  <c r="F325" i="14" s="1"/>
  <c r="S324" i="14"/>
  <c r="T324" i="14" s="1"/>
  <c r="AH324" i="14"/>
  <c r="AI324" i="14" s="1"/>
  <c r="D325" i="14"/>
  <c r="AT324" i="14"/>
  <c r="AU324" i="14" s="1"/>
  <c r="AV325" i="14" s="1"/>
  <c r="U196" i="14"/>
  <c r="AV196" i="14"/>
  <c r="AJ196" i="14"/>
  <c r="X196" i="14"/>
  <c r="E195" i="14"/>
  <c r="F196" i="14" s="1"/>
  <c r="AN195" i="14"/>
  <c r="AO195" i="14" s="1"/>
  <c r="AP196" i="14" s="1"/>
  <c r="AK195" i="14"/>
  <c r="AL195" i="14" s="1"/>
  <c r="AM196" i="14" s="1"/>
  <c r="D196" i="14"/>
  <c r="V195" i="14"/>
  <c r="W195" i="14" s="1"/>
  <c r="AT195" i="14"/>
  <c r="AU195" i="14" s="1"/>
  <c r="S195" i="14"/>
  <c r="T195" i="14" s="1"/>
  <c r="P195" i="14"/>
  <c r="Q195" i="14" s="1"/>
  <c r="R196" i="14" s="1"/>
  <c r="AH195" i="14"/>
  <c r="AI195" i="14" s="1"/>
  <c r="AM51" i="14"/>
  <c r="AS51" i="14"/>
  <c r="AV51" i="14"/>
  <c r="AG51" i="14"/>
  <c r="AJ51" i="14"/>
  <c r="R51" i="14"/>
  <c r="U51" i="14"/>
  <c r="AD51" i="14"/>
  <c r="X51" i="14"/>
  <c r="AA51" i="14"/>
  <c r="F68" i="14"/>
  <c r="D116" i="11"/>
  <c r="E115" i="11"/>
  <c r="N117" i="15" l="1"/>
  <c r="M118" i="15"/>
  <c r="AR498" i="17"/>
  <c r="AC498" i="17"/>
  <c r="Z498" i="17"/>
  <c r="AA499" i="17" s="1"/>
  <c r="H498" i="17"/>
  <c r="I499" i="17" s="1"/>
  <c r="AF498" i="17"/>
  <c r="AG499" i="17" s="1"/>
  <c r="N498" i="17"/>
  <c r="O499" i="17" s="1"/>
  <c r="K498" i="17"/>
  <c r="AD499" i="17"/>
  <c r="L499" i="17"/>
  <c r="AS499" i="17"/>
  <c r="O116" i="15"/>
  <c r="C499" i="17"/>
  <c r="AA370" i="17"/>
  <c r="AD370" i="17"/>
  <c r="L115" i="15"/>
  <c r="C370" i="17"/>
  <c r="K369" i="17"/>
  <c r="L370" i="17" s="1"/>
  <c r="H369" i="17"/>
  <c r="I370" i="17" s="1"/>
  <c r="AF369" i="17"/>
  <c r="AG370" i="17" s="1"/>
  <c r="N369" i="17"/>
  <c r="O370" i="17" s="1"/>
  <c r="AC369" i="17"/>
  <c r="Z369" i="17"/>
  <c r="AR369" i="17"/>
  <c r="AS370" i="17" s="1"/>
  <c r="J117" i="15"/>
  <c r="K116" i="15"/>
  <c r="AC241" i="17"/>
  <c r="AD242" i="17" s="1"/>
  <c r="N241" i="17"/>
  <c r="O242" i="17" s="1"/>
  <c r="K241" i="17"/>
  <c r="L242" i="17" s="1"/>
  <c r="H241" i="17"/>
  <c r="I242" i="17" s="1"/>
  <c r="AR241" i="17"/>
  <c r="AS242" i="17" s="1"/>
  <c r="Z241" i="17"/>
  <c r="AA242" i="17" s="1"/>
  <c r="AF241" i="17"/>
  <c r="AG242" i="17" s="1"/>
  <c r="G117" i="15"/>
  <c r="H116" i="15"/>
  <c r="I115" i="15"/>
  <c r="C242" i="17"/>
  <c r="AD116" i="17"/>
  <c r="AF115" i="17"/>
  <c r="AG116" i="17" s="1"/>
  <c r="K115" i="17"/>
  <c r="L116" i="17" s="1"/>
  <c r="N115" i="17"/>
  <c r="O116" i="17" s="1"/>
  <c r="H115" i="17"/>
  <c r="I116" i="17" s="1"/>
  <c r="Z115" i="17"/>
  <c r="AA116" i="17" s="1"/>
  <c r="AC115" i="17"/>
  <c r="AR115" i="17"/>
  <c r="AS116" i="17" s="1"/>
  <c r="F117" i="15"/>
  <c r="C116" i="17"/>
  <c r="D70" i="18"/>
  <c r="AK69" i="18"/>
  <c r="AL69" i="18" s="1"/>
  <c r="AM70" i="18" s="1"/>
  <c r="V69" i="18"/>
  <c r="W69" i="18" s="1"/>
  <c r="X70" i="18" s="1"/>
  <c r="AH69" i="18"/>
  <c r="AI69" i="18" s="1"/>
  <c r="AJ70" i="18" s="1"/>
  <c r="S69" i="18"/>
  <c r="T69" i="18" s="1"/>
  <c r="AT69" i="18"/>
  <c r="AU69" i="18" s="1"/>
  <c r="AV70" i="18" s="1"/>
  <c r="P69" i="18"/>
  <c r="Q69" i="18" s="1"/>
  <c r="R70" i="18" s="1"/>
  <c r="AN69" i="18"/>
  <c r="AO69" i="18" s="1"/>
  <c r="AP70" i="18" s="1"/>
  <c r="E69" i="18"/>
  <c r="F70" i="18" s="1"/>
  <c r="AN452" i="18"/>
  <c r="AO452" i="18" s="1"/>
  <c r="AP453" i="18" s="1"/>
  <c r="P452" i="18"/>
  <c r="Q452" i="18" s="1"/>
  <c r="R453" i="18" s="1"/>
  <c r="S452" i="18"/>
  <c r="T452" i="18" s="1"/>
  <c r="U453" i="18" s="1"/>
  <c r="E452" i="18"/>
  <c r="F453" i="18" s="1"/>
  <c r="AT452" i="18"/>
  <c r="AU452" i="18" s="1"/>
  <c r="AV453" i="18" s="1"/>
  <c r="AH452" i="18"/>
  <c r="AI452" i="18" s="1"/>
  <c r="AJ453" i="18" s="1"/>
  <c r="D453" i="18"/>
  <c r="V452" i="18"/>
  <c r="W452" i="18" s="1"/>
  <c r="AK452" i="18"/>
  <c r="AL452" i="18" s="1"/>
  <c r="AM453" i="18" s="1"/>
  <c r="U70" i="18"/>
  <c r="X453" i="18"/>
  <c r="AK196" i="18"/>
  <c r="AL196" i="18" s="1"/>
  <c r="AM197" i="18" s="1"/>
  <c r="V196" i="18"/>
  <c r="W196" i="18" s="1"/>
  <c r="X197" i="18" s="1"/>
  <c r="D197" i="18"/>
  <c r="AH196" i="18"/>
  <c r="AI196" i="18" s="1"/>
  <c r="AJ197" i="18" s="1"/>
  <c r="S196" i="18"/>
  <c r="T196" i="18" s="1"/>
  <c r="U197" i="18" s="1"/>
  <c r="AT196" i="18"/>
  <c r="AU196" i="18" s="1"/>
  <c r="AV197" i="18" s="1"/>
  <c r="P196" i="18"/>
  <c r="Q196" i="18" s="1"/>
  <c r="R197" i="18" s="1"/>
  <c r="AN196" i="18"/>
  <c r="AO196" i="18" s="1"/>
  <c r="AP197" i="18" s="1"/>
  <c r="E196" i="18"/>
  <c r="F197" i="18" s="1"/>
  <c r="AK324" i="18"/>
  <c r="AL324" i="18" s="1"/>
  <c r="AM325" i="18" s="1"/>
  <c r="D325" i="18"/>
  <c r="AH324" i="18"/>
  <c r="AI324" i="18" s="1"/>
  <c r="AJ325" i="18" s="1"/>
  <c r="S324" i="18"/>
  <c r="T324" i="18" s="1"/>
  <c r="U325" i="18" s="1"/>
  <c r="AT324" i="18"/>
  <c r="AU324" i="18" s="1"/>
  <c r="AV325" i="18" s="1"/>
  <c r="P324" i="18"/>
  <c r="Q324" i="18" s="1"/>
  <c r="R325" i="18" s="1"/>
  <c r="AN324" i="18"/>
  <c r="AO324" i="18" s="1"/>
  <c r="AP325" i="18" s="1"/>
  <c r="V324" i="18"/>
  <c r="W324" i="18" s="1"/>
  <c r="X325" i="18" s="1"/>
  <c r="E324" i="18"/>
  <c r="F325" i="18" s="1"/>
  <c r="X199" i="17"/>
  <c r="AV69" i="17"/>
  <c r="AK198" i="17"/>
  <c r="AL198" i="17" s="1"/>
  <c r="AT198" i="17"/>
  <c r="AU198" i="17" s="1"/>
  <c r="AV199" i="17" s="1"/>
  <c r="AH198" i="17"/>
  <c r="AI198" i="17" s="1"/>
  <c r="AJ199" i="17" s="1"/>
  <c r="V198" i="17"/>
  <c r="W198" i="17" s="1"/>
  <c r="D199" i="17"/>
  <c r="S198" i="17"/>
  <c r="T198" i="17" s="1"/>
  <c r="U199" i="17" s="1"/>
  <c r="AN198" i="17"/>
  <c r="AO198" i="17" s="1"/>
  <c r="AP199" i="17" s="1"/>
  <c r="P198" i="17"/>
  <c r="Q198" i="17" s="1"/>
  <c r="R199" i="17" s="1"/>
  <c r="E198" i="17"/>
  <c r="F199" i="17" s="1"/>
  <c r="AP325" i="17"/>
  <c r="AT68" i="17"/>
  <c r="AU68" i="17" s="1"/>
  <c r="AH68" i="17"/>
  <c r="AI68" i="17" s="1"/>
  <c r="AJ69" i="17" s="1"/>
  <c r="V68" i="17"/>
  <c r="W68" i="17" s="1"/>
  <c r="X69" i="17" s="1"/>
  <c r="S68" i="17"/>
  <c r="T68" i="17" s="1"/>
  <c r="U69" i="17" s="1"/>
  <c r="D69" i="17"/>
  <c r="AN68" i="17"/>
  <c r="AO68" i="17" s="1"/>
  <c r="AP69" i="17" s="1"/>
  <c r="P68" i="17"/>
  <c r="Q68" i="17" s="1"/>
  <c r="R69" i="17" s="1"/>
  <c r="AK68" i="17"/>
  <c r="AL68" i="17" s="1"/>
  <c r="AM69" i="17" s="1"/>
  <c r="E68" i="17"/>
  <c r="F69" i="17" s="1"/>
  <c r="AM199" i="17"/>
  <c r="AT324" i="17"/>
  <c r="AU324" i="17" s="1"/>
  <c r="AV325" i="17" s="1"/>
  <c r="AH324" i="17"/>
  <c r="AI324" i="17" s="1"/>
  <c r="AJ325" i="17" s="1"/>
  <c r="V324" i="17"/>
  <c r="W324" i="17" s="1"/>
  <c r="X325" i="17" s="1"/>
  <c r="D325" i="17"/>
  <c r="S324" i="17"/>
  <c r="T324" i="17" s="1"/>
  <c r="U325" i="17" s="1"/>
  <c r="P324" i="17"/>
  <c r="Q324" i="17" s="1"/>
  <c r="R325" i="17" s="1"/>
  <c r="AN324" i="17"/>
  <c r="AO324" i="17" s="1"/>
  <c r="AK324" i="17"/>
  <c r="AL324" i="17" s="1"/>
  <c r="AM325" i="17" s="1"/>
  <c r="E324" i="17"/>
  <c r="F325" i="17" s="1"/>
  <c r="AN452" i="17"/>
  <c r="AO452" i="17" s="1"/>
  <c r="AP453" i="17" s="1"/>
  <c r="D453" i="17"/>
  <c r="AK452" i="17"/>
  <c r="AL452" i="17" s="1"/>
  <c r="AM453" i="17" s="1"/>
  <c r="V452" i="17"/>
  <c r="W452" i="17" s="1"/>
  <c r="X453" i="17" s="1"/>
  <c r="AT452" i="17"/>
  <c r="AU452" i="17" s="1"/>
  <c r="AV453" i="17" s="1"/>
  <c r="S452" i="17"/>
  <c r="T452" i="17" s="1"/>
  <c r="U453" i="17" s="1"/>
  <c r="P452" i="17"/>
  <c r="Q452" i="17" s="1"/>
  <c r="R453" i="17" s="1"/>
  <c r="AH452" i="17"/>
  <c r="AI452" i="17" s="1"/>
  <c r="AJ453" i="17" s="1"/>
  <c r="E452" i="17"/>
  <c r="F453" i="17" s="1"/>
  <c r="E118" i="15"/>
  <c r="D119" i="15"/>
  <c r="AP453" i="14"/>
  <c r="D453" i="14"/>
  <c r="V452" i="14"/>
  <c r="W452" i="14" s="1"/>
  <c r="X453" i="14" s="1"/>
  <c r="AH452" i="14"/>
  <c r="AI452" i="14" s="1"/>
  <c r="AJ453" i="14" s="1"/>
  <c r="AT452" i="14"/>
  <c r="AU452" i="14" s="1"/>
  <c r="AV453" i="14" s="1"/>
  <c r="S452" i="14"/>
  <c r="T452" i="14" s="1"/>
  <c r="U453" i="14" s="1"/>
  <c r="E452" i="14"/>
  <c r="F453" i="14" s="1"/>
  <c r="P452" i="14"/>
  <c r="Q452" i="14" s="1"/>
  <c r="R453" i="14" s="1"/>
  <c r="AN452" i="14"/>
  <c r="AO452" i="14" s="1"/>
  <c r="AK452" i="14"/>
  <c r="AL452" i="14" s="1"/>
  <c r="AM453" i="14" s="1"/>
  <c r="X326" i="14"/>
  <c r="AM326" i="14"/>
  <c r="AH325" i="14"/>
  <c r="AI325" i="14" s="1"/>
  <c r="AJ326" i="14" s="1"/>
  <c r="E325" i="14"/>
  <c r="F326" i="14" s="1"/>
  <c r="P325" i="14"/>
  <c r="Q325" i="14" s="1"/>
  <c r="R326" i="14" s="1"/>
  <c r="D326" i="14"/>
  <c r="AT325" i="14"/>
  <c r="AU325" i="14" s="1"/>
  <c r="AV326" i="14" s="1"/>
  <c r="AN325" i="14"/>
  <c r="AO325" i="14" s="1"/>
  <c r="AP326" i="14" s="1"/>
  <c r="V325" i="14"/>
  <c r="W325" i="14" s="1"/>
  <c r="AK325" i="14"/>
  <c r="AL325" i="14" s="1"/>
  <c r="S325" i="14"/>
  <c r="T325" i="14" s="1"/>
  <c r="U326" i="14"/>
  <c r="AP197" i="14"/>
  <c r="AT196" i="14"/>
  <c r="AU196" i="14" s="1"/>
  <c r="AV197" i="14" s="1"/>
  <c r="AH196" i="14"/>
  <c r="AI196" i="14" s="1"/>
  <c r="AJ197" i="14" s="1"/>
  <c r="V196" i="14"/>
  <c r="W196" i="14" s="1"/>
  <c r="X197" i="14" s="1"/>
  <c r="D197" i="14"/>
  <c r="S196" i="14"/>
  <c r="T196" i="14" s="1"/>
  <c r="U197" i="14" s="1"/>
  <c r="E196" i="14"/>
  <c r="F197" i="14" s="1"/>
  <c r="AK196" i="14"/>
  <c r="AL196" i="14" s="1"/>
  <c r="AM197" i="14" s="1"/>
  <c r="P196" i="14"/>
  <c r="Q196" i="14" s="1"/>
  <c r="R197" i="14" s="1"/>
  <c r="AN196" i="14"/>
  <c r="AO196" i="14" s="1"/>
  <c r="AM52" i="14"/>
  <c r="AJ52" i="14"/>
  <c r="AD52" i="14"/>
  <c r="AG52" i="14"/>
  <c r="AV52" i="14"/>
  <c r="X52" i="14"/>
  <c r="AA52" i="14"/>
  <c r="AS52" i="14"/>
  <c r="R52" i="14"/>
  <c r="U52" i="14"/>
  <c r="F69" i="14"/>
  <c r="D117" i="11"/>
  <c r="E116" i="11"/>
  <c r="I500" i="17" l="1"/>
  <c r="AC499" i="17"/>
  <c r="AD500" i="17" s="1"/>
  <c r="K499" i="17"/>
  <c r="L500" i="17" s="1"/>
  <c r="AR499" i="17"/>
  <c r="AS500" i="17" s="1"/>
  <c r="Z499" i="17"/>
  <c r="AA500" i="17" s="1"/>
  <c r="N499" i="17"/>
  <c r="O500" i="17" s="1"/>
  <c r="AF499" i="17"/>
  <c r="AG500" i="17" s="1"/>
  <c r="H499" i="17"/>
  <c r="N118" i="15"/>
  <c r="M119" i="15"/>
  <c r="O117" i="15"/>
  <c r="C500" i="17"/>
  <c r="AS371" i="17"/>
  <c r="L116" i="15"/>
  <c r="C371" i="17"/>
  <c r="K117" i="15"/>
  <c r="J118" i="15"/>
  <c r="AD371" i="17"/>
  <c r="Z370" i="17"/>
  <c r="AA371" i="17" s="1"/>
  <c r="AR370" i="17"/>
  <c r="N370" i="17"/>
  <c r="O371" i="17" s="1"/>
  <c r="AF370" i="17"/>
  <c r="AG371" i="17" s="1"/>
  <c r="H370" i="17"/>
  <c r="I371" i="17" s="1"/>
  <c r="AC370" i="17"/>
  <c r="K370" i="17"/>
  <c r="L371" i="17" s="1"/>
  <c r="AS243" i="17"/>
  <c r="I243" i="17"/>
  <c r="AC242" i="17"/>
  <c r="AD243" i="17" s="1"/>
  <c r="K242" i="17"/>
  <c r="L243" i="17" s="1"/>
  <c r="AF242" i="17"/>
  <c r="AG243" i="17" s="1"/>
  <c r="Z242" i="17"/>
  <c r="AA243" i="17" s="1"/>
  <c r="N242" i="17"/>
  <c r="O243" i="17" s="1"/>
  <c r="H242" i="17"/>
  <c r="AR242" i="17"/>
  <c r="I116" i="15"/>
  <c r="C243" i="17"/>
  <c r="G118" i="15"/>
  <c r="H117" i="15"/>
  <c r="I117" i="17"/>
  <c r="Z116" i="17"/>
  <c r="AA117" i="17" s="1"/>
  <c r="N116" i="17"/>
  <c r="O117" i="17" s="1"/>
  <c r="K116" i="17"/>
  <c r="L117" i="17" s="1"/>
  <c r="AF116" i="17"/>
  <c r="AG117" i="17" s="1"/>
  <c r="AC116" i="17"/>
  <c r="AD117" i="17" s="1"/>
  <c r="H116" i="17"/>
  <c r="AR116" i="17"/>
  <c r="AS117" i="17" s="1"/>
  <c r="F118" i="15"/>
  <c r="C117" i="17"/>
  <c r="AH70" i="18"/>
  <c r="AI70" i="18" s="1"/>
  <c r="AJ71" i="18" s="1"/>
  <c r="S70" i="18"/>
  <c r="T70" i="18" s="1"/>
  <c r="U71" i="18" s="1"/>
  <c r="AT70" i="18"/>
  <c r="AU70" i="18" s="1"/>
  <c r="AV71" i="18" s="1"/>
  <c r="P70" i="18"/>
  <c r="Q70" i="18" s="1"/>
  <c r="R71" i="18" s="1"/>
  <c r="AN70" i="18"/>
  <c r="AO70" i="18" s="1"/>
  <c r="AP71" i="18" s="1"/>
  <c r="AK70" i="18"/>
  <c r="AL70" i="18" s="1"/>
  <c r="AM71" i="18" s="1"/>
  <c r="V70" i="18"/>
  <c r="W70" i="18" s="1"/>
  <c r="X71" i="18" s="1"/>
  <c r="D71" i="18"/>
  <c r="E70" i="18"/>
  <c r="F71" i="18" s="1"/>
  <c r="D198" i="18"/>
  <c r="AK197" i="18"/>
  <c r="AL197" i="18" s="1"/>
  <c r="AM198" i="18" s="1"/>
  <c r="V197" i="18"/>
  <c r="W197" i="18" s="1"/>
  <c r="X198" i="18" s="1"/>
  <c r="AH197" i="18"/>
  <c r="AI197" i="18" s="1"/>
  <c r="AJ198" i="18" s="1"/>
  <c r="S197" i="18"/>
  <c r="T197" i="18" s="1"/>
  <c r="AT197" i="18"/>
  <c r="AU197" i="18" s="1"/>
  <c r="AV198" i="18" s="1"/>
  <c r="AN197" i="18"/>
  <c r="AO197" i="18" s="1"/>
  <c r="AP198" i="18" s="1"/>
  <c r="P197" i="18"/>
  <c r="Q197" i="18" s="1"/>
  <c r="R198" i="18" s="1"/>
  <c r="E197" i="18"/>
  <c r="F198" i="18" s="1"/>
  <c r="U198" i="18"/>
  <c r="AT453" i="18"/>
  <c r="AU453" i="18" s="1"/>
  <c r="AV454" i="18" s="1"/>
  <c r="AH453" i="18"/>
  <c r="AI453" i="18" s="1"/>
  <c r="AJ454" i="18" s="1"/>
  <c r="V453" i="18"/>
  <c r="W453" i="18" s="1"/>
  <c r="X454" i="18" s="1"/>
  <c r="D454" i="18"/>
  <c r="AK453" i="18"/>
  <c r="AL453" i="18" s="1"/>
  <c r="AM454" i="18" s="1"/>
  <c r="P453" i="18"/>
  <c r="Q453" i="18" s="1"/>
  <c r="R454" i="18" s="1"/>
  <c r="AN453" i="18"/>
  <c r="AO453" i="18" s="1"/>
  <c r="AP454" i="18" s="1"/>
  <c r="S453" i="18"/>
  <c r="T453" i="18" s="1"/>
  <c r="U454" i="18" s="1"/>
  <c r="E453" i="18"/>
  <c r="F454" i="18" s="1"/>
  <c r="AN325" i="18"/>
  <c r="AO325" i="18" s="1"/>
  <c r="AP326" i="18" s="1"/>
  <c r="P325" i="18"/>
  <c r="Q325" i="18" s="1"/>
  <c r="R326" i="18" s="1"/>
  <c r="D326" i="18"/>
  <c r="S325" i="18"/>
  <c r="T325" i="18" s="1"/>
  <c r="U326" i="18" s="1"/>
  <c r="AT325" i="18"/>
  <c r="AU325" i="18" s="1"/>
  <c r="AV326" i="18" s="1"/>
  <c r="V325" i="18"/>
  <c r="W325" i="18" s="1"/>
  <c r="X326" i="18" s="1"/>
  <c r="E325" i="18"/>
  <c r="F326" i="18" s="1"/>
  <c r="AK325" i="18"/>
  <c r="AL325" i="18" s="1"/>
  <c r="AM326" i="18" s="1"/>
  <c r="AH325" i="18"/>
  <c r="AI325" i="18" s="1"/>
  <c r="AJ326" i="18" s="1"/>
  <c r="R200" i="17"/>
  <c r="AK325" i="17"/>
  <c r="AL325" i="17" s="1"/>
  <c r="AM326" i="17" s="1"/>
  <c r="AN325" i="17"/>
  <c r="AO325" i="17" s="1"/>
  <c r="AP326" i="17" s="1"/>
  <c r="D326" i="17"/>
  <c r="V325" i="17"/>
  <c r="W325" i="17" s="1"/>
  <c r="X326" i="17" s="1"/>
  <c r="AH325" i="17"/>
  <c r="AI325" i="17" s="1"/>
  <c r="AJ326" i="17" s="1"/>
  <c r="AT325" i="17"/>
  <c r="AU325" i="17" s="1"/>
  <c r="AV326" i="17" s="1"/>
  <c r="S325" i="17"/>
  <c r="T325" i="17" s="1"/>
  <c r="U326" i="17" s="1"/>
  <c r="P325" i="17"/>
  <c r="Q325" i="17" s="1"/>
  <c r="R326" i="17" s="1"/>
  <c r="E325" i="17"/>
  <c r="F326" i="17" s="1"/>
  <c r="D70" i="17"/>
  <c r="AK69" i="17"/>
  <c r="AL69" i="17" s="1"/>
  <c r="AM70" i="17" s="1"/>
  <c r="AT69" i="17"/>
  <c r="AU69" i="17" s="1"/>
  <c r="AV70" i="17" s="1"/>
  <c r="AH69" i="17"/>
  <c r="AI69" i="17" s="1"/>
  <c r="AJ70" i="17" s="1"/>
  <c r="V69" i="17"/>
  <c r="W69" i="17" s="1"/>
  <c r="X70" i="17" s="1"/>
  <c r="S69" i="17"/>
  <c r="T69" i="17" s="1"/>
  <c r="U70" i="17" s="1"/>
  <c r="AN69" i="17"/>
  <c r="AO69" i="17" s="1"/>
  <c r="AP70" i="17" s="1"/>
  <c r="P69" i="17"/>
  <c r="Q69" i="17" s="1"/>
  <c r="R70" i="17" s="1"/>
  <c r="E69" i="17"/>
  <c r="F70" i="17" s="1"/>
  <c r="AN199" i="17"/>
  <c r="AO199" i="17" s="1"/>
  <c r="AP200" i="17" s="1"/>
  <c r="P199" i="17"/>
  <c r="Q199" i="17" s="1"/>
  <c r="D200" i="17"/>
  <c r="AK199" i="17"/>
  <c r="AL199" i="17" s="1"/>
  <c r="AM200" i="17" s="1"/>
  <c r="S199" i="17"/>
  <c r="T199" i="17" s="1"/>
  <c r="U200" i="17" s="1"/>
  <c r="AH199" i="17"/>
  <c r="AI199" i="17" s="1"/>
  <c r="AJ200" i="17" s="1"/>
  <c r="AT199" i="17"/>
  <c r="AU199" i="17" s="1"/>
  <c r="AV200" i="17" s="1"/>
  <c r="E199" i="17"/>
  <c r="F200" i="17" s="1"/>
  <c r="V199" i="17"/>
  <c r="W199" i="17" s="1"/>
  <c r="X200" i="17" s="1"/>
  <c r="AH453" i="17"/>
  <c r="AI453" i="17" s="1"/>
  <c r="AJ454" i="17" s="1"/>
  <c r="AT453" i="17"/>
  <c r="AU453" i="17" s="1"/>
  <c r="AV454" i="17" s="1"/>
  <c r="S453" i="17"/>
  <c r="T453" i="17" s="1"/>
  <c r="U454" i="17" s="1"/>
  <c r="P453" i="17"/>
  <c r="Q453" i="17" s="1"/>
  <c r="R454" i="17" s="1"/>
  <c r="V453" i="17"/>
  <c r="W453" i="17" s="1"/>
  <c r="X454" i="17" s="1"/>
  <c r="D454" i="17"/>
  <c r="AN453" i="17"/>
  <c r="AO453" i="17" s="1"/>
  <c r="AP454" i="17" s="1"/>
  <c r="AK453" i="17"/>
  <c r="AL453" i="17" s="1"/>
  <c r="AM454" i="17" s="1"/>
  <c r="E453" i="17"/>
  <c r="F454" i="17" s="1"/>
  <c r="E119" i="15"/>
  <c r="D120" i="15"/>
  <c r="AV454" i="14"/>
  <c r="AJ454" i="14"/>
  <c r="X454" i="14"/>
  <c r="E453" i="14"/>
  <c r="F454" i="14" s="1"/>
  <c r="S453" i="14"/>
  <c r="T453" i="14" s="1"/>
  <c r="U454" i="14" s="1"/>
  <c r="P453" i="14"/>
  <c r="Q453" i="14" s="1"/>
  <c r="R454" i="14" s="1"/>
  <c r="AN453" i="14"/>
  <c r="AO453" i="14" s="1"/>
  <c r="AP454" i="14" s="1"/>
  <c r="AK453" i="14"/>
  <c r="AL453" i="14" s="1"/>
  <c r="AM454" i="14" s="1"/>
  <c r="V453" i="14"/>
  <c r="W453" i="14" s="1"/>
  <c r="D454" i="14"/>
  <c r="AT453" i="14"/>
  <c r="AU453" i="14" s="1"/>
  <c r="AH453" i="14"/>
  <c r="AI453" i="14" s="1"/>
  <c r="F327" i="14"/>
  <c r="P326" i="14"/>
  <c r="Q326" i="14" s="1"/>
  <c r="R327" i="14" s="1"/>
  <c r="AN326" i="14"/>
  <c r="AO326" i="14" s="1"/>
  <c r="AP327" i="14" s="1"/>
  <c r="AK326" i="14"/>
  <c r="AL326" i="14" s="1"/>
  <c r="AM327" i="14" s="1"/>
  <c r="S326" i="14"/>
  <c r="T326" i="14" s="1"/>
  <c r="U327" i="14" s="1"/>
  <c r="AH326" i="14"/>
  <c r="AI326" i="14" s="1"/>
  <c r="AJ327" i="14" s="1"/>
  <c r="D327" i="14"/>
  <c r="AT326" i="14"/>
  <c r="AU326" i="14" s="1"/>
  <c r="AV327" i="14" s="1"/>
  <c r="V326" i="14"/>
  <c r="W326" i="14" s="1"/>
  <c r="E326" i="14"/>
  <c r="X327" i="14"/>
  <c r="AJ198" i="14"/>
  <c r="S197" i="14"/>
  <c r="T197" i="14" s="1"/>
  <c r="U198" i="14" s="1"/>
  <c r="AT197" i="14"/>
  <c r="AU197" i="14" s="1"/>
  <c r="AV198" i="14" s="1"/>
  <c r="P197" i="14"/>
  <c r="Q197" i="14" s="1"/>
  <c r="R198" i="14" s="1"/>
  <c r="V197" i="14"/>
  <c r="W197" i="14" s="1"/>
  <c r="X198" i="14" s="1"/>
  <c r="D198" i="14"/>
  <c r="AN197" i="14"/>
  <c r="AO197" i="14" s="1"/>
  <c r="AK197" i="14"/>
  <c r="AL197" i="14" s="1"/>
  <c r="AM198" i="14" s="1"/>
  <c r="E197" i="14"/>
  <c r="F198" i="14" s="1"/>
  <c r="AH197" i="14"/>
  <c r="AI197" i="14" s="1"/>
  <c r="AP198" i="14"/>
  <c r="AJ53" i="14"/>
  <c r="X53" i="14"/>
  <c r="AV53" i="14"/>
  <c r="AG53" i="14"/>
  <c r="R53" i="14"/>
  <c r="U53" i="14"/>
  <c r="AD53" i="14"/>
  <c r="AM53" i="14"/>
  <c r="AS53" i="14"/>
  <c r="AA53" i="14"/>
  <c r="F70" i="14"/>
  <c r="D118" i="11"/>
  <c r="E117" i="11"/>
  <c r="AS501" i="17" l="1"/>
  <c r="AD501" i="17"/>
  <c r="Z500" i="17"/>
  <c r="AA501" i="17" s="1"/>
  <c r="K500" i="17"/>
  <c r="L501" i="17" s="1"/>
  <c r="AF500" i="17"/>
  <c r="AG501" i="17" s="1"/>
  <c r="H500" i="17"/>
  <c r="I501" i="17" s="1"/>
  <c r="N500" i="17"/>
  <c r="O501" i="17" s="1"/>
  <c r="AR500" i="17"/>
  <c r="AC500" i="17"/>
  <c r="N119" i="15"/>
  <c r="M120" i="15"/>
  <c r="O118" i="15"/>
  <c r="C501" i="17"/>
  <c r="AG372" i="17"/>
  <c r="K118" i="15"/>
  <c r="J119" i="15"/>
  <c r="AD372" i="17"/>
  <c r="L117" i="15"/>
  <c r="C372" i="17"/>
  <c r="AR371" i="17"/>
  <c r="AS372" i="17" s="1"/>
  <c r="AF371" i="17"/>
  <c r="N371" i="17"/>
  <c r="O372" i="17" s="1"/>
  <c r="K371" i="17"/>
  <c r="L372" i="17" s="1"/>
  <c r="H371" i="17"/>
  <c r="I372" i="17" s="1"/>
  <c r="AC371" i="17"/>
  <c r="Z371" i="17"/>
  <c r="AA372" i="17" s="1"/>
  <c r="AD244" i="17"/>
  <c r="H118" i="15"/>
  <c r="G119" i="15"/>
  <c r="I117" i="15"/>
  <c r="C244" i="17"/>
  <c r="K243" i="17"/>
  <c r="L244" i="17" s="1"/>
  <c r="H243" i="17"/>
  <c r="I244" i="17" s="1"/>
  <c r="Z243" i="17"/>
  <c r="AA244" i="17" s="1"/>
  <c r="N243" i="17"/>
  <c r="O244" i="17" s="1"/>
  <c r="AR243" i="17"/>
  <c r="AF243" i="17"/>
  <c r="AG244" i="17" s="1"/>
  <c r="AC243" i="17"/>
  <c r="AS244" i="17"/>
  <c r="O118" i="17"/>
  <c r="F119" i="15"/>
  <c r="C118" i="17"/>
  <c r="I118" i="17"/>
  <c r="Z117" i="17"/>
  <c r="AA118" i="17" s="1"/>
  <c r="AC117" i="17"/>
  <c r="AD118" i="17" s="1"/>
  <c r="K117" i="17"/>
  <c r="L118" i="17" s="1"/>
  <c r="N117" i="17"/>
  <c r="H117" i="17"/>
  <c r="AR117" i="17"/>
  <c r="AS118" i="17" s="1"/>
  <c r="AF117" i="17"/>
  <c r="AG118" i="17" s="1"/>
  <c r="AN71" i="18"/>
  <c r="AO71" i="18" s="1"/>
  <c r="AP72" i="18" s="1"/>
  <c r="AH71" i="18"/>
  <c r="AI71" i="18" s="1"/>
  <c r="AJ72" i="18" s="1"/>
  <c r="P71" i="18"/>
  <c r="Q71" i="18" s="1"/>
  <c r="R72" i="18" s="1"/>
  <c r="AT71" i="18"/>
  <c r="AU71" i="18" s="1"/>
  <c r="AV72" i="18" s="1"/>
  <c r="AK71" i="18"/>
  <c r="AL71" i="18" s="1"/>
  <c r="AM72" i="18" s="1"/>
  <c r="V71" i="18"/>
  <c r="W71" i="18" s="1"/>
  <c r="X72" i="18" s="1"/>
  <c r="D72" i="18"/>
  <c r="S71" i="18"/>
  <c r="T71" i="18" s="1"/>
  <c r="E71" i="18"/>
  <c r="U72" i="18"/>
  <c r="AK454" i="18"/>
  <c r="AL454" i="18" s="1"/>
  <c r="AM455" i="18" s="1"/>
  <c r="P454" i="18"/>
  <c r="Q454" i="18" s="1"/>
  <c r="R455" i="18" s="1"/>
  <c r="AT454" i="18"/>
  <c r="AU454" i="18" s="1"/>
  <c r="AV455" i="18" s="1"/>
  <c r="V454" i="18"/>
  <c r="W454" i="18" s="1"/>
  <c r="X455" i="18" s="1"/>
  <c r="D455" i="18"/>
  <c r="AN454" i="18"/>
  <c r="AO454" i="18" s="1"/>
  <c r="AP455" i="18" s="1"/>
  <c r="S454" i="18"/>
  <c r="T454" i="18" s="1"/>
  <c r="U455" i="18" s="1"/>
  <c r="AH454" i="18"/>
  <c r="AI454" i="18" s="1"/>
  <c r="AJ455" i="18" s="1"/>
  <c r="E454" i="18"/>
  <c r="F455" i="18" s="1"/>
  <c r="S326" i="18"/>
  <c r="T326" i="18" s="1"/>
  <c r="U327" i="18" s="1"/>
  <c r="AT326" i="18"/>
  <c r="AU326" i="18" s="1"/>
  <c r="AV327" i="18" s="1"/>
  <c r="P326" i="18"/>
  <c r="Q326" i="18" s="1"/>
  <c r="R327" i="18" s="1"/>
  <c r="AN326" i="18"/>
  <c r="AO326" i="18" s="1"/>
  <c r="AP327" i="18" s="1"/>
  <c r="AK326" i="18"/>
  <c r="AL326" i="18" s="1"/>
  <c r="AM327" i="18" s="1"/>
  <c r="D327" i="18"/>
  <c r="V326" i="18"/>
  <c r="W326" i="18" s="1"/>
  <c r="X327" i="18" s="1"/>
  <c r="AH326" i="18"/>
  <c r="AI326" i="18" s="1"/>
  <c r="AJ327" i="18" s="1"/>
  <c r="E326" i="18"/>
  <c r="F327" i="18" s="1"/>
  <c r="AH198" i="18"/>
  <c r="AI198" i="18" s="1"/>
  <c r="AJ199" i="18" s="1"/>
  <c r="S198" i="18"/>
  <c r="T198" i="18" s="1"/>
  <c r="U199" i="18" s="1"/>
  <c r="AT198" i="18"/>
  <c r="AU198" i="18" s="1"/>
  <c r="AV199" i="18" s="1"/>
  <c r="P198" i="18"/>
  <c r="Q198" i="18" s="1"/>
  <c r="R199" i="18" s="1"/>
  <c r="AN198" i="18"/>
  <c r="AO198" i="18" s="1"/>
  <c r="AP199" i="18" s="1"/>
  <c r="AK198" i="18"/>
  <c r="AL198" i="18" s="1"/>
  <c r="AM199" i="18" s="1"/>
  <c r="V198" i="18"/>
  <c r="W198" i="18" s="1"/>
  <c r="X199" i="18" s="1"/>
  <c r="D199" i="18"/>
  <c r="E198" i="18"/>
  <c r="F199" i="18" s="1"/>
  <c r="F72" i="18"/>
  <c r="R71" i="17"/>
  <c r="AJ455" i="17"/>
  <c r="D455" i="17"/>
  <c r="P454" i="17"/>
  <c r="Q454" i="17" s="1"/>
  <c r="R455" i="17" s="1"/>
  <c r="AN454" i="17"/>
  <c r="AO454" i="17" s="1"/>
  <c r="AP455" i="17" s="1"/>
  <c r="AK454" i="17"/>
  <c r="AL454" i="17" s="1"/>
  <c r="AM455" i="17" s="1"/>
  <c r="AH454" i="17"/>
  <c r="AI454" i="17" s="1"/>
  <c r="V454" i="17"/>
  <c r="W454" i="17" s="1"/>
  <c r="X455" i="17" s="1"/>
  <c r="AT454" i="17"/>
  <c r="AU454" i="17" s="1"/>
  <c r="AV455" i="17" s="1"/>
  <c r="S454" i="17"/>
  <c r="T454" i="17" s="1"/>
  <c r="E454" i="17"/>
  <c r="F455" i="17" s="1"/>
  <c r="U455" i="17"/>
  <c r="AN326" i="17"/>
  <c r="AO326" i="17" s="1"/>
  <c r="AP327" i="17" s="1"/>
  <c r="P326" i="17"/>
  <c r="Q326" i="17" s="1"/>
  <c r="R327" i="17" s="1"/>
  <c r="D327" i="17"/>
  <c r="V326" i="17"/>
  <c r="W326" i="17" s="1"/>
  <c r="X327" i="17" s="1"/>
  <c r="AH326" i="17"/>
  <c r="AI326" i="17" s="1"/>
  <c r="AJ327" i="17" s="1"/>
  <c r="S326" i="17"/>
  <c r="T326" i="17" s="1"/>
  <c r="U327" i="17" s="1"/>
  <c r="AT326" i="17"/>
  <c r="AU326" i="17" s="1"/>
  <c r="AV327" i="17" s="1"/>
  <c r="AK326" i="17"/>
  <c r="AL326" i="17" s="1"/>
  <c r="AM327" i="17" s="1"/>
  <c r="E326" i="17"/>
  <c r="F327" i="17" s="1"/>
  <c r="AN70" i="17"/>
  <c r="AO70" i="17" s="1"/>
  <c r="AP71" i="17" s="1"/>
  <c r="P70" i="17"/>
  <c r="Q70" i="17" s="1"/>
  <c r="D71" i="17"/>
  <c r="AK70" i="17"/>
  <c r="AL70" i="17" s="1"/>
  <c r="AM71" i="17" s="1"/>
  <c r="AT70" i="17"/>
  <c r="AU70" i="17" s="1"/>
  <c r="AV71" i="17" s="1"/>
  <c r="V70" i="17"/>
  <c r="W70" i="17" s="1"/>
  <c r="X71" i="17" s="1"/>
  <c r="E70" i="17"/>
  <c r="F71" i="17" s="1"/>
  <c r="S70" i="17"/>
  <c r="T70" i="17" s="1"/>
  <c r="U71" i="17" s="1"/>
  <c r="AH70" i="17"/>
  <c r="AI70" i="17" s="1"/>
  <c r="AJ71" i="17" s="1"/>
  <c r="S200" i="17"/>
  <c r="T200" i="17" s="1"/>
  <c r="U201" i="17" s="1"/>
  <c r="E200" i="17"/>
  <c r="F201" i="17" s="1"/>
  <c r="AN200" i="17"/>
  <c r="AO200" i="17" s="1"/>
  <c r="AP201" i="17" s="1"/>
  <c r="P200" i="17"/>
  <c r="Q200" i="17" s="1"/>
  <c r="R201" i="17" s="1"/>
  <c r="AK200" i="17"/>
  <c r="AL200" i="17" s="1"/>
  <c r="AM201" i="17" s="1"/>
  <c r="AH200" i="17"/>
  <c r="AI200" i="17" s="1"/>
  <c r="AJ201" i="17" s="1"/>
  <c r="AT200" i="17"/>
  <c r="AU200" i="17" s="1"/>
  <c r="AV201" i="17" s="1"/>
  <c r="V200" i="17"/>
  <c r="W200" i="17" s="1"/>
  <c r="X201" i="17" s="1"/>
  <c r="D201" i="17"/>
  <c r="D121" i="15"/>
  <c r="E120" i="15"/>
  <c r="U455" i="14"/>
  <c r="F455" i="14"/>
  <c r="AT454" i="14"/>
  <c r="AU454" i="14" s="1"/>
  <c r="AV455" i="14" s="1"/>
  <c r="AH454" i="14"/>
  <c r="AI454" i="14" s="1"/>
  <c r="AJ455" i="14" s="1"/>
  <c r="V454" i="14"/>
  <c r="W454" i="14" s="1"/>
  <c r="X455" i="14" s="1"/>
  <c r="AN454" i="14"/>
  <c r="AO454" i="14" s="1"/>
  <c r="AP455" i="14" s="1"/>
  <c r="AK454" i="14"/>
  <c r="AL454" i="14" s="1"/>
  <c r="AM455" i="14" s="1"/>
  <c r="D455" i="14"/>
  <c r="S454" i="14"/>
  <c r="T454" i="14" s="1"/>
  <c r="E454" i="14"/>
  <c r="P454" i="14"/>
  <c r="Q454" i="14" s="1"/>
  <c r="R455" i="14" s="1"/>
  <c r="AN327" i="14"/>
  <c r="AO327" i="14" s="1"/>
  <c r="AP328" i="14" s="1"/>
  <c r="P327" i="14"/>
  <c r="Q327" i="14" s="1"/>
  <c r="R328" i="14" s="1"/>
  <c r="AK327" i="14"/>
  <c r="AL327" i="14" s="1"/>
  <c r="AM328" i="14" s="1"/>
  <c r="D328" i="14"/>
  <c r="V327" i="14"/>
  <c r="W327" i="14" s="1"/>
  <c r="X328" i="14" s="1"/>
  <c r="AT327" i="14"/>
  <c r="AU327" i="14" s="1"/>
  <c r="AV328" i="14" s="1"/>
  <c r="E327" i="14"/>
  <c r="S327" i="14"/>
  <c r="T327" i="14" s="1"/>
  <c r="U328" i="14" s="1"/>
  <c r="AH327" i="14"/>
  <c r="AI327" i="14" s="1"/>
  <c r="AJ328" i="14" s="1"/>
  <c r="F328" i="14"/>
  <c r="F199" i="14"/>
  <c r="U199" i="14"/>
  <c r="E198" i="14"/>
  <c r="AN198" i="14"/>
  <c r="AO198" i="14" s="1"/>
  <c r="AP199" i="14" s="1"/>
  <c r="AT198" i="14"/>
  <c r="AU198" i="14" s="1"/>
  <c r="AV199" i="14" s="1"/>
  <c r="P198" i="14"/>
  <c r="Q198" i="14" s="1"/>
  <c r="R199" i="14" s="1"/>
  <c r="AK198" i="14"/>
  <c r="AL198" i="14" s="1"/>
  <c r="AM199" i="14" s="1"/>
  <c r="AH198" i="14"/>
  <c r="AI198" i="14" s="1"/>
  <c r="AJ199" i="14" s="1"/>
  <c r="V198" i="14"/>
  <c r="W198" i="14" s="1"/>
  <c r="X199" i="14" s="1"/>
  <c r="D199" i="14"/>
  <c r="S198" i="14"/>
  <c r="T198" i="14" s="1"/>
  <c r="AD54" i="14"/>
  <c r="R54" i="14"/>
  <c r="U54" i="14"/>
  <c r="AG54" i="14"/>
  <c r="AV54" i="14"/>
  <c r="X54" i="14"/>
  <c r="AA54" i="14"/>
  <c r="AS54" i="14"/>
  <c r="AJ54" i="14"/>
  <c r="AM54" i="14"/>
  <c r="F71" i="14"/>
  <c r="D119" i="11"/>
  <c r="E118" i="11"/>
  <c r="AD502" i="17" l="1"/>
  <c r="AS502" i="17"/>
  <c r="O119" i="15"/>
  <c r="C502" i="17"/>
  <c r="Z501" i="17"/>
  <c r="AA502" i="17" s="1"/>
  <c r="K501" i="17"/>
  <c r="L502" i="17" s="1"/>
  <c r="H501" i="17"/>
  <c r="I502" i="17" s="1"/>
  <c r="AF501" i="17"/>
  <c r="AG502" i="17" s="1"/>
  <c r="AR501" i="17"/>
  <c r="AC501" i="17"/>
  <c r="N501" i="17"/>
  <c r="O502" i="17" s="1"/>
  <c r="N120" i="15"/>
  <c r="M121" i="15"/>
  <c r="H372" i="17"/>
  <c r="I373" i="17" s="1"/>
  <c r="Z372" i="17"/>
  <c r="AA373" i="17" s="1"/>
  <c r="N372" i="17"/>
  <c r="O373" i="17" s="1"/>
  <c r="K372" i="17"/>
  <c r="L373" i="17" s="1"/>
  <c r="AF372" i="17"/>
  <c r="AG373" i="17" s="1"/>
  <c r="AR372" i="17"/>
  <c r="AS373" i="17" s="1"/>
  <c r="AC372" i="17"/>
  <c r="AD373" i="17" s="1"/>
  <c r="L118" i="15"/>
  <c r="C373" i="17"/>
  <c r="J120" i="15"/>
  <c r="K119" i="15"/>
  <c r="AG245" i="17"/>
  <c r="N244" i="17"/>
  <c r="O245" i="17" s="1"/>
  <c r="H244" i="17"/>
  <c r="I245" i="17" s="1"/>
  <c r="AR244" i="17"/>
  <c r="AS245" i="17" s="1"/>
  <c r="AC244" i="17"/>
  <c r="AD245" i="17" s="1"/>
  <c r="AF244" i="17"/>
  <c r="K244" i="17"/>
  <c r="L245" i="17" s="1"/>
  <c r="Z244" i="17"/>
  <c r="AA245" i="17" s="1"/>
  <c r="G120" i="15"/>
  <c r="H119" i="15"/>
  <c r="I118" i="15"/>
  <c r="C245" i="17"/>
  <c r="AS119" i="17"/>
  <c r="N118" i="17"/>
  <c r="O119" i="17" s="1"/>
  <c r="K118" i="17"/>
  <c r="L119" i="17" s="1"/>
  <c r="H118" i="17"/>
  <c r="I119" i="17" s="1"/>
  <c r="Z118" i="17"/>
  <c r="AA119" i="17" s="1"/>
  <c r="AF118" i="17"/>
  <c r="AG119" i="17" s="1"/>
  <c r="AC118" i="17"/>
  <c r="AD119" i="17" s="1"/>
  <c r="AR118" i="17"/>
  <c r="F120" i="15"/>
  <c r="C119" i="17"/>
  <c r="AT327" i="18"/>
  <c r="AU327" i="18" s="1"/>
  <c r="AV328" i="18" s="1"/>
  <c r="AH327" i="18"/>
  <c r="AI327" i="18" s="1"/>
  <c r="AJ328" i="18" s="1"/>
  <c r="V327" i="18"/>
  <c r="W327" i="18" s="1"/>
  <c r="X328" i="18" s="1"/>
  <c r="AN327" i="18"/>
  <c r="AO327" i="18" s="1"/>
  <c r="AP328" i="18" s="1"/>
  <c r="AK327" i="18"/>
  <c r="AL327" i="18" s="1"/>
  <c r="D328" i="18"/>
  <c r="S327" i="18"/>
  <c r="T327" i="18" s="1"/>
  <c r="U328" i="18" s="1"/>
  <c r="E327" i="18"/>
  <c r="F328" i="18" s="1"/>
  <c r="P327" i="18"/>
  <c r="Q327" i="18" s="1"/>
  <c r="R328" i="18" s="1"/>
  <c r="AT199" i="18"/>
  <c r="AU199" i="18" s="1"/>
  <c r="AV200" i="18" s="1"/>
  <c r="P199" i="18"/>
  <c r="Q199" i="18" s="1"/>
  <c r="R200" i="18" s="1"/>
  <c r="AN199" i="18"/>
  <c r="AO199" i="18" s="1"/>
  <c r="AP200" i="18" s="1"/>
  <c r="AK199" i="18"/>
  <c r="AL199" i="18" s="1"/>
  <c r="AM200" i="18" s="1"/>
  <c r="D200" i="18"/>
  <c r="V199" i="18"/>
  <c r="W199" i="18" s="1"/>
  <c r="X200" i="18" s="1"/>
  <c r="AH199" i="18"/>
  <c r="AI199" i="18" s="1"/>
  <c r="AJ200" i="18" s="1"/>
  <c r="S199" i="18"/>
  <c r="T199" i="18" s="1"/>
  <c r="E199" i="18"/>
  <c r="F200" i="18" s="1"/>
  <c r="U200" i="18"/>
  <c r="AM328" i="18"/>
  <c r="S72" i="18"/>
  <c r="T72" i="18" s="1"/>
  <c r="U73" i="18" s="1"/>
  <c r="AK72" i="18"/>
  <c r="AL72" i="18" s="1"/>
  <c r="AM73" i="18" s="1"/>
  <c r="AH72" i="18"/>
  <c r="AI72" i="18" s="1"/>
  <c r="AJ73" i="18" s="1"/>
  <c r="P72" i="18"/>
  <c r="Q72" i="18" s="1"/>
  <c r="R73" i="18" s="1"/>
  <c r="D73" i="18"/>
  <c r="AT72" i="18"/>
  <c r="AU72" i="18" s="1"/>
  <c r="AV73" i="18" s="1"/>
  <c r="E72" i="18"/>
  <c r="F73" i="18" s="1"/>
  <c r="V72" i="18"/>
  <c r="W72" i="18" s="1"/>
  <c r="X73" i="18" s="1"/>
  <c r="AN72" i="18"/>
  <c r="AO72" i="18" s="1"/>
  <c r="AP73" i="18" s="1"/>
  <c r="AN455" i="18"/>
  <c r="AO455" i="18" s="1"/>
  <c r="AP456" i="18" s="1"/>
  <c r="P455" i="18"/>
  <c r="Q455" i="18" s="1"/>
  <c r="R456" i="18" s="1"/>
  <c r="V455" i="18"/>
  <c r="W455" i="18" s="1"/>
  <c r="X456" i="18" s="1"/>
  <c r="AH455" i="18"/>
  <c r="AI455" i="18" s="1"/>
  <c r="AJ456" i="18" s="1"/>
  <c r="D456" i="18"/>
  <c r="AT455" i="18"/>
  <c r="AU455" i="18" s="1"/>
  <c r="AV456" i="18" s="1"/>
  <c r="AK455" i="18"/>
  <c r="AL455" i="18" s="1"/>
  <c r="AM456" i="18" s="1"/>
  <c r="E455" i="18"/>
  <c r="F456" i="18" s="1"/>
  <c r="S455" i="18"/>
  <c r="T455" i="18" s="1"/>
  <c r="U456" i="18" s="1"/>
  <c r="AT201" i="17"/>
  <c r="AU201" i="17" s="1"/>
  <c r="AV202" i="17" s="1"/>
  <c r="AH201" i="17"/>
  <c r="AI201" i="17" s="1"/>
  <c r="AJ202" i="17" s="1"/>
  <c r="V201" i="17"/>
  <c r="W201" i="17" s="1"/>
  <c r="S201" i="17"/>
  <c r="T201" i="17" s="1"/>
  <c r="U202" i="17" s="1"/>
  <c r="D202" i="17"/>
  <c r="AN201" i="17"/>
  <c r="AO201" i="17" s="1"/>
  <c r="AP202" i="17" s="1"/>
  <c r="P201" i="17"/>
  <c r="Q201" i="17" s="1"/>
  <c r="R202" i="17" s="1"/>
  <c r="AK201" i="17"/>
  <c r="AL201" i="17" s="1"/>
  <c r="AM202" i="17" s="1"/>
  <c r="E201" i="17"/>
  <c r="F202" i="17" s="1"/>
  <c r="S71" i="17"/>
  <c r="T71" i="17" s="1"/>
  <c r="U72" i="17" s="1"/>
  <c r="AN71" i="17"/>
  <c r="AO71" i="17" s="1"/>
  <c r="AP72" i="17" s="1"/>
  <c r="P71" i="17"/>
  <c r="Q71" i="17" s="1"/>
  <c r="R72" i="17" s="1"/>
  <c r="AT71" i="17"/>
  <c r="AU71" i="17" s="1"/>
  <c r="AV72" i="17" s="1"/>
  <c r="V71" i="17"/>
  <c r="W71" i="17" s="1"/>
  <c r="X72" i="17" s="1"/>
  <c r="AK71" i="17"/>
  <c r="AL71" i="17" s="1"/>
  <c r="AM72" i="17" s="1"/>
  <c r="AH71" i="17"/>
  <c r="AI71" i="17" s="1"/>
  <c r="AJ72" i="17" s="1"/>
  <c r="D72" i="17"/>
  <c r="E71" i="17"/>
  <c r="F72" i="17" s="1"/>
  <c r="V455" i="17"/>
  <c r="W455" i="17" s="1"/>
  <c r="X456" i="17" s="1"/>
  <c r="AH455" i="17"/>
  <c r="AI455" i="17" s="1"/>
  <c r="AJ456" i="17" s="1"/>
  <c r="AT455" i="17"/>
  <c r="AU455" i="17" s="1"/>
  <c r="AV456" i="17" s="1"/>
  <c r="S455" i="17"/>
  <c r="T455" i="17" s="1"/>
  <c r="U456" i="17" s="1"/>
  <c r="D456" i="17"/>
  <c r="P455" i="17"/>
  <c r="Q455" i="17" s="1"/>
  <c r="R456" i="17" s="1"/>
  <c r="AN455" i="17"/>
  <c r="AO455" i="17" s="1"/>
  <c r="AP456" i="17" s="1"/>
  <c r="AK455" i="17"/>
  <c r="AL455" i="17" s="1"/>
  <c r="AM456" i="17" s="1"/>
  <c r="E455" i="17"/>
  <c r="F456" i="17" s="1"/>
  <c r="X202" i="17"/>
  <c r="S327" i="17"/>
  <c r="T327" i="17" s="1"/>
  <c r="U328" i="17" s="1"/>
  <c r="AH327" i="17"/>
  <c r="AI327" i="17" s="1"/>
  <c r="AJ328" i="17" s="1"/>
  <c r="AT327" i="17"/>
  <c r="AU327" i="17" s="1"/>
  <c r="AV328" i="17" s="1"/>
  <c r="P327" i="17"/>
  <c r="Q327" i="17" s="1"/>
  <c r="R328" i="17" s="1"/>
  <c r="E327" i="17"/>
  <c r="F328" i="17" s="1"/>
  <c r="D328" i="17"/>
  <c r="V327" i="17"/>
  <c r="W327" i="17" s="1"/>
  <c r="X328" i="17" s="1"/>
  <c r="AN327" i="17"/>
  <c r="AO327" i="17" s="1"/>
  <c r="AP328" i="17" s="1"/>
  <c r="AK327" i="17"/>
  <c r="AL327" i="17" s="1"/>
  <c r="AM328" i="17" s="1"/>
  <c r="E121" i="15"/>
  <c r="D122" i="15"/>
  <c r="R456" i="14"/>
  <c r="V455" i="14"/>
  <c r="W455" i="14" s="1"/>
  <c r="X456" i="14" s="1"/>
  <c r="AH455" i="14"/>
  <c r="AI455" i="14" s="1"/>
  <c r="AJ456" i="14" s="1"/>
  <c r="AT455" i="14"/>
  <c r="AU455" i="14" s="1"/>
  <c r="AV456" i="14" s="1"/>
  <c r="S455" i="14"/>
  <c r="T455" i="14" s="1"/>
  <c r="U456" i="14" s="1"/>
  <c r="E455" i="14"/>
  <c r="F456" i="14" s="1"/>
  <c r="P455" i="14"/>
  <c r="Q455" i="14" s="1"/>
  <c r="D456" i="14"/>
  <c r="AN455" i="14"/>
  <c r="AO455" i="14" s="1"/>
  <c r="AP456" i="14" s="1"/>
  <c r="AK455" i="14"/>
  <c r="AL455" i="14" s="1"/>
  <c r="AM456" i="14" s="1"/>
  <c r="U329" i="14"/>
  <c r="AV329" i="14"/>
  <c r="E328" i="14"/>
  <c r="F329" i="14" s="1"/>
  <c r="P328" i="14"/>
  <c r="Q328" i="14" s="1"/>
  <c r="R329" i="14" s="1"/>
  <c r="AN328" i="14"/>
  <c r="AO328" i="14" s="1"/>
  <c r="AP329" i="14" s="1"/>
  <c r="V328" i="14"/>
  <c r="W328" i="14" s="1"/>
  <c r="X329" i="14" s="1"/>
  <c r="AK328" i="14"/>
  <c r="AL328" i="14" s="1"/>
  <c r="AM329" i="14" s="1"/>
  <c r="S328" i="14"/>
  <c r="T328" i="14" s="1"/>
  <c r="AH328" i="14"/>
  <c r="AI328" i="14" s="1"/>
  <c r="AJ329" i="14" s="1"/>
  <c r="D329" i="14"/>
  <c r="AT328" i="14"/>
  <c r="AU328" i="14" s="1"/>
  <c r="AM200" i="14"/>
  <c r="AP200" i="14"/>
  <c r="U200" i="14"/>
  <c r="AT199" i="14"/>
  <c r="AU199" i="14" s="1"/>
  <c r="AV200" i="14" s="1"/>
  <c r="AH199" i="14"/>
  <c r="AI199" i="14" s="1"/>
  <c r="AJ200" i="14" s="1"/>
  <c r="V199" i="14"/>
  <c r="W199" i="14" s="1"/>
  <c r="X200" i="14" s="1"/>
  <c r="D200" i="14"/>
  <c r="P199" i="14"/>
  <c r="Q199" i="14" s="1"/>
  <c r="R200" i="14" s="1"/>
  <c r="AN199" i="14"/>
  <c r="AO199" i="14" s="1"/>
  <c r="AK199" i="14"/>
  <c r="AL199" i="14" s="1"/>
  <c r="S199" i="14"/>
  <c r="T199" i="14" s="1"/>
  <c r="E199" i="14"/>
  <c r="F200" i="14"/>
  <c r="AJ55" i="14"/>
  <c r="X55" i="14"/>
  <c r="AS55" i="14"/>
  <c r="AV55" i="14"/>
  <c r="AG55" i="14"/>
  <c r="R55" i="14"/>
  <c r="U55" i="14"/>
  <c r="AM55" i="14"/>
  <c r="AD55" i="14"/>
  <c r="AA55" i="14"/>
  <c r="F72" i="14"/>
  <c r="D120" i="11"/>
  <c r="E119" i="11"/>
  <c r="AF502" i="17" l="1"/>
  <c r="AG503" i="17" s="1"/>
  <c r="H502" i="17"/>
  <c r="I503" i="17" s="1"/>
  <c r="K502" i="17"/>
  <c r="L503" i="17" s="1"/>
  <c r="N502" i="17"/>
  <c r="O503" i="17" s="1"/>
  <c r="Z502" i="17"/>
  <c r="AA503" i="17" s="1"/>
  <c r="AR502" i="17"/>
  <c r="AS503" i="17" s="1"/>
  <c r="AC502" i="17"/>
  <c r="AD503" i="17" s="1"/>
  <c r="O120" i="15"/>
  <c r="C503" i="17"/>
  <c r="N121" i="15"/>
  <c r="M122" i="15"/>
  <c r="O374" i="17"/>
  <c r="AA374" i="17"/>
  <c r="I374" i="17"/>
  <c r="L119" i="15"/>
  <c r="C374" i="17"/>
  <c r="J121" i="15"/>
  <c r="K120" i="15"/>
  <c r="AR373" i="17"/>
  <c r="AS374" i="17" s="1"/>
  <c r="N373" i="17"/>
  <c r="K373" i="17"/>
  <c r="L374" i="17" s="1"/>
  <c r="H373" i="17"/>
  <c r="AF373" i="17"/>
  <c r="AG374" i="17" s="1"/>
  <c r="Z373" i="17"/>
  <c r="AC373" i="17"/>
  <c r="AD374" i="17" s="1"/>
  <c r="L246" i="17"/>
  <c r="AR245" i="17"/>
  <c r="AS246" i="17" s="1"/>
  <c r="AF245" i="17"/>
  <c r="AG246" i="17" s="1"/>
  <c r="N245" i="17"/>
  <c r="O246" i="17" s="1"/>
  <c r="H245" i="17"/>
  <c r="I246" i="17" s="1"/>
  <c r="Z245" i="17"/>
  <c r="AA246" i="17" s="1"/>
  <c r="AC245" i="17"/>
  <c r="AD246" i="17" s="1"/>
  <c r="K245" i="17"/>
  <c r="H120" i="15"/>
  <c r="G121" i="15"/>
  <c r="I119" i="15"/>
  <c r="C246" i="17"/>
  <c r="F121" i="15"/>
  <c r="C120" i="17"/>
  <c r="AF119" i="17"/>
  <c r="AG120" i="17" s="1"/>
  <c r="K119" i="17"/>
  <c r="L120" i="17" s="1"/>
  <c r="N119" i="17"/>
  <c r="O120" i="17" s="1"/>
  <c r="H119" i="17"/>
  <c r="I120" i="17" s="1"/>
  <c r="AR119" i="17"/>
  <c r="Z119" i="17"/>
  <c r="AA120" i="17" s="1"/>
  <c r="AC119" i="17"/>
  <c r="AD120" i="17" s="1"/>
  <c r="AS120" i="17"/>
  <c r="D74" i="18"/>
  <c r="AT73" i="18"/>
  <c r="AU73" i="18" s="1"/>
  <c r="AV74" i="18" s="1"/>
  <c r="AH73" i="18"/>
  <c r="AI73" i="18" s="1"/>
  <c r="AJ74" i="18" s="1"/>
  <c r="V73" i="18"/>
  <c r="W73" i="18" s="1"/>
  <c r="X74" i="18" s="1"/>
  <c r="AK73" i="18"/>
  <c r="AL73" i="18" s="1"/>
  <c r="AM74" i="18" s="1"/>
  <c r="S73" i="18"/>
  <c r="T73" i="18" s="1"/>
  <c r="U74" i="18" s="1"/>
  <c r="P73" i="18"/>
  <c r="Q73" i="18" s="1"/>
  <c r="R74" i="18" s="1"/>
  <c r="AN73" i="18"/>
  <c r="AO73" i="18" s="1"/>
  <c r="AP74" i="18" s="1"/>
  <c r="E73" i="18"/>
  <c r="F74" i="18" s="1"/>
  <c r="S456" i="18"/>
  <c r="T456" i="18" s="1"/>
  <c r="U457" i="18" s="1"/>
  <c r="P456" i="18"/>
  <c r="Q456" i="18" s="1"/>
  <c r="R457" i="18" s="1"/>
  <c r="E456" i="18"/>
  <c r="F457" i="18" s="1"/>
  <c r="V456" i="18"/>
  <c r="W456" i="18" s="1"/>
  <c r="X457" i="18" s="1"/>
  <c r="AK456" i="18"/>
  <c r="AL456" i="18" s="1"/>
  <c r="AM457" i="18" s="1"/>
  <c r="AH456" i="18"/>
  <c r="AI456" i="18" s="1"/>
  <c r="AJ457" i="18" s="1"/>
  <c r="D457" i="18"/>
  <c r="AT456" i="18"/>
  <c r="AU456" i="18" s="1"/>
  <c r="AV457" i="18" s="1"/>
  <c r="AN456" i="18"/>
  <c r="AO456" i="18" s="1"/>
  <c r="AP457" i="18" s="1"/>
  <c r="P200" i="18"/>
  <c r="Q200" i="18" s="1"/>
  <c r="R201" i="18" s="1"/>
  <c r="AN200" i="18"/>
  <c r="AO200" i="18" s="1"/>
  <c r="AP201" i="18" s="1"/>
  <c r="D201" i="18"/>
  <c r="AH200" i="18"/>
  <c r="AI200" i="18" s="1"/>
  <c r="AJ201" i="18" s="1"/>
  <c r="S200" i="18"/>
  <c r="T200" i="18" s="1"/>
  <c r="U201" i="18" s="1"/>
  <c r="AT200" i="18"/>
  <c r="AU200" i="18" s="1"/>
  <c r="AV201" i="18" s="1"/>
  <c r="AK200" i="18"/>
  <c r="AL200" i="18" s="1"/>
  <c r="AM201" i="18" s="1"/>
  <c r="V200" i="18"/>
  <c r="W200" i="18" s="1"/>
  <c r="X201" i="18" s="1"/>
  <c r="E200" i="18"/>
  <c r="F201" i="18" s="1"/>
  <c r="AK328" i="18"/>
  <c r="AL328" i="18" s="1"/>
  <c r="AM329" i="18" s="1"/>
  <c r="AN328" i="18"/>
  <c r="AO328" i="18" s="1"/>
  <c r="AP329" i="18" s="1"/>
  <c r="V328" i="18"/>
  <c r="W328" i="18" s="1"/>
  <c r="X329" i="18" s="1"/>
  <c r="D329" i="18"/>
  <c r="AH328" i="18"/>
  <c r="AI328" i="18" s="1"/>
  <c r="AJ329" i="18" s="1"/>
  <c r="S328" i="18"/>
  <c r="T328" i="18" s="1"/>
  <c r="U329" i="18" s="1"/>
  <c r="AT328" i="18"/>
  <c r="AU328" i="18" s="1"/>
  <c r="AV329" i="18" s="1"/>
  <c r="P328" i="18"/>
  <c r="Q328" i="18" s="1"/>
  <c r="R329" i="18" s="1"/>
  <c r="E328" i="18"/>
  <c r="F329" i="18" s="1"/>
  <c r="U203" i="17"/>
  <c r="AM73" i="17"/>
  <c r="F73" i="17"/>
  <c r="AM329" i="17"/>
  <c r="AT72" i="17"/>
  <c r="AU72" i="17" s="1"/>
  <c r="AV73" i="17" s="1"/>
  <c r="AH72" i="17"/>
  <c r="AI72" i="17" s="1"/>
  <c r="AJ73" i="17" s="1"/>
  <c r="V72" i="17"/>
  <c r="W72" i="17" s="1"/>
  <c r="X73" i="17" s="1"/>
  <c r="S72" i="17"/>
  <c r="T72" i="17" s="1"/>
  <c r="U73" i="17" s="1"/>
  <c r="AN72" i="17"/>
  <c r="AO72" i="17" s="1"/>
  <c r="AP73" i="17" s="1"/>
  <c r="P72" i="17"/>
  <c r="Q72" i="17" s="1"/>
  <c r="R73" i="17" s="1"/>
  <c r="AK72" i="17"/>
  <c r="AL72" i="17" s="1"/>
  <c r="D73" i="17"/>
  <c r="E72" i="17"/>
  <c r="AK202" i="17"/>
  <c r="AL202" i="17" s="1"/>
  <c r="AM203" i="17" s="1"/>
  <c r="AT202" i="17"/>
  <c r="AU202" i="17" s="1"/>
  <c r="AV203" i="17" s="1"/>
  <c r="AH202" i="17"/>
  <c r="AI202" i="17" s="1"/>
  <c r="AJ203" i="17" s="1"/>
  <c r="V202" i="17"/>
  <c r="W202" i="17" s="1"/>
  <c r="X203" i="17" s="1"/>
  <c r="S202" i="17"/>
  <c r="T202" i="17" s="1"/>
  <c r="AN202" i="17"/>
  <c r="AO202" i="17" s="1"/>
  <c r="AP203" i="17" s="1"/>
  <c r="P202" i="17"/>
  <c r="Q202" i="17" s="1"/>
  <c r="R203" i="17" s="1"/>
  <c r="D203" i="17"/>
  <c r="E202" i="17"/>
  <c r="F203" i="17" s="1"/>
  <c r="AT328" i="17"/>
  <c r="AU328" i="17" s="1"/>
  <c r="AV329" i="17" s="1"/>
  <c r="AH328" i="17"/>
  <c r="AI328" i="17" s="1"/>
  <c r="AJ329" i="17" s="1"/>
  <c r="V328" i="17"/>
  <c r="W328" i="17" s="1"/>
  <c r="X329" i="17" s="1"/>
  <c r="P328" i="17"/>
  <c r="Q328" i="17" s="1"/>
  <c r="R329" i="17" s="1"/>
  <c r="AN328" i="17"/>
  <c r="AO328" i="17" s="1"/>
  <c r="AP329" i="17" s="1"/>
  <c r="AK328" i="17"/>
  <c r="AL328" i="17" s="1"/>
  <c r="E328" i="17"/>
  <c r="F329" i="17" s="1"/>
  <c r="D329" i="17"/>
  <c r="S328" i="17"/>
  <c r="T328" i="17" s="1"/>
  <c r="U329" i="17" s="1"/>
  <c r="P456" i="17"/>
  <c r="Q456" i="17" s="1"/>
  <c r="R457" i="17" s="1"/>
  <c r="AN456" i="17"/>
  <c r="AO456" i="17" s="1"/>
  <c r="AP457" i="17" s="1"/>
  <c r="D457" i="17"/>
  <c r="AK456" i="17"/>
  <c r="AL456" i="17" s="1"/>
  <c r="AM457" i="17" s="1"/>
  <c r="V456" i="17"/>
  <c r="W456" i="17" s="1"/>
  <c r="X457" i="17" s="1"/>
  <c r="E456" i="17"/>
  <c r="F457" i="17" s="1"/>
  <c r="S456" i="17"/>
  <c r="T456" i="17" s="1"/>
  <c r="U457" i="17" s="1"/>
  <c r="AT456" i="17"/>
  <c r="AU456" i="17" s="1"/>
  <c r="AV457" i="17" s="1"/>
  <c r="AH456" i="17"/>
  <c r="AI456" i="17" s="1"/>
  <c r="AJ457" i="17" s="1"/>
  <c r="E122" i="15"/>
  <c r="D123" i="15"/>
  <c r="AV457" i="14"/>
  <c r="AJ457" i="14"/>
  <c r="X457" i="14"/>
  <c r="E456" i="14"/>
  <c r="F457" i="14" s="1"/>
  <c r="P456" i="14"/>
  <c r="Q456" i="14" s="1"/>
  <c r="R457" i="14" s="1"/>
  <c r="AN456" i="14"/>
  <c r="AO456" i="14" s="1"/>
  <c r="AP457" i="14" s="1"/>
  <c r="AK456" i="14"/>
  <c r="AL456" i="14" s="1"/>
  <c r="AM457" i="14" s="1"/>
  <c r="D457" i="14"/>
  <c r="AT456" i="14"/>
  <c r="AU456" i="14" s="1"/>
  <c r="AH456" i="14"/>
  <c r="AI456" i="14" s="1"/>
  <c r="V456" i="14"/>
  <c r="W456" i="14" s="1"/>
  <c r="S456" i="14"/>
  <c r="T456" i="14" s="1"/>
  <c r="U457" i="14" s="1"/>
  <c r="R330" i="14"/>
  <c r="F330" i="14"/>
  <c r="AV330" i="14"/>
  <c r="U330" i="14"/>
  <c r="AN329" i="14"/>
  <c r="AO329" i="14" s="1"/>
  <c r="AP330" i="14" s="1"/>
  <c r="AK329" i="14"/>
  <c r="AL329" i="14" s="1"/>
  <c r="AM330" i="14" s="1"/>
  <c r="D330" i="14"/>
  <c r="V329" i="14"/>
  <c r="W329" i="14" s="1"/>
  <c r="X330" i="14" s="1"/>
  <c r="AH329" i="14"/>
  <c r="AI329" i="14" s="1"/>
  <c r="AJ330" i="14" s="1"/>
  <c r="P329" i="14"/>
  <c r="Q329" i="14" s="1"/>
  <c r="AT329" i="14"/>
  <c r="AU329" i="14" s="1"/>
  <c r="E329" i="14"/>
  <c r="S329" i="14"/>
  <c r="T329" i="14" s="1"/>
  <c r="AN200" i="14"/>
  <c r="AO200" i="14" s="1"/>
  <c r="AP201" i="14" s="1"/>
  <c r="AK200" i="14"/>
  <c r="AL200" i="14" s="1"/>
  <c r="AM201" i="14" s="1"/>
  <c r="V200" i="14"/>
  <c r="W200" i="14" s="1"/>
  <c r="X201" i="14" s="1"/>
  <c r="D201" i="14"/>
  <c r="AT200" i="14"/>
  <c r="AU200" i="14" s="1"/>
  <c r="AV201" i="14" s="1"/>
  <c r="E200" i="14"/>
  <c r="F201" i="14" s="1"/>
  <c r="AH200" i="14"/>
  <c r="AI200" i="14" s="1"/>
  <c r="AJ201" i="14" s="1"/>
  <c r="S200" i="14"/>
  <c r="T200" i="14" s="1"/>
  <c r="U201" i="14" s="1"/>
  <c r="P200" i="14"/>
  <c r="Q200" i="14" s="1"/>
  <c r="R201" i="14" s="1"/>
  <c r="AA56" i="14"/>
  <c r="AJ56" i="14"/>
  <c r="AM56" i="14"/>
  <c r="R56" i="14"/>
  <c r="U56" i="14"/>
  <c r="AD56" i="14"/>
  <c r="AG56" i="14"/>
  <c r="AV56" i="14"/>
  <c r="X56" i="14"/>
  <c r="AS56" i="14"/>
  <c r="F73" i="14"/>
  <c r="D121" i="11"/>
  <c r="E120" i="11"/>
  <c r="AA504" i="17" l="1"/>
  <c r="I504" i="17"/>
  <c r="N122" i="15"/>
  <c r="M123" i="15"/>
  <c r="O121" i="15"/>
  <c r="C504" i="17"/>
  <c r="AF503" i="17"/>
  <c r="AG504" i="17" s="1"/>
  <c r="AC503" i="17"/>
  <c r="AD504" i="17" s="1"/>
  <c r="Z503" i="17"/>
  <c r="K503" i="17"/>
  <c r="L504" i="17" s="1"/>
  <c r="N503" i="17"/>
  <c r="O504" i="17" s="1"/>
  <c r="H503" i="17"/>
  <c r="AR503" i="17"/>
  <c r="AS504" i="17" s="1"/>
  <c r="K121" i="15"/>
  <c r="J122" i="15"/>
  <c r="L120" i="15"/>
  <c r="C375" i="17"/>
  <c r="O375" i="17"/>
  <c r="AA375" i="17"/>
  <c r="I375" i="17"/>
  <c r="K374" i="17"/>
  <c r="L375" i="17" s="1"/>
  <c r="N374" i="17"/>
  <c r="H374" i="17"/>
  <c r="AR374" i="17"/>
  <c r="AS375" i="17" s="1"/>
  <c r="AC374" i="17"/>
  <c r="AD375" i="17" s="1"/>
  <c r="Z374" i="17"/>
  <c r="AF374" i="17"/>
  <c r="AG375" i="17" s="1"/>
  <c r="AD247" i="17"/>
  <c r="AG247" i="17"/>
  <c r="AS247" i="17"/>
  <c r="H121" i="15"/>
  <c r="G122" i="15"/>
  <c r="K246" i="17"/>
  <c r="L247" i="17" s="1"/>
  <c r="Z246" i="17"/>
  <c r="AA247" i="17" s="1"/>
  <c r="H246" i="17"/>
  <c r="I247" i="17" s="1"/>
  <c r="N246" i="17"/>
  <c r="O247" i="17" s="1"/>
  <c r="AC246" i="17"/>
  <c r="AF246" i="17"/>
  <c r="AR246" i="17"/>
  <c r="I120" i="15"/>
  <c r="C247" i="17"/>
  <c r="L121" i="17"/>
  <c r="H120" i="17"/>
  <c r="I121" i="17" s="1"/>
  <c r="AR120" i="17"/>
  <c r="AS121" i="17" s="1"/>
  <c r="Z120" i="17"/>
  <c r="AA121" i="17" s="1"/>
  <c r="AF120" i="17"/>
  <c r="AG121" i="17" s="1"/>
  <c r="AC120" i="17"/>
  <c r="AD121" i="17" s="1"/>
  <c r="N120" i="17"/>
  <c r="O121" i="17" s="1"/>
  <c r="K120" i="17"/>
  <c r="F122" i="15"/>
  <c r="C121" i="17"/>
  <c r="AT457" i="18"/>
  <c r="AU457" i="18" s="1"/>
  <c r="AV458" i="18" s="1"/>
  <c r="AH457" i="18"/>
  <c r="AI457" i="18" s="1"/>
  <c r="AJ458" i="18" s="1"/>
  <c r="V457" i="18"/>
  <c r="W457" i="18" s="1"/>
  <c r="D458" i="18"/>
  <c r="AK457" i="18"/>
  <c r="AL457" i="18" s="1"/>
  <c r="AN457" i="18"/>
  <c r="AO457" i="18" s="1"/>
  <c r="AP458" i="18" s="1"/>
  <c r="S457" i="18"/>
  <c r="T457" i="18" s="1"/>
  <c r="U458" i="18" s="1"/>
  <c r="P457" i="18"/>
  <c r="Q457" i="18" s="1"/>
  <c r="R458" i="18" s="1"/>
  <c r="E457" i="18"/>
  <c r="F458" i="18" s="1"/>
  <c r="X458" i="18"/>
  <c r="AM458" i="18"/>
  <c r="AN329" i="18"/>
  <c r="AO329" i="18" s="1"/>
  <c r="AP330" i="18" s="1"/>
  <c r="P329" i="18"/>
  <c r="Q329" i="18" s="1"/>
  <c r="R330" i="18" s="1"/>
  <c r="D330" i="18"/>
  <c r="V329" i="18"/>
  <c r="W329" i="18" s="1"/>
  <c r="X330" i="18" s="1"/>
  <c r="AH329" i="18"/>
  <c r="AI329" i="18" s="1"/>
  <c r="AJ330" i="18" s="1"/>
  <c r="E329" i="18"/>
  <c r="S329" i="18"/>
  <c r="T329" i="18" s="1"/>
  <c r="U330" i="18" s="1"/>
  <c r="AT329" i="18"/>
  <c r="AU329" i="18" s="1"/>
  <c r="AV330" i="18" s="1"/>
  <c r="AK329" i="18"/>
  <c r="AL329" i="18" s="1"/>
  <c r="AM330" i="18" s="1"/>
  <c r="AK74" i="18"/>
  <c r="AL74" i="18" s="1"/>
  <c r="AM75" i="18" s="1"/>
  <c r="S74" i="18"/>
  <c r="T74" i="18" s="1"/>
  <c r="U75" i="18" s="1"/>
  <c r="D75" i="18"/>
  <c r="AH74" i="18"/>
  <c r="AI74" i="18" s="1"/>
  <c r="AJ75" i="18" s="1"/>
  <c r="P74" i="18"/>
  <c r="Q74" i="18" s="1"/>
  <c r="R75" i="18" s="1"/>
  <c r="AN74" i="18"/>
  <c r="AO74" i="18" s="1"/>
  <c r="AP75" i="18" s="1"/>
  <c r="V74" i="18"/>
  <c r="W74" i="18" s="1"/>
  <c r="AT74" i="18"/>
  <c r="AU74" i="18" s="1"/>
  <c r="AV75" i="18" s="1"/>
  <c r="E74" i="18"/>
  <c r="F75" i="18" s="1"/>
  <c r="D202" i="18"/>
  <c r="AN201" i="18"/>
  <c r="AO201" i="18" s="1"/>
  <c r="AP202" i="18" s="1"/>
  <c r="AK201" i="18"/>
  <c r="AL201" i="18" s="1"/>
  <c r="AM202" i="18" s="1"/>
  <c r="V201" i="18"/>
  <c r="W201" i="18" s="1"/>
  <c r="X202" i="18" s="1"/>
  <c r="S201" i="18"/>
  <c r="T201" i="18" s="1"/>
  <c r="U202" i="18" s="1"/>
  <c r="AT201" i="18"/>
  <c r="AU201" i="18" s="1"/>
  <c r="AV202" i="18" s="1"/>
  <c r="AH201" i="18"/>
  <c r="AI201" i="18" s="1"/>
  <c r="AJ202" i="18" s="1"/>
  <c r="E201" i="18"/>
  <c r="P201" i="18"/>
  <c r="Q201" i="18" s="1"/>
  <c r="R202" i="18" s="1"/>
  <c r="F202" i="18"/>
  <c r="X75" i="18"/>
  <c r="F330" i="18"/>
  <c r="AJ74" i="17"/>
  <c r="AK329" i="17"/>
  <c r="AL329" i="17" s="1"/>
  <c r="AM330" i="17" s="1"/>
  <c r="P329" i="17"/>
  <c r="Q329" i="17" s="1"/>
  <c r="R330" i="17" s="1"/>
  <c r="AN329" i="17"/>
  <c r="AO329" i="17" s="1"/>
  <c r="AP330" i="17" s="1"/>
  <c r="D330" i="17"/>
  <c r="V329" i="17"/>
  <c r="W329" i="17" s="1"/>
  <c r="X330" i="17" s="1"/>
  <c r="S329" i="17"/>
  <c r="T329" i="17" s="1"/>
  <c r="U330" i="17" s="1"/>
  <c r="AT329" i="17"/>
  <c r="AU329" i="17" s="1"/>
  <c r="AH329" i="17"/>
  <c r="AI329" i="17" s="1"/>
  <c r="AJ330" i="17" s="1"/>
  <c r="E329" i="17"/>
  <c r="F330" i="17" s="1"/>
  <c r="F204" i="17"/>
  <c r="X204" i="17"/>
  <c r="D74" i="17"/>
  <c r="AK73" i="17"/>
  <c r="AL73" i="17" s="1"/>
  <c r="AT73" i="17"/>
  <c r="AU73" i="17" s="1"/>
  <c r="AV74" i="17" s="1"/>
  <c r="AH73" i="17"/>
  <c r="AI73" i="17" s="1"/>
  <c r="V73" i="17"/>
  <c r="W73" i="17" s="1"/>
  <c r="X74" i="17" s="1"/>
  <c r="S73" i="17"/>
  <c r="T73" i="17" s="1"/>
  <c r="U74" i="17" s="1"/>
  <c r="AN73" i="17"/>
  <c r="AO73" i="17" s="1"/>
  <c r="AP74" i="17" s="1"/>
  <c r="P73" i="17"/>
  <c r="Q73" i="17" s="1"/>
  <c r="R74" i="17" s="1"/>
  <c r="E73" i="17"/>
  <c r="F74" i="17" s="1"/>
  <c r="AM74" i="17"/>
  <c r="AV330" i="17"/>
  <c r="D458" i="17"/>
  <c r="AK457" i="17"/>
  <c r="AL457" i="17" s="1"/>
  <c r="AM458" i="17" s="1"/>
  <c r="V457" i="17"/>
  <c r="W457" i="17" s="1"/>
  <c r="X458" i="17" s="1"/>
  <c r="AH457" i="17"/>
  <c r="AI457" i="17" s="1"/>
  <c r="AJ458" i="17" s="1"/>
  <c r="AT457" i="17"/>
  <c r="AU457" i="17" s="1"/>
  <c r="AV458" i="17" s="1"/>
  <c r="S457" i="17"/>
  <c r="T457" i="17" s="1"/>
  <c r="U458" i="17" s="1"/>
  <c r="P457" i="17"/>
  <c r="Q457" i="17" s="1"/>
  <c r="R458" i="17" s="1"/>
  <c r="AN457" i="17"/>
  <c r="AO457" i="17" s="1"/>
  <c r="AP458" i="17" s="1"/>
  <c r="E457" i="17"/>
  <c r="F458" i="17" s="1"/>
  <c r="P203" i="17"/>
  <c r="Q203" i="17" s="1"/>
  <c r="R204" i="17" s="1"/>
  <c r="AN203" i="17"/>
  <c r="AO203" i="17" s="1"/>
  <c r="AP204" i="17" s="1"/>
  <c r="D204" i="17"/>
  <c r="AK203" i="17"/>
  <c r="AL203" i="17" s="1"/>
  <c r="AM204" i="17" s="1"/>
  <c r="AH203" i="17"/>
  <c r="AI203" i="17" s="1"/>
  <c r="AJ204" i="17" s="1"/>
  <c r="E203" i="17"/>
  <c r="V203" i="17"/>
  <c r="W203" i="17" s="1"/>
  <c r="S203" i="17"/>
  <c r="T203" i="17" s="1"/>
  <c r="U204" i="17" s="1"/>
  <c r="AT203" i="17"/>
  <c r="AU203" i="17" s="1"/>
  <c r="AV204" i="17" s="1"/>
  <c r="E123" i="15"/>
  <c r="D124" i="15"/>
  <c r="R458" i="14"/>
  <c r="AT457" i="14"/>
  <c r="AU457" i="14" s="1"/>
  <c r="AV458" i="14" s="1"/>
  <c r="AH457" i="14"/>
  <c r="AI457" i="14" s="1"/>
  <c r="AJ458" i="14" s="1"/>
  <c r="V457" i="14"/>
  <c r="W457" i="14" s="1"/>
  <c r="X458" i="14" s="1"/>
  <c r="AN457" i="14"/>
  <c r="AO457" i="14" s="1"/>
  <c r="AP458" i="14" s="1"/>
  <c r="AK457" i="14"/>
  <c r="AL457" i="14" s="1"/>
  <c r="AM458" i="14" s="1"/>
  <c r="E457" i="14"/>
  <c r="F458" i="14" s="1"/>
  <c r="D458" i="14"/>
  <c r="S457" i="14"/>
  <c r="T457" i="14" s="1"/>
  <c r="U458" i="14" s="1"/>
  <c r="P457" i="14"/>
  <c r="Q457" i="14" s="1"/>
  <c r="AN330" i="14"/>
  <c r="AO330" i="14" s="1"/>
  <c r="AP331" i="14" s="1"/>
  <c r="P330" i="14"/>
  <c r="Q330" i="14" s="1"/>
  <c r="R331" i="14" s="1"/>
  <c r="V330" i="14"/>
  <c r="W330" i="14" s="1"/>
  <c r="X331" i="14" s="1"/>
  <c r="AH330" i="14"/>
  <c r="AI330" i="14" s="1"/>
  <c r="AJ331" i="14" s="1"/>
  <c r="AT330" i="14"/>
  <c r="AU330" i="14" s="1"/>
  <c r="AV331" i="14" s="1"/>
  <c r="S330" i="14"/>
  <c r="T330" i="14" s="1"/>
  <c r="U331" i="14" s="1"/>
  <c r="E330" i="14"/>
  <c r="F331" i="14" s="1"/>
  <c r="AK330" i="14"/>
  <c r="AL330" i="14" s="1"/>
  <c r="AM331" i="14" s="1"/>
  <c r="D331" i="14"/>
  <c r="AJ202" i="14"/>
  <c r="E201" i="14"/>
  <c r="F202" i="14" s="1"/>
  <c r="AK201" i="14"/>
  <c r="AL201" i="14" s="1"/>
  <c r="AM202" i="14" s="1"/>
  <c r="AN201" i="14"/>
  <c r="AO201" i="14" s="1"/>
  <c r="AP202" i="14" s="1"/>
  <c r="V201" i="14"/>
  <c r="W201" i="14" s="1"/>
  <c r="X202" i="14" s="1"/>
  <c r="D202" i="14"/>
  <c r="AH201" i="14"/>
  <c r="AI201" i="14" s="1"/>
  <c r="S201" i="14"/>
  <c r="T201" i="14" s="1"/>
  <c r="U202" i="14" s="1"/>
  <c r="P201" i="14"/>
  <c r="Q201" i="14" s="1"/>
  <c r="R202" i="14" s="1"/>
  <c r="AT201" i="14"/>
  <c r="AU201" i="14" s="1"/>
  <c r="AV202" i="14" s="1"/>
  <c r="AS57" i="14"/>
  <c r="AV57" i="14"/>
  <c r="AG57" i="14"/>
  <c r="R57" i="14"/>
  <c r="U57" i="14"/>
  <c r="AM57" i="14"/>
  <c r="AD57" i="14"/>
  <c r="X57" i="14"/>
  <c r="AA57" i="14"/>
  <c r="AJ57" i="14"/>
  <c r="F74" i="14"/>
  <c r="D122" i="11"/>
  <c r="E121" i="11"/>
  <c r="N504" i="17" l="1"/>
  <c r="O505" i="17" s="1"/>
  <c r="AC504" i="17"/>
  <c r="AD505" i="17" s="1"/>
  <c r="H504" i="17"/>
  <c r="I505" i="17" s="1"/>
  <c r="K504" i="17"/>
  <c r="L505" i="17" s="1"/>
  <c r="AF504" i="17"/>
  <c r="AG505" i="17" s="1"/>
  <c r="Z504" i="17"/>
  <c r="AA505" i="17" s="1"/>
  <c r="AR504" i="17"/>
  <c r="AS505" i="17" s="1"/>
  <c r="O122" i="15"/>
  <c r="C505" i="17"/>
  <c r="M124" i="15"/>
  <c r="N123" i="15"/>
  <c r="H375" i="17"/>
  <c r="I376" i="17" s="1"/>
  <c r="N375" i="17"/>
  <c r="O376" i="17" s="1"/>
  <c r="K375" i="17"/>
  <c r="L376" i="17" s="1"/>
  <c r="AR375" i="17"/>
  <c r="AS376" i="17" s="1"/>
  <c r="AF375" i="17"/>
  <c r="AG376" i="17" s="1"/>
  <c r="AC375" i="17"/>
  <c r="AD376" i="17" s="1"/>
  <c r="Z375" i="17"/>
  <c r="AA376" i="17" s="1"/>
  <c r="L121" i="15"/>
  <c r="C376" i="17"/>
  <c r="K122" i="15"/>
  <c r="J123" i="15"/>
  <c r="H122" i="15"/>
  <c r="G123" i="15"/>
  <c r="I121" i="15"/>
  <c r="C248" i="17"/>
  <c r="AF247" i="17"/>
  <c r="AG248" i="17" s="1"/>
  <c r="N247" i="17"/>
  <c r="O248" i="17" s="1"/>
  <c r="AR247" i="17"/>
  <c r="AS248" i="17" s="1"/>
  <c r="K247" i="17"/>
  <c r="L248" i="17" s="1"/>
  <c r="H247" i="17"/>
  <c r="I248" i="17" s="1"/>
  <c r="AC247" i="17"/>
  <c r="Z247" i="17"/>
  <c r="AA248" i="17" s="1"/>
  <c r="AD248" i="17"/>
  <c r="AD122" i="17"/>
  <c r="Z121" i="17"/>
  <c r="AA122" i="17" s="1"/>
  <c r="K121" i="17"/>
  <c r="L122" i="17" s="1"/>
  <c r="H121" i="17"/>
  <c r="I122" i="17" s="1"/>
  <c r="N121" i="17"/>
  <c r="O122" i="17" s="1"/>
  <c r="AR121" i="17"/>
  <c r="AS122" i="17" s="1"/>
  <c r="AF121" i="17"/>
  <c r="AG122" i="17" s="1"/>
  <c r="AC121" i="17"/>
  <c r="F123" i="15"/>
  <c r="C122" i="17"/>
  <c r="AK202" i="18"/>
  <c r="AL202" i="18" s="1"/>
  <c r="AM203" i="18" s="1"/>
  <c r="AN202" i="18"/>
  <c r="AO202" i="18" s="1"/>
  <c r="AP203" i="18" s="1"/>
  <c r="V202" i="18"/>
  <c r="W202" i="18" s="1"/>
  <c r="X203" i="18" s="1"/>
  <c r="D203" i="18"/>
  <c r="AT202" i="18"/>
  <c r="AU202" i="18" s="1"/>
  <c r="AV203" i="18" s="1"/>
  <c r="P202" i="18"/>
  <c r="Q202" i="18" s="1"/>
  <c r="R203" i="18" s="1"/>
  <c r="AH202" i="18"/>
  <c r="AI202" i="18" s="1"/>
  <c r="S202" i="18"/>
  <c r="T202" i="18" s="1"/>
  <c r="U203" i="18" s="1"/>
  <c r="E202" i="18"/>
  <c r="F203" i="18" s="1"/>
  <c r="AK458" i="18"/>
  <c r="AL458" i="18" s="1"/>
  <c r="AM459" i="18" s="1"/>
  <c r="S458" i="18"/>
  <c r="T458" i="18" s="1"/>
  <c r="U459" i="18" s="1"/>
  <c r="P458" i="18"/>
  <c r="Q458" i="18" s="1"/>
  <c r="R459" i="18" s="1"/>
  <c r="AN458" i="18"/>
  <c r="AO458" i="18" s="1"/>
  <c r="AP459" i="18" s="1"/>
  <c r="AT458" i="18"/>
  <c r="AU458" i="18" s="1"/>
  <c r="AV459" i="18" s="1"/>
  <c r="V458" i="18"/>
  <c r="W458" i="18" s="1"/>
  <c r="D459" i="18"/>
  <c r="AH458" i="18"/>
  <c r="AI458" i="18" s="1"/>
  <c r="E458" i="18"/>
  <c r="F459" i="18" s="1"/>
  <c r="AN75" i="18"/>
  <c r="AO75" i="18" s="1"/>
  <c r="AP76" i="18" s="1"/>
  <c r="P75" i="18"/>
  <c r="Q75" i="18" s="1"/>
  <c r="R76" i="18" s="1"/>
  <c r="V75" i="18"/>
  <c r="W75" i="18" s="1"/>
  <c r="X76" i="18" s="1"/>
  <c r="AK75" i="18"/>
  <c r="AL75" i="18" s="1"/>
  <c r="AM76" i="18" s="1"/>
  <c r="S75" i="18"/>
  <c r="T75" i="18" s="1"/>
  <c r="U76" i="18" s="1"/>
  <c r="D76" i="18"/>
  <c r="AH75" i="18"/>
  <c r="AI75" i="18" s="1"/>
  <c r="AJ76" i="18" s="1"/>
  <c r="AT75" i="18"/>
  <c r="AU75" i="18" s="1"/>
  <c r="AV76" i="18" s="1"/>
  <c r="E75" i="18"/>
  <c r="F76" i="18" s="1"/>
  <c r="X459" i="18"/>
  <c r="S330" i="18"/>
  <c r="T330" i="18" s="1"/>
  <c r="U331" i="18" s="1"/>
  <c r="AK330" i="18"/>
  <c r="AL330" i="18" s="1"/>
  <c r="AM331" i="18" s="1"/>
  <c r="E330" i="18"/>
  <c r="F331" i="18" s="1"/>
  <c r="D331" i="18"/>
  <c r="AH330" i="18"/>
  <c r="AI330" i="18" s="1"/>
  <c r="AJ331" i="18" s="1"/>
  <c r="P330" i="18"/>
  <c r="Q330" i="18" s="1"/>
  <c r="R331" i="18" s="1"/>
  <c r="AT330" i="18"/>
  <c r="AU330" i="18" s="1"/>
  <c r="AV331" i="18" s="1"/>
  <c r="V330" i="18"/>
  <c r="W330" i="18" s="1"/>
  <c r="X331" i="18" s="1"/>
  <c r="AN330" i="18"/>
  <c r="AO330" i="18" s="1"/>
  <c r="AP331" i="18" s="1"/>
  <c r="AJ459" i="18"/>
  <c r="AJ203" i="18"/>
  <c r="AN330" i="17"/>
  <c r="AO330" i="17" s="1"/>
  <c r="AP331" i="17" s="1"/>
  <c r="P330" i="17"/>
  <c r="Q330" i="17" s="1"/>
  <c r="R331" i="17" s="1"/>
  <c r="AK330" i="17"/>
  <c r="AL330" i="17" s="1"/>
  <c r="AM331" i="17" s="1"/>
  <c r="D331" i="17"/>
  <c r="V330" i="17"/>
  <c r="W330" i="17" s="1"/>
  <c r="X331" i="17" s="1"/>
  <c r="AH330" i="17"/>
  <c r="AI330" i="17" s="1"/>
  <c r="AJ331" i="17" s="1"/>
  <c r="AT330" i="17"/>
  <c r="AU330" i="17" s="1"/>
  <c r="AV331" i="17" s="1"/>
  <c r="S330" i="17"/>
  <c r="T330" i="17" s="1"/>
  <c r="U331" i="17" s="1"/>
  <c r="E330" i="17"/>
  <c r="F331" i="17" s="1"/>
  <c r="P74" i="17"/>
  <c r="Q74" i="17" s="1"/>
  <c r="R75" i="17" s="1"/>
  <c r="AN74" i="17"/>
  <c r="AO74" i="17" s="1"/>
  <c r="AP75" i="17" s="1"/>
  <c r="V74" i="17"/>
  <c r="W74" i="17" s="1"/>
  <c r="X75" i="17" s="1"/>
  <c r="AT74" i="17"/>
  <c r="AU74" i="17" s="1"/>
  <c r="AV75" i="17" s="1"/>
  <c r="S74" i="17"/>
  <c r="T74" i="17" s="1"/>
  <c r="U75" i="17" s="1"/>
  <c r="AK74" i="17"/>
  <c r="AL74" i="17" s="1"/>
  <c r="AM75" i="17" s="1"/>
  <c r="E74" i="17"/>
  <c r="F75" i="17" s="1"/>
  <c r="D75" i="17"/>
  <c r="AH74" i="17"/>
  <c r="AI74" i="17" s="1"/>
  <c r="AJ75" i="17" s="1"/>
  <c r="AV459" i="17"/>
  <c r="D459" i="17"/>
  <c r="P458" i="17"/>
  <c r="Q458" i="17" s="1"/>
  <c r="R459" i="17" s="1"/>
  <c r="AN458" i="17"/>
  <c r="AO458" i="17" s="1"/>
  <c r="AP459" i="17" s="1"/>
  <c r="V458" i="17"/>
  <c r="W458" i="17" s="1"/>
  <c r="X459" i="17" s="1"/>
  <c r="S458" i="17"/>
  <c r="T458" i="17" s="1"/>
  <c r="U459" i="17" s="1"/>
  <c r="AT458" i="17"/>
  <c r="AU458" i="17" s="1"/>
  <c r="AK458" i="17"/>
  <c r="AL458" i="17" s="1"/>
  <c r="AM459" i="17" s="1"/>
  <c r="E458" i="17"/>
  <c r="F459" i="17" s="1"/>
  <c r="AH458" i="17"/>
  <c r="AI458" i="17" s="1"/>
  <c r="AJ459" i="17" s="1"/>
  <c r="V204" i="17"/>
  <c r="W204" i="17" s="1"/>
  <c r="X205" i="17" s="1"/>
  <c r="AH204" i="17"/>
  <c r="AI204" i="17" s="1"/>
  <c r="AJ205" i="17" s="1"/>
  <c r="AT204" i="17"/>
  <c r="AU204" i="17" s="1"/>
  <c r="AV205" i="17" s="1"/>
  <c r="S204" i="17"/>
  <c r="T204" i="17" s="1"/>
  <c r="U205" i="17" s="1"/>
  <c r="AN204" i="17"/>
  <c r="AO204" i="17" s="1"/>
  <c r="AP205" i="17" s="1"/>
  <c r="AK204" i="17"/>
  <c r="AL204" i="17" s="1"/>
  <c r="AM205" i="17" s="1"/>
  <c r="P204" i="17"/>
  <c r="Q204" i="17" s="1"/>
  <c r="R205" i="17" s="1"/>
  <c r="D205" i="17"/>
  <c r="E204" i="17"/>
  <c r="F205" i="17" s="1"/>
  <c r="D125" i="15"/>
  <c r="E124" i="15"/>
  <c r="AV459" i="14"/>
  <c r="D459" i="14"/>
  <c r="AK458" i="14"/>
  <c r="AL458" i="14" s="1"/>
  <c r="AM459" i="14" s="1"/>
  <c r="AN458" i="14"/>
  <c r="AO458" i="14" s="1"/>
  <c r="AP459" i="14" s="1"/>
  <c r="V458" i="14"/>
  <c r="W458" i="14" s="1"/>
  <c r="X459" i="14" s="1"/>
  <c r="AH458" i="14"/>
  <c r="AI458" i="14" s="1"/>
  <c r="AJ459" i="14" s="1"/>
  <c r="S458" i="14"/>
  <c r="T458" i="14" s="1"/>
  <c r="U459" i="14" s="1"/>
  <c r="E458" i="14"/>
  <c r="F459" i="14" s="1"/>
  <c r="AT458" i="14"/>
  <c r="AU458" i="14" s="1"/>
  <c r="P458" i="14"/>
  <c r="Q458" i="14" s="1"/>
  <c r="R459" i="14"/>
  <c r="AV332" i="14"/>
  <c r="AJ332" i="14"/>
  <c r="P331" i="14"/>
  <c r="Q331" i="14" s="1"/>
  <c r="R332" i="14" s="1"/>
  <c r="AN331" i="14"/>
  <c r="AO331" i="14" s="1"/>
  <c r="AP332" i="14" s="1"/>
  <c r="D332" i="14"/>
  <c r="V331" i="14"/>
  <c r="W331" i="14" s="1"/>
  <c r="X332" i="14" s="1"/>
  <c r="AH331" i="14"/>
  <c r="AI331" i="14" s="1"/>
  <c r="E331" i="14"/>
  <c r="F332" i="14" s="1"/>
  <c r="AT331" i="14"/>
  <c r="AU331" i="14" s="1"/>
  <c r="S331" i="14"/>
  <c r="T331" i="14" s="1"/>
  <c r="U332" i="14" s="1"/>
  <c r="AK331" i="14"/>
  <c r="AL331" i="14" s="1"/>
  <c r="AM332" i="14" s="1"/>
  <c r="AP203" i="14"/>
  <c r="F203" i="14"/>
  <c r="R203" i="14"/>
  <c r="AM203" i="14"/>
  <c r="AT202" i="14"/>
  <c r="AU202" i="14" s="1"/>
  <c r="AV203" i="14" s="1"/>
  <c r="AH202" i="14"/>
  <c r="AI202" i="14" s="1"/>
  <c r="AJ203" i="14" s="1"/>
  <c r="V202" i="14"/>
  <c r="W202" i="14" s="1"/>
  <c r="X203" i="14" s="1"/>
  <c r="S202" i="14"/>
  <c r="T202" i="14" s="1"/>
  <c r="U203" i="14" s="1"/>
  <c r="E202" i="14"/>
  <c r="AN202" i="14"/>
  <c r="AO202" i="14" s="1"/>
  <c r="AK202" i="14"/>
  <c r="AL202" i="14" s="1"/>
  <c r="P202" i="14"/>
  <c r="Q202" i="14" s="1"/>
  <c r="D203" i="14"/>
  <c r="AS58" i="14"/>
  <c r="X58" i="14"/>
  <c r="AD58" i="14"/>
  <c r="R58" i="14"/>
  <c r="U58" i="14"/>
  <c r="AJ58" i="14"/>
  <c r="AM58" i="14"/>
  <c r="AV58" i="14"/>
  <c r="AA58" i="14"/>
  <c r="AG58" i="14"/>
  <c r="F75" i="14"/>
  <c r="D123" i="11"/>
  <c r="E122" i="11"/>
  <c r="AA506" i="17" l="1"/>
  <c r="AD506" i="17"/>
  <c r="O506" i="17"/>
  <c r="N124" i="15"/>
  <c r="M125" i="15"/>
  <c r="O123" i="15"/>
  <c r="C506" i="17"/>
  <c r="K505" i="17"/>
  <c r="L506" i="17" s="1"/>
  <c r="AF505" i="17"/>
  <c r="AG506" i="17" s="1"/>
  <c r="N505" i="17"/>
  <c r="Z505" i="17"/>
  <c r="H505" i="17"/>
  <c r="I506" i="17" s="1"/>
  <c r="AR505" i="17"/>
  <c r="AS506" i="17" s="1"/>
  <c r="AC505" i="17"/>
  <c r="L377" i="17"/>
  <c r="O377" i="17"/>
  <c r="I377" i="17"/>
  <c r="K123" i="15"/>
  <c r="J124" i="15"/>
  <c r="L122" i="15"/>
  <c r="C377" i="17"/>
  <c r="Z376" i="17"/>
  <c r="AA377" i="17" s="1"/>
  <c r="H376" i="17"/>
  <c r="K376" i="17"/>
  <c r="N376" i="17"/>
  <c r="AC376" i="17"/>
  <c r="AD377" i="17" s="1"/>
  <c r="AR376" i="17"/>
  <c r="AS377" i="17" s="1"/>
  <c r="AF376" i="17"/>
  <c r="AG377" i="17" s="1"/>
  <c r="AS249" i="17"/>
  <c r="O249" i="17"/>
  <c r="AG249" i="17"/>
  <c r="I122" i="15"/>
  <c r="C249" i="17"/>
  <c r="AD249" i="17"/>
  <c r="K248" i="17"/>
  <c r="L249" i="17" s="1"/>
  <c r="AC248" i="17"/>
  <c r="H248" i="17"/>
  <c r="I249" i="17" s="1"/>
  <c r="AR248" i="17"/>
  <c r="AF248" i="17"/>
  <c r="N248" i="17"/>
  <c r="Z248" i="17"/>
  <c r="AA249" i="17" s="1"/>
  <c r="H123" i="15"/>
  <c r="G124" i="15"/>
  <c r="AD123" i="17"/>
  <c r="AF122" i="17"/>
  <c r="AG123" i="17" s="1"/>
  <c r="N122" i="17"/>
  <c r="O123" i="17" s="1"/>
  <c r="K122" i="17"/>
  <c r="L123" i="17" s="1"/>
  <c r="H122" i="17"/>
  <c r="I123" i="17" s="1"/>
  <c r="Z122" i="17"/>
  <c r="AA123" i="17" s="1"/>
  <c r="AC122" i="17"/>
  <c r="AR122" i="17"/>
  <c r="AS123" i="17" s="1"/>
  <c r="F124" i="15"/>
  <c r="C123" i="17"/>
  <c r="AT331" i="18"/>
  <c r="AU331" i="18" s="1"/>
  <c r="AV332" i="18" s="1"/>
  <c r="AH331" i="18"/>
  <c r="AI331" i="18" s="1"/>
  <c r="AJ332" i="18" s="1"/>
  <c r="V331" i="18"/>
  <c r="W331" i="18" s="1"/>
  <c r="X332" i="18" s="1"/>
  <c r="D332" i="18"/>
  <c r="AN331" i="18"/>
  <c r="AO331" i="18" s="1"/>
  <c r="AP332" i="18" s="1"/>
  <c r="S331" i="18"/>
  <c r="T331" i="18" s="1"/>
  <c r="U332" i="18" s="1"/>
  <c r="AK331" i="18"/>
  <c r="AL331" i="18" s="1"/>
  <c r="AM332" i="18" s="1"/>
  <c r="P331" i="18"/>
  <c r="Q331" i="18" s="1"/>
  <c r="R332" i="18" s="1"/>
  <c r="E331" i="18"/>
  <c r="F332" i="18" s="1"/>
  <c r="AN459" i="18"/>
  <c r="AO459" i="18" s="1"/>
  <c r="AP460" i="18" s="1"/>
  <c r="P459" i="18"/>
  <c r="Q459" i="18" s="1"/>
  <c r="R460" i="18" s="1"/>
  <c r="D460" i="18"/>
  <c r="AK459" i="18"/>
  <c r="AL459" i="18" s="1"/>
  <c r="AM460" i="18" s="1"/>
  <c r="V459" i="18"/>
  <c r="W459" i="18" s="1"/>
  <c r="X460" i="18" s="1"/>
  <c r="AT459" i="18"/>
  <c r="AU459" i="18" s="1"/>
  <c r="AV460" i="18" s="1"/>
  <c r="S459" i="18"/>
  <c r="T459" i="18" s="1"/>
  <c r="U460" i="18" s="1"/>
  <c r="E459" i="18"/>
  <c r="F460" i="18" s="1"/>
  <c r="AH459" i="18"/>
  <c r="AI459" i="18" s="1"/>
  <c r="AJ460" i="18" s="1"/>
  <c r="AN203" i="18"/>
  <c r="AO203" i="18" s="1"/>
  <c r="AP204" i="18" s="1"/>
  <c r="P203" i="18"/>
  <c r="Q203" i="18" s="1"/>
  <c r="R204" i="18" s="1"/>
  <c r="AK203" i="18"/>
  <c r="AL203" i="18" s="1"/>
  <c r="AM204" i="18" s="1"/>
  <c r="V203" i="18"/>
  <c r="W203" i="18" s="1"/>
  <c r="X204" i="18" s="1"/>
  <c r="AT203" i="18"/>
  <c r="AU203" i="18" s="1"/>
  <c r="AV204" i="18" s="1"/>
  <c r="S203" i="18"/>
  <c r="T203" i="18" s="1"/>
  <c r="U204" i="18" s="1"/>
  <c r="AH203" i="18"/>
  <c r="AI203" i="18" s="1"/>
  <c r="AJ204" i="18" s="1"/>
  <c r="D204" i="18"/>
  <c r="E203" i="18"/>
  <c r="F204" i="18" s="1"/>
  <c r="AT76" i="18"/>
  <c r="AU76" i="18" s="1"/>
  <c r="AV77" i="18" s="1"/>
  <c r="AH76" i="18"/>
  <c r="AI76" i="18" s="1"/>
  <c r="AJ77" i="18" s="1"/>
  <c r="V76" i="18"/>
  <c r="W76" i="18" s="1"/>
  <c r="X77" i="18" s="1"/>
  <c r="S76" i="18"/>
  <c r="T76" i="18" s="1"/>
  <c r="U77" i="18" s="1"/>
  <c r="P76" i="18"/>
  <c r="Q76" i="18" s="1"/>
  <c r="R77" i="18" s="1"/>
  <c r="AK76" i="18"/>
  <c r="AL76" i="18" s="1"/>
  <c r="AM77" i="18" s="1"/>
  <c r="E76" i="18"/>
  <c r="F77" i="18" s="1"/>
  <c r="D77" i="18"/>
  <c r="AN76" i="18"/>
  <c r="AO76" i="18" s="1"/>
  <c r="AP77" i="18" s="1"/>
  <c r="U332" i="17"/>
  <c r="D76" i="17"/>
  <c r="AK75" i="17"/>
  <c r="AL75" i="17" s="1"/>
  <c r="AM76" i="17" s="1"/>
  <c r="V75" i="17"/>
  <c r="W75" i="17" s="1"/>
  <c r="X76" i="17" s="1"/>
  <c r="AH75" i="17"/>
  <c r="AI75" i="17" s="1"/>
  <c r="AJ76" i="17" s="1"/>
  <c r="AT75" i="17"/>
  <c r="AU75" i="17" s="1"/>
  <c r="AV76" i="17" s="1"/>
  <c r="S75" i="17"/>
  <c r="T75" i="17" s="1"/>
  <c r="U76" i="17" s="1"/>
  <c r="P75" i="17"/>
  <c r="Q75" i="17" s="1"/>
  <c r="R76" i="17" s="1"/>
  <c r="AN75" i="17"/>
  <c r="AO75" i="17" s="1"/>
  <c r="AP76" i="17" s="1"/>
  <c r="E75" i="17"/>
  <c r="P205" i="17"/>
  <c r="Q205" i="17" s="1"/>
  <c r="R206" i="17" s="1"/>
  <c r="AN205" i="17"/>
  <c r="AO205" i="17" s="1"/>
  <c r="AP206" i="17" s="1"/>
  <c r="AH205" i="17"/>
  <c r="AI205" i="17" s="1"/>
  <c r="AJ206" i="17" s="1"/>
  <c r="AT205" i="17"/>
  <c r="AU205" i="17" s="1"/>
  <c r="AV206" i="17" s="1"/>
  <c r="S205" i="17"/>
  <c r="T205" i="17" s="1"/>
  <c r="U206" i="17" s="1"/>
  <c r="AK205" i="17"/>
  <c r="AL205" i="17" s="1"/>
  <c r="V205" i="17"/>
  <c r="W205" i="17" s="1"/>
  <c r="X206" i="17" s="1"/>
  <c r="D206" i="17"/>
  <c r="E205" i="17"/>
  <c r="F206" i="17" s="1"/>
  <c r="F76" i="17"/>
  <c r="S331" i="17"/>
  <c r="T331" i="17" s="1"/>
  <c r="AK331" i="17"/>
  <c r="AL331" i="17" s="1"/>
  <c r="AM332" i="17" s="1"/>
  <c r="D332" i="17"/>
  <c r="V331" i="17"/>
  <c r="W331" i="17" s="1"/>
  <c r="X332" i="17" s="1"/>
  <c r="AN331" i="17"/>
  <c r="AO331" i="17" s="1"/>
  <c r="AP332" i="17" s="1"/>
  <c r="AH331" i="17"/>
  <c r="AI331" i="17" s="1"/>
  <c r="AJ332" i="17" s="1"/>
  <c r="P331" i="17"/>
  <c r="Q331" i="17" s="1"/>
  <c r="AT331" i="17"/>
  <c r="AU331" i="17" s="1"/>
  <c r="AV332" i="17" s="1"/>
  <c r="E331" i="17"/>
  <c r="F332" i="17" s="1"/>
  <c r="AM206" i="17"/>
  <c r="D460" i="17"/>
  <c r="AK459" i="17"/>
  <c r="AL459" i="17" s="1"/>
  <c r="AM460" i="17" s="1"/>
  <c r="V459" i="17"/>
  <c r="W459" i="17" s="1"/>
  <c r="X460" i="17" s="1"/>
  <c r="AH459" i="17"/>
  <c r="AI459" i="17" s="1"/>
  <c r="AJ460" i="17" s="1"/>
  <c r="AT459" i="17"/>
  <c r="AU459" i="17" s="1"/>
  <c r="AV460" i="17" s="1"/>
  <c r="E459" i="17"/>
  <c r="F460" i="17" s="1"/>
  <c r="S459" i="17"/>
  <c r="T459" i="17" s="1"/>
  <c r="U460" i="17" s="1"/>
  <c r="P459" i="17"/>
  <c r="Q459" i="17" s="1"/>
  <c r="R460" i="17" s="1"/>
  <c r="AN459" i="17"/>
  <c r="AO459" i="17" s="1"/>
  <c r="AP460" i="17" s="1"/>
  <c r="R332" i="17"/>
  <c r="E125" i="15"/>
  <c r="D126" i="15"/>
  <c r="AV460" i="14"/>
  <c r="R460" i="14"/>
  <c r="E459" i="14"/>
  <c r="F460" i="14" s="1"/>
  <c r="AN459" i="14"/>
  <c r="AO459" i="14" s="1"/>
  <c r="AP460" i="14" s="1"/>
  <c r="AK459" i="14"/>
  <c r="AL459" i="14" s="1"/>
  <c r="AM460" i="14" s="1"/>
  <c r="V459" i="14"/>
  <c r="W459" i="14" s="1"/>
  <c r="X460" i="14" s="1"/>
  <c r="D460" i="14"/>
  <c r="AH459" i="14"/>
  <c r="AI459" i="14" s="1"/>
  <c r="AJ460" i="14" s="1"/>
  <c r="S459" i="14"/>
  <c r="T459" i="14" s="1"/>
  <c r="U460" i="14" s="1"/>
  <c r="P459" i="14"/>
  <c r="Q459" i="14" s="1"/>
  <c r="AT459" i="14"/>
  <c r="AU459" i="14" s="1"/>
  <c r="F333" i="14"/>
  <c r="AP333" i="14"/>
  <c r="AK332" i="14"/>
  <c r="AL332" i="14" s="1"/>
  <c r="AM333" i="14" s="1"/>
  <c r="V332" i="14"/>
  <c r="W332" i="14" s="1"/>
  <c r="X333" i="14" s="1"/>
  <c r="D333" i="14"/>
  <c r="AH332" i="14"/>
  <c r="AI332" i="14" s="1"/>
  <c r="AJ333" i="14" s="1"/>
  <c r="AT332" i="14"/>
  <c r="AU332" i="14" s="1"/>
  <c r="AV333" i="14" s="1"/>
  <c r="P332" i="14"/>
  <c r="Q332" i="14" s="1"/>
  <c r="R333" i="14" s="1"/>
  <c r="AN332" i="14"/>
  <c r="AO332" i="14" s="1"/>
  <c r="E332" i="14"/>
  <c r="S332" i="14"/>
  <c r="T332" i="14" s="1"/>
  <c r="U333" i="14" s="1"/>
  <c r="P203" i="14"/>
  <c r="Q203" i="14" s="1"/>
  <c r="R204" i="14" s="1"/>
  <c r="AT203" i="14"/>
  <c r="AU203" i="14" s="1"/>
  <c r="AV204" i="14" s="1"/>
  <c r="AN203" i="14"/>
  <c r="AO203" i="14" s="1"/>
  <c r="D204" i="14"/>
  <c r="AK203" i="14"/>
  <c r="AL203" i="14" s="1"/>
  <c r="AM204" i="14" s="1"/>
  <c r="E203" i="14"/>
  <c r="F204" i="14" s="1"/>
  <c r="AH203" i="14"/>
  <c r="AI203" i="14" s="1"/>
  <c r="AJ204" i="14" s="1"/>
  <c r="V203" i="14"/>
  <c r="W203" i="14" s="1"/>
  <c r="X204" i="14" s="1"/>
  <c r="S203" i="14"/>
  <c r="T203" i="14" s="1"/>
  <c r="U204" i="14" s="1"/>
  <c r="AP204" i="14"/>
  <c r="X59" i="14"/>
  <c r="AG59" i="14"/>
  <c r="AJ59" i="14"/>
  <c r="AM59" i="14"/>
  <c r="R59" i="14"/>
  <c r="U59" i="14"/>
  <c r="AD59" i="14"/>
  <c r="AA59" i="14"/>
  <c r="AS59" i="14"/>
  <c r="AV59" i="14"/>
  <c r="F76" i="14"/>
  <c r="D124" i="11"/>
  <c r="E123" i="11"/>
  <c r="N506" i="17" l="1"/>
  <c r="O507" i="17" s="1"/>
  <c r="AR506" i="17"/>
  <c r="AS507" i="17" s="1"/>
  <c r="H506" i="17"/>
  <c r="I507" i="17" s="1"/>
  <c r="Z506" i="17"/>
  <c r="AA507" i="17" s="1"/>
  <c r="K506" i="17"/>
  <c r="L507" i="17" s="1"/>
  <c r="AF506" i="17"/>
  <c r="AG507" i="17" s="1"/>
  <c r="AC506" i="17"/>
  <c r="AD507" i="17" s="1"/>
  <c r="N125" i="15"/>
  <c r="M126" i="15"/>
  <c r="O124" i="15"/>
  <c r="C507" i="17"/>
  <c r="AS378" i="17"/>
  <c r="L378" i="17"/>
  <c r="K124" i="15"/>
  <c r="J125" i="15"/>
  <c r="AF377" i="17"/>
  <c r="AG378" i="17" s="1"/>
  <c r="N377" i="17"/>
  <c r="O378" i="17" s="1"/>
  <c r="H377" i="17"/>
  <c r="I378" i="17" s="1"/>
  <c r="K377" i="17"/>
  <c r="AR377" i="17"/>
  <c r="AC377" i="17"/>
  <c r="AD378" i="17" s="1"/>
  <c r="Z377" i="17"/>
  <c r="AA378" i="17" s="1"/>
  <c r="L123" i="15"/>
  <c r="C378" i="17"/>
  <c r="AA250" i="17"/>
  <c r="O250" i="17"/>
  <c r="G125" i="15"/>
  <c r="H124" i="15"/>
  <c r="AS250" i="17"/>
  <c r="I123" i="15"/>
  <c r="C250" i="17"/>
  <c r="H249" i="17"/>
  <c r="I250" i="17" s="1"/>
  <c r="K249" i="17"/>
  <c r="L250" i="17" s="1"/>
  <c r="Z249" i="17"/>
  <c r="N249" i="17"/>
  <c r="AR249" i="17"/>
  <c r="AF249" i="17"/>
  <c r="AC249" i="17"/>
  <c r="AD250" i="17" s="1"/>
  <c r="AG250" i="17"/>
  <c r="AA124" i="17"/>
  <c r="F125" i="15"/>
  <c r="C124" i="17"/>
  <c r="K123" i="17"/>
  <c r="L124" i="17" s="1"/>
  <c r="H123" i="17"/>
  <c r="I124" i="17" s="1"/>
  <c r="N123" i="17"/>
  <c r="O124" i="17" s="1"/>
  <c r="AF123" i="17"/>
  <c r="AG124" i="17" s="1"/>
  <c r="AC123" i="17"/>
  <c r="Z123" i="17"/>
  <c r="AR123" i="17"/>
  <c r="AS124" i="17" s="1"/>
  <c r="AD124" i="17"/>
  <c r="D333" i="18"/>
  <c r="AK332" i="18"/>
  <c r="AL332" i="18" s="1"/>
  <c r="AM333" i="18" s="1"/>
  <c r="V332" i="18"/>
  <c r="W332" i="18" s="1"/>
  <c r="X333" i="18" s="1"/>
  <c r="S332" i="18"/>
  <c r="T332" i="18" s="1"/>
  <c r="AN332" i="18"/>
  <c r="AO332" i="18" s="1"/>
  <c r="AP333" i="18" s="1"/>
  <c r="AH332" i="18"/>
  <c r="AI332" i="18" s="1"/>
  <c r="AJ333" i="18" s="1"/>
  <c r="P332" i="18"/>
  <c r="Q332" i="18" s="1"/>
  <c r="R333" i="18" s="1"/>
  <c r="AT332" i="18"/>
  <c r="AU332" i="18" s="1"/>
  <c r="AV333" i="18" s="1"/>
  <c r="E332" i="18"/>
  <c r="F333" i="18" s="1"/>
  <c r="D78" i="18"/>
  <c r="AK77" i="18"/>
  <c r="AL77" i="18" s="1"/>
  <c r="AM78" i="18" s="1"/>
  <c r="AT77" i="18"/>
  <c r="AU77" i="18" s="1"/>
  <c r="AV78" i="18" s="1"/>
  <c r="AH77" i="18"/>
  <c r="AI77" i="18" s="1"/>
  <c r="AJ78" i="18" s="1"/>
  <c r="V77" i="18"/>
  <c r="W77" i="18" s="1"/>
  <c r="X78" i="18" s="1"/>
  <c r="S77" i="18"/>
  <c r="T77" i="18" s="1"/>
  <c r="U78" i="18" s="1"/>
  <c r="AN77" i="18"/>
  <c r="AO77" i="18" s="1"/>
  <c r="AP78" i="18" s="1"/>
  <c r="P77" i="18"/>
  <c r="Q77" i="18" s="1"/>
  <c r="R78" i="18" s="1"/>
  <c r="E77" i="18"/>
  <c r="F78" i="18" s="1"/>
  <c r="U333" i="18"/>
  <c r="S204" i="18"/>
  <c r="T204" i="18" s="1"/>
  <c r="U205" i="18" s="1"/>
  <c r="D205" i="18"/>
  <c r="AT204" i="18"/>
  <c r="AU204" i="18" s="1"/>
  <c r="AV205" i="18" s="1"/>
  <c r="AK204" i="18"/>
  <c r="AL204" i="18" s="1"/>
  <c r="AM205" i="18" s="1"/>
  <c r="AH204" i="18"/>
  <c r="AI204" i="18" s="1"/>
  <c r="AJ205" i="18" s="1"/>
  <c r="V204" i="18"/>
  <c r="W204" i="18" s="1"/>
  <c r="X205" i="18" s="1"/>
  <c r="P204" i="18"/>
  <c r="Q204" i="18" s="1"/>
  <c r="R205" i="18" s="1"/>
  <c r="AN204" i="18"/>
  <c r="AO204" i="18" s="1"/>
  <c r="E204" i="18"/>
  <c r="F205" i="18" s="1"/>
  <c r="S460" i="18"/>
  <c r="T460" i="18" s="1"/>
  <c r="U461" i="18" s="1"/>
  <c r="AT460" i="18"/>
  <c r="AU460" i="18" s="1"/>
  <c r="AV461" i="18" s="1"/>
  <c r="E460" i="18"/>
  <c r="F461" i="18" s="1"/>
  <c r="P460" i="18"/>
  <c r="Q460" i="18" s="1"/>
  <c r="R461" i="18" s="1"/>
  <c r="AN460" i="18"/>
  <c r="AO460" i="18" s="1"/>
  <c r="AP461" i="18" s="1"/>
  <c r="V460" i="18"/>
  <c r="W460" i="18" s="1"/>
  <c r="X461" i="18" s="1"/>
  <c r="AK460" i="18"/>
  <c r="AL460" i="18" s="1"/>
  <c r="AM461" i="18" s="1"/>
  <c r="AH460" i="18"/>
  <c r="AI460" i="18" s="1"/>
  <c r="AJ461" i="18" s="1"/>
  <c r="D461" i="18"/>
  <c r="AP205" i="18"/>
  <c r="AT76" i="17"/>
  <c r="AU76" i="17" s="1"/>
  <c r="AV77" i="17" s="1"/>
  <c r="S76" i="17"/>
  <c r="T76" i="17" s="1"/>
  <c r="U77" i="17" s="1"/>
  <c r="E76" i="17"/>
  <c r="F77" i="17" s="1"/>
  <c r="P76" i="17"/>
  <c r="Q76" i="17" s="1"/>
  <c r="R77" i="17" s="1"/>
  <c r="AN76" i="17"/>
  <c r="AO76" i="17" s="1"/>
  <c r="AP77" i="17" s="1"/>
  <c r="AH76" i="17"/>
  <c r="AI76" i="17" s="1"/>
  <c r="AJ77" i="17" s="1"/>
  <c r="D77" i="17"/>
  <c r="V76" i="17"/>
  <c r="W76" i="17" s="1"/>
  <c r="X77" i="17" s="1"/>
  <c r="AK76" i="17"/>
  <c r="AL76" i="17" s="1"/>
  <c r="AM77" i="17" s="1"/>
  <c r="AT332" i="17"/>
  <c r="AU332" i="17" s="1"/>
  <c r="AV333" i="17" s="1"/>
  <c r="AH332" i="17"/>
  <c r="AI332" i="17" s="1"/>
  <c r="AJ333" i="17" s="1"/>
  <c r="V332" i="17"/>
  <c r="W332" i="17" s="1"/>
  <c r="X333" i="17" s="1"/>
  <c r="AK332" i="17"/>
  <c r="AL332" i="17" s="1"/>
  <c r="AM333" i="17" s="1"/>
  <c r="D333" i="17"/>
  <c r="E332" i="17"/>
  <c r="F333" i="17" s="1"/>
  <c r="S332" i="17"/>
  <c r="T332" i="17" s="1"/>
  <c r="U333" i="17" s="1"/>
  <c r="P332" i="17"/>
  <c r="Q332" i="17" s="1"/>
  <c r="R333" i="17" s="1"/>
  <c r="AN332" i="17"/>
  <c r="AO332" i="17" s="1"/>
  <c r="AP333" i="17" s="1"/>
  <c r="P460" i="17"/>
  <c r="Q460" i="17" s="1"/>
  <c r="R461" i="17" s="1"/>
  <c r="AN460" i="17"/>
  <c r="AO460" i="17" s="1"/>
  <c r="AP461" i="17" s="1"/>
  <c r="D461" i="17"/>
  <c r="AK460" i="17"/>
  <c r="AL460" i="17" s="1"/>
  <c r="AM461" i="17" s="1"/>
  <c r="AT460" i="17"/>
  <c r="AU460" i="17" s="1"/>
  <c r="AV461" i="17" s="1"/>
  <c r="S460" i="17"/>
  <c r="T460" i="17" s="1"/>
  <c r="U461" i="17" s="1"/>
  <c r="AH460" i="17"/>
  <c r="AI460" i="17" s="1"/>
  <c r="AJ461" i="17" s="1"/>
  <c r="V460" i="17"/>
  <c r="W460" i="17" s="1"/>
  <c r="E460" i="17"/>
  <c r="F461" i="17" s="1"/>
  <c r="X461" i="17"/>
  <c r="F207" i="17"/>
  <c r="D207" i="17"/>
  <c r="AK206" i="17"/>
  <c r="AL206" i="17" s="1"/>
  <c r="AM207" i="17" s="1"/>
  <c r="V206" i="17"/>
  <c r="W206" i="17" s="1"/>
  <c r="X207" i="17" s="1"/>
  <c r="AH206" i="17"/>
  <c r="AI206" i="17" s="1"/>
  <c r="AJ207" i="17" s="1"/>
  <c r="AT206" i="17"/>
  <c r="AU206" i="17" s="1"/>
  <c r="AV207" i="17" s="1"/>
  <c r="S206" i="17"/>
  <c r="T206" i="17" s="1"/>
  <c r="U207" i="17" s="1"/>
  <c r="P206" i="17"/>
  <c r="Q206" i="17" s="1"/>
  <c r="R207" i="17" s="1"/>
  <c r="AN206" i="17"/>
  <c r="AO206" i="17" s="1"/>
  <c r="AP207" i="17" s="1"/>
  <c r="E206" i="17"/>
  <c r="E126" i="15"/>
  <c r="D127" i="15"/>
  <c r="AP461" i="14"/>
  <c r="F461" i="14"/>
  <c r="R461" i="14"/>
  <c r="AT460" i="14"/>
  <c r="AU460" i="14" s="1"/>
  <c r="AV461" i="14" s="1"/>
  <c r="AH460" i="14"/>
  <c r="AI460" i="14" s="1"/>
  <c r="AJ461" i="14" s="1"/>
  <c r="V460" i="14"/>
  <c r="W460" i="14" s="1"/>
  <c r="X461" i="14" s="1"/>
  <c r="S460" i="14"/>
  <c r="T460" i="14" s="1"/>
  <c r="U461" i="14" s="1"/>
  <c r="D461" i="14"/>
  <c r="E460" i="14"/>
  <c r="AN460" i="14"/>
  <c r="AO460" i="14" s="1"/>
  <c r="AK460" i="14"/>
  <c r="AL460" i="14" s="1"/>
  <c r="AM461" i="14" s="1"/>
  <c r="P460" i="14"/>
  <c r="Q460" i="14" s="1"/>
  <c r="U334" i="14"/>
  <c r="AV334" i="14"/>
  <c r="AM334" i="14"/>
  <c r="AN333" i="14"/>
  <c r="AO333" i="14" s="1"/>
  <c r="AP334" i="14" s="1"/>
  <c r="P333" i="14"/>
  <c r="Q333" i="14" s="1"/>
  <c r="R334" i="14" s="1"/>
  <c r="V333" i="14"/>
  <c r="W333" i="14" s="1"/>
  <c r="X334" i="14" s="1"/>
  <c r="D334" i="14"/>
  <c r="AH333" i="14"/>
  <c r="AI333" i="14" s="1"/>
  <c r="AJ334" i="14" s="1"/>
  <c r="E333" i="14"/>
  <c r="F334" i="14" s="1"/>
  <c r="S333" i="14"/>
  <c r="T333" i="14" s="1"/>
  <c r="AT333" i="14"/>
  <c r="AU333" i="14" s="1"/>
  <c r="AK333" i="14"/>
  <c r="AL333" i="14" s="1"/>
  <c r="AV205" i="14"/>
  <c r="E204" i="14"/>
  <c r="F205" i="14" s="1"/>
  <c r="D205" i="14"/>
  <c r="AH204" i="14"/>
  <c r="AI204" i="14" s="1"/>
  <c r="AJ205" i="14" s="1"/>
  <c r="S204" i="14"/>
  <c r="T204" i="14" s="1"/>
  <c r="U205" i="14" s="1"/>
  <c r="P204" i="14"/>
  <c r="Q204" i="14" s="1"/>
  <c r="R205" i="14" s="1"/>
  <c r="AT204" i="14"/>
  <c r="AU204" i="14" s="1"/>
  <c r="AN204" i="14"/>
  <c r="AO204" i="14" s="1"/>
  <c r="AK204" i="14"/>
  <c r="AL204" i="14" s="1"/>
  <c r="AM205" i="14" s="1"/>
  <c r="V204" i="14"/>
  <c r="W204" i="14" s="1"/>
  <c r="X205" i="14" s="1"/>
  <c r="AP205" i="14"/>
  <c r="AS60" i="14"/>
  <c r="X60" i="14"/>
  <c r="AA60" i="14"/>
  <c r="R60" i="14"/>
  <c r="U60" i="14"/>
  <c r="AM60" i="14"/>
  <c r="AJ60" i="14"/>
  <c r="AV60" i="14"/>
  <c r="AD60" i="14"/>
  <c r="AG60" i="14"/>
  <c r="F77" i="14"/>
  <c r="D125" i="11"/>
  <c r="E124" i="11"/>
  <c r="AD508" i="17" l="1"/>
  <c r="AS508" i="17"/>
  <c r="K507" i="17"/>
  <c r="L508" i="17" s="1"/>
  <c r="H507" i="17"/>
  <c r="I508" i="17" s="1"/>
  <c r="Z507" i="17"/>
  <c r="AA508" i="17" s="1"/>
  <c r="N507" i="17"/>
  <c r="O508" i="17" s="1"/>
  <c r="AF507" i="17"/>
  <c r="AG508" i="17" s="1"/>
  <c r="AR507" i="17"/>
  <c r="AC507" i="17"/>
  <c r="O125" i="15"/>
  <c r="C508" i="17"/>
  <c r="N126" i="15"/>
  <c r="M127" i="15"/>
  <c r="AG379" i="17"/>
  <c r="K125" i="15"/>
  <c r="J126" i="15"/>
  <c r="L124" i="15"/>
  <c r="C379" i="17"/>
  <c r="AR378" i="17"/>
  <c r="AS379" i="17" s="1"/>
  <c r="Z378" i="17"/>
  <c r="AA379" i="17" s="1"/>
  <c r="H378" i="17"/>
  <c r="I379" i="17" s="1"/>
  <c r="AF378" i="17"/>
  <c r="K378" i="17"/>
  <c r="N378" i="17"/>
  <c r="O379" i="17" s="1"/>
  <c r="AC378" i="17"/>
  <c r="AD379" i="17" s="1"/>
  <c r="L379" i="17"/>
  <c r="H250" i="17"/>
  <c r="I251" i="17" s="1"/>
  <c r="N250" i="17"/>
  <c r="O251" i="17" s="1"/>
  <c r="AR250" i="17"/>
  <c r="AC250" i="17"/>
  <c r="AD251" i="17" s="1"/>
  <c r="K250" i="17"/>
  <c r="L251" i="17" s="1"/>
  <c r="Z250" i="17"/>
  <c r="AA251" i="17" s="1"/>
  <c r="AF250" i="17"/>
  <c r="AG251" i="17" s="1"/>
  <c r="AS251" i="17"/>
  <c r="I124" i="15"/>
  <c r="C251" i="17"/>
  <c r="G126" i="15"/>
  <c r="H125" i="15"/>
  <c r="K124" i="17"/>
  <c r="L125" i="17" s="1"/>
  <c r="Z124" i="17"/>
  <c r="AA125" i="17" s="1"/>
  <c r="AF124" i="17"/>
  <c r="AG125" i="17" s="1"/>
  <c r="N124" i="17"/>
  <c r="O125" i="17" s="1"/>
  <c r="AC124" i="17"/>
  <c r="AD125" i="17" s="1"/>
  <c r="H124" i="17"/>
  <c r="I125" i="17" s="1"/>
  <c r="AR124" i="17"/>
  <c r="AS125" i="17" s="1"/>
  <c r="F126" i="15"/>
  <c r="C125" i="17"/>
  <c r="AN78" i="18"/>
  <c r="AO78" i="18" s="1"/>
  <c r="AP79" i="18" s="1"/>
  <c r="P78" i="18"/>
  <c r="Q78" i="18" s="1"/>
  <c r="R79" i="18" s="1"/>
  <c r="AK78" i="18"/>
  <c r="AL78" i="18" s="1"/>
  <c r="AM79" i="18" s="1"/>
  <c r="AT78" i="18"/>
  <c r="AU78" i="18" s="1"/>
  <c r="AV79" i="18" s="1"/>
  <c r="V78" i="18"/>
  <c r="W78" i="18" s="1"/>
  <c r="X79" i="18" s="1"/>
  <c r="S78" i="18"/>
  <c r="T78" i="18" s="1"/>
  <c r="U79" i="18" s="1"/>
  <c r="AH78" i="18"/>
  <c r="AI78" i="18" s="1"/>
  <c r="AJ79" i="18" s="1"/>
  <c r="D79" i="18"/>
  <c r="E78" i="18"/>
  <c r="F79" i="18" s="1"/>
  <c r="AT461" i="18"/>
  <c r="AU461" i="18" s="1"/>
  <c r="AV462" i="18" s="1"/>
  <c r="AH461" i="18"/>
  <c r="AI461" i="18" s="1"/>
  <c r="AJ462" i="18" s="1"/>
  <c r="V461" i="18"/>
  <c r="W461" i="18" s="1"/>
  <c r="X462" i="18" s="1"/>
  <c r="AN461" i="18"/>
  <c r="AO461" i="18" s="1"/>
  <c r="AP462" i="18" s="1"/>
  <c r="AK461" i="18"/>
  <c r="AL461" i="18" s="1"/>
  <c r="AM462" i="18" s="1"/>
  <c r="P461" i="18"/>
  <c r="Q461" i="18" s="1"/>
  <c r="R462" i="18" s="1"/>
  <c r="D462" i="18"/>
  <c r="S461" i="18"/>
  <c r="T461" i="18" s="1"/>
  <c r="U462" i="18" s="1"/>
  <c r="E461" i="18"/>
  <c r="F462" i="18" s="1"/>
  <c r="AN333" i="18"/>
  <c r="AO333" i="18" s="1"/>
  <c r="AP334" i="18" s="1"/>
  <c r="P333" i="18"/>
  <c r="Q333" i="18" s="1"/>
  <c r="R334" i="18" s="1"/>
  <c r="D334" i="18"/>
  <c r="AK333" i="18"/>
  <c r="AL333" i="18" s="1"/>
  <c r="AM334" i="18" s="1"/>
  <c r="S333" i="18"/>
  <c r="T333" i="18" s="1"/>
  <c r="AH333" i="18"/>
  <c r="AI333" i="18" s="1"/>
  <c r="AJ334" i="18" s="1"/>
  <c r="E333" i="18"/>
  <c r="F334" i="18" s="1"/>
  <c r="AT333" i="18"/>
  <c r="AU333" i="18" s="1"/>
  <c r="AV334" i="18" s="1"/>
  <c r="V333" i="18"/>
  <c r="W333" i="18" s="1"/>
  <c r="X334" i="18" s="1"/>
  <c r="D206" i="18"/>
  <c r="AT205" i="18"/>
  <c r="AU205" i="18" s="1"/>
  <c r="AV206" i="18" s="1"/>
  <c r="AH205" i="18"/>
  <c r="AI205" i="18" s="1"/>
  <c r="AJ206" i="18" s="1"/>
  <c r="V205" i="18"/>
  <c r="W205" i="18" s="1"/>
  <c r="X206" i="18" s="1"/>
  <c r="AN205" i="18"/>
  <c r="AO205" i="18" s="1"/>
  <c r="AK205" i="18"/>
  <c r="AL205" i="18" s="1"/>
  <c r="AM206" i="18" s="1"/>
  <c r="S205" i="18"/>
  <c r="T205" i="18" s="1"/>
  <c r="U206" i="18" s="1"/>
  <c r="P205" i="18"/>
  <c r="Q205" i="18" s="1"/>
  <c r="R206" i="18" s="1"/>
  <c r="E205" i="18"/>
  <c r="F206" i="18" s="1"/>
  <c r="U334" i="18"/>
  <c r="AP206" i="18"/>
  <c r="AJ334" i="17"/>
  <c r="AV334" i="17"/>
  <c r="P207" i="17"/>
  <c r="Q207" i="17" s="1"/>
  <c r="R208" i="17" s="1"/>
  <c r="AN207" i="17"/>
  <c r="AO207" i="17" s="1"/>
  <c r="AP208" i="17" s="1"/>
  <c r="V207" i="17"/>
  <c r="W207" i="17" s="1"/>
  <c r="E207" i="17"/>
  <c r="D208" i="17"/>
  <c r="AT207" i="17"/>
  <c r="AU207" i="17" s="1"/>
  <c r="AV208" i="17" s="1"/>
  <c r="S207" i="17"/>
  <c r="T207" i="17" s="1"/>
  <c r="U208" i="17" s="1"/>
  <c r="AK207" i="17"/>
  <c r="AL207" i="17" s="1"/>
  <c r="AM208" i="17" s="1"/>
  <c r="AH207" i="17"/>
  <c r="AI207" i="17" s="1"/>
  <c r="AJ208" i="17" s="1"/>
  <c r="X462" i="17"/>
  <c r="F208" i="17"/>
  <c r="AN77" i="17"/>
  <c r="AO77" i="17" s="1"/>
  <c r="AP78" i="17" s="1"/>
  <c r="D78" i="17"/>
  <c r="AK77" i="17"/>
  <c r="AL77" i="17" s="1"/>
  <c r="AM78" i="17" s="1"/>
  <c r="V77" i="17"/>
  <c r="W77" i="17" s="1"/>
  <c r="X78" i="17" s="1"/>
  <c r="AH77" i="17"/>
  <c r="AI77" i="17" s="1"/>
  <c r="AJ78" i="17" s="1"/>
  <c r="AT77" i="17"/>
  <c r="AU77" i="17" s="1"/>
  <c r="AV78" i="17" s="1"/>
  <c r="S77" i="17"/>
  <c r="T77" i="17" s="1"/>
  <c r="U78" i="17" s="1"/>
  <c r="P77" i="17"/>
  <c r="Q77" i="17" s="1"/>
  <c r="R78" i="17" s="1"/>
  <c r="E77" i="17"/>
  <c r="F78" i="17" s="1"/>
  <c r="X208" i="17"/>
  <c r="AK333" i="17"/>
  <c r="AL333" i="17" s="1"/>
  <c r="AM334" i="17" s="1"/>
  <c r="AH333" i="17"/>
  <c r="AI333" i="17" s="1"/>
  <c r="S333" i="17"/>
  <c r="T333" i="17" s="1"/>
  <c r="E333" i="17"/>
  <c r="F334" i="17" s="1"/>
  <c r="AT333" i="17"/>
  <c r="AU333" i="17" s="1"/>
  <c r="P333" i="17"/>
  <c r="Q333" i="17" s="1"/>
  <c r="R334" i="17" s="1"/>
  <c r="AN333" i="17"/>
  <c r="AO333" i="17" s="1"/>
  <c r="AP334" i="17" s="1"/>
  <c r="D334" i="17"/>
  <c r="V333" i="17"/>
  <c r="W333" i="17" s="1"/>
  <c r="X334" i="17" s="1"/>
  <c r="U334" i="17"/>
  <c r="D462" i="17"/>
  <c r="AK461" i="17"/>
  <c r="AL461" i="17" s="1"/>
  <c r="AM462" i="17" s="1"/>
  <c r="V461" i="17"/>
  <c r="W461" i="17" s="1"/>
  <c r="AH461" i="17"/>
  <c r="AI461" i="17" s="1"/>
  <c r="AJ462" i="17" s="1"/>
  <c r="AT461" i="17"/>
  <c r="AU461" i="17" s="1"/>
  <c r="AV462" i="17" s="1"/>
  <c r="S461" i="17"/>
  <c r="T461" i="17" s="1"/>
  <c r="U462" i="17" s="1"/>
  <c r="P461" i="17"/>
  <c r="Q461" i="17" s="1"/>
  <c r="R462" i="17" s="1"/>
  <c r="AN461" i="17"/>
  <c r="AO461" i="17" s="1"/>
  <c r="AP462" i="17" s="1"/>
  <c r="E461" i="17"/>
  <c r="F462" i="17" s="1"/>
  <c r="E127" i="15"/>
  <c r="D128" i="15"/>
  <c r="E128" i="15" s="1"/>
  <c r="C127" i="17" s="1"/>
  <c r="X462" i="14"/>
  <c r="F462" i="14"/>
  <c r="AP462" i="14"/>
  <c r="R462" i="14"/>
  <c r="D462" i="14"/>
  <c r="AK461" i="14"/>
  <c r="AL461" i="14" s="1"/>
  <c r="AM462" i="14" s="1"/>
  <c r="AT461" i="14"/>
  <c r="AU461" i="14" s="1"/>
  <c r="AV462" i="14" s="1"/>
  <c r="AH461" i="14"/>
  <c r="AI461" i="14" s="1"/>
  <c r="AJ462" i="14" s="1"/>
  <c r="V461" i="14"/>
  <c r="W461" i="14" s="1"/>
  <c r="S461" i="14"/>
  <c r="T461" i="14" s="1"/>
  <c r="U462" i="14" s="1"/>
  <c r="P461" i="14"/>
  <c r="Q461" i="14" s="1"/>
  <c r="AN461" i="14"/>
  <c r="AO461" i="14" s="1"/>
  <c r="E461" i="14"/>
  <c r="X335" i="14"/>
  <c r="AK334" i="14"/>
  <c r="AL334" i="14" s="1"/>
  <c r="AM335" i="14" s="1"/>
  <c r="E334" i="14"/>
  <c r="F335" i="14" s="1"/>
  <c r="AT334" i="14"/>
  <c r="AU334" i="14" s="1"/>
  <c r="AV335" i="14" s="1"/>
  <c r="P334" i="14"/>
  <c r="Q334" i="14" s="1"/>
  <c r="R335" i="14" s="1"/>
  <c r="AN334" i="14"/>
  <c r="AO334" i="14" s="1"/>
  <c r="AP335" i="14" s="1"/>
  <c r="S334" i="14"/>
  <c r="T334" i="14" s="1"/>
  <c r="U335" i="14" s="1"/>
  <c r="AH334" i="14"/>
  <c r="AI334" i="14" s="1"/>
  <c r="AJ335" i="14" s="1"/>
  <c r="V334" i="14"/>
  <c r="W334" i="14" s="1"/>
  <c r="D335" i="14"/>
  <c r="U206" i="14"/>
  <c r="AT205" i="14"/>
  <c r="AU205" i="14" s="1"/>
  <c r="AV206" i="14" s="1"/>
  <c r="AH205" i="14"/>
  <c r="AI205" i="14" s="1"/>
  <c r="AJ206" i="14" s="1"/>
  <c r="V205" i="14"/>
  <c r="W205" i="14" s="1"/>
  <c r="X206" i="14" s="1"/>
  <c r="E205" i="14"/>
  <c r="F206" i="14" s="1"/>
  <c r="AK205" i="14"/>
  <c r="AL205" i="14" s="1"/>
  <c r="AM206" i="14" s="1"/>
  <c r="S205" i="14"/>
  <c r="T205" i="14" s="1"/>
  <c r="D206" i="14"/>
  <c r="P205" i="14"/>
  <c r="Q205" i="14" s="1"/>
  <c r="R206" i="14" s="1"/>
  <c r="AN205" i="14"/>
  <c r="AO205" i="14" s="1"/>
  <c r="AP206" i="14" s="1"/>
  <c r="AV61" i="14"/>
  <c r="AJ61" i="14"/>
  <c r="AM61" i="14"/>
  <c r="R61" i="14"/>
  <c r="U61" i="14"/>
  <c r="X61" i="14"/>
  <c r="AA61" i="14"/>
  <c r="AD61" i="14"/>
  <c r="AG61" i="14"/>
  <c r="AS61" i="14"/>
  <c r="F78" i="14"/>
  <c r="D126" i="11"/>
  <c r="E125" i="11"/>
  <c r="AG509" i="17" l="1"/>
  <c r="O126" i="15"/>
  <c r="C509" i="17"/>
  <c r="AS509" i="17"/>
  <c r="N127" i="15"/>
  <c r="M128" i="15"/>
  <c r="N128" i="15" s="1"/>
  <c r="C511" i="17" s="1"/>
  <c r="H508" i="17"/>
  <c r="I509" i="17" s="1"/>
  <c r="K508" i="17"/>
  <c r="L509" i="17" s="1"/>
  <c r="AF508" i="17"/>
  <c r="AR508" i="17"/>
  <c r="N508" i="17"/>
  <c r="O509" i="17" s="1"/>
  <c r="Z508" i="17"/>
  <c r="AA509" i="17" s="1"/>
  <c r="AC508" i="17"/>
  <c r="AD509" i="17"/>
  <c r="K379" i="17"/>
  <c r="L380" i="17" s="1"/>
  <c r="AC379" i="17"/>
  <c r="AD380" i="17" s="1"/>
  <c r="AR379" i="17"/>
  <c r="AS380" i="17" s="1"/>
  <c r="AF379" i="17"/>
  <c r="AG380" i="17" s="1"/>
  <c r="N379" i="17"/>
  <c r="O380" i="17" s="1"/>
  <c r="Z379" i="17"/>
  <c r="AA380" i="17" s="1"/>
  <c r="H379" i="17"/>
  <c r="I380" i="17" s="1"/>
  <c r="K126" i="15"/>
  <c r="J127" i="15"/>
  <c r="L125" i="15"/>
  <c r="C380" i="17"/>
  <c r="I252" i="17"/>
  <c r="G127" i="15"/>
  <c r="H126" i="15"/>
  <c r="AS252" i="17"/>
  <c r="I125" i="15"/>
  <c r="C252" i="17"/>
  <c r="Z251" i="17"/>
  <c r="AA252" i="17" s="1"/>
  <c r="K251" i="17"/>
  <c r="L252" i="17" s="1"/>
  <c r="AR251" i="17"/>
  <c r="N251" i="17"/>
  <c r="O252" i="17" s="1"/>
  <c r="AF251" i="17"/>
  <c r="AG252" i="17" s="1"/>
  <c r="H251" i="17"/>
  <c r="AC251" i="17"/>
  <c r="AD252" i="17" s="1"/>
  <c r="F127" i="15"/>
  <c r="F128" i="15" s="1"/>
  <c r="F129" i="15" s="1"/>
  <c r="C126" i="17"/>
  <c r="K127" i="17"/>
  <c r="Z127" i="17"/>
  <c r="N127" i="17"/>
  <c r="H127" i="17"/>
  <c r="AF127" i="17"/>
  <c r="AC127" i="17"/>
  <c r="AR127" i="17"/>
  <c r="N125" i="17"/>
  <c r="O126" i="17" s="1"/>
  <c r="Z125" i="17"/>
  <c r="AA126" i="17" s="1"/>
  <c r="K125" i="17"/>
  <c r="L126" i="17" s="1"/>
  <c r="H125" i="17"/>
  <c r="I126" i="17" s="1"/>
  <c r="AF125" i="17"/>
  <c r="AG126" i="17" s="1"/>
  <c r="AC125" i="17"/>
  <c r="AD126" i="17" s="1"/>
  <c r="AR125" i="17"/>
  <c r="AS126" i="17" s="1"/>
  <c r="AK206" i="18"/>
  <c r="AL206" i="18" s="1"/>
  <c r="AT206" i="18"/>
  <c r="AU206" i="18" s="1"/>
  <c r="AV207" i="18" s="1"/>
  <c r="S206" i="18"/>
  <c r="T206" i="18" s="1"/>
  <c r="U207" i="18" s="1"/>
  <c r="D207" i="18"/>
  <c r="AH206" i="18"/>
  <c r="AI206" i="18" s="1"/>
  <c r="AJ207" i="18" s="1"/>
  <c r="P206" i="18"/>
  <c r="Q206" i="18" s="1"/>
  <c r="V206" i="18"/>
  <c r="W206" i="18" s="1"/>
  <c r="X207" i="18" s="1"/>
  <c r="AN206" i="18"/>
  <c r="AO206" i="18" s="1"/>
  <c r="AP207" i="18" s="1"/>
  <c r="E206" i="18"/>
  <c r="F207" i="18" s="1"/>
  <c r="AM207" i="18"/>
  <c r="AK462" i="18"/>
  <c r="AL462" i="18" s="1"/>
  <c r="AM463" i="18" s="1"/>
  <c r="D463" i="18"/>
  <c r="V462" i="18"/>
  <c r="W462" i="18" s="1"/>
  <c r="AH462" i="18"/>
  <c r="AI462" i="18" s="1"/>
  <c r="AJ463" i="18" s="1"/>
  <c r="S462" i="18"/>
  <c r="T462" i="18" s="1"/>
  <c r="AN462" i="18"/>
  <c r="AO462" i="18" s="1"/>
  <c r="AP463" i="18" s="1"/>
  <c r="AT462" i="18"/>
  <c r="AU462" i="18" s="1"/>
  <c r="AV463" i="18" s="1"/>
  <c r="P462" i="18"/>
  <c r="Q462" i="18" s="1"/>
  <c r="R463" i="18" s="1"/>
  <c r="E462" i="18"/>
  <c r="F463" i="18" s="1"/>
  <c r="S79" i="18"/>
  <c r="T79" i="18" s="1"/>
  <c r="U80" i="18" s="1"/>
  <c r="AN79" i="18"/>
  <c r="AO79" i="18" s="1"/>
  <c r="AP80" i="18" s="1"/>
  <c r="P79" i="18"/>
  <c r="Q79" i="18" s="1"/>
  <c r="R80" i="18" s="1"/>
  <c r="AK79" i="18"/>
  <c r="AL79" i="18" s="1"/>
  <c r="AM80" i="18" s="1"/>
  <c r="AH79" i="18"/>
  <c r="AI79" i="18" s="1"/>
  <c r="AJ80" i="18" s="1"/>
  <c r="D80" i="18"/>
  <c r="AT79" i="18"/>
  <c r="AU79" i="18" s="1"/>
  <c r="V79" i="18"/>
  <c r="W79" i="18" s="1"/>
  <c r="E79" i="18"/>
  <c r="F80" i="18" s="1"/>
  <c r="X80" i="18"/>
  <c r="X463" i="18"/>
  <c r="U463" i="18"/>
  <c r="S334" i="18"/>
  <c r="T334" i="18" s="1"/>
  <c r="U335" i="18" s="1"/>
  <c r="AH334" i="18"/>
  <c r="AI334" i="18" s="1"/>
  <c r="AJ335" i="18" s="1"/>
  <c r="D335" i="18"/>
  <c r="AT334" i="18"/>
  <c r="AU334" i="18" s="1"/>
  <c r="AV335" i="18" s="1"/>
  <c r="P334" i="18"/>
  <c r="Q334" i="18" s="1"/>
  <c r="R335" i="18" s="1"/>
  <c r="AK334" i="18"/>
  <c r="AL334" i="18" s="1"/>
  <c r="AM335" i="18" s="1"/>
  <c r="V334" i="18"/>
  <c r="W334" i="18" s="1"/>
  <c r="X335" i="18" s="1"/>
  <c r="AN334" i="18"/>
  <c r="AO334" i="18" s="1"/>
  <c r="AP335" i="18" s="1"/>
  <c r="E334" i="18"/>
  <c r="F335" i="18" s="1"/>
  <c r="R207" i="18"/>
  <c r="AV80" i="18"/>
  <c r="R79" i="17"/>
  <c r="AV79" i="17"/>
  <c r="AH78" i="17"/>
  <c r="AI78" i="17" s="1"/>
  <c r="AJ79" i="17" s="1"/>
  <c r="AT78" i="17"/>
  <c r="AU78" i="17" s="1"/>
  <c r="S78" i="17"/>
  <c r="T78" i="17" s="1"/>
  <c r="P78" i="17"/>
  <c r="Q78" i="17" s="1"/>
  <c r="AN78" i="17"/>
  <c r="AO78" i="17" s="1"/>
  <c r="AP79" i="17" s="1"/>
  <c r="AK78" i="17"/>
  <c r="AL78" i="17" s="1"/>
  <c r="AM79" i="17" s="1"/>
  <c r="D79" i="17"/>
  <c r="V78" i="17"/>
  <c r="W78" i="17" s="1"/>
  <c r="X79" i="17" s="1"/>
  <c r="E78" i="17"/>
  <c r="F79" i="17" s="1"/>
  <c r="U79" i="17"/>
  <c r="F463" i="17"/>
  <c r="D463" i="17"/>
  <c r="AT462" i="17"/>
  <c r="AU462" i="17" s="1"/>
  <c r="AV463" i="17" s="1"/>
  <c r="S462" i="17"/>
  <c r="T462" i="17" s="1"/>
  <c r="U463" i="17" s="1"/>
  <c r="P462" i="17"/>
  <c r="Q462" i="17" s="1"/>
  <c r="R463" i="17" s="1"/>
  <c r="AK462" i="17"/>
  <c r="AL462" i="17" s="1"/>
  <c r="AM463" i="17" s="1"/>
  <c r="AH462" i="17"/>
  <c r="AI462" i="17" s="1"/>
  <c r="AJ463" i="17" s="1"/>
  <c r="V462" i="17"/>
  <c r="W462" i="17" s="1"/>
  <c r="AN462" i="17"/>
  <c r="AO462" i="17" s="1"/>
  <c r="AP463" i="17" s="1"/>
  <c r="E462" i="17"/>
  <c r="AJ335" i="17"/>
  <c r="X463" i="17"/>
  <c r="D209" i="17"/>
  <c r="AK208" i="17"/>
  <c r="AL208" i="17" s="1"/>
  <c r="AM209" i="17" s="1"/>
  <c r="V208" i="17"/>
  <c r="W208" i="17" s="1"/>
  <c r="X209" i="17" s="1"/>
  <c r="AH208" i="17"/>
  <c r="AI208" i="17" s="1"/>
  <c r="AJ209" i="17" s="1"/>
  <c r="AT208" i="17"/>
  <c r="AU208" i="17" s="1"/>
  <c r="AV209" i="17" s="1"/>
  <c r="P208" i="17"/>
  <c r="Q208" i="17" s="1"/>
  <c r="R209" i="17" s="1"/>
  <c r="S208" i="17"/>
  <c r="T208" i="17" s="1"/>
  <c r="U209" i="17" s="1"/>
  <c r="AN208" i="17"/>
  <c r="AO208" i="17" s="1"/>
  <c r="AP209" i="17" s="1"/>
  <c r="E208" i="17"/>
  <c r="F209" i="17" s="1"/>
  <c r="AN334" i="17"/>
  <c r="AO334" i="17" s="1"/>
  <c r="AP335" i="17" s="1"/>
  <c r="P334" i="17"/>
  <c r="Q334" i="17" s="1"/>
  <c r="R335" i="17" s="1"/>
  <c r="AT334" i="17"/>
  <c r="AU334" i="17" s="1"/>
  <c r="AV335" i="17" s="1"/>
  <c r="S334" i="17"/>
  <c r="T334" i="17" s="1"/>
  <c r="U335" i="17" s="1"/>
  <c r="AK334" i="17"/>
  <c r="AL334" i="17" s="1"/>
  <c r="AM335" i="17" s="1"/>
  <c r="AH334" i="17"/>
  <c r="AI334" i="17" s="1"/>
  <c r="D335" i="17"/>
  <c r="V334" i="17"/>
  <c r="W334" i="17" s="1"/>
  <c r="X335" i="17" s="1"/>
  <c r="E334" i="17"/>
  <c r="F335" i="17" s="1"/>
  <c r="E462" i="14"/>
  <c r="F463" i="14" s="1"/>
  <c r="AT462" i="14"/>
  <c r="AU462" i="14" s="1"/>
  <c r="AV463" i="14" s="1"/>
  <c r="AN462" i="14"/>
  <c r="AO462" i="14" s="1"/>
  <c r="AP463" i="14" s="1"/>
  <c r="V462" i="14"/>
  <c r="W462" i="14" s="1"/>
  <c r="X463" i="14" s="1"/>
  <c r="AK462" i="14"/>
  <c r="AL462" i="14" s="1"/>
  <c r="AM463" i="14" s="1"/>
  <c r="AH462" i="14"/>
  <c r="AI462" i="14" s="1"/>
  <c r="AJ463" i="14" s="1"/>
  <c r="S462" i="14"/>
  <c r="T462" i="14" s="1"/>
  <c r="U463" i="14" s="1"/>
  <c r="P462" i="14"/>
  <c r="Q462" i="14" s="1"/>
  <c r="R463" i="14" s="1"/>
  <c r="D463" i="14"/>
  <c r="AM336" i="14"/>
  <c r="X336" i="14"/>
  <c r="S335" i="14"/>
  <c r="T335" i="14" s="1"/>
  <c r="U336" i="14" s="1"/>
  <c r="E335" i="14"/>
  <c r="F336" i="14" s="1"/>
  <c r="AT335" i="14"/>
  <c r="AU335" i="14" s="1"/>
  <c r="AV336" i="14" s="1"/>
  <c r="P335" i="14"/>
  <c r="Q335" i="14" s="1"/>
  <c r="R336" i="14" s="1"/>
  <c r="V335" i="14"/>
  <c r="W335" i="14" s="1"/>
  <c r="D336" i="14"/>
  <c r="AN335" i="14"/>
  <c r="AO335" i="14" s="1"/>
  <c r="AP336" i="14" s="1"/>
  <c r="AK335" i="14"/>
  <c r="AL335" i="14" s="1"/>
  <c r="AH335" i="14"/>
  <c r="AI335" i="14" s="1"/>
  <c r="AJ336" i="14" s="1"/>
  <c r="F207" i="14"/>
  <c r="AJ207" i="14"/>
  <c r="AV207" i="14"/>
  <c r="U207" i="14"/>
  <c r="P206" i="14"/>
  <c r="Q206" i="14" s="1"/>
  <c r="R207" i="14" s="1"/>
  <c r="AN206" i="14"/>
  <c r="AO206" i="14" s="1"/>
  <c r="AP207" i="14" s="1"/>
  <c r="AK206" i="14"/>
  <c r="AL206" i="14" s="1"/>
  <c r="AM207" i="14" s="1"/>
  <c r="V206" i="14"/>
  <c r="W206" i="14" s="1"/>
  <c r="X207" i="14" s="1"/>
  <c r="E206" i="14"/>
  <c r="D207" i="14"/>
  <c r="AH206" i="14"/>
  <c r="AI206" i="14" s="1"/>
  <c r="S206" i="14"/>
  <c r="T206" i="14" s="1"/>
  <c r="AT206" i="14"/>
  <c r="AU206" i="14" s="1"/>
  <c r="AS62" i="14"/>
  <c r="AV62" i="14"/>
  <c r="R62" i="14"/>
  <c r="U62" i="14"/>
  <c r="AM62" i="14"/>
  <c r="AJ62" i="14"/>
  <c r="X62" i="14"/>
  <c r="AA62" i="14"/>
  <c r="AD62" i="14"/>
  <c r="AG62" i="14"/>
  <c r="F79" i="14"/>
  <c r="D127" i="11"/>
  <c r="E126" i="11"/>
  <c r="O127" i="15" l="1"/>
  <c r="O128" i="15" s="1"/>
  <c r="O129" i="15" s="1"/>
  <c r="C510" i="17"/>
  <c r="AG510" i="17"/>
  <c r="Z509" i="17"/>
  <c r="AA510" i="17" s="1"/>
  <c r="K509" i="17"/>
  <c r="L510" i="17" s="1"/>
  <c r="N509" i="17"/>
  <c r="O510" i="17" s="1"/>
  <c r="AR509" i="17"/>
  <c r="AS510" i="17" s="1"/>
  <c r="AC509" i="17"/>
  <c r="AD510" i="17" s="1"/>
  <c r="AF509" i="17"/>
  <c r="H509" i="17"/>
  <c r="I510" i="17" s="1"/>
  <c r="H511" i="17"/>
  <c r="AR511" i="17"/>
  <c r="Z511" i="17"/>
  <c r="N511" i="17"/>
  <c r="AC511" i="17"/>
  <c r="K511" i="17"/>
  <c r="AF511" i="17"/>
  <c r="AG381" i="17"/>
  <c r="L381" i="17"/>
  <c r="K127" i="15"/>
  <c r="J128" i="15"/>
  <c r="K128" i="15" s="1"/>
  <c r="C383" i="17" s="1"/>
  <c r="AR380" i="17"/>
  <c r="AS381" i="17" s="1"/>
  <c r="AC380" i="17"/>
  <c r="AD381" i="17" s="1"/>
  <c r="N380" i="17"/>
  <c r="O381" i="17" s="1"/>
  <c r="K380" i="17"/>
  <c r="AF380" i="17"/>
  <c r="H380" i="17"/>
  <c r="I381" i="17" s="1"/>
  <c r="Z380" i="17"/>
  <c r="AA381" i="17" s="1"/>
  <c r="L126" i="15"/>
  <c r="C381" i="17"/>
  <c r="Z252" i="17"/>
  <c r="AA253" i="17" s="1"/>
  <c r="K252" i="17"/>
  <c r="L253" i="17" s="1"/>
  <c r="AF252" i="17"/>
  <c r="AG253" i="17" s="1"/>
  <c r="H252" i="17"/>
  <c r="I253" i="17" s="1"/>
  <c r="AC252" i="17"/>
  <c r="AD253" i="17" s="1"/>
  <c r="N252" i="17"/>
  <c r="O253" i="17" s="1"/>
  <c r="AR252" i="17"/>
  <c r="AS253" i="17" s="1"/>
  <c r="H127" i="15"/>
  <c r="G128" i="15"/>
  <c r="H128" i="15" s="1"/>
  <c r="C255" i="17" s="1"/>
  <c r="I126" i="15"/>
  <c r="C253" i="17"/>
  <c r="L127" i="17"/>
  <c r="L128" i="17" s="1"/>
  <c r="I127" i="17"/>
  <c r="I128" i="17" s="1"/>
  <c r="AR126" i="17"/>
  <c r="AS127" i="17" s="1"/>
  <c r="AS128" i="17" s="1"/>
  <c r="AF126" i="17"/>
  <c r="AG127" i="17" s="1"/>
  <c r="AG128" i="17" s="1"/>
  <c r="N126" i="17"/>
  <c r="O127" i="17" s="1"/>
  <c r="O128" i="17" s="1"/>
  <c r="Z126" i="17"/>
  <c r="AA127" i="17" s="1"/>
  <c r="AA128" i="17" s="1"/>
  <c r="AC126" i="17"/>
  <c r="AD127" i="17" s="1"/>
  <c r="AD128" i="17" s="1"/>
  <c r="K126" i="17"/>
  <c r="H126" i="17"/>
  <c r="AN207" i="18"/>
  <c r="AO207" i="18" s="1"/>
  <c r="AP208" i="18" s="1"/>
  <c r="P207" i="18"/>
  <c r="Q207" i="18" s="1"/>
  <c r="R208" i="18" s="1"/>
  <c r="D208" i="18"/>
  <c r="AH207" i="18"/>
  <c r="AI207" i="18" s="1"/>
  <c r="AJ208" i="18" s="1"/>
  <c r="V207" i="18"/>
  <c r="W207" i="18" s="1"/>
  <c r="X208" i="18" s="1"/>
  <c r="S207" i="18"/>
  <c r="T207" i="18" s="1"/>
  <c r="AT207" i="18"/>
  <c r="AU207" i="18" s="1"/>
  <c r="AV208" i="18" s="1"/>
  <c r="AK207" i="18"/>
  <c r="AL207" i="18" s="1"/>
  <c r="AM208" i="18" s="1"/>
  <c r="E207" i="18"/>
  <c r="F208" i="18" s="1"/>
  <c r="D336" i="18"/>
  <c r="AK335" i="18"/>
  <c r="AL335" i="18" s="1"/>
  <c r="AM336" i="18" s="1"/>
  <c r="V335" i="18"/>
  <c r="W335" i="18" s="1"/>
  <c r="X336" i="18" s="1"/>
  <c r="AH335" i="18"/>
  <c r="AI335" i="18" s="1"/>
  <c r="AJ336" i="18" s="1"/>
  <c r="AT335" i="18"/>
  <c r="AU335" i="18" s="1"/>
  <c r="AV336" i="18" s="1"/>
  <c r="S335" i="18"/>
  <c r="T335" i="18" s="1"/>
  <c r="U336" i="18" s="1"/>
  <c r="AN335" i="18"/>
  <c r="AO335" i="18" s="1"/>
  <c r="AP336" i="18" s="1"/>
  <c r="P335" i="18"/>
  <c r="Q335" i="18" s="1"/>
  <c r="R336" i="18" s="1"/>
  <c r="E335" i="18"/>
  <c r="U208" i="18"/>
  <c r="AT80" i="18"/>
  <c r="AU80" i="18" s="1"/>
  <c r="AV81" i="18" s="1"/>
  <c r="AH80" i="18"/>
  <c r="AI80" i="18" s="1"/>
  <c r="AJ81" i="18" s="1"/>
  <c r="V80" i="18"/>
  <c r="W80" i="18" s="1"/>
  <c r="X81" i="18" s="1"/>
  <c r="S80" i="18"/>
  <c r="T80" i="18" s="1"/>
  <c r="U81" i="18" s="1"/>
  <c r="AK80" i="18"/>
  <c r="AL80" i="18" s="1"/>
  <c r="AM81" i="18" s="1"/>
  <c r="D81" i="18"/>
  <c r="AN80" i="18"/>
  <c r="AO80" i="18" s="1"/>
  <c r="AP81" i="18" s="1"/>
  <c r="P80" i="18"/>
  <c r="Q80" i="18" s="1"/>
  <c r="R81" i="18" s="1"/>
  <c r="E80" i="18"/>
  <c r="F81" i="18" s="1"/>
  <c r="F336" i="18"/>
  <c r="E463" i="18"/>
  <c r="F464" i="18" s="1"/>
  <c r="AN463" i="18"/>
  <c r="AO463" i="18" s="1"/>
  <c r="AP464" i="18" s="1"/>
  <c r="P463" i="18"/>
  <c r="Q463" i="18" s="1"/>
  <c r="R464" i="18" s="1"/>
  <c r="AH463" i="18"/>
  <c r="AI463" i="18" s="1"/>
  <c r="AJ464" i="18" s="1"/>
  <c r="S463" i="18"/>
  <c r="T463" i="18" s="1"/>
  <c r="U464" i="18" s="1"/>
  <c r="AT463" i="18"/>
  <c r="AU463" i="18" s="1"/>
  <c r="AV464" i="18" s="1"/>
  <c r="AK463" i="18"/>
  <c r="AL463" i="18" s="1"/>
  <c r="AM464" i="18" s="1"/>
  <c r="V463" i="18"/>
  <c r="W463" i="18" s="1"/>
  <c r="X464" i="18" s="1"/>
  <c r="D464" i="18"/>
  <c r="X80" i="17"/>
  <c r="AN79" i="17"/>
  <c r="AO79" i="17" s="1"/>
  <c r="AP80" i="17" s="1"/>
  <c r="D80" i="17"/>
  <c r="AK79" i="17"/>
  <c r="AL79" i="17" s="1"/>
  <c r="AM80" i="17" s="1"/>
  <c r="AT79" i="17"/>
  <c r="AU79" i="17" s="1"/>
  <c r="AV80" i="17" s="1"/>
  <c r="S79" i="17"/>
  <c r="T79" i="17" s="1"/>
  <c r="U80" i="17" s="1"/>
  <c r="P79" i="17"/>
  <c r="Q79" i="17" s="1"/>
  <c r="R80" i="17" s="1"/>
  <c r="AH79" i="17"/>
  <c r="AI79" i="17" s="1"/>
  <c r="AJ80" i="17" s="1"/>
  <c r="V79" i="17"/>
  <c r="W79" i="17" s="1"/>
  <c r="E79" i="17"/>
  <c r="F80" i="17" s="1"/>
  <c r="S335" i="17"/>
  <c r="T335" i="17" s="1"/>
  <c r="U336" i="17" s="1"/>
  <c r="AN335" i="17"/>
  <c r="AO335" i="17" s="1"/>
  <c r="AP336" i="17" s="1"/>
  <c r="AK335" i="17"/>
  <c r="AL335" i="17" s="1"/>
  <c r="AM336" i="17" s="1"/>
  <c r="V335" i="17"/>
  <c r="W335" i="17" s="1"/>
  <c r="X336" i="17" s="1"/>
  <c r="AT335" i="17"/>
  <c r="AU335" i="17" s="1"/>
  <c r="AV336" i="17" s="1"/>
  <c r="P335" i="17"/>
  <c r="Q335" i="17" s="1"/>
  <c r="R336" i="17" s="1"/>
  <c r="D336" i="17"/>
  <c r="AH335" i="17"/>
  <c r="AI335" i="17" s="1"/>
  <c r="AJ336" i="17" s="1"/>
  <c r="E335" i="17"/>
  <c r="F336" i="17" s="1"/>
  <c r="AN463" i="17"/>
  <c r="AO463" i="17" s="1"/>
  <c r="AP464" i="17" s="1"/>
  <c r="D464" i="17"/>
  <c r="AK463" i="17"/>
  <c r="AL463" i="17" s="1"/>
  <c r="AM464" i="17" s="1"/>
  <c r="V463" i="17"/>
  <c r="W463" i="17" s="1"/>
  <c r="X464" i="17" s="1"/>
  <c r="AT463" i="17"/>
  <c r="AU463" i="17" s="1"/>
  <c r="AV464" i="17" s="1"/>
  <c r="S463" i="17"/>
  <c r="T463" i="17" s="1"/>
  <c r="U464" i="17" s="1"/>
  <c r="P463" i="17"/>
  <c r="Q463" i="17" s="1"/>
  <c r="R464" i="17" s="1"/>
  <c r="AH463" i="17"/>
  <c r="AI463" i="17" s="1"/>
  <c r="AJ464" i="17" s="1"/>
  <c r="E463" i="17"/>
  <c r="F464" i="17" s="1"/>
  <c r="AM210" i="17"/>
  <c r="AT209" i="17"/>
  <c r="AU209" i="17" s="1"/>
  <c r="AV210" i="17" s="1"/>
  <c r="S209" i="17"/>
  <c r="T209" i="17" s="1"/>
  <c r="U210" i="17" s="1"/>
  <c r="P209" i="17"/>
  <c r="Q209" i="17" s="1"/>
  <c r="R210" i="17" s="1"/>
  <c r="AN209" i="17"/>
  <c r="AO209" i="17" s="1"/>
  <c r="AP210" i="17" s="1"/>
  <c r="D210" i="17"/>
  <c r="AK209" i="17"/>
  <c r="AL209" i="17" s="1"/>
  <c r="AH209" i="17"/>
  <c r="AI209" i="17" s="1"/>
  <c r="AJ210" i="17" s="1"/>
  <c r="V209" i="17"/>
  <c r="W209" i="17" s="1"/>
  <c r="X210" i="17" s="1"/>
  <c r="E209" i="17"/>
  <c r="F210" i="17" s="1"/>
  <c r="R464" i="14"/>
  <c r="AM464" i="14"/>
  <c r="AP464" i="14"/>
  <c r="F464" i="14"/>
  <c r="AT463" i="14"/>
  <c r="AU463" i="14" s="1"/>
  <c r="AV464" i="14" s="1"/>
  <c r="AH463" i="14"/>
  <c r="AI463" i="14" s="1"/>
  <c r="AJ464" i="14" s="1"/>
  <c r="V463" i="14"/>
  <c r="W463" i="14" s="1"/>
  <c r="X464" i="14" s="1"/>
  <c r="S463" i="14"/>
  <c r="T463" i="14" s="1"/>
  <c r="U464" i="14" s="1"/>
  <c r="E463" i="14"/>
  <c r="AK463" i="14"/>
  <c r="AL463" i="14" s="1"/>
  <c r="P463" i="14"/>
  <c r="Q463" i="14" s="1"/>
  <c r="D464" i="14"/>
  <c r="AN463" i="14"/>
  <c r="AO463" i="14" s="1"/>
  <c r="AV337" i="14"/>
  <c r="F337" i="14"/>
  <c r="U337" i="14"/>
  <c r="AN336" i="14"/>
  <c r="AO336" i="14" s="1"/>
  <c r="AP337" i="14" s="1"/>
  <c r="P336" i="14"/>
  <c r="Q336" i="14" s="1"/>
  <c r="R337" i="14" s="1"/>
  <c r="AK336" i="14"/>
  <c r="AL336" i="14" s="1"/>
  <c r="AM337" i="14" s="1"/>
  <c r="V336" i="14"/>
  <c r="W336" i="14" s="1"/>
  <c r="X337" i="14" s="1"/>
  <c r="D337" i="14"/>
  <c r="AT336" i="14"/>
  <c r="AU336" i="14" s="1"/>
  <c r="AH336" i="14"/>
  <c r="AI336" i="14" s="1"/>
  <c r="AJ337" i="14" s="1"/>
  <c r="E336" i="14"/>
  <c r="S336" i="14"/>
  <c r="T336" i="14" s="1"/>
  <c r="AJ208" i="14"/>
  <c r="U208" i="14"/>
  <c r="AV208" i="14"/>
  <c r="E207" i="14"/>
  <c r="F208" i="14" s="1"/>
  <c r="AK207" i="14"/>
  <c r="AL207" i="14" s="1"/>
  <c r="AM208" i="14" s="1"/>
  <c r="V207" i="14"/>
  <c r="W207" i="14" s="1"/>
  <c r="X208" i="14" s="1"/>
  <c r="AN207" i="14"/>
  <c r="AO207" i="14" s="1"/>
  <c r="AP208" i="14" s="1"/>
  <c r="AH207" i="14"/>
  <c r="AI207" i="14" s="1"/>
  <c r="S207" i="14"/>
  <c r="T207" i="14" s="1"/>
  <c r="D208" i="14"/>
  <c r="P207" i="14"/>
  <c r="Q207" i="14" s="1"/>
  <c r="R208" i="14" s="1"/>
  <c r="AT207" i="14"/>
  <c r="AU207" i="14" s="1"/>
  <c r="AJ63" i="14"/>
  <c r="AD63" i="14"/>
  <c r="AM63" i="14"/>
  <c r="R63" i="14"/>
  <c r="U63" i="14"/>
  <c r="AV63" i="14"/>
  <c r="AG63" i="14"/>
  <c r="AS63" i="14"/>
  <c r="X63" i="14"/>
  <c r="AA63" i="14"/>
  <c r="F80" i="14"/>
  <c r="D128" i="11"/>
  <c r="E128" i="11" s="1"/>
  <c r="E127" i="11"/>
  <c r="AG511" i="17" l="1"/>
  <c r="AG512" i="17" s="1"/>
  <c r="H510" i="17"/>
  <c r="I511" i="17" s="1"/>
  <c r="I512" i="17" s="1"/>
  <c r="Z510" i="17"/>
  <c r="AA511" i="17" s="1"/>
  <c r="AA512" i="17" s="1"/>
  <c r="N510" i="17"/>
  <c r="O511" i="17" s="1"/>
  <c r="O512" i="17" s="1"/>
  <c r="K510" i="17"/>
  <c r="L511" i="17" s="1"/>
  <c r="L512" i="17" s="1"/>
  <c r="AR510" i="17"/>
  <c r="AS511" i="17" s="1"/>
  <c r="AS512" i="17" s="1"/>
  <c r="AF510" i="17"/>
  <c r="AC510" i="17"/>
  <c r="AD511" i="17" s="1"/>
  <c r="AD512" i="17" s="1"/>
  <c r="O382" i="17"/>
  <c r="L127" i="15"/>
  <c r="L128" i="15" s="1"/>
  <c r="L129" i="15" s="1"/>
  <c r="C382" i="17"/>
  <c r="AC381" i="17"/>
  <c r="AD382" i="17" s="1"/>
  <c r="K381" i="17"/>
  <c r="L382" i="17" s="1"/>
  <c r="H381" i="17"/>
  <c r="I382" i="17" s="1"/>
  <c r="Z381" i="17"/>
  <c r="AA382" i="17" s="1"/>
  <c r="AF381" i="17"/>
  <c r="AR381" i="17"/>
  <c r="AS382" i="17" s="1"/>
  <c r="N381" i="17"/>
  <c r="AG382" i="17"/>
  <c r="H383" i="17"/>
  <c r="Z383" i="17"/>
  <c r="K383" i="17"/>
  <c r="N383" i="17"/>
  <c r="AR383" i="17"/>
  <c r="AF383" i="17"/>
  <c r="AC383" i="17"/>
  <c r="AS254" i="17"/>
  <c r="K253" i="17"/>
  <c r="L254" i="17" s="1"/>
  <c r="Z253" i="17"/>
  <c r="AA254" i="17" s="1"/>
  <c r="AF253" i="17"/>
  <c r="AG254" i="17" s="1"/>
  <c r="AC253" i="17"/>
  <c r="AD254" i="17" s="1"/>
  <c r="H253" i="17"/>
  <c r="I254" i="17" s="1"/>
  <c r="N253" i="17"/>
  <c r="O254" i="17" s="1"/>
  <c r="AR253" i="17"/>
  <c r="K255" i="17"/>
  <c r="H255" i="17"/>
  <c r="Z255" i="17"/>
  <c r="AR255" i="17"/>
  <c r="AC255" i="17"/>
  <c r="AF255" i="17"/>
  <c r="N255" i="17"/>
  <c r="I127" i="15"/>
  <c r="I128" i="15" s="1"/>
  <c r="I129" i="15" s="1"/>
  <c r="C254" i="17"/>
  <c r="S208" i="18"/>
  <c r="T208" i="18" s="1"/>
  <c r="U209" i="18" s="1"/>
  <c r="AN208" i="18"/>
  <c r="AO208" i="18" s="1"/>
  <c r="AP209" i="18" s="1"/>
  <c r="V208" i="18"/>
  <c r="W208" i="18" s="1"/>
  <c r="X209" i="18" s="1"/>
  <c r="D209" i="18"/>
  <c r="AH208" i="18"/>
  <c r="AI208" i="18" s="1"/>
  <c r="AJ209" i="18" s="1"/>
  <c r="P208" i="18"/>
  <c r="Q208" i="18" s="1"/>
  <c r="R209" i="18" s="1"/>
  <c r="AT208" i="18"/>
  <c r="AU208" i="18" s="1"/>
  <c r="AV209" i="18" s="1"/>
  <c r="AK208" i="18"/>
  <c r="AL208" i="18" s="1"/>
  <c r="AM209" i="18" s="1"/>
  <c r="E208" i="18"/>
  <c r="F209" i="18" s="1"/>
  <c r="S464" i="18"/>
  <c r="T464" i="18" s="1"/>
  <c r="U465" i="18" s="1"/>
  <c r="AT464" i="18"/>
  <c r="AU464" i="18" s="1"/>
  <c r="AV465" i="18" s="1"/>
  <c r="P464" i="18"/>
  <c r="Q464" i="18" s="1"/>
  <c r="R465" i="18" s="1"/>
  <c r="AN464" i="18"/>
  <c r="AO464" i="18" s="1"/>
  <c r="AP465" i="18" s="1"/>
  <c r="AK464" i="18"/>
  <c r="AL464" i="18" s="1"/>
  <c r="AM465" i="18" s="1"/>
  <c r="AH464" i="18"/>
  <c r="AI464" i="18" s="1"/>
  <c r="AJ465" i="18" s="1"/>
  <c r="V464" i="18"/>
  <c r="W464" i="18" s="1"/>
  <c r="D465" i="18"/>
  <c r="E464" i="18"/>
  <c r="F465" i="18" s="1"/>
  <c r="D82" i="18"/>
  <c r="AK81" i="18"/>
  <c r="AL81" i="18" s="1"/>
  <c r="AM82" i="18" s="1"/>
  <c r="AT81" i="18"/>
  <c r="AU81" i="18" s="1"/>
  <c r="AV82" i="18" s="1"/>
  <c r="AH81" i="18"/>
  <c r="AI81" i="18" s="1"/>
  <c r="AJ82" i="18" s="1"/>
  <c r="V81" i="18"/>
  <c r="W81" i="18" s="1"/>
  <c r="X82" i="18" s="1"/>
  <c r="AN81" i="18"/>
  <c r="AO81" i="18" s="1"/>
  <c r="AP82" i="18" s="1"/>
  <c r="P81" i="18"/>
  <c r="Q81" i="18" s="1"/>
  <c r="R82" i="18" s="1"/>
  <c r="S81" i="18"/>
  <c r="T81" i="18" s="1"/>
  <c r="E81" i="18"/>
  <c r="F82" i="18" s="1"/>
  <c r="U82" i="18"/>
  <c r="X465" i="18"/>
  <c r="D337" i="18"/>
  <c r="P336" i="18"/>
  <c r="Q336" i="18" s="1"/>
  <c r="R337" i="18" s="1"/>
  <c r="E336" i="18"/>
  <c r="F337" i="18" s="1"/>
  <c r="AT336" i="18"/>
  <c r="AU336" i="18" s="1"/>
  <c r="AV337" i="18" s="1"/>
  <c r="V336" i="18"/>
  <c r="W336" i="18" s="1"/>
  <c r="X337" i="18" s="1"/>
  <c r="AN336" i="18"/>
  <c r="AO336" i="18" s="1"/>
  <c r="AP337" i="18" s="1"/>
  <c r="AK336" i="18"/>
  <c r="AL336" i="18" s="1"/>
  <c r="AM337" i="18" s="1"/>
  <c r="S336" i="18"/>
  <c r="T336" i="18" s="1"/>
  <c r="U337" i="18" s="1"/>
  <c r="AH336" i="18"/>
  <c r="AI336" i="18" s="1"/>
  <c r="AJ337" i="18" s="1"/>
  <c r="AP465" i="17"/>
  <c r="AH464" i="17"/>
  <c r="AI464" i="17" s="1"/>
  <c r="AJ465" i="17" s="1"/>
  <c r="AK464" i="17"/>
  <c r="AL464" i="17" s="1"/>
  <c r="AM465" i="17" s="1"/>
  <c r="V464" i="17"/>
  <c r="W464" i="17" s="1"/>
  <c r="X465" i="17" s="1"/>
  <c r="D465" i="17"/>
  <c r="S464" i="17"/>
  <c r="T464" i="17" s="1"/>
  <c r="U465" i="17" s="1"/>
  <c r="AT464" i="17"/>
  <c r="AU464" i="17" s="1"/>
  <c r="AV465" i="17" s="1"/>
  <c r="P464" i="17"/>
  <c r="Q464" i="17" s="1"/>
  <c r="R465" i="17" s="1"/>
  <c r="AN464" i="17"/>
  <c r="AO464" i="17" s="1"/>
  <c r="E464" i="17"/>
  <c r="F465" i="17" s="1"/>
  <c r="AN210" i="17"/>
  <c r="AO210" i="17" s="1"/>
  <c r="AP211" i="17" s="1"/>
  <c r="D211" i="17"/>
  <c r="AK210" i="17"/>
  <c r="AL210" i="17" s="1"/>
  <c r="AM211" i="17" s="1"/>
  <c r="V210" i="17"/>
  <c r="W210" i="17" s="1"/>
  <c r="X211" i="17" s="1"/>
  <c r="AH210" i="17"/>
  <c r="AI210" i="17" s="1"/>
  <c r="AJ211" i="17" s="1"/>
  <c r="S210" i="17"/>
  <c r="T210" i="17" s="1"/>
  <c r="U211" i="17" s="1"/>
  <c r="AT210" i="17"/>
  <c r="AU210" i="17" s="1"/>
  <c r="AV211" i="17" s="1"/>
  <c r="P210" i="17"/>
  <c r="Q210" i="17" s="1"/>
  <c r="E210" i="17"/>
  <c r="F211" i="17" s="1"/>
  <c r="R211" i="17"/>
  <c r="F337" i="17"/>
  <c r="AT336" i="17"/>
  <c r="AU336" i="17" s="1"/>
  <c r="AV337" i="17" s="1"/>
  <c r="AH336" i="17"/>
  <c r="AI336" i="17" s="1"/>
  <c r="AJ337" i="17" s="1"/>
  <c r="V336" i="17"/>
  <c r="W336" i="17" s="1"/>
  <c r="X337" i="17" s="1"/>
  <c r="AN336" i="17"/>
  <c r="AO336" i="17" s="1"/>
  <c r="AP337" i="17" s="1"/>
  <c r="D337" i="17"/>
  <c r="S336" i="17"/>
  <c r="T336" i="17" s="1"/>
  <c r="U337" i="17" s="1"/>
  <c r="P336" i="17"/>
  <c r="Q336" i="17" s="1"/>
  <c r="R337" i="17" s="1"/>
  <c r="AK336" i="17"/>
  <c r="AL336" i="17" s="1"/>
  <c r="AM337" i="17" s="1"/>
  <c r="E336" i="17"/>
  <c r="V80" i="17"/>
  <c r="W80" i="17" s="1"/>
  <c r="X81" i="17" s="1"/>
  <c r="AH80" i="17"/>
  <c r="AI80" i="17" s="1"/>
  <c r="AJ81" i="17" s="1"/>
  <c r="AT80" i="17"/>
  <c r="AU80" i="17" s="1"/>
  <c r="AV81" i="17" s="1"/>
  <c r="S80" i="17"/>
  <c r="T80" i="17" s="1"/>
  <c r="U81" i="17" s="1"/>
  <c r="D81" i="17"/>
  <c r="P80" i="17"/>
  <c r="Q80" i="17" s="1"/>
  <c r="R81" i="17" s="1"/>
  <c r="AN80" i="17"/>
  <c r="AO80" i="17" s="1"/>
  <c r="AP81" i="17" s="1"/>
  <c r="AK80" i="17"/>
  <c r="AL80" i="17" s="1"/>
  <c r="AM81" i="17" s="1"/>
  <c r="E80" i="17"/>
  <c r="F81" i="17" s="1"/>
  <c r="AJ465" i="14"/>
  <c r="AV465" i="14"/>
  <c r="F465" i="14"/>
  <c r="R465" i="14"/>
  <c r="AN464" i="14"/>
  <c r="AO464" i="14" s="1"/>
  <c r="AP465" i="14" s="1"/>
  <c r="AK464" i="14"/>
  <c r="AL464" i="14" s="1"/>
  <c r="AM465" i="14" s="1"/>
  <c r="D465" i="14"/>
  <c r="V464" i="14"/>
  <c r="W464" i="14" s="1"/>
  <c r="X465" i="14" s="1"/>
  <c r="AH464" i="14"/>
  <c r="AI464" i="14" s="1"/>
  <c r="AT464" i="14"/>
  <c r="AU464" i="14" s="1"/>
  <c r="E464" i="14"/>
  <c r="S464" i="14"/>
  <c r="T464" i="14" s="1"/>
  <c r="U465" i="14" s="1"/>
  <c r="P464" i="14"/>
  <c r="Q464" i="14" s="1"/>
  <c r="U338" i="14"/>
  <c r="F338" i="14"/>
  <c r="AV338" i="14"/>
  <c r="V337" i="14"/>
  <c r="W337" i="14" s="1"/>
  <c r="X338" i="14" s="1"/>
  <c r="AN337" i="14"/>
  <c r="AO337" i="14" s="1"/>
  <c r="AP338" i="14" s="1"/>
  <c r="AK337" i="14"/>
  <c r="AL337" i="14" s="1"/>
  <c r="AM338" i="14" s="1"/>
  <c r="D338" i="14"/>
  <c r="AH337" i="14"/>
  <c r="AI337" i="14" s="1"/>
  <c r="AJ338" i="14" s="1"/>
  <c r="S337" i="14"/>
  <c r="T337" i="14" s="1"/>
  <c r="E337" i="14"/>
  <c r="P337" i="14"/>
  <c r="Q337" i="14" s="1"/>
  <c r="R338" i="14" s="1"/>
  <c r="AT337" i="14"/>
  <c r="AU337" i="14" s="1"/>
  <c r="AM209" i="14"/>
  <c r="F209" i="14"/>
  <c r="AT208" i="14"/>
  <c r="AU208" i="14" s="1"/>
  <c r="AV209" i="14" s="1"/>
  <c r="AH208" i="14"/>
  <c r="AI208" i="14" s="1"/>
  <c r="AJ209" i="14" s="1"/>
  <c r="V208" i="14"/>
  <c r="W208" i="14" s="1"/>
  <c r="X209" i="14" s="1"/>
  <c r="S208" i="14"/>
  <c r="T208" i="14" s="1"/>
  <c r="U209" i="14" s="1"/>
  <c r="E208" i="14"/>
  <c r="AN208" i="14"/>
  <c r="AO208" i="14" s="1"/>
  <c r="AP209" i="14" s="1"/>
  <c r="AK208" i="14"/>
  <c r="AL208" i="14" s="1"/>
  <c r="P208" i="14"/>
  <c r="Q208" i="14" s="1"/>
  <c r="R209" i="14" s="1"/>
  <c r="D209" i="14"/>
  <c r="X64" i="14"/>
  <c r="AG64" i="14"/>
  <c r="AA64" i="14"/>
  <c r="AD64" i="14"/>
  <c r="AS64" i="14"/>
  <c r="AV64" i="14"/>
  <c r="R64" i="14"/>
  <c r="U64" i="14"/>
  <c r="AJ64" i="14"/>
  <c r="AM64" i="14"/>
  <c r="F81" i="14"/>
  <c r="AF382" i="17" l="1"/>
  <c r="AG383" i="17" s="1"/>
  <c r="AG384" i="17" s="1"/>
  <c r="AC382" i="17"/>
  <c r="AD383" i="17" s="1"/>
  <c r="AD384" i="17" s="1"/>
  <c r="H382" i="17"/>
  <c r="I383" i="17" s="1"/>
  <c r="I384" i="17" s="1"/>
  <c r="AR382" i="17"/>
  <c r="AS383" i="17" s="1"/>
  <c r="AS384" i="17" s="1"/>
  <c r="N382" i="17"/>
  <c r="O383" i="17" s="1"/>
  <c r="O384" i="17" s="1"/>
  <c r="K382" i="17"/>
  <c r="L383" i="17" s="1"/>
  <c r="L384" i="17" s="1"/>
  <c r="Z382" i="17"/>
  <c r="AA383" i="17" s="1"/>
  <c r="AA384" i="17" s="1"/>
  <c r="K254" i="17"/>
  <c r="L255" i="17" s="1"/>
  <c r="L256" i="17" s="1"/>
  <c r="H254" i="17"/>
  <c r="I255" i="17" s="1"/>
  <c r="I256" i="17" s="1"/>
  <c r="AR254" i="17"/>
  <c r="AS255" i="17" s="1"/>
  <c r="AS256" i="17" s="1"/>
  <c r="Z254" i="17"/>
  <c r="AA255" i="17" s="1"/>
  <c r="AA256" i="17" s="1"/>
  <c r="N254" i="17"/>
  <c r="O255" i="17" s="1"/>
  <c r="O256" i="17" s="1"/>
  <c r="AF254" i="17"/>
  <c r="AG255" i="17" s="1"/>
  <c r="AG256" i="17" s="1"/>
  <c r="AC254" i="17"/>
  <c r="AD255" i="17" s="1"/>
  <c r="AD256" i="17" s="1"/>
  <c r="D338" i="18"/>
  <c r="AK337" i="18"/>
  <c r="AL337" i="18" s="1"/>
  <c r="AM338" i="18" s="1"/>
  <c r="V337" i="18"/>
  <c r="W337" i="18" s="1"/>
  <c r="AT337" i="18"/>
  <c r="AU337" i="18" s="1"/>
  <c r="AV338" i="18" s="1"/>
  <c r="S337" i="18"/>
  <c r="T337" i="18" s="1"/>
  <c r="AN337" i="18"/>
  <c r="AO337" i="18" s="1"/>
  <c r="P337" i="18"/>
  <c r="Q337" i="18" s="1"/>
  <c r="R338" i="18" s="1"/>
  <c r="E337" i="18"/>
  <c r="F338" i="18" s="1"/>
  <c r="AH337" i="18"/>
  <c r="AI337" i="18" s="1"/>
  <c r="AJ338" i="18" s="1"/>
  <c r="AN82" i="18"/>
  <c r="AO82" i="18" s="1"/>
  <c r="AP83" i="18" s="1"/>
  <c r="P82" i="18"/>
  <c r="Q82" i="18" s="1"/>
  <c r="R83" i="18" s="1"/>
  <c r="AK82" i="18"/>
  <c r="AL82" i="18" s="1"/>
  <c r="AM83" i="18" s="1"/>
  <c r="V82" i="18"/>
  <c r="W82" i="18" s="1"/>
  <c r="X83" i="18" s="1"/>
  <c r="S82" i="18"/>
  <c r="T82" i="18" s="1"/>
  <c r="U83" i="18" s="1"/>
  <c r="AH82" i="18"/>
  <c r="AI82" i="18" s="1"/>
  <c r="AJ83" i="18" s="1"/>
  <c r="AT82" i="18"/>
  <c r="AU82" i="18" s="1"/>
  <c r="AV83" i="18" s="1"/>
  <c r="D83" i="18"/>
  <c r="E82" i="18"/>
  <c r="F83" i="18" s="1"/>
  <c r="U338" i="18"/>
  <c r="AP338" i="18"/>
  <c r="X338" i="18"/>
  <c r="AT465" i="18"/>
  <c r="AU465" i="18" s="1"/>
  <c r="AV466" i="18" s="1"/>
  <c r="AH465" i="18"/>
  <c r="AI465" i="18" s="1"/>
  <c r="AJ466" i="18" s="1"/>
  <c r="V465" i="18"/>
  <c r="W465" i="18" s="1"/>
  <c r="X466" i="18" s="1"/>
  <c r="P465" i="18"/>
  <c r="Q465" i="18" s="1"/>
  <c r="R466" i="18" s="1"/>
  <c r="S465" i="18"/>
  <c r="T465" i="18" s="1"/>
  <c r="U466" i="18" s="1"/>
  <c r="AN465" i="18"/>
  <c r="AO465" i="18" s="1"/>
  <c r="AP466" i="18" s="1"/>
  <c r="AK465" i="18"/>
  <c r="AL465" i="18" s="1"/>
  <c r="AM466" i="18" s="1"/>
  <c r="D466" i="18"/>
  <c r="E465" i="18"/>
  <c r="F466" i="18" s="1"/>
  <c r="AH209" i="18"/>
  <c r="AI209" i="18" s="1"/>
  <c r="AJ210" i="18" s="1"/>
  <c r="V209" i="18"/>
  <c r="W209" i="18" s="1"/>
  <c r="X210" i="18" s="1"/>
  <c r="D210" i="18"/>
  <c r="P209" i="18"/>
  <c r="Q209" i="18" s="1"/>
  <c r="R210" i="18" s="1"/>
  <c r="AT209" i="18"/>
  <c r="AU209" i="18" s="1"/>
  <c r="AV210" i="18" s="1"/>
  <c r="E209" i="18"/>
  <c r="F210" i="18" s="1"/>
  <c r="AN209" i="18"/>
  <c r="AO209" i="18" s="1"/>
  <c r="AP210" i="18" s="1"/>
  <c r="AK209" i="18"/>
  <c r="AL209" i="18" s="1"/>
  <c r="AM210" i="18" s="1"/>
  <c r="S209" i="18"/>
  <c r="T209" i="18" s="1"/>
  <c r="U210" i="18" s="1"/>
  <c r="AV466" i="17"/>
  <c r="U212" i="17"/>
  <c r="AM212" i="17"/>
  <c r="AV82" i="17"/>
  <c r="P81" i="17"/>
  <c r="Q81" i="17" s="1"/>
  <c r="R82" i="17" s="1"/>
  <c r="AN81" i="17"/>
  <c r="AO81" i="17" s="1"/>
  <c r="AP82" i="17" s="1"/>
  <c r="V81" i="17"/>
  <c r="W81" i="17" s="1"/>
  <c r="X82" i="17" s="1"/>
  <c r="AT81" i="17"/>
  <c r="AU81" i="17" s="1"/>
  <c r="S81" i="17"/>
  <c r="T81" i="17" s="1"/>
  <c r="U82" i="17" s="1"/>
  <c r="AK81" i="17"/>
  <c r="AL81" i="17" s="1"/>
  <c r="AM82" i="17" s="1"/>
  <c r="AH81" i="17"/>
  <c r="AI81" i="17" s="1"/>
  <c r="AJ82" i="17" s="1"/>
  <c r="D82" i="17"/>
  <c r="E81" i="17"/>
  <c r="F82" i="17" s="1"/>
  <c r="F338" i="17"/>
  <c r="F466" i="17"/>
  <c r="AH211" i="17"/>
  <c r="AI211" i="17" s="1"/>
  <c r="AJ212" i="17" s="1"/>
  <c r="AT211" i="17"/>
  <c r="AU211" i="17" s="1"/>
  <c r="AV212" i="17" s="1"/>
  <c r="S211" i="17"/>
  <c r="T211" i="17" s="1"/>
  <c r="P211" i="17"/>
  <c r="Q211" i="17" s="1"/>
  <c r="D212" i="17"/>
  <c r="AN211" i="17"/>
  <c r="AO211" i="17" s="1"/>
  <c r="AP212" i="17" s="1"/>
  <c r="AK211" i="17"/>
  <c r="AL211" i="17" s="1"/>
  <c r="V211" i="17"/>
  <c r="W211" i="17" s="1"/>
  <c r="X212" i="17" s="1"/>
  <c r="E211" i="17"/>
  <c r="F212" i="17" s="1"/>
  <c r="AP466" i="17"/>
  <c r="D466" i="17"/>
  <c r="P465" i="17"/>
  <c r="Q465" i="17" s="1"/>
  <c r="R466" i="17" s="1"/>
  <c r="AH465" i="17"/>
  <c r="AI465" i="17" s="1"/>
  <c r="AJ466" i="17" s="1"/>
  <c r="S465" i="17"/>
  <c r="T465" i="17" s="1"/>
  <c r="U466" i="17" s="1"/>
  <c r="AT465" i="17"/>
  <c r="AU465" i="17" s="1"/>
  <c r="AN465" i="17"/>
  <c r="AO465" i="17" s="1"/>
  <c r="AK465" i="17"/>
  <c r="AL465" i="17" s="1"/>
  <c r="AM466" i="17" s="1"/>
  <c r="V465" i="17"/>
  <c r="W465" i="17" s="1"/>
  <c r="X466" i="17" s="1"/>
  <c r="E465" i="17"/>
  <c r="R212" i="17"/>
  <c r="AK337" i="17"/>
  <c r="AL337" i="17" s="1"/>
  <c r="AM338" i="17" s="1"/>
  <c r="AN337" i="17"/>
  <c r="AO337" i="17" s="1"/>
  <c r="AP338" i="17" s="1"/>
  <c r="D338" i="17"/>
  <c r="V337" i="17"/>
  <c r="W337" i="17" s="1"/>
  <c r="X338" i="17" s="1"/>
  <c r="AH337" i="17"/>
  <c r="AI337" i="17" s="1"/>
  <c r="AJ338" i="17" s="1"/>
  <c r="AT337" i="17"/>
  <c r="AU337" i="17" s="1"/>
  <c r="AV338" i="17" s="1"/>
  <c r="S337" i="17"/>
  <c r="T337" i="17" s="1"/>
  <c r="U338" i="17" s="1"/>
  <c r="P337" i="17"/>
  <c r="Q337" i="17" s="1"/>
  <c r="R338" i="17" s="1"/>
  <c r="E337" i="17"/>
  <c r="AM466" i="14"/>
  <c r="AN465" i="14"/>
  <c r="AO465" i="14" s="1"/>
  <c r="AP466" i="14" s="1"/>
  <c r="P465" i="14"/>
  <c r="Q465" i="14" s="1"/>
  <c r="R466" i="14" s="1"/>
  <c r="D466" i="14"/>
  <c r="V465" i="14"/>
  <c r="W465" i="14" s="1"/>
  <c r="X466" i="14" s="1"/>
  <c r="AH465" i="14"/>
  <c r="AI465" i="14" s="1"/>
  <c r="AJ466" i="14" s="1"/>
  <c r="AT465" i="14"/>
  <c r="AU465" i="14" s="1"/>
  <c r="AV466" i="14" s="1"/>
  <c r="S465" i="14"/>
  <c r="T465" i="14" s="1"/>
  <c r="U466" i="14" s="1"/>
  <c r="E465" i="14"/>
  <c r="F466" i="14" s="1"/>
  <c r="AK465" i="14"/>
  <c r="AL465" i="14" s="1"/>
  <c r="AV339" i="14"/>
  <c r="AN338" i="14"/>
  <c r="AO338" i="14" s="1"/>
  <c r="AP339" i="14" s="1"/>
  <c r="AK338" i="14"/>
  <c r="AL338" i="14" s="1"/>
  <c r="AM339" i="14" s="1"/>
  <c r="V338" i="14"/>
  <c r="W338" i="14" s="1"/>
  <c r="X339" i="14" s="1"/>
  <c r="D339" i="14"/>
  <c r="AH338" i="14"/>
  <c r="AI338" i="14" s="1"/>
  <c r="AJ339" i="14" s="1"/>
  <c r="E338" i="14"/>
  <c r="F339" i="14" s="1"/>
  <c r="S338" i="14"/>
  <c r="T338" i="14" s="1"/>
  <c r="AT338" i="14"/>
  <c r="AU338" i="14" s="1"/>
  <c r="P338" i="14"/>
  <c r="Q338" i="14" s="1"/>
  <c r="R339" i="14" s="1"/>
  <c r="U339" i="14"/>
  <c r="X210" i="14"/>
  <c r="U210" i="14"/>
  <c r="AJ210" i="14"/>
  <c r="AT209" i="14"/>
  <c r="AU209" i="14" s="1"/>
  <c r="AV210" i="14" s="1"/>
  <c r="P209" i="14"/>
  <c r="Q209" i="14" s="1"/>
  <c r="R210" i="14" s="1"/>
  <c r="AN209" i="14"/>
  <c r="AO209" i="14" s="1"/>
  <c r="AP210" i="14" s="1"/>
  <c r="D210" i="14"/>
  <c r="AK209" i="14"/>
  <c r="AL209" i="14" s="1"/>
  <c r="AM210" i="14" s="1"/>
  <c r="E209" i="14"/>
  <c r="F210" i="14" s="1"/>
  <c r="AH209" i="14"/>
  <c r="AI209" i="14" s="1"/>
  <c r="V209" i="14"/>
  <c r="W209" i="14" s="1"/>
  <c r="S209" i="14"/>
  <c r="T209" i="14" s="1"/>
  <c r="AG65" i="14"/>
  <c r="AS65" i="14"/>
  <c r="AV65" i="14"/>
  <c r="X65" i="14"/>
  <c r="AA65" i="14"/>
  <c r="AD65" i="14"/>
  <c r="AJ65" i="14"/>
  <c r="AM65" i="14"/>
  <c r="R65" i="14"/>
  <c r="U65" i="14"/>
  <c r="F82" i="14"/>
  <c r="AT210" i="18" l="1"/>
  <c r="AU210" i="18" s="1"/>
  <c r="AV211" i="18" s="1"/>
  <c r="S210" i="18"/>
  <c r="T210" i="18" s="1"/>
  <c r="U211" i="18" s="1"/>
  <c r="AN210" i="18"/>
  <c r="AO210" i="18" s="1"/>
  <c r="V210" i="18"/>
  <c r="W210" i="18" s="1"/>
  <c r="X211" i="18" s="1"/>
  <c r="AH210" i="18"/>
  <c r="AI210" i="18" s="1"/>
  <c r="AJ211" i="18" s="1"/>
  <c r="AK210" i="18"/>
  <c r="AL210" i="18" s="1"/>
  <c r="AM211" i="18" s="1"/>
  <c r="P210" i="18"/>
  <c r="Q210" i="18" s="1"/>
  <c r="R211" i="18" s="1"/>
  <c r="D211" i="18"/>
  <c r="E210" i="18"/>
  <c r="F211" i="18" s="1"/>
  <c r="S83" i="18"/>
  <c r="T83" i="18" s="1"/>
  <c r="AN83" i="18"/>
  <c r="AO83" i="18" s="1"/>
  <c r="AP84" i="18" s="1"/>
  <c r="P83" i="18"/>
  <c r="Q83" i="18" s="1"/>
  <c r="R84" i="18" s="1"/>
  <c r="AH83" i="18"/>
  <c r="AI83" i="18" s="1"/>
  <c r="AJ84" i="18" s="1"/>
  <c r="D84" i="18"/>
  <c r="AT83" i="18"/>
  <c r="AU83" i="18" s="1"/>
  <c r="V83" i="18"/>
  <c r="W83" i="18" s="1"/>
  <c r="X84" i="18" s="1"/>
  <c r="AK83" i="18"/>
  <c r="AL83" i="18" s="1"/>
  <c r="AM84" i="18" s="1"/>
  <c r="E83" i="18"/>
  <c r="F84" i="18" s="1"/>
  <c r="AV84" i="18"/>
  <c r="U84" i="18"/>
  <c r="AP211" i="18"/>
  <c r="AN466" i="18"/>
  <c r="AO466" i="18" s="1"/>
  <c r="AP467" i="18" s="1"/>
  <c r="D467" i="18"/>
  <c r="AK466" i="18"/>
  <c r="AL466" i="18" s="1"/>
  <c r="AM467" i="18" s="1"/>
  <c r="AT466" i="18"/>
  <c r="AU466" i="18" s="1"/>
  <c r="AV467" i="18" s="1"/>
  <c r="P466" i="18"/>
  <c r="Q466" i="18" s="1"/>
  <c r="R467" i="18" s="1"/>
  <c r="AH466" i="18"/>
  <c r="AI466" i="18" s="1"/>
  <c r="AJ467" i="18" s="1"/>
  <c r="V466" i="18"/>
  <c r="W466" i="18" s="1"/>
  <c r="X467" i="18" s="1"/>
  <c r="S466" i="18"/>
  <c r="T466" i="18" s="1"/>
  <c r="U467" i="18" s="1"/>
  <c r="E466" i="18"/>
  <c r="F467" i="18" s="1"/>
  <c r="P338" i="18"/>
  <c r="Q338" i="18" s="1"/>
  <c r="R339" i="18" s="1"/>
  <c r="AT338" i="18"/>
  <c r="AU338" i="18" s="1"/>
  <c r="AV339" i="18" s="1"/>
  <c r="V338" i="18"/>
  <c r="W338" i="18" s="1"/>
  <c r="X339" i="18" s="1"/>
  <c r="AN338" i="18"/>
  <c r="AO338" i="18" s="1"/>
  <c r="AP339" i="18" s="1"/>
  <c r="S338" i="18"/>
  <c r="T338" i="18" s="1"/>
  <c r="U339" i="18" s="1"/>
  <c r="AK338" i="18"/>
  <c r="AL338" i="18" s="1"/>
  <c r="AM339" i="18" s="1"/>
  <c r="AH338" i="18"/>
  <c r="AI338" i="18" s="1"/>
  <c r="AJ339" i="18" s="1"/>
  <c r="D339" i="18"/>
  <c r="E338" i="18"/>
  <c r="F339" i="18" s="1"/>
  <c r="AV213" i="17"/>
  <c r="R467" i="17"/>
  <c r="AN212" i="17"/>
  <c r="AO212" i="17" s="1"/>
  <c r="AP213" i="17" s="1"/>
  <c r="D213" i="17"/>
  <c r="AK212" i="17"/>
  <c r="AL212" i="17" s="1"/>
  <c r="AM213" i="17" s="1"/>
  <c r="AT212" i="17"/>
  <c r="AU212" i="17" s="1"/>
  <c r="S212" i="17"/>
  <c r="T212" i="17" s="1"/>
  <c r="U213" i="17" s="1"/>
  <c r="P212" i="17"/>
  <c r="Q212" i="17" s="1"/>
  <c r="R213" i="17" s="1"/>
  <c r="AH212" i="17"/>
  <c r="AI212" i="17" s="1"/>
  <c r="AJ213" i="17" s="1"/>
  <c r="V212" i="17"/>
  <c r="W212" i="17" s="1"/>
  <c r="X213" i="17" s="1"/>
  <c r="E212" i="17"/>
  <c r="F213" i="17" s="1"/>
  <c r="D83" i="17"/>
  <c r="AK82" i="17"/>
  <c r="AL82" i="17" s="1"/>
  <c r="AM83" i="17" s="1"/>
  <c r="V82" i="17"/>
  <c r="W82" i="17" s="1"/>
  <c r="X83" i="17" s="1"/>
  <c r="AH82" i="17"/>
  <c r="AI82" i="17" s="1"/>
  <c r="AJ83" i="17" s="1"/>
  <c r="AT82" i="17"/>
  <c r="AU82" i="17" s="1"/>
  <c r="AV83" i="17" s="1"/>
  <c r="S82" i="17"/>
  <c r="T82" i="17" s="1"/>
  <c r="U83" i="17" s="1"/>
  <c r="P82" i="17"/>
  <c r="Q82" i="17" s="1"/>
  <c r="R83" i="17" s="1"/>
  <c r="AN82" i="17"/>
  <c r="AO82" i="17" s="1"/>
  <c r="AP83" i="17" s="1"/>
  <c r="E82" i="17"/>
  <c r="F83" i="17" s="1"/>
  <c r="AN338" i="17"/>
  <c r="AO338" i="17" s="1"/>
  <c r="AP339" i="17" s="1"/>
  <c r="P338" i="17"/>
  <c r="Q338" i="17" s="1"/>
  <c r="R339" i="17" s="1"/>
  <c r="D339" i="17"/>
  <c r="V338" i="17"/>
  <c r="W338" i="17" s="1"/>
  <c r="X339" i="17" s="1"/>
  <c r="AH338" i="17"/>
  <c r="AI338" i="17" s="1"/>
  <c r="AJ339" i="17" s="1"/>
  <c r="S338" i="17"/>
  <c r="T338" i="17" s="1"/>
  <c r="U339" i="17" s="1"/>
  <c r="AT338" i="17"/>
  <c r="AU338" i="17" s="1"/>
  <c r="AV339" i="17" s="1"/>
  <c r="AK338" i="17"/>
  <c r="AL338" i="17" s="1"/>
  <c r="AM339" i="17" s="1"/>
  <c r="E338" i="17"/>
  <c r="F339" i="17" s="1"/>
  <c r="D467" i="17"/>
  <c r="AK466" i="17"/>
  <c r="AL466" i="17" s="1"/>
  <c r="AM467" i="17" s="1"/>
  <c r="E466" i="17"/>
  <c r="F467" i="17" s="1"/>
  <c r="AH466" i="17"/>
  <c r="AI466" i="17" s="1"/>
  <c r="AJ467" i="17" s="1"/>
  <c r="S466" i="17"/>
  <c r="T466" i="17" s="1"/>
  <c r="U467" i="17" s="1"/>
  <c r="P466" i="17"/>
  <c r="Q466" i="17" s="1"/>
  <c r="AT466" i="17"/>
  <c r="AU466" i="17" s="1"/>
  <c r="AV467" i="17" s="1"/>
  <c r="AN466" i="17"/>
  <c r="AO466" i="17" s="1"/>
  <c r="AP467" i="17" s="1"/>
  <c r="V466" i="17"/>
  <c r="W466" i="17" s="1"/>
  <c r="X467" i="17" s="1"/>
  <c r="U467" i="14"/>
  <c r="X467" i="14"/>
  <c r="P466" i="14"/>
  <c r="Q466" i="14" s="1"/>
  <c r="R467" i="14" s="1"/>
  <c r="AN466" i="14"/>
  <c r="AO466" i="14" s="1"/>
  <c r="AP467" i="14" s="1"/>
  <c r="AK466" i="14"/>
  <c r="AL466" i="14" s="1"/>
  <c r="AM467" i="14" s="1"/>
  <c r="D467" i="14"/>
  <c r="S466" i="14"/>
  <c r="T466" i="14" s="1"/>
  <c r="AT466" i="14"/>
  <c r="AU466" i="14" s="1"/>
  <c r="AV467" i="14" s="1"/>
  <c r="AH466" i="14"/>
  <c r="AI466" i="14" s="1"/>
  <c r="AJ467" i="14" s="1"/>
  <c r="E466" i="14"/>
  <c r="F467" i="14" s="1"/>
  <c r="V466" i="14"/>
  <c r="W466" i="14" s="1"/>
  <c r="AN339" i="14"/>
  <c r="AO339" i="14" s="1"/>
  <c r="AP340" i="14" s="1"/>
  <c r="P339" i="14"/>
  <c r="Q339" i="14" s="1"/>
  <c r="R340" i="14" s="1"/>
  <c r="AK339" i="14"/>
  <c r="AL339" i="14" s="1"/>
  <c r="AM340" i="14" s="1"/>
  <c r="V339" i="14"/>
  <c r="W339" i="14" s="1"/>
  <c r="X340" i="14" s="1"/>
  <c r="D340" i="14"/>
  <c r="AH339" i="14"/>
  <c r="AI339" i="14" s="1"/>
  <c r="AJ340" i="14" s="1"/>
  <c r="E339" i="14"/>
  <c r="F340" i="14" s="1"/>
  <c r="S339" i="14"/>
  <c r="T339" i="14" s="1"/>
  <c r="AT339" i="14"/>
  <c r="AU339" i="14" s="1"/>
  <c r="AV340" i="14"/>
  <c r="U340" i="14"/>
  <c r="S210" i="14"/>
  <c r="T210" i="14" s="1"/>
  <c r="U211" i="14" s="1"/>
  <c r="AT210" i="14"/>
  <c r="AU210" i="14" s="1"/>
  <c r="AV211" i="14" s="1"/>
  <c r="E210" i="14"/>
  <c r="F211" i="14" s="1"/>
  <c r="AN210" i="14"/>
  <c r="AO210" i="14" s="1"/>
  <c r="AP211" i="14" s="1"/>
  <c r="V210" i="14"/>
  <c r="W210" i="14" s="1"/>
  <c r="X211" i="14" s="1"/>
  <c r="AK210" i="14"/>
  <c r="AL210" i="14" s="1"/>
  <c r="AM211" i="14" s="1"/>
  <c r="P210" i="14"/>
  <c r="Q210" i="14" s="1"/>
  <c r="R211" i="14" s="1"/>
  <c r="AH210" i="14"/>
  <c r="AI210" i="14" s="1"/>
  <c r="D211" i="14"/>
  <c r="AJ211" i="14"/>
  <c r="AJ66" i="14"/>
  <c r="X66" i="14"/>
  <c r="AA66" i="14"/>
  <c r="AV66" i="14"/>
  <c r="AS66" i="14"/>
  <c r="R66" i="14"/>
  <c r="U66" i="14"/>
  <c r="AG66" i="14"/>
  <c r="AM66" i="14"/>
  <c r="AD66" i="14"/>
  <c r="F83" i="14"/>
  <c r="AN211" i="18" l="1"/>
  <c r="AO211" i="18" s="1"/>
  <c r="AP212" i="18" s="1"/>
  <c r="D212" i="18"/>
  <c r="AK211" i="18"/>
  <c r="AL211" i="18" s="1"/>
  <c r="AM212" i="18" s="1"/>
  <c r="V211" i="18"/>
  <c r="W211" i="18" s="1"/>
  <c r="X212" i="18" s="1"/>
  <c r="S211" i="18"/>
  <c r="T211" i="18" s="1"/>
  <c r="U212" i="18" s="1"/>
  <c r="AH211" i="18"/>
  <c r="AI211" i="18" s="1"/>
  <c r="AJ212" i="18" s="1"/>
  <c r="P211" i="18"/>
  <c r="Q211" i="18" s="1"/>
  <c r="R212" i="18" s="1"/>
  <c r="AT211" i="18"/>
  <c r="AU211" i="18" s="1"/>
  <c r="AV212" i="18" s="1"/>
  <c r="E211" i="18"/>
  <c r="F212" i="18" s="1"/>
  <c r="S467" i="18"/>
  <c r="T467" i="18" s="1"/>
  <c r="U468" i="18" s="1"/>
  <c r="E467" i="18"/>
  <c r="F468" i="18" s="1"/>
  <c r="AN467" i="18"/>
  <c r="AO467" i="18" s="1"/>
  <c r="AP468" i="18" s="1"/>
  <c r="P467" i="18"/>
  <c r="Q467" i="18" s="1"/>
  <c r="R468" i="18" s="1"/>
  <c r="D468" i="18"/>
  <c r="AK467" i="18"/>
  <c r="AL467" i="18" s="1"/>
  <c r="AM468" i="18" s="1"/>
  <c r="V467" i="18"/>
  <c r="W467" i="18" s="1"/>
  <c r="X468" i="18" s="1"/>
  <c r="AT467" i="18"/>
  <c r="AU467" i="18" s="1"/>
  <c r="AV468" i="18" s="1"/>
  <c r="AH467" i="18"/>
  <c r="AI467" i="18" s="1"/>
  <c r="AJ468" i="18" s="1"/>
  <c r="AT84" i="18"/>
  <c r="AU84" i="18" s="1"/>
  <c r="AV85" i="18" s="1"/>
  <c r="AH84" i="18"/>
  <c r="AI84" i="18" s="1"/>
  <c r="AJ85" i="18" s="1"/>
  <c r="V84" i="18"/>
  <c r="W84" i="18" s="1"/>
  <c r="X85" i="18" s="1"/>
  <c r="S84" i="18"/>
  <c r="T84" i="18" s="1"/>
  <c r="U85" i="18" s="1"/>
  <c r="D85" i="18"/>
  <c r="AN84" i="18"/>
  <c r="AO84" i="18" s="1"/>
  <c r="AP85" i="18" s="1"/>
  <c r="P84" i="18"/>
  <c r="Q84" i="18" s="1"/>
  <c r="R85" i="18" s="1"/>
  <c r="AK84" i="18"/>
  <c r="AL84" i="18" s="1"/>
  <c r="AM85" i="18" s="1"/>
  <c r="E84" i="18"/>
  <c r="F85" i="18" s="1"/>
  <c r="D340" i="18"/>
  <c r="AK339" i="18"/>
  <c r="AL339" i="18" s="1"/>
  <c r="AM340" i="18" s="1"/>
  <c r="V339" i="18"/>
  <c r="W339" i="18" s="1"/>
  <c r="X340" i="18" s="1"/>
  <c r="AT339" i="18"/>
  <c r="AU339" i="18" s="1"/>
  <c r="AV340" i="18" s="1"/>
  <c r="S339" i="18"/>
  <c r="T339" i="18" s="1"/>
  <c r="U340" i="18" s="1"/>
  <c r="AN339" i="18"/>
  <c r="AO339" i="18" s="1"/>
  <c r="AP340" i="18" s="1"/>
  <c r="P339" i="18"/>
  <c r="Q339" i="18" s="1"/>
  <c r="R340" i="18" s="1"/>
  <c r="AH339" i="18"/>
  <c r="AI339" i="18" s="1"/>
  <c r="E339" i="18"/>
  <c r="F340" i="18" s="1"/>
  <c r="AJ340" i="18"/>
  <c r="V213" i="17"/>
  <c r="W213" i="17" s="1"/>
  <c r="X214" i="17" s="1"/>
  <c r="AH213" i="17"/>
  <c r="AI213" i="17" s="1"/>
  <c r="AJ214" i="17" s="1"/>
  <c r="AT213" i="17"/>
  <c r="AU213" i="17" s="1"/>
  <c r="AV214" i="17" s="1"/>
  <c r="S213" i="17"/>
  <c r="T213" i="17" s="1"/>
  <c r="U214" i="17" s="1"/>
  <c r="AN213" i="17"/>
  <c r="AO213" i="17" s="1"/>
  <c r="AP214" i="17" s="1"/>
  <c r="D214" i="17"/>
  <c r="P213" i="17"/>
  <c r="Q213" i="17" s="1"/>
  <c r="R214" i="17" s="1"/>
  <c r="AK213" i="17"/>
  <c r="AL213" i="17" s="1"/>
  <c r="E213" i="17"/>
  <c r="F214" i="17" s="1"/>
  <c r="S83" i="17"/>
  <c r="T83" i="17" s="1"/>
  <c r="U84" i="17" s="1"/>
  <c r="P83" i="17"/>
  <c r="Q83" i="17" s="1"/>
  <c r="R84" i="17" s="1"/>
  <c r="AN83" i="17"/>
  <c r="AO83" i="17" s="1"/>
  <c r="AP84" i="17" s="1"/>
  <c r="AH83" i="17"/>
  <c r="AI83" i="17" s="1"/>
  <c r="AJ84" i="17" s="1"/>
  <c r="D84" i="17"/>
  <c r="V83" i="17"/>
  <c r="W83" i="17" s="1"/>
  <c r="AT83" i="17"/>
  <c r="AU83" i="17" s="1"/>
  <c r="AV84" i="17" s="1"/>
  <c r="AK83" i="17"/>
  <c r="AL83" i="17" s="1"/>
  <c r="E83" i="17"/>
  <c r="F84" i="17" s="1"/>
  <c r="AM84" i="17"/>
  <c r="AM214" i="17"/>
  <c r="S339" i="17"/>
  <c r="T339" i="17" s="1"/>
  <c r="U340" i="17" s="1"/>
  <c r="AH339" i="17"/>
  <c r="AI339" i="17" s="1"/>
  <c r="AJ340" i="17" s="1"/>
  <c r="AT339" i="17"/>
  <c r="AU339" i="17" s="1"/>
  <c r="AV340" i="17" s="1"/>
  <c r="P339" i="17"/>
  <c r="Q339" i="17" s="1"/>
  <c r="R340" i="17" s="1"/>
  <c r="D340" i="17"/>
  <c r="V339" i="17"/>
  <c r="W339" i="17" s="1"/>
  <c r="X340" i="17" s="1"/>
  <c r="AN339" i="17"/>
  <c r="AO339" i="17" s="1"/>
  <c r="AP340" i="17" s="1"/>
  <c r="AK339" i="17"/>
  <c r="AL339" i="17" s="1"/>
  <c r="AM340" i="17" s="1"/>
  <c r="E339" i="17"/>
  <c r="F340" i="17" s="1"/>
  <c r="P467" i="17"/>
  <c r="Q467" i="17" s="1"/>
  <c r="R468" i="17" s="1"/>
  <c r="AK467" i="17"/>
  <c r="AL467" i="17" s="1"/>
  <c r="AM468" i="17" s="1"/>
  <c r="V467" i="17"/>
  <c r="W467" i="17" s="1"/>
  <c r="X468" i="17" s="1"/>
  <c r="E467" i="17"/>
  <c r="F468" i="17" s="1"/>
  <c r="D468" i="17"/>
  <c r="S467" i="17"/>
  <c r="T467" i="17" s="1"/>
  <c r="U468" i="17" s="1"/>
  <c r="AH467" i="17"/>
  <c r="AI467" i="17" s="1"/>
  <c r="AJ468" i="17" s="1"/>
  <c r="AT467" i="17"/>
  <c r="AU467" i="17" s="1"/>
  <c r="AV468" i="17" s="1"/>
  <c r="AN467" i="17"/>
  <c r="AO467" i="17" s="1"/>
  <c r="AP468" i="17" s="1"/>
  <c r="X84" i="17"/>
  <c r="AP468" i="14"/>
  <c r="R468" i="14"/>
  <c r="AK467" i="14"/>
  <c r="AL467" i="14" s="1"/>
  <c r="AM468" i="14" s="1"/>
  <c r="D468" i="14"/>
  <c r="V467" i="14"/>
  <c r="W467" i="14" s="1"/>
  <c r="X468" i="14" s="1"/>
  <c r="AH467" i="14"/>
  <c r="AI467" i="14" s="1"/>
  <c r="AJ468" i="14" s="1"/>
  <c r="AT467" i="14"/>
  <c r="AU467" i="14" s="1"/>
  <c r="AV468" i="14" s="1"/>
  <c r="S467" i="14"/>
  <c r="T467" i="14" s="1"/>
  <c r="U468" i="14" s="1"/>
  <c r="E467" i="14"/>
  <c r="F468" i="14" s="1"/>
  <c r="AN467" i="14"/>
  <c r="AO467" i="14" s="1"/>
  <c r="P467" i="14"/>
  <c r="Q467" i="14" s="1"/>
  <c r="R341" i="14"/>
  <c r="AP341" i="14"/>
  <c r="AT340" i="14"/>
  <c r="AU340" i="14" s="1"/>
  <c r="AV341" i="14" s="1"/>
  <c r="S340" i="14"/>
  <c r="T340" i="14" s="1"/>
  <c r="U341" i="14" s="1"/>
  <c r="AK340" i="14"/>
  <c r="AL340" i="14" s="1"/>
  <c r="AM341" i="14" s="1"/>
  <c r="V340" i="14"/>
  <c r="W340" i="14" s="1"/>
  <c r="X341" i="14" s="1"/>
  <c r="D341" i="14"/>
  <c r="E340" i="14"/>
  <c r="F341" i="14" s="1"/>
  <c r="AH340" i="14"/>
  <c r="AI340" i="14" s="1"/>
  <c r="AJ341" i="14" s="1"/>
  <c r="P340" i="14"/>
  <c r="Q340" i="14" s="1"/>
  <c r="AN340" i="14"/>
  <c r="AO340" i="14" s="1"/>
  <c r="AM212" i="14"/>
  <c r="U212" i="14"/>
  <c r="AN211" i="14"/>
  <c r="AO211" i="14" s="1"/>
  <c r="AP212" i="14" s="1"/>
  <c r="D212" i="14"/>
  <c r="AT211" i="14"/>
  <c r="AU211" i="14" s="1"/>
  <c r="AV212" i="14" s="1"/>
  <c r="V211" i="14"/>
  <c r="W211" i="14" s="1"/>
  <c r="X212" i="14" s="1"/>
  <c r="E211" i="14"/>
  <c r="F212" i="14" s="1"/>
  <c r="AK211" i="14"/>
  <c r="AL211" i="14" s="1"/>
  <c r="S211" i="14"/>
  <c r="T211" i="14" s="1"/>
  <c r="P211" i="14"/>
  <c r="Q211" i="14" s="1"/>
  <c r="R212" i="14" s="1"/>
  <c r="AH211" i="14"/>
  <c r="AI211" i="14" s="1"/>
  <c r="AJ212" i="14"/>
  <c r="AG67" i="14"/>
  <c r="U67" i="14"/>
  <c r="X67" i="14"/>
  <c r="AV67" i="14"/>
  <c r="AA67" i="14"/>
  <c r="AD67" i="14"/>
  <c r="AJ67" i="14"/>
  <c r="AM67" i="14"/>
  <c r="R67" i="14"/>
  <c r="AS67" i="14"/>
  <c r="F84" i="14"/>
  <c r="D341" i="18" l="1"/>
  <c r="AT340" i="18"/>
  <c r="AU340" i="18" s="1"/>
  <c r="AV341" i="18" s="1"/>
  <c r="S340" i="18"/>
  <c r="T340" i="18" s="1"/>
  <c r="U341" i="18" s="1"/>
  <c r="AN340" i="18"/>
  <c r="AO340" i="18" s="1"/>
  <c r="AP341" i="18" s="1"/>
  <c r="P340" i="18"/>
  <c r="Q340" i="18" s="1"/>
  <c r="R341" i="18" s="1"/>
  <c r="AK340" i="18"/>
  <c r="AL340" i="18" s="1"/>
  <c r="AM341" i="18" s="1"/>
  <c r="AH340" i="18"/>
  <c r="AI340" i="18" s="1"/>
  <c r="AJ341" i="18" s="1"/>
  <c r="V340" i="18"/>
  <c r="W340" i="18" s="1"/>
  <c r="E340" i="18"/>
  <c r="F341" i="18" s="1"/>
  <c r="X341" i="18"/>
  <c r="V212" i="18"/>
  <c r="W212" i="18" s="1"/>
  <c r="X213" i="18" s="1"/>
  <c r="AH212" i="18"/>
  <c r="AI212" i="18" s="1"/>
  <c r="AJ213" i="18" s="1"/>
  <c r="S212" i="18"/>
  <c r="T212" i="18" s="1"/>
  <c r="U213" i="18" s="1"/>
  <c r="P212" i="18"/>
  <c r="Q212" i="18" s="1"/>
  <c r="R213" i="18" s="1"/>
  <c r="AK212" i="18"/>
  <c r="AL212" i="18" s="1"/>
  <c r="AM213" i="18" s="1"/>
  <c r="AT212" i="18"/>
  <c r="AU212" i="18" s="1"/>
  <c r="AV213" i="18" s="1"/>
  <c r="D213" i="18"/>
  <c r="AN212" i="18"/>
  <c r="AO212" i="18" s="1"/>
  <c r="AP213" i="18" s="1"/>
  <c r="E212" i="18"/>
  <c r="F213" i="18" s="1"/>
  <c r="D86" i="18"/>
  <c r="AK85" i="18"/>
  <c r="AL85" i="18" s="1"/>
  <c r="AM86" i="18" s="1"/>
  <c r="AT85" i="18"/>
  <c r="AU85" i="18" s="1"/>
  <c r="AV86" i="18" s="1"/>
  <c r="AH85" i="18"/>
  <c r="AI85" i="18" s="1"/>
  <c r="AJ86" i="18" s="1"/>
  <c r="V85" i="18"/>
  <c r="W85" i="18" s="1"/>
  <c r="X86" i="18" s="1"/>
  <c r="S85" i="18"/>
  <c r="T85" i="18" s="1"/>
  <c r="U86" i="18" s="1"/>
  <c r="AN85" i="18"/>
  <c r="AO85" i="18" s="1"/>
  <c r="AP86" i="18" s="1"/>
  <c r="P85" i="18"/>
  <c r="Q85" i="18" s="1"/>
  <c r="R86" i="18" s="1"/>
  <c r="E85" i="18"/>
  <c r="F86" i="18" s="1"/>
  <c r="AT468" i="18"/>
  <c r="AU468" i="18" s="1"/>
  <c r="AV469" i="18" s="1"/>
  <c r="AH468" i="18"/>
  <c r="AI468" i="18" s="1"/>
  <c r="AJ469" i="18" s="1"/>
  <c r="V468" i="18"/>
  <c r="W468" i="18" s="1"/>
  <c r="X469" i="18" s="1"/>
  <c r="S468" i="18"/>
  <c r="T468" i="18" s="1"/>
  <c r="U469" i="18" s="1"/>
  <c r="D469" i="18"/>
  <c r="P468" i="18"/>
  <c r="Q468" i="18" s="1"/>
  <c r="R469" i="18" s="1"/>
  <c r="AN468" i="18"/>
  <c r="AO468" i="18" s="1"/>
  <c r="AP469" i="18" s="1"/>
  <c r="AK468" i="18"/>
  <c r="AL468" i="18" s="1"/>
  <c r="AM469" i="18" s="1"/>
  <c r="E468" i="18"/>
  <c r="F469" i="18" s="1"/>
  <c r="AJ341" i="17"/>
  <c r="F469" i="17"/>
  <c r="D469" i="17"/>
  <c r="AK468" i="17"/>
  <c r="AL468" i="17" s="1"/>
  <c r="AM469" i="17" s="1"/>
  <c r="AN468" i="17"/>
  <c r="AO468" i="17" s="1"/>
  <c r="AP469" i="17" s="1"/>
  <c r="V468" i="17"/>
  <c r="W468" i="17" s="1"/>
  <c r="X469" i="17" s="1"/>
  <c r="AH468" i="17"/>
  <c r="AI468" i="17" s="1"/>
  <c r="AJ469" i="17" s="1"/>
  <c r="S468" i="17"/>
  <c r="T468" i="17" s="1"/>
  <c r="U469" i="17" s="1"/>
  <c r="P468" i="17"/>
  <c r="Q468" i="17" s="1"/>
  <c r="R469" i="17" s="1"/>
  <c r="AT468" i="17"/>
  <c r="AU468" i="17" s="1"/>
  <c r="E468" i="17"/>
  <c r="D85" i="17"/>
  <c r="AK84" i="17"/>
  <c r="AL84" i="17" s="1"/>
  <c r="V84" i="17"/>
  <c r="W84" i="17" s="1"/>
  <c r="X85" i="17" s="1"/>
  <c r="AH84" i="17"/>
  <c r="AI84" i="17" s="1"/>
  <c r="AJ85" i="17" s="1"/>
  <c r="AT84" i="17"/>
  <c r="AU84" i="17" s="1"/>
  <c r="AV85" i="17" s="1"/>
  <c r="S84" i="17"/>
  <c r="T84" i="17" s="1"/>
  <c r="U85" i="17" s="1"/>
  <c r="P84" i="17"/>
  <c r="Q84" i="17" s="1"/>
  <c r="R85" i="17" s="1"/>
  <c r="AN84" i="17"/>
  <c r="AO84" i="17" s="1"/>
  <c r="AP85" i="17" s="1"/>
  <c r="E84" i="17"/>
  <c r="F85" i="17" s="1"/>
  <c r="AV469" i="17"/>
  <c r="P214" i="17"/>
  <c r="Q214" i="17" s="1"/>
  <c r="R215" i="17" s="1"/>
  <c r="AN214" i="17"/>
  <c r="AO214" i="17" s="1"/>
  <c r="AP215" i="17" s="1"/>
  <c r="AH214" i="17"/>
  <c r="AI214" i="17" s="1"/>
  <c r="AJ215" i="17" s="1"/>
  <c r="E214" i="17"/>
  <c r="F215" i="17" s="1"/>
  <c r="D215" i="17"/>
  <c r="V214" i="17"/>
  <c r="W214" i="17" s="1"/>
  <c r="X215" i="17" s="1"/>
  <c r="AT214" i="17"/>
  <c r="AU214" i="17" s="1"/>
  <c r="AV215" i="17" s="1"/>
  <c r="AK214" i="17"/>
  <c r="AL214" i="17" s="1"/>
  <c r="AM215" i="17" s="1"/>
  <c r="S214" i="17"/>
  <c r="T214" i="17" s="1"/>
  <c r="U215" i="17" s="1"/>
  <c r="X341" i="17"/>
  <c r="AM85" i="17"/>
  <c r="AT340" i="17"/>
  <c r="AU340" i="17" s="1"/>
  <c r="AV341" i="17" s="1"/>
  <c r="AH340" i="17"/>
  <c r="AI340" i="17" s="1"/>
  <c r="V340" i="17"/>
  <c r="W340" i="17" s="1"/>
  <c r="P340" i="17"/>
  <c r="Q340" i="17" s="1"/>
  <c r="R341" i="17" s="1"/>
  <c r="AN340" i="17"/>
  <c r="AO340" i="17" s="1"/>
  <c r="AP341" i="17" s="1"/>
  <c r="D341" i="17"/>
  <c r="S340" i="17"/>
  <c r="T340" i="17" s="1"/>
  <c r="U341" i="17" s="1"/>
  <c r="AK340" i="17"/>
  <c r="AL340" i="17" s="1"/>
  <c r="AM341" i="17" s="1"/>
  <c r="E340" i="17"/>
  <c r="F341" i="17" s="1"/>
  <c r="X469" i="14"/>
  <c r="AM469" i="14"/>
  <c r="AN468" i="14"/>
  <c r="AO468" i="14" s="1"/>
  <c r="AP469" i="14" s="1"/>
  <c r="P468" i="14"/>
  <c r="Q468" i="14" s="1"/>
  <c r="R469" i="14" s="1"/>
  <c r="AH468" i="14"/>
  <c r="AI468" i="14" s="1"/>
  <c r="AJ469" i="14" s="1"/>
  <c r="AT468" i="14"/>
  <c r="AU468" i="14" s="1"/>
  <c r="AV469" i="14" s="1"/>
  <c r="S468" i="14"/>
  <c r="T468" i="14" s="1"/>
  <c r="U469" i="14" s="1"/>
  <c r="E468" i="14"/>
  <c r="F469" i="14" s="1"/>
  <c r="V468" i="14"/>
  <c r="W468" i="14" s="1"/>
  <c r="D469" i="14"/>
  <c r="AK468" i="14"/>
  <c r="AL468" i="14" s="1"/>
  <c r="X342" i="14"/>
  <c r="AM342" i="14"/>
  <c r="D342" i="14"/>
  <c r="AH341" i="14"/>
  <c r="AI341" i="14" s="1"/>
  <c r="AJ342" i="14" s="1"/>
  <c r="E341" i="14"/>
  <c r="F342" i="14" s="1"/>
  <c r="S341" i="14"/>
  <c r="T341" i="14" s="1"/>
  <c r="U342" i="14" s="1"/>
  <c r="AT341" i="14"/>
  <c r="AU341" i="14" s="1"/>
  <c r="AV342" i="14" s="1"/>
  <c r="P341" i="14"/>
  <c r="Q341" i="14" s="1"/>
  <c r="R342" i="14" s="1"/>
  <c r="AK341" i="14"/>
  <c r="AL341" i="14" s="1"/>
  <c r="V341" i="14"/>
  <c r="W341" i="14" s="1"/>
  <c r="AN341" i="14"/>
  <c r="AO341" i="14" s="1"/>
  <c r="AP342" i="14"/>
  <c r="V212" i="14"/>
  <c r="W212" i="14" s="1"/>
  <c r="X213" i="14" s="1"/>
  <c r="AT212" i="14"/>
  <c r="AU212" i="14" s="1"/>
  <c r="AV213" i="14" s="1"/>
  <c r="P212" i="14"/>
  <c r="Q212" i="14" s="1"/>
  <c r="R213" i="14" s="1"/>
  <c r="E212" i="14"/>
  <c r="F213" i="14" s="1"/>
  <c r="AN212" i="14"/>
  <c r="AO212" i="14" s="1"/>
  <c r="AP213" i="14" s="1"/>
  <c r="S212" i="14"/>
  <c r="T212" i="14" s="1"/>
  <c r="U213" i="14" s="1"/>
  <c r="AK212" i="14"/>
  <c r="AL212" i="14" s="1"/>
  <c r="AM213" i="14" s="1"/>
  <c r="AH212" i="14"/>
  <c r="AI212" i="14" s="1"/>
  <c r="D213" i="14"/>
  <c r="AJ213" i="14"/>
  <c r="X68" i="14"/>
  <c r="AA68" i="14"/>
  <c r="AG68" i="14"/>
  <c r="R68" i="14"/>
  <c r="U68" i="14"/>
  <c r="AJ68" i="14"/>
  <c r="AM68" i="14"/>
  <c r="AD68" i="14"/>
  <c r="AV68" i="14"/>
  <c r="AS68" i="14"/>
  <c r="F85" i="14"/>
  <c r="AN86" i="18" l="1"/>
  <c r="AO86" i="18" s="1"/>
  <c r="AP87" i="18" s="1"/>
  <c r="P86" i="18"/>
  <c r="Q86" i="18" s="1"/>
  <c r="R87" i="18" s="1"/>
  <c r="D87" i="18"/>
  <c r="AK86" i="18"/>
  <c r="AL86" i="18" s="1"/>
  <c r="AM87" i="18" s="1"/>
  <c r="S86" i="18"/>
  <c r="T86" i="18" s="1"/>
  <c r="U87" i="18" s="1"/>
  <c r="AH86" i="18"/>
  <c r="AI86" i="18" s="1"/>
  <c r="AJ87" i="18" s="1"/>
  <c r="AT86" i="18"/>
  <c r="AU86" i="18" s="1"/>
  <c r="AV87" i="18" s="1"/>
  <c r="V86" i="18"/>
  <c r="W86" i="18" s="1"/>
  <c r="X87" i="18" s="1"/>
  <c r="E86" i="18"/>
  <c r="AN341" i="18"/>
  <c r="AO341" i="18" s="1"/>
  <c r="AP342" i="18" s="1"/>
  <c r="D342" i="18"/>
  <c r="AK341" i="18"/>
  <c r="AL341" i="18" s="1"/>
  <c r="AM342" i="18" s="1"/>
  <c r="V341" i="18"/>
  <c r="W341" i="18" s="1"/>
  <c r="X342" i="18" s="1"/>
  <c r="P341" i="18"/>
  <c r="Q341" i="18" s="1"/>
  <c r="R342" i="18" s="1"/>
  <c r="AH341" i="18"/>
  <c r="AI341" i="18" s="1"/>
  <c r="AJ342" i="18" s="1"/>
  <c r="AT341" i="18"/>
  <c r="AU341" i="18" s="1"/>
  <c r="AV342" i="18" s="1"/>
  <c r="S341" i="18"/>
  <c r="T341" i="18" s="1"/>
  <c r="U342" i="18" s="1"/>
  <c r="E341" i="18"/>
  <c r="F87" i="18"/>
  <c r="P213" i="18"/>
  <c r="Q213" i="18" s="1"/>
  <c r="R214" i="18" s="1"/>
  <c r="D214" i="18"/>
  <c r="AK213" i="18"/>
  <c r="AL213" i="18" s="1"/>
  <c r="AM214" i="18" s="1"/>
  <c r="AH213" i="18"/>
  <c r="AI213" i="18" s="1"/>
  <c r="AJ214" i="18" s="1"/>
  <c r="AT213" i="18"/>
  <c r="AU213" i="18" s="1"/>
  <c r="AV214" i="18" s="1"/>
  <c r="V213" i="18"/>
  <c r="W213" i="18" s="1"/>
  <c r="X214" i="18" s="1"/>
  <c r="S213" i="18"/>
  <c r="T213" i="18" s="1"/>
  <c r="U214" i="18" s="1"/>
  <c r="E213" i="18"/>
  <c r="F214" i="18" s="1"/>
  <c r="AN213" i="18"/>
  <c r="AO213" i="18" s="1"/>
  <c r="AP214" i="18" s="1"/>
  <c r="F342" i="18"/>
  <c r="AK469" i="18"/>
  <c r="AL469" i="18" s="1"/>
  <c r="AM470" i="18" s="1"/>
  <c r="AT469" i="18"/>
  <c r="AU469" i="18" s="1"/>
  <c r="AV470" i="18" s="1"/>
  <c r="AH469" i="18"/>
  <c r="AI469" i="18" s="1"/>
  <c r="AJ470" i="18" s="1"/>
  <c r="V469" i="18"/>
  <c r="W469" i="18" s="1"/>
  <c r="X470" i="18" s="1"/>
  <c r="S469" i="18"/>
  <c r="T469" i="18" s="1"/>
  <c r="U470" i="18" s="1"/>
  <c r="D470" i="18"/>
  <c r="P469" i="18"/>
  <c r="Q469" i="18" s="1"/>
  <c r="R470" i="18" s="1"/>
  <c r="AN469" i="18"/>
  <c r="AO469" i="18" s="1"/>
  <c r="AP470" i="18" s="1"/>
  <c r="E469" i="18"/>
  <c r="F470" i="18" s="1"/>
  <c r="AP86" i="17"/>
  <c r="U86" i="17"/>
  <c r="F86" i="17"/>
  <c r="AN215" i="17"/>
  <c r="AO215" i="17" s="1"/>
  <c r="AP216" i="17" s="1"/>
  <c r="AK215" i="17"/>
  <c r="AL215" i="17" s="1"/>
  <c r="AM216" i="17" s="1"/>
  <c r="D216" i="17"/>
  <c r="V215" i="17"/>
  <c r="W215" i="17" s="1"/>
  <c r="X216" i="17" s="1"/>
  <c r="AH215" i="17"/>
  <c r="AI215" i="17" s="1"/>
  <c r="AJ216" i="17" s="1"/>
  <c r="P215" i="17"/>
  <c r="Q215" i="17" s="1"/>
  <c r="R216" i="17" s="1"/>
  <c r="S215" i="17"/>
  <c r="T215" i="17" s="1"/>
  <c r="U216" i="17" s="1"/>
  <c r="AT215" i="17"/>
  <c r="AU215" i="17" s="1"/>
  <c r="AV216" i="17" s="1"/>
  <c r="E215" i="17"/>
  <c r="F216" i="17" s="1"/>
  <c r="AN341" i="17"/>
  <c r="AO341" i="17" s="1"/>
  <c r="AP342" i="17" s="1"/>
  <c r="AK341" i="17"/>
  <c r="AL341" i="17" s="1"/>
  <c r="AM342" i="17" s="1"/>
  <c r="P341" i="17"/>
  <c r="Q341" i="17" s="1"/>
  <c r="R342" i="17" s="1"/>
  <c r="V341" i="17"/>
  <c r="W341" i="17" s="1"/>
  <c r="X342" i="17" s="1"/>
  <c r="AH341" i="17"/>
  <c r="AI341" i="17" s="1"/>
  <c r="AJ342" i="17" s="1"/>
  <c r="D342" i="17"/>
  <c r="S341" i="17"/>
  <c r="T341" i="17" s="1"/>
  <c r="U342" i="17" s="1"/>
  <c r="AT341" i="17"/>
  <c r="AU341" i="17" s="1"/>
  <c r="AV342" i="17" s="1"/>
  <c r="E341" i="17"/>
  <c r="F342" i="17" s="1"/>
  <c r="AT85" i="17"/>
  <c r="AU85" i="17" s="1"/>
  <c r="AV86" i="17" s="1"/>
  <c r="S85" i="17"/>
  <c r="T85" i="17" s="1"/>
  <c r="P85" i="17"/>
  <c r="Q85" i="17" s="1"/>
  <c r="R86" i="17" s="1"/>
  <c r="AK85" i="17"/>
  <c r="AL85" i="17" s="1"/>
  <c r="AM86" i="17" s="1"/>
  <c r="AH85" i="17"/>
  <c r="AI85" i="17" s="1"/>
  <c r="AJ86" i="17" s="1"/>
  <c r="D86" i="17"/>
  <c r="V85" i="17"/>
  <c r="W85" i="17" s="1"/>
  <c r="X86" i="17" s="1"/>
  <c r="AN85" i="17"/>
  <c r="AO85" i="17" s="1"/>
  <c r="E85" i="17"/>
  <c r="D470" i="17"/>
  <c r="S469" i="17"/>
  <c r="T469" i="17" s="1"/>
  <c r="U470" i="17" s="1"/>
  <c r="AN469" i="17"/>
  <c r="AO469" i="17" s="1"/>
  <c r="AP470" i="17" s="1"/>
  <c r="V469" i="17"/>
  <c r="W469" i="17" s="1"/>
  <c r="X470" i="17" s="1"/>
  <c r="AK469" i="17"/>
  <c r="AL469" i="17" s="1"/>
  <c r="AM470" i="17" s="1"/>
  <c r="P469" i="17"/>
  <c r="Q469" i="17" s="1"/>
  <c r="R470" i="17" s="1"/>
  <c r="AT469" i="17"/>
  <c r="AU469" i="17" s="1"/>
  <c r="AV470" i="17" s="1"/>
  <c r="AH469" i="17"/>
  <c r="AI469" i="17" s="1"/>
  <c r="AJ470" i="17" s="1"/>
  <c r="E469" i="17"/>
  <c r="F470" i="17" s="1"/>
  <c r="X470" i="14"/>
  <c r="AH469" i="14"/>
  <c r="AI469" i="14" s="1"/>
  <c r="AJ470" i="14" s="1"/>
  <c r="P469" i="14"/>
  <c r="Q469" i="14" s="1"/>
  <c r="R470" i="14" s="1"/>
  <c r="AN469" i="14"/>
  <c r="AO469" i="14" s="1"/>
  <c r="AP470" i="14" s="1"/>
  <c r="AK469" i="14"/>
  <c r="AL469" i="14" s="1"/>
  <c r="AM470" i="14" s="1"/>
  <c r="D470" i="14"/>
  <c r="AT469" i="14"/>
  <c r="AU469" i="14" s="1"/>
  <c r="AV470" i="14" s="1"/>
  <c r="E469" i="14"/>
  <c r="F470" i="14" s="1"/>
  <c r="V469" i="14"/>
  <c r="W469" i="14" s="1"/>
  <c r="S469" i="14"/>
  <c r="T469" i="14" s="1"/>
  <c r="U470" i="14" s="1"/>
  <c r="AN342" i="14"/>
  <c r="AO342" i="14" s="1"/>
  <c r="AP343" i="14" s="1"/>
  <c r="P342" i="14"/>
  <c r="Q342" i="14" s="1"/>
  <c r="R343" i="14" s="1"/>
  <c r="D343" i="14"/>
  <c r="AH342" i="14"/>
  <c r="AI342" i="14" s="1"/>
  <c r="AJ343" i="14" s="1"/>
  <c r="E342" i="14"/>
  <c r="F343" i="14" s="1"/>
  <c r="S342" i="14"/>
  <c r="T342" i="14" s="1"/>
  <c r="U343" i="14" s="1"/>
  <c r="AT342" i="14"/>
  <c r="AU342" i="14" s="1"/>
  <c r="AV343" i="14" s="1"/>
  <c r="V342" i="14"/>
  <c r="W342" i="14" s="1"/>
  <c r="AK342" i="14"/>
  <c r="AL342" i="14" s="1"/>
  <c r="AM343" i="14"/>
  <c r="X343" i="14"/>
  <c r="AV214" i="14"/>
  <c r="X214" i="14"/>
  <c r="S213" i="14"/>
  <c r="T213" i="14" s="1"/>
  <c r="U214" i="14" s="1"/>
  <c r="P213" i="14"/>
  <c r="Q213" i="14" s="1"/>
  <c r="R214" i="14" s="1"/>
  <c r="AK213" i="14"/>
  <c r="AL213" i="14" s="1"/>
  <c r="AM214" i="14" s="1"/>
  <c r="AH213" i="14"/>
  <c r="AI213" i="14" s="1"/>
  <c r="AJ214" i="14" s="1"/>
  <c r="D214" i="14"/>
  <c r="AT213" i="14"/>
  <c r="AU213" i="14" s="1"/>
  <c r="E213" i="14"/>
  <c r="F214" i="14" s="1"/>
  <c r="AN213" i="14"/>
  <c r="AO213" i="14" s="1"/>
  <c r="AP214" i="14" s="1"/>
  <c r="V213" i="14"/>
  <c r="W213" i="14" s="1"/>
  <c r="AG69" i="14"/>
  <c r="U69" i="14"/>
  <c r="AD69" i="14"/>
  <c r="AV69" i="14"/>
  <c r="AM69" i="14"/>
  <c r="R69" i="14"/>
  <c r="AJ69" i="14"/>
  <c r="AS69" i="14"/>
  <c r="X69" i="14"/>
  <c r="AA69" i="14"/>
  <c r="F86" i="14"/>
  <c r="AN470" i="18" l="1"/>
  <c r="AO470" i="18" s="1"/>
  <c r="AP471" i="18" s="1"/>
  <c r="P470" i="18"/>
  <c r="Q470" i="18" s="1"/>
  <c r="R471" i="18" s="1"/>
  <c r="D471" i="18"/>
  <c r="AK470" i="18"/>
  <c r="AL470" i="18" s="1"/>
  <c r="AM471" i="18" s="1"/>
  <c r="S470" i="18"/>
  <c r="T470" i="18" s="1"/>
  <c r="U471" i="18" s="1"/>
  <c r="AH470" i="18"/>
  <c r="AI470" i="18" s="1"/>
  <c r="AJ471" i="18" s="1"/>
  <c r="E470" i="18"/>
  <c r="F471" i="18" s="1"/>
  <c r="AT470" i="18"/>
  <c r="AU470" i="18" s="1"/>
  <c r="AV471" i="18" s="1"/>
  <c r="V470" i="18"/>
  <c r="W470" i="18" s="1"/>
  <c r="X471" i="18" s="1"/>
  <c r="D215" i="18"/>
  <c r="AK214" i="18"/>
  <c r="AL214" i="18" s="1"/>
  <c r="AM215" i="18" s="1"/>
  <c r="V214" i="18"/>
  <c r="W214" i="18" s="1"/>
  <c r="X215" i="18" s="1"/>
  <c r="AT214" i="18"/>
  <c r="AU214" i="18" s="1"/>
  <c r="AV215" i="18" s="1"/>
  <c r="S214" i="18"/>
  <c r="T214" i="18" s="1"/>
  <c r="U215" i="18" s="1"/>
  <c r="AH214" i="18"/>
  <c r="AI214" i="18" s="1"/>
  <c r="AJ215" i="18" s="1"/>
  <c r="P214" i="18"/>
  <c r="Q214" i="18" s="1"/>
  <c r="R215" i="18" s="1"/>
  <c r="AN214" i="18"/>
  <c r="AO214" i="18" s="1"/>
  <c r="E214" i="18"/>
  <c r="F215" i="18" s="1"/>
  <c r="AH342" i="18"/>
  <c r="AI342" i="18" s="1"/>
  <c r="AJ343" i="18" s="1"/>
  <c r="AT342" i="18"/>
  <c r="AU342" i="18" s="1"/>
  <c r="AV343" i="18" s="1"/>
  <c r="S342" i="18"/>
  <c r="T342" i="18" s="1"/>
  <c r="U343" i="18" s="1"/>
  <c r="P342" i="18"/>
  <c r="Q342" i="18" s="1"/>
  <c r="R343" i="18" s="1"/>
  <c r="V342" i="18"/>
  <c r="W342" i="18" s="1"/>
  <c r="X343" i="18" s="1"/>
  <c r="AN342" i="18"/>
  <c r="AO342" i="18" s="1"/>
  <c r="AP343" i="18" s="1"/>
  <c r="AK342" i="18"/>
  <c r="AL342" i="18" s="1"/>
  <c r="AM343" i="18" s="1"/>
  <c r="D343" i="18"/>
  <c r="E342" i="18"/>
  <c r="F343" i="18" s="1"/>
  <c r="AP215" i="18"/>
  <c r="S87" i="18"/>
  <c r="T87" i="18" s="1"/>
  <c r="U88" i="18" s="1"/>
  <c r="AN87" i="18"/>
  <c r="AO87" i="18" s="1"/>
  <c r="AP88" i="18" s="1"/>
  <c r="P87" i="18"/>
  <c r="Q87" i="18" s="1"/>
  <c r="R88" i="18" s="1"/>
  <c r="AK87" i="18"/>
  <c r="AL87" i="18" s="1"/>
  <c r="AM88" i="18" s="1"/>
  <c r="AH87" i="18"/>
  <c r="AI87" i="18" s="1"/>
  <c r="AJ88" i="18" s="1"/>
  <c r="D88" i="18"/>
  <c r="AT87" i="18"/>
  <c r="AU87" i="18" s="1"/>
  <c r="AV88" i="18" s="1"/>
  <c r="V87" i="18"/>
  <c r="W87" i="18" s="1"/>
  <c r="X88" i="18" s="1"/>
  <c r="E87" i="18"/>
  <c r="F88" i="18" s="1"/>
  <c r="AJ87" i="17"/>
  <c r="AP343" i="17"/>
  <c r="AN86" i="17"/>
  <c r="AO86" i="17" s="1"/>
  <c r="AP87" i="17" s="1"/>
  <c r="D87" i="17"/>
  <c r="AK86" i="17"/>
  <c r="AL86" i="17" s="1"/>
  <c r="AM87" i="17" s="1"/>
  <c r="V86" i="17"/>
  <c r="W86" i="17" s="1"/>
  <c r="X87" i="17" s="1"/>
  <c r="S86" i="17"/>
  <c r="T86" i="17" s="1"/>
  <c r="U87" i="17" s="1"/>
  <c r="P86" i="17"/>
  <c r="Q86" i="17" s="1"/>
  <c r="R87" i="17" s="1"/>
  <c r="AH86" i="17"/>
  <c r="AI86" i="17" s="1"/>
  <c r="AT86" i="17"/>
  <c r="AU86" i="17" s="1"/>
  <c r="AV87" i="17" s="1"/>
  <c r="E86" i="17"/>
  <c r="F87" i="17" s="1"/>
  <c r="D471" i="17"/>
  <c r="AK470" i="17"/>
  <c r="AL470" i="17" s="1"/>
  <c r="AM471" i="17" s="1"/>
  <c r="V470" i="17"/>
  <c r="W470" i="17" s="1"/>
  <c r="X471" i="17" s="1"/>
  <c r="AT470" i="17"/>
  <c r="AU470" i="17" s="1"/>
  <c r="AV471" i="17" s="1"/>
  <c r="S470" i="17"/>
  <c r="T470" i="17" s="1"/>
  <c r="U471" i="17" s="1"/>
  <c r="P470" i="17"/>
  <c r="Q470" i="17" s="1"/>
  <c r="R471" i="17" s="1"/>
  <c r="AN470" i="17"/>
  <c r="AO470" i="17" s="1"/>
  <c r="AP471" i="17" s="1"/>
  <c r="AH470" i="17"/>
  <c r="AI470" i="17" s="1"/>
  <c r="AJ471" i="17" s="1"/>
  <c r="E470" i="17"/>
  <c r="F471" i="17" s="1"/>
  <c r="AN342" i="17"/>
  <c r="AO342" i="17" s="1"/>
  <c r="P342" i="17"/>
  <c r="Q342" i="17" s="1"/>
  <c r="R343" i="17" s="1"/>
  <c r="AT342" i="17"/>
  <c r="AU342" i="17" s="1"/>
  <c r="AV343" i="17" s="1"/>
  <c r="S342" i="17"/>
  <c r="T342" i="17" s="1"/>
  <c r="U343" i="17" s="1"/>
  <c r="D343" i="17"/>
  <c r="AH342" i="17"/>
  <c r="AI342" i="17" s="1"/>
  <c r="AJ343" i="17" s="1"/>
  <c r="AK342" i="17"/>
  <c r="AL342" i="17" s="1"/>
  <c r="AM343" i="17" s="1"/>
  <c r="V342" i="17"/>
  <c r="W342" i="17" s="1"/>
  <c r="X343" i="17" s="1"/>
  <c r="E342" i="17"/>
  <c r="F343" i="17" s="1"/>
  <c r="AK216" i="17"/>
  <c r="AL216" i="17" s="1"/>
  <c r="AM217" i="17" s="1"/>
  <c r="D217" i="17"/>
  <c r="V216" i="17"/>
  <c r="W216" i="17" s="1"/>
  <c r="X217" i="17" s="1"/>
  <c r="AH216" i="17"/>
  <c r="AI216" i="17" s="1"/>
  <c r="AJ217" i="17" s="1"/>
  <c r="S216" i="17"/>
  <c r="T216" i="17" s="1"/>
  <c r="U217" i="17" s="1"/>
  <c r="AN216" i="17"/>
  <c r="AO216" i="17" s="1"/>
  <c r="AP217" i="17" s="1"/>
  <c r="P216" i="17"/>
  <c r="Q216" i="17" s="1"/>
  <c r="R217" i="17" s="1"/>
  <c r="AT216" i="17"/>
  <c r="AU216" i="17" s="1"/>
  <c r="AV217" i="17" s="1"/>
  <c r="E216" i="17"/>
  <c r="F217" i="17" s="1"/>
  <c r="AJ471" i="14"/>
  <c r="P470" i="14"/>
  <c r="Q470" i="14" s="1"/>
  <c r="R471" i="14" s="1"/>
  <c r="AN470" i="14"/>
  <c r="AO470" i="14" s="1"/>
  <c r="AP471" i="14" s="1"/>
  <c r="AK470" i="14"/>
  <c r="AL470" i="14" s="1"/>
  <c r="AM471" i="14" s="1"/>
  <c r="V470" i="14"/>
  <c r="W470" i="14" s="1"/>
  <c r="X471" i="14" s="1"/>
  <c r="AH470" i="14"/>
  <c r="AI470" i="14" s="1"/>
  <c r="S470" i="14"/>
  <c r="T470" i="14" s="1"/>
  <c r="U471" i="14" s="1"/>
  <c r="D471" i="14"/>
  <c r="AT470" i="14"/>
  <c r="AU470" i="14" s="1"/>
  <c r="AV471" i="14" s="1"/>
  <c r="E470" i="14"/>
  <c r="F471" i="14" s="1"/>
  <c r="F344" i="14"/>
  <c r="D344" i="14"/>
  <c r="AH343" i="14"/>
  <c r="AI343" i="14" s="1"/>
  <c r="AJ344" i="14" s="1"/>
  <c r="P343" i="14"/>
  <c r="Q343" i="14" s="1"/>
  <c r="R344" i="14" s="1"/>
  <c r="AT343" i="14"/>
  <c r="AU343" i="14" s="1"/>
  <c r="AV344" i="14" s="1"/>
  <c r="AN343" i="14"/>
  <c r="AO343" i="14" s="1"/>
  <c r="AP344" i="14" s="1"/>
  <c r="S343" i="14"/>
  <c r="T343" i="14" s="1"/>
  <c r="U344" i="14" s="1"/>
  <c r="AK343" i="14"/>
  <c r="AL343" i="14" s="1"/>
  <c r="E343" i="14"/>
  <c r="V343" i="14"/>
  <c r="W343" i="14" s="1"/>
  <c r="X344" i="14"/>
  <c r="AM344" i="14"/>
  <c r="AJ215" i="14"/>
  <c r="U215" i="14"/>
  <c r="AV215" i="14"/>
  <c r="D215" i="14"/>
  <c r="V214" i="14"/>
  <c r="W214" i="14" s="1"/>
  <c r="X215" i="14" s="1"/>
  <c r="AK214" i="14"/>
  <c r="AL214" i="14" s="1"/>
  <c r="AM215" i="14" s="1"/>
  <c r="E214" i="14"/>
  <c r="F215" i="14" s="1"/>
  <c r="AH214" i="14"/>
  <c r="AI214" i="14" s="1"/>
  <c r="AT214" i="14"/>
  <c r="AU214" i="14" s="1"/>
  <c r="S214" i="14"/>
  <c r="T214" i="14" s="1"/>
  <c r="AN214" i="14"/>
  <c r="AO214" i="14" s="1"/>
  <c r="AP215" i="14" s="1"/>
  <c r="P214" i="14"/>
  <c r="Q214" i="14" s="1"/>
  <c r="R215" i="14" s="1"/>
  <c r="AA70" i="14"/>
  <c r="AD70" i="14"/>
  <c r="AG70" i="14"/>
  <c r="R70" i="14"/>
  <c r="U70" i="14"/>
  <c r="AJ70" i="14"/>
  <c r="AM70" i="14"/>
  <c r="AS70" i="14"/>
  <c r="AV70" i="14"/>
  <c r="X70" i="14"/>
  <c r="F87" i="14"/>
  <c r="P215" i="18" l="1"/>
  <c r="Q215" i="18" s="1"/>
  <c r="R216" i="18" s="1"/>
  <c r="AN215" i="18"/>
  <c r="AO215" i="18" s="1"/>
  <c r="AP216" i="18" s="1"/>
  <c r="AH215" i="18"/>
  <c r="AI215" i="18" s="1"/>
  <c r="AJ216" i="18" s="1"/>
  <c r="D216" i="18"/>
  <c r="E215" i="18"/>
  <c r="F216" i="18" s="1"/>
  <c r="AT215" i="18"/>
  <c r="AU215" i="18" s="1"/>
  <c r="S215" i="18"/>
  <c r="T215" i="18" s="1"/>
  <c r="AK215" i="18"/>
  <c r="AL215" i="18" s="1"/>
  <c r="AM216" i="18" s="1"/>
  <c r="V215" i="18"/>
  <c r="W215" i="18" s="1"/>
  <c r="X216" i="18"/>
  <c r="AT88" i="18"/>
  <c r="AU88" i="18" s="1"/>
  <c r="AV89" i="18" s="1"/>
  <c r="AH88" i="18"/>
  <c r="AI88" i="18" s="1"/>
  <c r="AJ89" i="18" s="1"/>
  <c r="V88" i="18"/>
  <c r="W88" i="18" s="1"/>
  <c r="X89" i="18" s="1"/>
  <c r="S88" i="18"/>
  <c r="T88" i="18" s="1"/>
  <c r="U89" i="18" s="1"/>
  <c r="AK88" i="18"/>
  <c r="AL88" i="18" s="1"/>
  <c r="AM89" i="18" s="1"/>
  <c r="D89" i="18"/>
  <c r="P88" i="18"/>
  <c r="Q88" i="18" s="1"/>
  <c r="R89" i="18" s="1"/>
  <c r="AN88" i="18"/>
  <c r="AO88" i="18" s="1"/>
  <c r="AP89" i="18" s="1"/>
  <c r="E88" i="18"/>
  <c r="F89" i="18"/>
  <c r="U216" i="18"/>
  <c r="AN343" i="18"/>
  <c r="AO343" i="18" s="1"/>
  <c r="AP344" i="18" s="1"/>
  <c r="D344" i="18"/>
  <c r="AK343" i="18"/>
  <c r="AL343" i="18" s="1"/>
  <c r="AM344" i="18" s="1"/>
  <c r="V343" i="18"/>
  <c r="W343" i="18" s="1"/>
  <c r="X344" i="18" s="1"/>
  <c r="AT343" i="18"/>
  <c r="AU343" i="18" s="1"/>
  <c r="AV344" i="18" s="1"/>
  <c r="S343" i="18"/>
  <c r="T343" i="18" s="1"/>
  <c r="U344" i="18" s="1"/>
  <c r="P343" i="18"/>
  <c r="Q343" i="18" s="1"/>
  <c r="R344" i="18" s="1"/>
  <c r="AH343" i="18"/>
  <c r="AI343" i="18" s="1"/>
  <c r="AJ344" i="18" s="1"/>
  <c r="E343" i="18"/>
  <c r="F344" i="18"/>
  <c r="S471" i="18"/>
  <c r="T471" i="18" s="1"/>
  <c r="U472" i="18" s="1"/>
  <c r="E471" i="18"/>
  <c r="F472" i="18" s="1"/>
  <c r="AN471" i="18"/>
  <c r="AO471" i="18" s="1"/>
  <c r="AP472" i="18" s="1"/>
  <c r="P471" i="18"/>
  <c r="Q471" i="18" s="1"/>
  <c r="R472" i="18" s="1"/>
  <c r="D472" i="18"/>
  <c r="AH471" i="18"/>
  <c r="AI471" i="18" s="1"/>
  <c r="AJ472" i="18" s="1"/>
  <c r="AT471" i="18"/>
  <c r="AU471" i="18" s="1"/>
  <c r="AV472" i="18" s="1"/>
  <c r="V471" i="18"/>
  <c r="W471" i="18" s="1"/>
  <c r="X472" i="18" s="1"/>
  <c r="AK471" i="18"/>
  <c r="AL471" i="18" s="1"/>
  <c r="AM472" i="18" s="1"/>
  <c r="AV216" i="18"/>
  <c r="X344" i="17"/>
  <c r="AM344" i="17"/>
  <c r="S343" i="17"/>
  <c r="T343" i="17" s="1"/>
  <c r="U344" i="17" s="1"/>
  <c r="AN343" i="17"/>
  <c r="AO343" i="17" s="1"/>
  <c r="AP344" i="17" s="1"/>
  <c r="D344" i="17"/>
  <c r="AK343" i="17"/>
  <c r="AL343" i="17" s="1"/>
  <c r="AH343" i="17"/>
  <c r="AI343" i="17" s="1"/>
  <c r="AJ344" i="17" s="1"/>
  <c r="P343" i="17"/>
  <c r="Q343" i="17" s="1"/>
  <c r="R344" i="17" s="1"/>
  <c r="E343" i="17"/>
  <c r="F344" i="17" s="1"/>
  <c r="V343" i="17"/>
  <c r="W343" i="17" s="1"/>
  <c r="AT343" i="17"/>
  <c r="AU343" i="17" s="1"/>
  <c r="AV344" i="17" s="1"/>
  <c r="AT471" i="17"/>
  <c r="AU471" i="17" s="1"/>
  <c r="AV472" i="17" s="1"/>
  <c r="S471" i="17"/>
  <c r="T471" i="17" s="1"/>
  <c r="U472" i="17" s="1"/>
  <c r="P471" i="17"/>
  <c r="Q471" i="17" s="1"/>
  <c r="R472" i="17" s="1"/>
  <c r="D472" i="17"/>
  <c r="AK471" i="17"/>
  <c r="AL471" i="17" s="1"/>
  <c r="AM472" i="17" s="1"/>
  <c r="AH471" i="17"/>
  <c r="AI471" i="17" s="1"/>
  <c r="AJ472" i="17" s="1"/>
  <c r="V471" i="17"/>
  <c r="W471" i="17" s="1"/>
  <c r="X472" i="17" s="1"/>
  <c r="AN471" i="17"/>
  <c r="AO471" i="17" s="1"/>
  <c r="AP472" i="17" s="1"/>
  <c r="E471" i="17"/>
  <c r="F472" i="17" s="1"/>
  <c r="AP218" i="17"/>
  <c r="AK217" i="17"/>
  <c r="AL217" i="17" s="1"/>
  <c r="AM218" i="17" s="1"/>
  <c r="V217" i="17"/>
  <c r="W217" i="17" s="1"/>
  <c r="X218" i="17" s="1"/>
  <c r="D218" i="17"/>
  <c r="E217" i="17"/>
  <c r="F218" i="17" s="1"/>
  <c r="AH217" i="17"/>
  <c r="AI217" i="17" s="1"/>
  <c r="AJ218" i="17" s="1"/>
  <c r="S217" i="17"/>
  <c r="T217" i="17" s="1"/>
  <c r="U218" i="17" s="1"/>
  <c r="AT217" i="17"/>
  <c r="AU217" i="17" s="1"/>
  <c r="AV218" i="17" s="1"/>
  <c r="P217" i="17"/>
  <c r="Q217" i="17" s="1"/>
  <c r="R218" i="17" s="1"/>
  <c r="AN217" i="17"/>
  <c r="AO217" i="17" s="1"/>
  <c r="V87" i="17"/>
  <c r="W87" i="17" s="1"/>
  <c r="X88" i="17" s="1"/>
  <c r="AH87" i="17"/>
  <c r="AI87" i="17" s="1"/>
  <c r="AJ88" i="17" s="1"/>
  <c r="AT87" i="17"/>
  <c r="AU87" i="17" s="1"/>
  <c r="AV88" i="17" s="1"/>
  <c r="S87" i="17"/>
  <c r="T87" i="17" s="1"/>
  <c r="U88" i="17" s="1"/>
  <c r="P87" i="17"/>
  <c r="Q87" i="17" s="1"/>
  <c r="R88" i="17" s="1"/>
  <c r="D88" i="17"/>
  <c r="AN87" i="17"/>
  <c r="AO87" i="17" s="1"/>
  <c r="AP88" i="17" s="1"/>
  <c r="AK87" i="17"/>
  <c r="AL87" i="17" s="1"/>
  <c r="AM88" i="17" s="1"/>
  <c r="E87" i="17"/>
  <c r="F88" i="17" s="1"/>
  <c r="AJ472" i="14"/>
  <c r="AN471" i="14"/>
  <c r="AO471" i="14" s="1"/>
  <c r="AP472" i="14" s="1"/>
  <c r="P471" i="14"/>
  <c r="Q471" i="14" s="1"/>
  <c r="R472" i="14" s="1"/>
  <c r="AK471" i="14"/>
  <c r="AL471" i="14" s="1"/>
  <c r="AM472" i="14" s="1"/>
  <c r="V471" i="14"/>
  <c r="W471" i="14" s="1"/>
  <c r="X472" i="14" s="1"/>
  <c r="D472" i="14"/>
  <c r="AH471" i="14"/>
  <c r="AI471" i="14" s="1"/>
  <c r="S471" i="14"/>
  <c r="T471" i="14" s="1"/>
  <c r="U472" i="14" s="1"/>
  <c r="E471" i="14"/>
  <c r="F472" i="14" s="1"/>
  <c r="AT471" i="14"/>
  <c r="AU471" i="14" s="1"/>
  <c r="AV472" i="14" s="1"/>
  <c r="AK344" i="14"/>
  <c r="AL344" i="14" s="1"/>
  <c r="AM345" i="14" s="1"/>
  <c r="AH344" i="14"/>
  <c r="AI344" i="14" s="1"/>
  <c r="AJ345" i="14" s="1"/>
  <c r="S344" i="14"/>
  <c r="T344" i="14" s="1"/>
  <c r="U345" i="14" s="1"/>
  <c r="D345" i="14"/>
  <c r="AT344" i="14"/>
  <c r="AU344" i="14" s="1"/>
  <c r="AV345" i="14" s="1"/>
  <c r="P344" i="14"/>
  <c r="Q344" i="14" s="1"/>
  <c r="R345" i="14" s="1"/>
  <c r="AN344" i="14"/>
  <c r="AO344" i="14" s="1"/>
  <c r="AP345" i="14" s="1"/>
  <c r="E344" i="14"/>
  <c r="V344" i="14"/>
  <c r="W344" i="14" s="1"/>
  <c r="X345" i="14"/>
  <c r="F345" i="14"/>
  <c r="AT215" i="14"/>
  <c r="AU215" i="14" s="1"/>
  <c r="AV216" i="14" s="1"/>
  <c r="AN215" i="14"/>
  <c r="AO215" i="14" s="1"/>
  <c r="AP216" i="14" s="1"/>
  <c r="AK215" i="14"/>
  <c r="AL215" i="14" s="1"/>
  <c r="AM216" i="14" s="1"/>
  <c r="V215" i="14"/>
  <c r="W215" i="14" s="1"/>
  <c r="X216" i="14" s="1"/>
  <c r="E215" i="14"/>
  <c r="F216" i="14" s="1"/>
  <c r="D216" i="14"/>
  <c r="S215" i="14"/>
  <c r="T215" i="14" s="1"/>
  <c r="U216" i="14" s="1"/>
  <c r="P215" i="14"/>
  <c r="Q215" i="14" s="1"/>
  <c r="R216" i="14" s="1"/>
  <c r="AH215" i="14"/>
  <c r="AI215" i="14" s="1"/>
  <c r="AJ216" i="14"/>
  <c r="AS71" i="14"/>
  <c r="U71" i="14"/>
  <c r="AG71" i="14"/>
  <c r="X71" i="14"/>
  <c r="AA71" i="14"/>
  <c r="AM71" i="14"/>
  <c r="R71" i="14"/>
  <c r="AJ71" i="14"/>
  <c r="AD71" i="14"/>
  <c r="AV71" i="14"/>
  <c r="F88" i="14"/>
  <c r="D217" i="18" l="1"/>
  <c r="AK216" i="18"/>
  <c r="AL216" i="18" s="1"/>
  <c r="AM217" i="18" s="1"/>
  <c r="V216" i="18"/>
  <c r="W216" i="18" s="1"/>
  <c r="X217" i="18" s="1"/>
  <c r="AH216" i="18"/>
  <c r="AI216" i="18" s="1"/>
  <c r="AJ217" i="18" s="1"/>
  <c r="AT216" i="18"/>
  <c r="AU216" i="18" s="1"/>
  <c r="AV217" i="18" s="1"/>
  <c r="P216" i="18"/>
  <c r="Q216" i="18" s="1"/>
  <c r="R217" i="18" s="1"/>
  <c r="AN216" i="18"/>
  <c r="AO216" i="18" s="1"/>
  <c r="AP217" i="18" s="1"/>
  <c r="S216" i="18"/>
  <c r="T216" i="18" s="1"/>
  <c r="U217" i="18" s="1"/>
  <c r="E216" i="18"/>
  <c r="F217" i="18" s="1"/>
  <c r="AT472" i="18"/>
  <c r="AU472" i="18" s="1"/>
  <c r="AV473" i="18" s="1"/>
  <c r="AH472" i="18"/>
  <c r="AI472" i="18" s="1"/>
  <c r="AJ473" i="18" s="1"/>
  <c r="V472" i="18"/>
  <c r="W472" i="18" s="1"/>
  <c r="X473" i="18" s="1"/>
  <c r="S472" i="18"/>
  <c r="T472" i="18" s="1"/>
  <c r="U473" i="18" s="1"/>
  <c r="AK472" i="18"/>
  <c r="AL472" i="18" s="1"/>
  <c r="AM473" i="18" s="1"/>
  <c r="D473" i="18"/>
  <c r="AN472" i="18"/>
  <c r="AO472" i="18" s="1"/>
  <c r="AP473" i="18" s="1"/>
  <c r="P472" i="18"/>
  <c r="Q472" i="18" s="1"/>
  <c r="R473" i="18" s="1"/>
  <c r="E472" i="18"/>
  <c r="F473" i="18" s="1"/>
  <c r="AK89" i="18"/>
  <c r="AL89" i="18" s="1"/>
  <c r="AM90" i="18" s="1"/>
  <c r="AN89" i="18"/>
  <c r="AO89" i="18" s="1"/>
  <c r="AP90" i="18" s="1"/>
  <c r="D90" i="18"/>
  <c r="V89" i="18"/>
  <c r="W89" i="18" s="1"/>
  <c r="X90" i="18" s="1"/>
  <c r="P89" i="18"/>
  <c r="Q89" i="18" s="1"/>
  <c r="R90" i="18" s="1"/>
  <c r="AH89" i="18"/>
  <c r="AI89" i="18" s="1"/>
  <c r="AJ90" i="18" s="1"/>
  <c r="AT89" i="18"/>
  <c r="AU89" i="18" s="1"/>
  <c r="AV90" i="18" s="1"/>
  <c r="S89" i="18"/>
  <c r="T89" i="18" s="1"/>
  <c r="U90" i="18" s="1"/>
  <c r="E89" i="18"/>
  <c r="F90" i="18" s="1"/>
  <c r="D345" i="18"/>
  <c r="V344" i="18"/>
  <c r="W344" i="18" s="1"/>
  <c r="X345" i="18" s="1"/>
  <c r="AH344" i="18"/>
  <c r="AI344" i="18" s="1"/>
  <c r="AJ345" i="18" s="1"/>
  <c r="AT344" i="18"/>
  <c r="AU344" i="18" s="1"/>
  <c r="AV345" i="18" s="1"/>
  <c r="S344" i="18"/>
  <c r="T344" i="18" s="1"/>
  <c r="U345" i="18" s="1"/>
  <c r="P344" i="18"/>
  <c r="Q344" i="18" s="1"/>
  <c r="R345" i="18" s="1"/>
  <c r="AN344" i="18"/>
  <c r="AO344" i="18" s="1"/>
  <c r="AP345" i="18" s="1"/>
  <c r="AK344" i="18"/>
  <c r="AL344" i="18" s="1"/>
  <c r="AM345" i="18" s="1"/>
  <c r="E344" i="18"/>
  <c r="F345" i="18" s="1"/>
  <c r="AV473" i="17"/>
  <c r="X473" i="17"/>
  <c r="U345" i="17"/>
  <c r="AV219" i="17"/>
  <c r="AJ473" i="17"/>
  <c r="F345" i="17"/>
  <c r="U219" i="17"/>
  <c r="AH218" i="17"/>
  <c r="AI218" i="17" s="1"/>
  <c r="AJ219" i="17" s="1"/>
  <c r="S218" i="17"/>
  <c r="T218" i="17" s="1"/>
  <c r="AT218" i="17"/>
  <c r="AU218" i="17" s="1"/>
  <c r="P218" i="17"/>
  <c r="Q218" i="17" s="1"/>
  <c r="R219" i="17" s="1"/>
  <c r="AN218" i="17"/>
  <c r="AO218" i="17" s="1"/>
  <c r="AP219" i="17" s="1"/>
  <c r="AK218" i="17"/>
  <c r="AL218" i="17" s="1"/>
  <c r="AM219" i="17" s="1"/>
  <c r="D219" i="17"/>
  <c r="V218" i="17"/>
  <c r="W218" i="17" s="1"/>
  <c r="E218" i="17"/>
  <c r="F219" i="17"/>
  <c r="AN472" i="17"/>
  <c r="AO472" i="17" s="1"/>
  <c r="AP473" i="17" s="1"/>
  <c r="D473" i="17"/>
  <c r="AK472" i="17"/>
  <c r="AL472" i="17" s="1"/>
  <c r="AM473" i="17" s="1"/>
  <c r="V472" i="17"/>
  <c r="W472" i="17" s="1"/>
  <c r="AT472" i="17"/>
  <c r="AU472" i="17" s="1"/>
  <c r="S472" i="17"/>
  <c r="T472" i="17" s="1"/>
  <c r="P472" i="17"/>
  <c r="Q472" i="17" s="1"/>
  <c r="R473" i="17" s="1"/>
  <c r="AH472" i="17"/>
  <c r="AI472" i="17" s="1"/>
  <c r="E472" i="17"/>
  <c r="F473" i="17" s="1"/>
  <c r="X219" i="17"/>
  <c r="P88" i="17"/>
  <c r="Q88" i="17" s="1"/>
  <c r="R89" i="17" s="1"/>
  <c r="AN88" i="17"/>
  <c r="AO88" i="17" s="1"/>
  <c r="AP89" i="17" s="1"/>
  <c r="D89" i="17"/>
  <c r="AK88" i="17"/>
  <c r="AL88" i="17" s="1"/>
  <c r="AM89" i="17" s="1"/>
  <c r="V88" i="17"/>
  <c r="W88" i="17" s="1"/>
  <c r="X89" i="17" s="1"/>
  <c r="AT88" i="17"/>
  <c r="AU88" i="17" s="1"/>
  <c r="AV89" i="17" s="1"/>
  <c r="S88" i="17"/>
  <c r="T88" i="17" s="1"/>
  <c r="U89" i="17" s="1"/>
  <c r="AH88" i="17"/>
  <c r="AI88" i="17" s="1"/>
  <c r="AJ89" i="17" s="1"/>
  <c r="E88" i="17"/>
  <c r="F89" i="17" s="1"/>
  <c r="U473" i="17"/>
  <c r="AT344" i="17"/>
  <c r="AU344" i="17" s="1"/>
  <c r="AV345" i="17" s="1"/>
  <c r="AH344" i="17"/>
  <c r="AI344" i="17" s="1"/>
  <c r="AJ345" i="17" s="1"/>
  <c r="V344" i="17"/>
  <c r="W344" i="17" s="1"/>
  <c r="X345" i="17" s="1"/>
  <c r="AN344" i="17"/>
  <c r="AO344" i="17" s="1"/>
  <c r="AP345" i="17" s="1"/>
  <c r="AK344" i="17"/>
  <c r="AL344" i="17" s="1"/>
  <c r="AM345" i="17" s="1"/>
  <c r="D345" i="17"/>
  <c r="S344" i="17"/>
  <c r="T344" i="17" s="1"/>
  <c r="P344" i="17"/>
  <c r="Q344" i="17" s="1"/>
  <c r="R345" i="17" s="1"/>
  <c r="E344" i="17"/>
  <c r="R473" i="14"/>
  <c r="U473" i="14"/>
  <c r="AP473" i="14"/>
  <c r="AJ473" i="14"/>
  <c r="E472" i="14"/>
  <c r="F473" i="14" s="1"/>
  <c r="AK472" i="14"/>
  <c r="AL472" i="14" s="1"/>
  <c r="AM473" i="14" s="1"/>
  <c r="V472" i="14"/>
  <c r="W472" i="14" s="1"/>
  <c r="X473" i="14" s="1"/>
  <c r="D473" i="14"/>
  <c r="AH472" i="14"/>
  <c r="AI472" i="14" s="1"/>
  <c r="S472" i="14"/>
  <c r="T472" i="14" s="1"/>
  <c r="AT472" i="14"/>
  <c r="AU472" i="14" s="1"/>
  <c r="AV473" i="14" s="1"/>
  <c r="P472" i="14"/>
  <c r="Q472" i="14" s="1"/>
  <c r="AN472" i="14"/>
  <c r="AO472" i="14" s="1"/>
  <c r="AJ346" i="14"/>
  <c r="P345" i="14"/>
  <c r="Q345" i="14" s="1"/>
  <c r="R346" i="14" s="1"/>
  <c r="AK345" i="14"/>
  <c r="AL345" i="14" s="1"/>
  <c r="AM346" i="14" s="1"/>
  <c r="V345" i="14"/>
  <c r="W345" i="14" s="1"/>
  <c r="X346" i="14" s="1"/>
  <c r="S345" i="14"/>
  <c r="T345" i="14" s="1"/>
  <c r="U346" i="14" s="1"/>
  <c r="E345" i="14"/>
  <c r="F346" i="14" s="1"/>
  <c r="AN345" i="14"/>
  <c r="AO345" i="14" s="1"/>
  <c r="AP346" i="14" s="1"/>
  <c r="AH345" i="14"/>
  <c r="AI345" i="14" s="1"/>
  <c r="D346" i="14"/>
  <c r="AT345" i="14"/>
  <c r="AU345" i="14" s="1"/>
  <c r="AV346" i="14" s="1"/>
  <c r="AM217" i="14"/>
  <c r="AV217" i="14"/>
  <c r="S216" i="14"/>
  <c r="T216" i="14" s="1"/>
  <c r="U217" i="14" s="1"/>
  <c r="AN216" i="14"/>
  <c r="AO216" i="14" s="1"/>
  <c r="AP217" i="14" s="1"/>
  <c r="E216" i="14"/>
  <c r="F217" i="14" s="1"/>
  <c r="D217" i="14"/>
  <c r="V216" i="14"/>
  <c r="W216" i="14" s="1"/>
  <c r="X217" i="14" s="1"/>
  <c r="AT216" i="14"/>
  <c r="AU216" i="14" s="1"/>
  <c r="P216" i="14"/>
  <c r="Q216" i="14" s="1"/>
  <c r="R217" i="14" s="1"/>
  <c r="AK216" i="14"/>
  <c r="AL216" i="14" s="1"/>
  <c r="AH216" i="14"/>
  <c r="AI216" i="14" s="1"/>
  <c r="AJ217" i="14"/>
  <c r="AD72" i="14"/>
  <c r="R72" i="14"/>
  <c r="U72" i="14"/>
  <c r="AJ72" i="14"/>
  <c r="AM72" i="14"/>
  <c r="X72" i="14"/>
  <c r="AA72" i="14"/>
  <c r="AS72" i="14"/>
  <c r="AV72" i="14"/>
  <c r="AG72" i="14"/>
  <c r="F89" i="14"/>
  <c r="P345" i="18" l="1"/>
  <c r="Q345" i="18" s="1"/>
  <c r="R346" i="18" s="1"/>
  <c r="AN345" i="18"/>
  <c r="AO345" i="18" s="1"/>
  <c r="AP346" i="18" s="1"/>
  <c r="D346" i="18"/>
  <c r="AK345" i="18"/>
  <c r="AL345" i="18" s="1"/>
  <c r="AM346" i="18" s="1"/>
  <c r="E345" i="18"/>
  <c r="F346" i="18" s="1"/>
  <c r="V345" i="18"/>
  <c r="W345" i="18" s="1"/>
  <c r="X346" i="18" s="1"/>
  <c r="AT345" i="18"/>
  <c r="AU345" i="18" s="1"/>
  <c r="AV346" i="18" s="1"/>
  <c r="S345" i="18"/>
  <c r="T345" i="18" s="1"/>
  <c r="U346" i="18" s="1"/>
  <c r="AH345" i="18"/>
  <c r="AI345" i="18" s="1"/>
  <c r="AJ346" i="18" s="1"/>
  <c r="AT217" i="18"/>
  <c r="AU217" i="18" s="1"/>
  <c r="AV218" i="18" s="1"/>
  <c r="S217" i="18"/>
  <c r="T217" i="18" s="1"/>
  <c r="U218" i="18" s="1"/>
  <c r="P217" i="18"/>
  <c r="Q217" i="18" s="1"/>
  <c r="R218" i="18" s="1"/>
  <c r="AN217" i="18"/>
  <c r="AO217" i="18" s="1"/>
  <c r="AP218" i="18" s="1"/>
  <c r="V217" i="18"/>
  <c r="W217" i="18" s="1"/>
  <c r="X218" i="18" s="1"/>
  <c r="AK217" i="18"/>
  <c r="AL217" i="18" s="1"/>
  <c r="AM218" i="18" s="1"/>
  <c r="AH217" i="18"/>
  <c r="AI217" i="18" s="1"/>
  <c r="AJ218" i="18" s="1"/>
  <c r="D218" i="18"/>
  <c r="E217" i="18"/>
  <c r="F218" i="18" s="1"/>
  <c r="AK473" i="18"/>
  <c r="AL473" i="18" s="1"/>
  <c r="AM474" i="18" s="1"/>
  <c r="AT473" i="18"/>
  <c r="AU473" i="18" s="1"/>
  <c r="AV474" i="18" s="1"/>
  <c r="AH473" i="18"/>
  <c r="AI473" i="18" s="1"/>
  <c r="AJ474" i="18" s="1"/>
  <c r="V473" i="18"/>
  <c r="W473" i="18" s="1"/>
  <c r="X474" i="18" s="1"/>
  <c r="AN473" i="18"/>
  <c r="AO473" i="18" s="1"/>
  <c r="AP474" i="18" s="1"/>
  <c r="S473" i="18"/>
  <c r="T473" i="18" s="1"/>
  <c r="U474" i="18" s="1"/>
  <c r="P473" i="18"/>
  <c r="Q473" i="18" s="1"/>
  <c r="R474" i="18" s="1"/>
  <c r="D474" i="18"/>
  <c r="E473" i="18"/>
  <c r="F474" i="18" s="1"/>
  <c r="AN90" i="18"/>
  <c r="AO90" i="18" s="1"/>
  <c r="AP91" i="18" s="1"/>
  <c r="P90" i="18"/>
  <c r="Q90" i="18" s="1"/>
  <c r="R91" i="18" s="1"/>
  <c r="AH90" i="18"/>
  <c r="AI90" i="18" s="1"/>
  <c r="AJ91" i="18" s="1"/>
  <c r="AT90" i="18"/>
  <c r="AU90" i="18" s="1"/>
  <c r="AV91" i="18" s="1"/>
  <c r="S90" i="18"/>
  <c r="T90" i="18" s="1"/>
  <c r="U91" i="18" s="1"/>
  <c r="E90" i="18"/>
  <c r="F91" i="18" s="1"/>
  <c r="AK90" i="18"/>
  <c r="AL90" i="18" s="1"/>
  <c r="AM91" i="18" s="1"/>
  <c r="D91" i="18"/>
  <c r="V90" i="18"/>
  <c r="W90" i="18" s="1"/>
  <c r="X91" i="18" s="1"/>
  <c r="AJ220" i="17"/>
  <c r="U90" i="17"/>
  <c r="AP220" i="17"/>
  <c r="S219" i="17"/>
  <c r="T219" i="17" s="1"/>
  <c r="U220" i="17" s="1"/>
  <c r="AT219" i="17"/>
  <c r="AU219" i="17" s="1"/>
  <c r="AV220" i="17" s="1"/>
  <c r="P219" i="17"/>
  <c r="Q219" i="17" s="1"/>
  <c r="R220" i="17" s="1"/>
  <c r="AK219" i="17"/>
  <c r="AL219" i="17" s="1"/>
  <c r="AM220" i="17" s="1"/>
  <c r="V219" i="17"/>
  <c r="W219" i="17" s="1"/>
  <c r="X220" i="17" s="1"/>
  <c r="D220" i="17"/>
  <c r="AN219" i="17"/>
  <c r="AO219" i="17" s="1"/>
  <c r="AH219" i="17"/>
  <c r="AI219" i="17" s="1"/>
  <c r="E219" i="17"/>
  <c r="AP90" i="17"/>
  <c r="F220" i="17"/>
  <c r="D90" i="17"/>
  <c r="AK89" i="17"/>
  <c r="AL89" i="17" s="1"/>
  <c r="AM90" i="17" s="1"/>
  <c r="V89" i="17"/>
  <c r="W89" i="17" s="1"/>
  <c r="X90" i="17" s="1"/>
  <c r="AH89" i="17"/>
  <c r="AI89" i="17" s="1"/>
  <c r="AJ90" i="17" s="1"/>
  <c r="AT89" i="17"/>
  <c r="AU89" i="17" s="1"/>
  <c r="AV90" i="17" s="1"/>
  <c r="S89" i="17"/>
  <c r="T89" i="17" s="1"/>
  <c r="P89" i="17"/>
  <c r="Q89" i="17" s="1"/>
  <c r="AN89" i="17"/>
  <c r="AO89" i="17" s="1"/>
  <c r="E89" i="17"/>
  <c r="F90" i="17" s="1"/>
  <c r="D474" i="17"/>
  <c r="AH473" i="17"/>
  <c r="AI473" i="17" s="1"/>
  <c r="AJ474" i="17" s="1"/>
  <c r="AT473" i="17"/>
  <c r="AU473" i="17" s="1"/>
  <c r="AV474" i="17" s="1"/>
  <c r="S473" i="17"/>
  <c r="T473" i="17" s="1"/>
  <c r="U474" i="17" s="1"/>
  <c r="E473" i="17"/>
  <c r="F474" i="17" s="1"/>
  <c r="V473" i="17"/>
  <c r="W473" i="17" s="1"/>
  <c r="X474" i="17" s="1"/>
  <c r="P473" i="17"/>
  <c r="Q473" i="17" s="1"/>
  <c r="R474" i="17" s="1"/>
  <c r="AN473" i="17"/>
  <c r="AO473" i="17" s="1"/>
  <c r="AP474" i="17" s="1"/>
  <c r="AK473" i="17"/>
  <c r="AL473" i="17" s="1"/>
  <c r="AM474" i="17" s="1"/>
  <c r="R90" i="17"/>
  <c r="AK345" i="17"/>
  <c r="AL345" i="17" s="1"/>
  <c r="AM346" i="17" s="1"/>
  <c r="AN345" i="17"/>
  <c r="AO345" i="17" s="1"/>
  <c r="AP346" i="17" s="1"/>
  <c r="D346" i="17"/>
  <c r="P345" i="17"/>
  <c r="Q345" i="17" s="1"/>
  <c r="R346" i="17" s="1"/>
  <c r="AT345" i="17"/>
  <c r="AU345" i="17" s="1"/>
  <c r="AV346" i="17" s="1"/>
  <c r="V345" i="17"/>
  <c r="W345" i="17" s="1"/>
  <c r="X346" i="17" s="1"/>
  <c r="S345" i="17"/>
  <c r="T345" i="17" s="1"/>
  <c r="U346" i="17" s="1"/>
  <c r="E345" i="17"/>
  <c r="F346" i="17" s="1"/>
  <c r="AH345" i="17"/>
  <c r="AI345" i="17" s="1"/>
  <c r="AJ346" i="17" s="1"/>
  <c r="AN473" i="14"/>
  <c r="AO473" i="14" s="1"/>
  <c r="AP474" i="14" s="1"/>
  <c r="AK473" i="14"/>
  <c r="AL473" i="14" s="1"/>
  <c r="AM474" i="14" s="1"/>
  <c r="V473" i="14"/>
  <c r="W473" i="14" s="1"/>
  <c r="X474" i="14" s="1"/>
  <c r="D474" i="14"/>
  <c r="AH473" i="14"/>
  <c r="AI473" i="14" s="1"/>
  <c r="AJ474" i="14" s="1"/>
  <c r="E473" i="14"/>
  <c r="F474" i="14" s="1"/>
  <c r="S473" i="14"/>
  <c r="T473" i="14" s="1"/>
  <c r="U474" i="14" s="1"/>
  <c r="AT473" i="14"/>
  <c r="AU473" i="14" s="1"/>
  <c r="AV474" i="14" s="1"/>
  <c r="P473" i="14"/>
  <c r="Q473" i="14" s="1"/>
  <c r="R474" i="14" s="1"/>
  <c r="X347" i="14"/>
  <c r="R347" i="14"/>
  <c r="AV347" i="14"/>
  <c r="AK346" i="14"/>
  <c r="AL346" i="14" s="1"/>
  <c r="AM347" i="14" s="1"/>
  <c r="AH346" i="14"/>
  <c r="AI346" i="14" s="1"/>
  <c r="AJ347" i="14" s="1"/>
  <c r="S346" i="14"/>
  <c r="T346" i="14" s="1"/>
  <c r="U347" i="14" s="1"/>
  <c r="E346" i="14"/>
  <c r="F347" i="14" s="1"/>
  <c r="D347" i="14"/>
  <c r="AT346" i="14"/>
  <c r="AU346" i="14" s="1"/>
  <c r="V346" i="14"/>
  <c r="W346" i="14" s="1"/>
  <c r="P346" i="14"/>
  <c r="Q346" i="14" s="1"/>
  <c r="AN346" i="14"/>
  <c r="AO346" i="14" s="1"/>
  <c r="AP347" i="14" s="1"/>
  <c r="R218" i="14"/>
  <c r="D218" i="14"/>
  <c r="V217" i="14"/>
  <c r="W217" i="14" s="1"/>
  <c r="X218" i="14" s="1"/>
  <c r="AT217" i="14"/>
  <c r="AU217" i="14" s="1"/>
  <c r="AV218" i="14" s="1"/>
  <c r="AN217" i="14"/>
  <c r="AO217" i="14" s="1"/>
  <c r="AP218" i="14" s="1"/>
  <c r="E217" i="14"/>
  <c r="F218" i="14" s="1"/>
  <c r="S217" i="14"/>
  <c r="T217" i="14" s="1"/>
  <c r="U218" i="14" s="1"/>
  <c r="AK217" i="14"/>
  <c r="AL217" i="14" s="1"/>
  <c r="AM218" i="14" s="1"/>
  <c r="P217" i="14"/>
  <c r="Q217" i="14" s="1"/>
  <c r="AH217" i="14"/>
  <c r="AI217" i="14" s="1"/>
  <c r="AJ218" i="14"/>
  <c r="AD73" i="14"/>
  <c r="AG73" i="14"/>
  <c r="AJ73" i="14"/>
  <c r="X73" i="14"/>
  <c r="AA73" i="14"/>
  <c r="AM73" i="14"/>
  <c r="AS73" i="14"/>
  <c r="AV73" i="14"/>
  <c r="R73" i="14"/>
  <c r="U73" i="14"/>
  <c r="F90" i="14"/>
  <c r="V346" i="18" l="1"/>
  <c r="W346" i="18" s="1"/>
  <c r="X347" i="18" s="1"/>
  <c r="AH346" i="18"/>
  <c r="AI346" i="18" s="1"/>
  <c r="AJ347" i="18" s="1"/>
  <c r="AT346" i="18"/>
  <c r="AU346" i="18" s="1"/>
  <c r="AV347" i="18" s="1"/>
  <c r="S346" i="18"/>
  <c r="T346" i="18" s="1"/>
  <c r="U347" i="18" s="1"/>
  <c r="AK346" i="18"/>
  <c r="AL346" i="18" s="1"/>
  <c r="AM347" i="18" s="1"/>
  <c r="D347" i="18"/>
  <c r="AN346" i="18"/>
  <c r="AO346" i="18" s="1"/>
  <c r="P346" i="18"/>
  <c r="Q346" i="18" s="1"/>
  <c r="R347" i="18" s="1"/>
  <c r="E346" i="18"/>
  <c r="F347" i="18" s="1"/>
  <c r="D475" i="18"/>
  <c r="P474" i="18"/>
  <c r="Q474" i="18" s="1"/>
  <c r="R475" i="18" s="1"/>
  <c r="AN474" i="18"/>
  <c r="AO474" i="18" s="1"/>
  <c r="AP475" i="18" s="1"/>
  <c r="AK474" i="18"/>
  <c r="AL474" i="18" s="1"/>
  <c r="AM475" i="18" s="1"/>
  <c r="V474" i="18"/>
  <c r="W474" i="18" s="1"/>
  <c r="X475" i="18" s="1"/>
  <c r="E474" i="18"/>
  <c r="F475" i="18" s="1"/>
  <c r="AT474" i="18"/>
  <c r="AU474" i="18" s="1"/>
  <c r="AV475" i="18" s="1"/>
  <c r="S474" i="18"/>
  <c r="T474" i="18" s="1"/>
  <c r="U475" i="18" s="1"/>
  <c r="AH474" i="18"/>
  <c r="AI474" i="18" s="1"/>
  <c r="AJ475" i="18" s="1"/>
  <c r="S91" i="18"/>
  <c r="T91" i="18" s="1"/>
  <c r="U92" i="18" s="1"/>
  <c r="AN91" i="18"/>
  <c r="AO91" i="18" s="1"/>
  <c r="AP92" i="18" s="1"/>
  <c r="D92" i="18"/>
  <c r="AK91" i="18"/>
  <c r="AL91" i="18" s="1"/>
  <c r="AM92" i="18" s="1"/>
  <c r="AT91" i="18"/>
  <c r="AU91" i="18" s="1"/>
  <c r="AV92" i="18" s="1"/>
  <c r="P91" i="18"/>
  <c r="Q91" i="18" s="1"/>
  <c r="R92" i="18" s="1"/>
  <c r="AH91" i="18"/>
  <c r="AI91" i="18" s="1"/>
  <c r="AJ92" i="18" s="1"/>
  <c r="V91" i="18"/>
  <c r="W91" i="18" s="1"/>
  <c r="X92" i="18" s="1"/>
  <c r="E91" i="18"/>
  <c r="F92" i="18" s="1"/>
  <c r="AP347" i="18"/>
  <c r="AN218" i="18"/>
  <c r="AO218" i="18" s="1"/>
  <c r="AP219" i="18" s="1"/>
  <c r="D219" i="18"/>
  <c r="AK218" i="18"/>
  <c r="AL218" i="18" s="1"/>
  <c r="AM219" i="18" s="1"/>
  <c r="V218" i="18"/>
  <c r="W218" i="18" s="1"/>
  <c r="X219" i="18" s="1"/>
  <c r="AH218" i="18"/>
  <c r="AI218" i="18" s="1"/>
  <c r="AJ219" i="18" s="1"/>
  <c r="AT218" i="18"/>
  <c r="AU218" i="18" s="1"/>
  <c r="AV219" i="18" s="1"/>
  <c r="S218" i="18"/>
  <c r="T218" i="18" s="1"/>
  <c r="U219" i="18" s="1"/>
  <c r="P218" i="18"/>
  <c r="Q218" i="18" s="1"/>
  <c r="R219" i="18" s="1"/>
  <c r="E218" i="18"/>
  <c r="F219" i="18" s="1"/>
  <c r="X91" i="17"/>
  <c r="AM221" i="17"/>
  <c r="P90" i="17"/>
  <c r="Q90" i="17" s="1"/>
  <c r="R91" i="17" s="1"/>
  <c r="AN90" i="17"/>
  <c r="AO90" i="17" s="1"/>
  <c r="AP91" i="17" s="1"/>
  <c r="AH90" i="17"/>
  <c r="AI90" i="17" s="1"/>
  <c r="AJ91" i="17" s="1"/>
  <c r="D91" i="17"/>
  <c r="E90" i="17"/>
  <c r="F91" i="17" s="1"/>
  <c r="V90" i="17"/>
  <c r="W90" i="17" s="1"/>
  <c r="AT90" i="17"/>
  <c r="AU90" i="17" s="1"/>
  <c r="S90" i="17"/>
  <c r="T90" i="17" s="1"/>
  <c r="AK90" i="17"/>
  <c r="AL90" i="17" s="1"/>
  <c r="AM91" i="17" s="1"/>
  <c r="U91" i="17"/>
  <c r="AJ221" i="17"/>
  <c r="AV91" i="17"/>
  <c r="AT220" i="17"/>
  <c r="AU220" i="17" s="1"/>
  <c r="AV221" i="17" s="1"/>
  <c r="P220" i="17"/>
  <c r="Q220" i="17" s="1"/>
  <c r="R221" i="17" s="1"/>
  <c r="AN220" i="17"/>
  <c r="AO220" i="17" s="1"/>
  <c r="AP221" i="17" s="1"/>
  <c r="D221" i="17"/>
  <c r="V220" i="17"/>
  <c r="W220" i="17" s="1"/>
  <c r="X221" i="17" s="1"/>
  <c r="AK220" i="17"/>
  <c r="AL220" i="17" s="1"/>
  <c r="AH220" i="17"/>
  <c r="AI220" i="17" s="1"/>
  <c r="S220" i="17"/>
  <c r="T220" i="17" s="1"/>
  <c r="U221" i="17" s="1"/>
  <c r="E220" i="17"/>
  <c r="F221" i="17" s="1"/>
  <c r="AN474" i="17"/>
  <c r="AO474" i="17" s="1"/>
  <c r="AP475" i="17" s="1"/>
  <c r="D475" i="17"/>
  <c r="AK474" i="17"/>
  <c r="AL474" i="17" s="1"/>
  <c r="AM475" i="17" s="1"/>
  <c r="V474" i="17"/>
  <c r="W474" i="17" s="1"/>
  <c r="X475" i="17" s="1"/>
  <c r="AT474" i="17"/>
  <c r="AU474" i="17" s="1"/>
  <c r="AV475" i="17" s="1"/>
  <c r="AH474" i="17"/>
  <c r="AI474" i="17" s="1"/>
  <c r="AJ475" i="17" s="1"/>
  <c r="S474" i="17"/>
  <c r="T474" i="17" s="1"/>
  <c r="U475" i="17" s="1"/>
  <c r="P474" i="17"/>
  <c r="Q474" i="17" s="1"/>
  <c r="R475" i="17" s="1"/>
  <c r="E474" i="17"/>
  <c r="F475" i="17" s="1"/>
  <c r="AN346" i="17"/>
  <c r="AO346" i="17" s="1"/>
  <c r="AP347" i="17" s="1"/>
  <c r="P346" i="17"/>
  <c r="Q346" i="17" s="1"/>
  <c r="R347" i="17" s="1"/>
  <c r="AH346" i="17"/>
  <c r="AI346" i="17" s="1"/>
  <c r="AJ347" i="17" s="1"/>
  <c r="AT346" i="17"/>
  <c r="AU346" i="17" s="1"/>
  <c r="AV347" i="17" s="1"/>
  <c r="V346" i="17"/>
  <c r="W346" i="17" s="1"/>
  <c r="X347" i="17" s="1"/>
  <c r="S346" i="17"/>
  <c r="T346" i="17" s="1"/>
  <c r="U347" i="17" s="1"/>
  <c r="AK346" i="17"/>
  <c r="AL346" i="17" s="1"/>
  <c r="AM347" i="17" s="1"/>
  <c r="D347" i="17"/>
  <c r="E346" i="17"/>
  <c r="F347" i="17" s="1"/>
  <c r="F475" i="14"/>
  <c r="U475" i="14"/>
  <c r="AM475" i="14"/>
  <c r="AN474" i="14"/>
  <c r="AO474" i="14" s="1"/>
  <c r="AP475" i="14" s="1"/>
  <c r="P474" i="14"/>
  <c r="Q474" i="14" s="1"/>
  <c r="R475" i="14" s="1"/>
  <c r="D475" i="14"/>
  <c r="V474" i="14"/>
  <c r="W474" i="14" s="1"/>
  <c r="X475" i="14" s="1"/>
  <c r="AK474" i="14"/>
  <c r="AL474" i="14" s="1"/>
  <c r="AH474" i="14"/>
  <c r="AI474" i="14" s="1"/>
  <c r="AJ475" i="14" s="1"/>
  <c r="E474" i="14"/>
  <c r="S474" i="14"/>
  <c r="T474" i="14" s="1"/>
  <c r="AT474" i="14"/>
  <c r="AU474" i="14" s="1"/>
  <c r="AV475" i="14" s="1"/>
  <c r="S347" i="14"/>
  <c r="T347" i="14" s="1"/>
  <c r="U348" i="14" s="1"/>
  <c r="AT347" i="14"/>
  <c r="AU347" i="14" s="1"/>
  <c r="AV348" i="14" s="1"/>
  <c r="E347" i="14"/>
  <c r="F348" i="14" s="1"/>
  <c r="AH347" i="14"/>
  <c r="AI347" i="14" s="1"/>
  <c r="AJ348" i="14" s="1"/>
  <c r="P347" i="14"/>
  <c r="Q347" i="14" s="1"/>
  <c r="R348" i="14" s="1"/>
  <c r="AN347" i="14"/>
  <c r="AO347" i="14" s="1"/>
  <c r="AP348" i="14" s="1"/>
  <c r="AK347" i="14"/>
  <c r="AL347" i="14" s="1"/>
  <c r="AM348" i="14" s="1"/>
  <c r="D348" i="14"/>
  <c r="V347" i="14"/>
  <c r="W347" i="14" s="1"/>
  <c r="X348" i="14"/>
  <c r="P218" i="14"/>
  <c r="Q218" i="14" s="1"/>
  <c r="R219" i="14" s="1"/>
  <c r="AT218" i="14"/>
  <c r="AU218" i="14" s="1"/>
  <c r="AV219" i="14" s="1"/>
  <c r="AN218" i="14"/>
  <c r="AO218" i="14" s="1"/>
  <c r="AP219" i="14" s="1"/>
  <c r="AH218" i="14"/>
  <c r="AI218" i="14" s="1"/>
  <c r="AJ219" i="14" s="1"/>
  <c r="E218" i="14"/>
  <c r="F219" i="14" s="1"/>
  <c r="V218" i="14"/>
  <c r="W218" i="14" s="1"/>
  <c r="X219" i="14" s="1"/>
  <c r="S218" i="14"/>
  <c r="T218" i="14" s="1"/>
  <c r="U219" i="14" s="1"/>
  <c r="D219" i="14"/>
  <c r="AK218" i="14"/>
  <c r="AL218" i="14" s="1"/>
  <c r="AM219" i="14" s="1"/>
  <c r="AM74" i="14"/>
  <c r="U74" i="14"/>
  <c r="AJ74" i="14"/>
  <c r="X74" i="14"/>
  <c r="AA74" i="14"/>
  <c r="AD74" i="14"/>
  <c r="AG74" i="14"/>
  <c r="R74" i="14"/>
  <c r="AV74" i="14"/>
  <c r="AS74" i="14"/>
  <c r="F91" i="14"/>
  <c r="AT92" i="18" l="1"/>
  <c r="AU92" i="18" s="1"/>
  <c r="AH92" i="18"/>
  <c r="AI92" i="18" s="1"/>
  <c r="AJ93" i="18" s="1"/>
  <c r="V92" i="18"/>
  <c r="W92" i="18" s="1"/>
  <c r="X93" i="18" s="1"/>
  <c r="S92" i="18"/>
  <c r="T92" i="18" s="1"/>
  <c r="U93" i="18" s="1"/>
  <c r="D93" i="18"/>
  <c r="P92" i="18"/>
  <c r="Q92" i="18" s="1"/>
  <c r="R93" i="18" s="1"/>
  <c r="AN92" i="18"/>
  <c r="AO92" i="18" s="1"/>
  <c r="AK92" i="18"/>
  <c r="AL92" i="18" s="1"/>
  <c r="AM93" i="18" s="1"/>
  <c r="E92" i="18"/>
  <c r="F93" i="18" s="1"/>
  <c r="V475" i="18"/>
  <c r="W475" i="18" s="1"/>
  <c r="X476" i="18" s="1"/>
  <c r="AH475" i="18"/>
  <c r="AI475" i="18" s="1"/>
  <c r="AJ476" i="18" s="1"/>
  <c r="AT475" i="18"/>
  <c r="AU475" i="18" s="1"/>
  <c r="AV476" i="18" s="1"/>
  <c r="S475" i="18"/>
  <c r="T475" i="18" s="1"/>
  <c r="U476" i="18" s="1"/>
  <c r="P475" i="18"/>
  <c r="Q475" i="18" s="1"/>
  <c r="R476" i="18" s="1"/>
  <c r="D476" i="18"/>
  <c r="AN475" i="18"/>
  <c r="AO475" i="18" s="1"/>
  <c r="AP476" i="18" s="1"/>
  <c r="AK475" i="18"/>
  <c r="AL475" i="18" s="1"/>
  <c r="AM476" i="18" s="1"/>
  <c r="E475" i="18"/>
  <c r="F476" i="18" s="1"/>
  <c r="AP93" i="18"/>
  <c r="AV93" i="18"/>
  <c r="P347" i="18"/>
  <c r="Q347" i="18" s="1"/>
  <c r="R348" i="18" s="1"/>
  <c r="AN347" i="18"/>
  <c r="AO347" i="18" s="1"/>
  <c r="AP348" i="18" s="1"/>
  <c r="AK347" i="18"/>
  <c r="AL347" i="18" s="1"/>
  <c r="AM348" i="18" s="1"/>
  <c r="AH347" i="18"/>
  <c r="AI347" i="18" s="1"/>
  <c r="AJ348" i="18" s="1"/>
  <c r="E347" i="18"/>
  <c r="F348" i="18" s="1"/>
  <c r="D348" i="18"/>
  <c r="V347" i="18"/>
  <c r="W347" i="18" s="1"/>
  <c r="X348" i="18" s="1"/>
  <c r="AT347" i="18"/>
  <c r="AU347" i="18" s="1"/>
  <c r="AV348" i="18" s="1"/>
  <c r="S347" i="18"/>
  <c r="T347" i="18" s="1"/>
  <c r="U348" i="18" s="1"/>
  <c r="AH219" i="18"/>
  <c r="AI219" i="18" s="1"/>
  <c r="AJ220" i="18" s="1"/>
  <c r="AT219" i="18"/>
  <c r="AU219" i="18" s="1"/>
  <c r="AV220" i="18" s="1"/>
  <c r="S219" i="18"/>
  <c r="T219" i="18" s="1"/>
  <c r="U220" i="18" s="1"/>
  <c r="E219" i="18"/>
  <c r="F220" i="18" s="1"/>
  <c r="P219" i="18"/>
  <c r="Q219" i="18" s="1"/>
  <c r="R220" i="18" s="1"/>
  <c r="D220" i="18"/>
  <c r="V219" i="18"/>
  <c r="W219" i="18" s="1"/>
  <c r="X220" i="18" s="1"/>
  <c r="AN219" i="18"/>
  <c r="AO219" i="18" s="1"/>
  <c r="AP220" i="18" s="1"/>
  <c r="AK219" i="18"/>
  <c r="AL219" i="18" s="1"/>
  <c r="AM220" i="18" s="1"/>
  <c r="AJ92" i="17"/>
  <c r="R92" i="17"/>
  <c r="U222" i="17"/>
  <c r="D92" i="17"/>
  <c r="AK91" i="17"/>
  <c r="AL91" i="17" s="1"/>
  <c r="AM92" i="17" s="1"/>
  <c r="V91" i="17"/>
  <c r="W91" i="17" s="1"/>
  <c r="X92" i="17" s="1"/>
  <c r="AH91" i="17"/>
  <c r="AI91" i="17" s="1"/>
  <c r="AT91" i="17"/>
  <c r="AU91" i="17" s="1"/>
  <c r="AN91" i="17"/>
  <c r="AO91" i="17" s="1"/>
  <c r="AP92" i="17" s="1"/>
  <c r="S91" i="17"/>
  <c r="T91" i="17" s="1"/>
  <c r="U92" i="17" s="1"/>
  <c r="P91" i="17"/>
  <c r="Q91" i="17" s="1"/>
  <c r="E91" i="17"/>
  <c r="F92" i="17" s="1"/>
  <c r="S347" i="17"/>
  <c r="T347" i="17" s="1"/>
  <c r="U348" i="17" s="1"/>
  <c r="AN347" i="17"/>
  <c r="AO347" i="17" s="1"/>
  <c r="AP348" i="17" s="1"/>
  <c r="D348" i="17"/>
  <c r="AK347" i="17"/>
  <c r="AL347" i="17" s="1"/>
  <c r="AM348" i="17" s="1"/>
  <c r="V347" i="17"/>
  <c r="W347" i="17" s="1"/>
  <c r="X348" i="17" s="1"/>
  <c r="AT347" i="17"/>
  <c r="AU347" i="17" s="1"/>
  <c r="AV348" i="17" s="1"/>
  <c r="P347" i="17"/>
  <c r="Q347" i="17" s="1"/>
  <c r="R348" i="17" s="1"/>
  <c r="AH347" i="17"/>
  <c r="AI347" i="17" s="1"/>
  <c r="AJ348" i="17" s="1"/>
  <c r="E347" i="17"/>
  <c r="F348" i="17" s="1"/>
  <c r="V475" i="17"/>
  <c r="W475" i="17" s="1"/>
  <c r="X476" i="17" s="1"/>
  <c r="AH475" i="17"/>
  <c r="AI475" i="17" s="1"/>
  <c r="S475" i="17"/>
  <c r="T475" i="17" s="1"/>
  <c r="U476" i="17" s="1"/>
  <c r="AT475" i="17"/>
  <c r="AU475" i="17" s="1"/>
  <c r="AV476" i="17" s="1"/>
  <c r="D476" i="17"/>
  <c r="P475" i="17"/>
  <c r="Q475" i="17" s="1"/>
  <c r="R476" i="17" s="1"/>
  <c r="AN475" i="17"/>
  <c r="AO475" i="17" s="1"/>
  <c r="AP476" i="17" s="1"/>
  <c r="AK475" i="17"/>
  <c r="AL475" i="17" s="1"/>
  <c r="AM476" i="17" s="1"/>
  <c r="E475" i="17"/>
  <c r="F476" i="17" s="1"/>
  <c r="AN221" i="17"/>
  <c r="AO221" i="17" s="1"/>
  <c r="AH221" i="17"/>
  <c r="AI221" i="17" s="1"/>
  <c r="AJ222" i="17" s="1"/>
  <c r="S221" i="17"/>
  <c r="T221" i="17" s="1"/>
  <c r="V221" i="17"/>
  <c r="W221" i="17" s="1"/>
  <c r="X222" i="17" s="1"/>
  <c r="D222" i="17"/>
  <c r="P221" i="17"/>
  <c r="Q221" i="17" s="1"/>
  <c r="R222" i="17" s="1"/>
  <c r="AK221" i="17"/>
  <c r="AL221" i="17" s="1"/>
  <c r="AM222" i="17" s="1"/>
  <c r="AT221" i="17"/>
  <c r="AU221" i="17" s="1"/>
  <c r="AV222" i="17" s="1"/>
  <c r="E221" i="17"/>
  <c r="F222" i="17" s="1"/>
  <c r="AJ476" i="17"/>
  <c r="AV92" i="17"/>
  <c r="AP222" i="17"/>
  <c r="AP476" i="14"/>
  <c r="P475" i="14"/>
  <c r="Q475" i="14" s="1"/>
  <c r="R476" i="14" s="1"/>
  <c r="AK475" i="14"/>
  <c r="AL475" i="14" s="1"/>
  <c r="AM476" i="14" s="1"/>
  <c r="V475" i="14"/>
  <c r="W475" i="14" s="1"/>
  <c r="X476" i="14" s="1"/>
  <c r="E475" i="14"/>
  <c r="F476" i="14" s="1"/>
  <c r="S475" i="14"/>
  <c r="T475" i="14" s="1"/>
  <c r="U476" i="14" s="1"/>
  <c r="AH475" i="14"/>
  <c r="AI475" i="14" s="1"/>
  <c r="AJ476" i="14" s="1"/>
  <c r="D476" i="14"/>
  <c r="AT475" i="14"/>
  <c r="AU475" i="14" s="1"/>
  <c r="AV476" i="14" s="1"/>
  <c r="AN475" i="14"/>
  <c r="AO475" i="14" s="1"/>
  <c r="F349" i="14"/>
  <c r="AV349" i="14"/>
  <c r="X349" i="14"/>
  <c r="AN348" i="14"/>
  <c r="AO348" i="14" s="1"/>
  <c r="AP349" i="14" s="1"/>
  <c r="P348" i="14"/>
  <c r="Q348" i="14" s="1"/>
  <c r="R349" i="14" s="1"/>
  <c r="AH348" i="14"/>
  <c r="AI348" i="14" s="1"/>
  <c r="AJ349" i="14" s="1"/>
  <c r="D349" i="14"/>
  <c r="E348" i="14"/>
  <c r="V348" i="14"/>
  <c r="W348" i="14" s="1"/>
  <c r="AT348" i="14"/>
  <c r="AU348" i="14" s="1"/>
  <c r="S348" i="14"/>
  <c r="T348" i="14" s="1"/>
  <c r="U349" i="14" s="1"/>
  <c r="AK348" i="14"/>
  <c r="AL348" i="14" s="1"/>
  <c r="AM349" i="14" s="1"/>
  <c r="AJ220" i="14"/>
  <c r="X220" i="14"/>
  <c r="AP220" i="14"/>
  <c r="R220" i="14"/>
  <c r="S219" i="14"/>
  <c r="T219" i="14" s="1"/>
  <c r="U220" i="14" s="1"/>
  <c r="AK219" i="14"/>
  <c r="AL219" i="14" s="1"/>
  <c r="AM220" i="14" s="1"/>
  <c r="D220" i="14"/>
  <c r="AT219" i="14"/>
  <c r="AU219" i="14" s="1"/>
  <c r="AV220" i="14" s="1"/>
  <c r="AH219" i="14"/>
  <c r="AI219" i="14" s="1"/>
  <c r="P219" i="14"/>
  <c r="Q219" i="14" s="1"/>
  <c r="AN219" i="14"/>
  <c r="AO219" i="14" s="1"/>
  <c r="E219" i="14"/>
  <c r="F220" i="14" s="1"/>
  <c r="V219" i="14"/>
  <c r="W219" i="14" s="1"/>
  <c r="AM75" i="14"/>
  <c r="AV75" i="14"/>
  <c r="AD75" i="14"/>
  <c r="X75" i="14"/>
  <c r="AA75" i="14"/>
  <c r="AG75" i="14"/>
  <c r="AJ75" i="14"/>
  <c r="AS75" i="14"/>
  <c r="R75" i="14"/>
  <c r="U75" i="14"/>
  <c r="F92" i="14"/>
  <c r="AK93" i="18" l="1"/>
  <c r="AL93" i="18" s="1"/>
  <c r="AM94" i="18" s="1"/>
  <c r="P93" i="18"/>
  <c r="Q93" i="18" s="1"/>
  <c r="R94" i="18" s="1"/>
  <c r="AN93" i="18"/>
  <c r="AO93" i="18" s="1"/>
  <c r="AP94" i="18" s="1"/>
  <c r="D94" i="18"/>
  <c r="V93" i="18"/>
  <c r="W93" i="18" s="1"/>
  <c r="X94" i="18" s="1"/>
  <c r="E93" i="18"/>
  <c r="F94" i="18" s="1"/>
  <c r="AT93" i="18"/>
  <c r="AU93" i="18" s="1"/>
  <c r="AV94" i="18" s="1"/>
  <c r="S93" i="18"/>
  <c r="T93" i="18" s="1"/>
  <c r="U94" i="18" s="1"/>
  <c r="AH93" i="18"/>
  <c r="AI93" i="18" s="1"/>
  <c r="AJ94" i="18" s="1"/>
  <c r="AN220" i="18"/>
  <c r="AO220" i="18" s="1"/>
  <c r="AP221" i="18" s="1"/>
  <c r="D221" i="18"/>
  <c r="AK220" i="18"/>
  <c r="AL220" i="18" s="1"/>
  <c r="V220" i="18"/>
  <c r="W220" i="18" s="1"/>
  <c r="X221" i="18" s="1"/>
  <c r="AT220" i="18"/>
  <c r="AU220" i="18" s="1"/>
  <c r="AV221" i="18" s="1"/>
  <c r="P220" i="18"/>
  <c r="Q220" i="18" s="1"/>
  <c r="R221" i="18" s="1"/>
  <c r="AH220" i="18"/>
  <c r="AI220" i="18" s="1"/>
  <c r="AJ221" i="18" s="1"/>
  <c r="S220" i="18"/>
  <c r="T220" i="18" s="1"/>
  <c r="U221" i="18" s="1"/>
  <c r="E220" i="18"/>
  <c r="AN476" i="18"/>
  <c r="AO476" i="18" s="1"/>
  <c r="AP477" i="18" s="1"/>
  <c r="AK476" i="18"/>
  <c r="AL476" i="18" s="1"/>
  <c r="AM477" i="18" s="1"/>
  <c r="V476" i="18"/>
  <c r="W476" i="18" s="1"/>
  <c r="X477" i="18" s="1"/>
  <c r="AT476" i="18"/>
  <c r="AU476" i="18" s="1"/>
  <c r="AV477" i="18" s="1"/>
  <c r="S476" i="18"/>
  <c r="T476" i="18" s="1"/>
  <c r="U477" i="18" s="1"/>
  <c r="D477" i="18"/>
  <c r="AH476" i="18"/>
  <c r="AI476" i="18" s="1"/>
  <c r="AJ477" i="18" s="1"/>
  <c r="P476" i="18"/>
  <c r="Q476" i="18" s="1"/>
  <c r="R477" i="18" s="1"/>
  <c r="E476" i="18"/>
  <c r="F477" i="18" s="1"/>
  <c r="AM221" i="18"/>
  <c r="D349" i="18"/>
  <c r="AK348" i="18"/>
  <c r="AL348" i="18" s="1"/>
  <c r="AM349" i="18" s="1"/>
  <c r="V348" i="18"/>
  <c r="W348" i="18" s="1"/>
  <c r="X349" i="18" s="1"/>
  <c r="AH348" i="18"/>
  <c r="AI348" i="18" s="1"/>
  <c r="AJ349" i="18" s="1"/>
  <c r="AT348" i="18"/>
  <c r="AU348" i="18" s="1"/>
  <c r="AV349" i="18" s="1"/>
  <c r="S348" i="18"/>
  <c r="T348" i="18" s="1"/>
  <c r="U349" i="18" s="1"/>
  <c r="P348" i="18"/>
  <c r="Q348" i="18" s="1"/>
  <c r="R349" i="18" s="1"/>
  <c r="AN348" i="18"/>
  <c r="AO348" i="18" s="1"/>
  <c r="AP349" i="18" s="1"/>
  <c r="E348" i="18"/>
  <c r="F349" i="18" s="1"/>
  <c r="F221" i="18"/>
  <c r="AT92" i="17"/>
  <c r="AU92" i="17" s="1"/>
  <c r="AV93" i="17" s="1"/>
  <c r="S92" i="17"/>
  <c r="T92" i="17" s="1"/>
  <c r="U93" i="17" s="1"/>
  <c r="E92" i="17"/>
  <c r="F93" i="17" s="1"/>
  <c r="P92" i="17"/>
  <c r="Q92" i="17" s="1"/>
  <c r="R93" i="17" s="1"/>
  <c r="AN92" i="17"/>
  <c r="AO92" i="17" s="1"/>
  <c r="AP93" i="17" s="1"/>
  <c r="V92" i="17"/>
  <c r="W92" i="17" s="1"/>
  <c r="AK92" i="17"/>
  <c r="AL92" i="17" s="1"/>
  <c r="AM93" i="17" s="1"/>
  <c r="AH92" i="17"/>
  <c r="AI92" i="17" s="1"/>
  <c r="AJ93" i="17" s="1"/>
  <c r="D93" i="17"/>
  <c r="AT476" i="17"/>
  <c r="AU476" i="17" s="1"/>
  <c r="AV477" i="17" s="1"/>
  <c r="AH476" i="17"/>
  <c r="AI476" i="17" s="1"/>
  <c r="AJ477" i="17" s="1"/>
  <c r="V476" i="17"/>
  <c r="W476" i="17" s="1"/>
  <c r="X477" i="17" s="1"/>
  <c r="P476" i="17"/>
  <c r="Q476" i="17" s="1"/>
  <c r="R477" i="17" s="1"/>
  <c r="AN476" i="17"/>
  <c r="AO476" i="17" s="1"/>
  <c r="AP477" i="17" s="1"/>
  <c r="AK476" i="17"/>
  <c r="AL476" i="17" s="1"/>
  <c r="AM477" i="17" s="1"/>
  <c r="E476" i="17"/>
  <c r="F477" i="17" s="1"/>
  <c r="D477" i="17"/>
  <c r="S476" i="17"/>
  <c r="T476" i="17" s="1"/>
  <c r="U477" i="17" s="1"/>
  <c r="X93" i="17"/>
  <c r="AN222" i="17"/>
  <c r="AO222" i="17" s="1"/>
  <c r="AP223" i="17" s="1"/>
  <c r="AK222" i="17"/>
  <c r="AL222" i="17" s="1"/>
  <c r="AM223" i="17" s="1"/>
  <c r="V222" i="17"/>
  <c r="W222" i="17" s="1"/>
  <c r="X223" i="17" s="1"/>
  <c r="D223" i="17"/>
  <c r="AT222" i="17"/>
  <c r="AU222" i="17" s="1"/>
  <c r="AV223" i="17" s="1"/>
  <c r="AH222" i="17"/>
  <c r="AI222" i="17" s="1"/>
  <c r="AJ223" i="17" s="1"/>
  <c r="E222" i="17"/>
  <c r="F223" i="17" s="1"/>
  <c r="S222" i="17"/>
  <c r="T222" i="17" s="1"/>
  <c r="U223" i="17" s="1"/>
  <c r="P222" i="17"/>
  <c r="Q222" i="17" s="1"/>
  <c r="R223" i="17" s="1"/>
  <c r="AT348" i="17"/>
  <c r="AU348" i="17" s="1"/>
  <c r="AV349" i="17" s="1"/>
  <c r="AH348" i="17"/>
  <c r="AI348" i="17" s="1"/>
  <c r="AJ349" i="17" s="1"/>
  <c r="V348" i="17"/>
  <c r="W348" i="17" s="1"/>
  <c r="X349" i="17" s="1"/>
  <c r="D349" i="17"/>
  <c r="S348" i="17"/>
  <c r="T348" i="17" s="1"/>
  <c r="U349" i="17" s="1"/>
  <c r="P348" i="17"/>
  <c r="Q348" i="17" s="1"/>
  <c r="R349" i="17" s="1"/>
  <c r="AK348" i="17"/>
  <c r="AL348" i="17" s="1"/>
  <c r="AM349" i="17" s="1"/>
  <c r="AN348" i="17"/>
  <c r="AO348" i="17" s="1"/>
  <c r="AP349" i="17" s="1"/>
  <c r="E348" i="17"/>
  <c r="F349" i="17" s="1"/>
  <c r="R477" i="14"/>
  <c r="AN476" i="14"/>
  <c r="AO476" i="14" s="1"/>
  <c r="AP477" i="14" s="1"/>
  <c r="AK476" i="14"/>
  <c r="AL476" i="14" s="1"/>
  <c r="AM477" i="14" s="1"/>
  <c r="V476" i="14"/>
  <c r="W476" i="14" s="1"/>
  <c r="X477" i="14" s="1"/>
  <c r="S476" i="14"/>
  <c r="T476" i="14" s="1"/>
  <c r="U477" i="14" s="1"/>
  <c r="E476" i="14"/>
  <c r="F477" i="14" s="1"/>
  <c r="AH476" i="14"/>
  <c r="AI476" i="14" s="1"/>
  <c r="AJ477" i="14" s="1"/>
  <c r="P476" i="14"/>
  <c r="Q476" i="14" s="1"/>
  <c r="D477" i="14"/>
  <c r="AT476" i="14"/>
  <c r="AU476" i="14" s="1"/>
  <c r="AV477" i="14" s="1"/>
  <c r="V349" i="14"/>
  <c r="W349" i="14" s="1"/>
  <c r="X350" i="14" s="1"/>
  <c r="P349" i="14"/>
  <c r="Q349" i="14" s="1"/>
  <c r="R350" i="14" s="1"/>
  <c r="AN349" i="14"/>
  <c r="AO349" i="14" s="1"/>
  <c r="AP350" i="14" s="1"/>
  <c r="AK349" i="14"/>
  <c r="AL349" i="14" s="1"/>
  <c r="AM350" i="14" s="1"/>
  <c r="AH349" i="14"/>
  <c r="AI349" i="14" s="1"/>
  <c r="AJ350" i="14" s="1"/>
  <c r="E349" i="14"/>
  <c r="F350" i="14" s="1"/>
  <c r="D350" i="14"/>
  <c r="AT349" i="14"/>
  <c r="AU349" i="14" s="1"/>
  <c r="AV350" i="14" s="1"/>
  <c r="S349" i="14"/>
  <c r="T349" i="14" s="1"/>
  <c r="U350" i="14" s="1"/>
  <c r="AT220" i="14"/>
  <c r="AU220" i="14" s="1"/>
  <c r="AV221" i="14" s="1"/>
  <c r="E220" i="14"/>
  <c r="F221" i="14" s="1"/>
  <c r="AN220" i="14"/>
  <c r="AO220" i="14" s="1"/>
  <c r="AP221" i="14" s="1"/>
  <c r="V220" i="14"/>
  <c r="W220" i="14" s="1"/>
  <c r="X221" i="14" s="1"/>
  <c r="S220" i="14"/>
  <c r="T220" i="14" s="1"/>
  <c r="U221" i="14" s="1"/>
  <c r="AK220" i="14"/>
  <c r="AL220" i="14" s="1"/>
  <c r="AM221" i="14" s="1"/>
  <c r="P220" i="14"/>
  <c r="Q220" i="14" s="1"/>
  <c r="R221" i="14" s="1"/>
  <c r="D221" i="14"/>
  <c r="AH220" i="14"/>
  <c r="AI220" i="14" s="1"/>
  <c r="AJ221" i="14"/>
  <c r="AM76" i="14"/>
  <c r="AS76" i="14"/>
  <c r="AJ76" i="14"/>
  <c r="AA76" i="14"/>
  <c r="AD76" i="14"/>
  <c r="AG76" i="14"/>
  <c r="X76" i="14"/>
  <c r="AV76" i="14"/>
  <c r="R76" i="14"/>
  <c r="U76" i="14"/>
  <c r="F93" i="14"/>
  <c r="V221" i="18" l="1"/>
  <c r="W221" i="18" s="1"/>
  <c r="X222" i="18" s="1"/>
  <c r="AH221" i="18"/>
  <c r="AI221" i="18" s="1"/>
  <c r="AJ222" i="18" s="1"/>
  <c r="AT221" i="18"/>
  <c r="AU221" i="18" s="1"/>
  <c r="AV222" i="18" s="1"/>
  <c r="S221" i="18"/>
  <c r="T221" i="18" s="1"/>
  <c r="U222" i="18" s="1"/>
  <c r="AK221" i="18"/>
  <c r="AL221" i="18" s="1"/>
  <c r="D222" i="18"/>
  <c r="AN221" i="18"/>
  <c r="AO221" i="18" s="1"/>
  <c r="AP222" i="18" s="1"/>
  <c r="P221" i="18"/>
  <c r="Q221" i="18" s="1"/>
  <c r="R222" i="18" s="1"/>
  <c r="E221" i="18"/>
  <c r="F222" i="18" s="1"/>
  <c r="AN94" i="18"/>
  <c r="AO94" i="18" s="1"/>
  <c r="AP95" i="18" s="1"/>
  <c r="P94" i="18"/>
  <c r="Q94" i="18" s="1"/>
  <c r="R95" i="18" s="1"/>
  <c r="V94" i="18"/>
  <c r="W94" i="18" s="1"/>
  <c r="X95" i="18" s="1"/>
  <c r="AH94" i="18"/>
  <c r="AI94" i="18" s="1"/>
  <c r="AJ95" i="18" s="1"/>
  <c r="AT94" i="18"/>
  <c r="AU94" i="18" s="1"/>
  <c r="AV95" i="18" s="1"/>
  <c r="S94" i="18"/>
  <c r="T94" i="18" s="1"/>
  <c r="U95" i="18" s="1"/>
  <c r="E94" i="18"/>
  <c r="F95" i="18" s="1"/>
  <c r="D95" i="18"/>
  <c r="AK94" i="18"/>
  <c r="AL94" i="18" s="1"/>
  <c r="AM95" i="18" s="1"/>
  <c r="AN477" i="18"/>
  <c r="AO477" i="18" s="1"/>
  <c r="AP478" i="18" s="1"/>
  <c r="AK477" i="18"/>
  <c r="AL477" i="18" s="1"/>
  <c r="AM478" i="18" s="1"/>
  <c r="V477" i="18"/>
  <c r="W477" i="18" s="1"/>
  <c r="X478" i="18" s="1"/>
  <c r="D478" i="18"/>
  <c r="AH477" i="18"/>
  <c r="AI477" i="18" s="1"/>
  <c r="AJ478" i="18" s="1"/>
  <c r="S477" i="18"/>
  <c r="T477" i="18" s="1"/>
  <c r="U478" i="18" s="1"/>
  <c r="AT477" i="18"/>
  <c r="AU477" i="18" s="1"/>
  <c r="P477" i="18"/>
  <c r="Q477" i="18" s="1"/>
  <c r="R478" i="18" s="1"/>
  <c r="E477" i="18"/>
  <c r="F478" i="18" s="1"/>
  <c r="AV478" i="18"/>
  <c r="S349" i="18"/>
  <c r="T349" i="18" s="1"/>
  <c r="U350" i="18" s="1"/>
  <c r="E349" i="18"/>
  <c r="F350" i="18" s="1"/>
  <c r="P349" i="18"/>
  <c r="Q349" i="18" s="1"/>
  <c r="R350" i="18" s="1"/>
  <c r="AN349" i="18"/>
  <c r="AO349" i="18" s="1"/>
  <c r="AP350" i="18" s="1"/>
  <c r="AT349" i="18"/>
  <c r="AU349" i="18" s="1"/>
  <c r="AV350" i="18" s="1"/>
  <c r="AK349" i="18"/>
  <c r="AL349" i="18" s="1"/>
  <c r="AM350" i="18" s="1"/>
  <c r="AH349" i="18"/>
  <c r="AI349" i="18" s="1"/>
  <c r="AJ350" i="18" s="1"/>
  <c r="D350" i="18"/>
  <c r="V349" i="18"/>
  <c r="W349" i="18" s="1"/>
  <c r="X350" i="18" s="1"/>
  <c r="AM222" i="18"/>
  <c r="F94" i="17"/>
  <c r="AN93" i="17"/>
  <c r="AO93" i="17" s="1"/>
  <c r="AP94" i="17" s="1"/>
  <c r="D94" i="17"/>
  <c r="AK93" i="17"/>
  <c r="AL93" i="17" s="1"/>
  <c r="AM94" i="17" s="1"/>
  <c r="V93" i="17"/>
  <c r="W93" i="17" s="1"/>
  <c r="X94" i="17" s="1"/>
  <c r="AH93" i="17"/>
  <c r="AI93" i="17" s="1"/>
  <c r="AJ94" i="17" s="1"/>
  <c r="AT93" i="17"/>
  <c r="AU93" i="17" s="1"/>
  <c r="AV94" i="17" s="1"/>
  <c r="S93" i="17"/>
  <c r="T93" i="17" s="1"/>
  <c r="U94" i="17" s="1"/>
  <c r="P93" i="17"/>
  <c r="Q93" i="17" s="1"/>
  <c r="R94" i="17" s="1"/>
  <c r="E93" i="17"/>
  <c r="D478" i="17"/>
  <c r="AK477" i="17"/>
  <c r="AL477" i="17" s="1"/>
  <c r="AM478" i="17" s="1"/>
  <c r="AT477" i="17"/>
  <c r="AU477" i="17" s="1"/>
  <c r="AV478" i="17" s="1"/>
  <c r="P477" i="17"/>
  <c r="Q477" i="17" s="1"/>
  <c r="R478" i="17" s="1"/>
  <c r="V477" i="17"/>
  <c r="W477" i="17" s="1"/>
  <c r="X478" i="17" s="1"/>
  <c r="S477" i="17"/>
  <c r="T477" i="17" s="1"/>
  <c r="U478" i="17" s="1"/>
  <c r="AN477" i="17"/>
  <c r="AO477" i="17" s="1"/>
  <c r="AP478" i="17" s="1"/>
  <c r="AH477" i="17"/>
  <c r="AI477" i="17" s="1"/>
  <c r="AJ478" i="17" s="1"/>
  <c r="E477" i="17"/>
  <c r="F478" i="17" s="1"/>
  <c r="AV350" i="17"/>
  <c r="AN223" i="17"/>
  <c r="AO223" i="17" s="1"/>
  <c r="AP224" i="17" s="1"/>
  <c r="AK223" i="17"/>
  <c r="AL223" i="17" s="1"/>
  <c r="AM224" i="17" s="1"/>
  <c r="D224" i="17"/>
  <c r="V223" i="17"/>
  <c r="W223" i="17" s="1"/>
  <c r="X224" i="17" s="1"/>
  <c r="AH223" i="17"/>
  <c r="AI223" i="17" s="1"/>
  <c r="AJ224" i="17" s="1"/>
  <c r="P223" i="17"/>
  <c r="Q223" i="17" s="1"/>
  <c r="R224" i="17" s="1"/>
  <c r="S223" i="17"/>
  <c r="T223" i="17" s="1"/>
  <c r="U224" i="17" s="1"/>
  <c r="AT223" i="17"/>
  <c r="AU223" i="17" s="1"/>
  <c r="AV224" i="17" s="1"/>
  <c r="E223" i="17"/>
  <c r="F224" i="17" s="1"/>
  <c r="AK349" i="17"/>
  <c r="AL349" i="17" s="1"/>
  <c r="AM350" i="17" s="1"/>
  <c r="AT349" i="17"/>
  <c r="AU349" i="17" s="1"/>
  <c r="AH349" i="17"/>
  <c r="AI349" i="17" s="1"/>
  <c r="AJ350" i="17" s="1"/>
  <c r="V349" i="17"/>
  <c r="W349" i="17" s="1"/>
  <c r="X350" i="17" s="1"/>
  <c r="P349" i="17"/>
  <c r="Q349" i="17" s="1"/>
  <c r="R350" i="17" s="1"/>
  <c r="AN349" i="17"/>
  <c r="AO349" i="17" s="1"/>
  <c r="AP350" i="17" s="1"/>
  <c r="S349" i="17"/>
  <c r="T349" i="17" s="1"/>
  <c r="U350" i="17" s="1"/>
  <c r="E349" i="17"/>
  <c r="F350" i="17" s="1"/>
  <c r="D350" i="17"/>
  <c r="U478" i="14"/>
  <c r="AM478" i="14"/>
  <c r="F478" i="14"/>
  <c r="AN477" i="14"/>
  <c r="AO477" i="14" s="1"/>
  <c r="AP478" i="14" s="1"/>
  <c r="P477" i="14"/>
  <c r="Q477" i="14" s="1"/>
  <c r="R478" i="14" s="1"/>
  <c r="V477" i="14"/>
  <c r="W477" i="14" s="1"/>
  <c r="X478" i="14" s="1"/>
  <c r="AH477" i="14"/>
  <c r="AI477" i="14" s="1"/>
  <c r="AJ478" i="14" s="1"/>
  <c r="AT477" i="14"/>
  <c r="AU477" i="14" s="1"/>
  <c r="AV478" i="14" s="1"/>
  <c r="S477" i="14"/>
  <c r="T477" i="14" s="1"/>
  <c r="E477" i="14"/>
  <c r="AK477" i="14"/>
  <c r="AL477" i="14" s="1"/>
  <c r="D478" i="14"/>
  <c r="F351" i="14"/>
  <c r="AJ351" i="14"/>
  <c r="AM351" i="14"/>
  <c r="R351" i="14"/>
  <c r="S350" i="14"/>
  <c r="T350" i="14" s="1"/>
  <c r="U351" i="14" s="1"/>
  <c r="D351" i="14"/>
  <c r="AN350" i="14"/>
  <c r="AO350" i="14" s="1"/>
  <c r="AP351" i="14" s="1"/>
  <c r="V350" i="14"/>
  <c r="W350" i="14" s="1"/>
  <c r="X351" i="14" s="1"/>
  <c r="AK350" i="14"/>
  <c r="AL350" i="14" s="1"/>
  <c r="AH350" i="14"/>
  <c r="AI350" i="14" s="1"/>
  <c r="E350" i="14"/>
  <c r="AT350" i="14"/>
  <c r="AU350" i="14" s="1"/>
  <c r="AV351" i="14" s="1"/>
  <c r="P350" i="14"/>
  <c r="Q350" i="14" s="1"/>
  <c r="AM222" i="14"/>
  <c r="F222" i="14"/>
  <c r="AV222" i="14"/>
  <c r="P221" i="14"/>
  <c r="Q221" i="14" s="1"/>
  <c r="R222" i="14" s="1"/>
  <c r="AN221" i="14"/>
  <c r="AO221" i="14" s="1"/>
  <c r="AP222" i="14" s="1"/>
  <c r="V221" i="14"/>
  <c r="W221" i="14" s="1"/>
  <c r="X222" i="14" s="1"/>
  <c r="AH221" i="14"/>
  <c r="AI221" i="14" s="1"/>
  <c r="AJ222" i="14" s="1"/>
  <c r="S221" i="14"/>
  <c r="T221" i="14" s="1"/>
  <c r="U222" i="14" s="1"/>
  <c r="AK221" i="14"/>
  <c r="AL221" i="14" s="1"/>
  <c r="E221" i="14"/>
  <c r="D222" i="14"/>
  <c r="AT221" i="14"/>
  <c r="AU221" i="14" s="1"/>
  <c r="AD77" i="14"/>
  <c r="AV77" i="14"/>
  <c r="U77" i="14"/>
  <c r="X77" i="14"/>
  <c r="AJ77" i="14"/>
  <c r="AM77" i="14"/>
  <c r="AS77" i="14"/>
  <c r="AG77" i="14"/>
  <c r="AA77" i="14"/>
  <c r="R77" i="14"/>
  <c r="F94" i="14"/>
  <c r="S95" i="18" l="1"/>
  <c r="T95" i="18" s="1"/>
  <c r="U96" i="18" s="1"/>
  <c r="P95" i="18"/>
  <c r="Q95" i="18" s="1"/>
  <c r="R96" i="18" s="1"/>
  <c r="AN95" i="18"/>
  <c r="AO95" i="18" s="1"/>
  <c r="AP96" i="18" s="1"/>
  <c r="D96" i="18"/>
  <c r="AK95" i="18"/>
  <c r="AL95" i="18" s="1"/>
  <c r="AM96" i="18" s="1"/>
  <c r="V95" i="18"/>
  <c r="W95" i="18" s="1"/>
  <c r="X96" i="18" s="1"/>
  <c r="AT95" i="18"/>
  <c r="AU95" i="18" s="1"/>
  <c r="AV96" i="18" s="1"/>
  <c r="AH95" i="18"/>
  <c r="AI95" i="18" s="1"/>
  <c r="AJ96" i="18" s="1"/>
  <c r="E95" i="18"/>
  <c r="F96" i="18" s="1"/>
  <c r="D351" i="18"/>
  <c r="AK350" i="18"/>
  <c r="AL350" i="18" s="1"/>
  <c r="V350" i="18"/>
  <c r="W350" i="18" s="1"/>
  <c r="X351" i="18" s="1"/>
  <c r="AH350" i="18"/>
  <c r="AI350" i="18" s="1"/>
  <c r="AJ351" i="18" s="1"/>
  <c r="AT350" i="18"/>
  <c r="AU350" i="18" s="1"/>
  <c r="AV351" i="18" s="1"/>
  <c r="S350" i="18"/>
  <c r="T350" i="18" s="1"/>
  <c r="U351" i="18" s="1"/>
  <c r="P350" i="18"/>
  <c r="Q350" i="18" s="1"/>
  <c r="R351" i="18" s="1"/>
  <c r="AN350" i="18"/>
  <c r="AO350" i="18" s="1"/>
  <c r="AP351" i="18" s="1"/>
  <c r="E350" i="18"/>
  <c r="F351" i="18" s="1"/>
  <c r="P222" i="18"/>
  <c r="Q222" i="18" s="1"/>
  <c r="R223" i="18" s="1"/>
  <c r="AN222" i="18"/>
  <c r="AO222" i="18" s="1"/>
  <c r="AP223" i="18" s="1"/>
  <c r="AH222" i="18"/>
  <c r="AI222" i="18" s="1"/>
  <c r="AJ223" i="18" s="1"/>
  <c r="D223" i="18"/>
  <c r="E222" i="18"/>
  <c r="F223" i="18" s="1"/>
  <c r="V222" i="18"/>
  <c r="W222" i="18" s="1"/>
  <c r="S222" i="18"/>
  <c r="T222" i="18" s="1"/>
  <c r="U223" i="18" s="1"/>
  <c r="AK222" i="18"/>
  <c r="AL222" i="18" s="1"/>
  <c r="AM223" i="18" s="1"/>
  <c r="AT222" i="18"/>
  <c r="AU222" i="18" s="1"/>
  <c r="AV223" i="18" s="1"/>
  <c r="D479" i="18"/>
  <c r="AN478" i="18"/>
  <c r="AO478" i="18" s="1"/>
  <c r="AP479" i="18" s="1"/>
  <c r="V478" i="18"/>
  <c r="W478" i="18" s="1"/>
  <c r="X479" i="18" s="1"/>
  <c r="AK478" i="18"/>
  <c r="AL478" i="18" s="1"/>
  <c r="AM479" i="18" s="1"/>
  <c r="AT478" i="18"/>
  <c r="AU478" i="18" s="1"/>
  <c r="AV479" i="18" s="1"/>
  <c r="E478" i="18"/>
  <c r="F479" i="18" s="1"/>
  <c r="AH478" i="18"/>
  <c r="AI478" i="18" s="1"/>
  <c r="AJ479" i="18" s="1"/>
  <c r="S478" i="18"/>
  <c r="T478" i="18" s="1"/>
  <c r="U479" i="18" s="1"/>
  <c r="P478" i="18"/>
  <c r="Q478" i="18" s="1"/>
  <c r="R479" i="18" s="1"/>
  <c r="AM351" i="18"/>
  <c r="X223" i="18"/>
  <c r="U351" i="17"/>
  <c r="X479" i="17"/>
  <c r="AV351" i="17"/>
  <c r="F479" i="17"/>
  <c r="AJ351" i="17"/>
  <c r="R351" i="17"/>
  <c r="AN478" i="17"/>
  <c r="AO478" i="17" s="1"/>
  <c r="AP479" i="17" s="1"/>
  <c r="P478" i="17"/>
  <c r="Q478" i="17" s="1"/>
  <c r="R479" i="17" s="1"/>
  <c r="AT478" i="17"/>
  <c r="AU478" i="17" s="1"/>
  <c r="AV479" i="17" s="1"/>
  <c r="AK478" i="17"/>
  <c r="AL478" i="17" s="1"/>
  <c r="AM479" i="17" s="1"/>
  <c r="E478" i="17"/>
  <c r="AH478" i="17"/>
  <c r="AI478" i="17" s="1"/>
  <c r="AJ479" i="17" s="1"/>
  <c r="V478" i="17"/>
  <c r="W478" i="17" s="1"/>
  <c r="S478" i="17"/>
  <c r="T478" i="17" s="1"/>
  <c r="U479" i="17" s="1"/>
  <c r="D479" i="17"/>
  <c r="AN350" i="17"/>
  <c r="AO350" i="17" s="1"/>
  <c r="AP351" i="17" s="1"/>
  <c r="P350" i="17"/>
  <c r="Q350" i="17" s="1"/>
  <c r="AK350" i="17"/>
  <c r="AL350" i="17" s="1"/>
  <c r="AM351" i="17" s="1"/>
  <c r="V350" i="17"/>
  <c r="W350" i="17" s="1"/>
  <c r="D351" i="17"/>
  <c r="S350" i="17"/>
  <c r="T350" i="17" s="1"/>
  <c r="AT350" i="17"/>
  <c r="AU350" i="17" s="1"/>
  <c r="E350" i="17"/>
  <c r="F351" i="17" s="1"/>
  <c r="AH350" i="17"/>
  <c r="AI350" i="17" s="1"/>
  <c r="AH94" i="17"/>
  <c r="AI94" i="17" s="1"/>
  <c r="AJ95" i="17" s="1"/>
  <c r="AT94" i="17"/>
  <c r="AU94" i="17" s="1"/>
  <c r="AV95" i="17" s="1"/>
  <c r="S94" i="17"/>
  <c r="T94" i="17" s="1"/>
  <c r="U95" i="17" s="1"/>
  <c r="P94" i="17"/>
  <c r="Q94" i="17" s="1"/>
  <c r="R95" i="17" s="1"/>
  <c r="D95" i="17"/>
  <c r="V94" i="17"/>
  <c r="W94" i="17" s="1"/>
  <c r="X95" i="17" s="1"/>
  <c r="AN94" i="17"/>
  <c r="AO94" i="17" s="1"/>
  <c r="AP95" i="17" s="1"/>
  <c r="AK94" i="17"/>
  <c r="AL94" i="17" s="1"/>
  <c r="AM95" i="17" s="1"/>
  <c r="E94" i="17"/>
  <c r="F95" i="17" s="1"/>
  <c r="AK224" i="17"/>
  <c r="AL224" i="17" s="1"/>
  <c r="AM225" i="17" s="1"/>
  <c r="D225" i="17"/>
  <c r="V224" i="17"/>
  <c r="W224" i="17" s="1"/>
  <c r="X225" i="17" s="1"/>
  <c r="AH224" i="17"/>
  <c r="AI224" i="17" s="1"/>
  <c r="AJ225" i="17" s="1"/>
  <c r="S224" i="17"/>
  <c r="T224" i="17" s="1"/>
  <c r="U225" i="17" s="1"/>
  <c r="AT224" i="17"/>
  <c r="AU224" i="17" s="1"/>
  <c r="AV225" i="17" s="1"/>
  <c r="AN224" i="17"/>
  <c r="AO224" i="17" s="1"/>
  <c r="AP225" i="17" s="1"/>
  <c r="P224" i="17"/>
  <c r="Q224" i="17" s="1"/>
  <c r="R225" i="17" s="1"/>
  <c r="E224" i="17"/>
  <c r="F225" i="17" s="1"/>
  <c r="X351" i="17"/>
  <c r="AM479" i="14"/>
  <c r="F479" i="14"/>
  <c r="P478" i="14"/>
  <c r="Q478" i="14" s="1"/>
  <c r="R479" i="14" s="1"/>
  <c r="AN478" i="14"/>
  <c r="AO478" i="14" s="1"/>
  <c r="AP479" i="14" s="1"/>
  <c r="D479" i="14"/>
  <c r="AT478" i="14"/>
  <c r="AU478" i="14" s="1"/>
  <c r="AV479" i="14" s="1"/>
  <c r="V478" i="14"/>
  <c r="W478" i="14" s="1"/>
  <c r="X479" i="14" s="1"/>
  <c r="E478" i="14"/>
  <c r="AK478" i="14"/>
  <c r="AL478" i="14" s="1"/>
  <c r="S478" i="14"/>
  <c r="T478" i="14" s="1"/>
  <c r="AH478" i="14"/>
  <c r="AI478" i="14" s="1"/>
  <c r="AJ479" i="14" s="1"/>
  <c r="U479" i="14"/>
  <c r="S351" i="14"/>
  <c r="T351" i="14" s="1"/>
  <c r="U352" i="14" s="1"/>
  <c r="D352" i="14"/>
  <c r="AT351" i="14"/>
  <c r="AU351" i="14" s="1"/>
  <c r="AV352" i="14" s="1"/>
  <c r="P351" i="14"/>
  <c r="Q351" i="14" s="1"/>
  <c r="R352" i="14" s="1"/>
  <c r="AN351" i="14"/>
  <c r="AO351" i="14" s="1"/>
  <c r="AP352" i="14" s="1"/>
  <c r="AK351" i="14"/>
  <c r="AL351" i="14" s="1"/>
  <c r="AM352" i="14" s="1"/>
  <c r="E351" i="14"/>
  <c r="F352" i="14" s="1"/>
  <c r="AH351" i="14"/>
  <c r="AI351" i="14" s="1"/>
  <c r="AJ352" i="14" s="1"/>
  <c r="V351" i="14"/>
  <c r="W351" i="14" s="1"/>
  <c r="X352" i="14" s="1"/>
  <c r="AP223" i="14"/>
  <c r="R223" i="14"/>
  <c r="AV223" i="14"/>
  <c r="F223" i="14"/>
  <c r="S222" i="14"/>
  <c r="T222" i="14" s="1"/>
  <c r="U223" i="14" s="1"/>
  <c r="AK222" i="14"/>
  <c r="AL222" i="14" s="1"/>
  <c r="AM223" i="14" s="1"/>
  <c r="D223" i="14"/>
  <c r="V222" i="14"/>
  <c r="W222" i="14" s="1"/>
  <c r="X223" i="14" s="1"/>
  <c r="AH222" i="14"/>
  <c r="AI222" i="14" s="1"/>
  <c r="AJ223" i="14" s="1"/>
  <c r="AT222" i="14"/>
  <c r="AU222" i="14" s="1"/>
  <c r="P222" i="14"/>
  <c r="Q222" i="14" s="1"/>
  <c r="AN222" i="14"/>
  <c r="AO222" i="14" s="1"/>
  <c r="E222" i="14"/>
  <c r="AA78" i="14"/>
  <c r="AD78" i="14"/>
  <c r="AM78" i="14"/>
  <c r="AS78" i="14"/>
  <c r="AG78" i="14"/>
  <c r="AJ78" i="14"/>
  <c r="X78" i="14"/>
  <c r="R78" i="14"/>
  <c r="U78" i="14"/>
  <c r="AV78" i="14"/>
  <c r="F95" i="14"/>
  <c r="AT96" i="18" l="1"/>
  <c r="AU96" i="18" s="1"/>
  <c r="AV97" i="18" s="1"/>
  <c r="AH96" i="18"/>
  <c r="AI96" i="18" s="1"/>
  <c r="AJ97" i="18" s="1"/>
  <c r="V96" i="18"/>
  <c r="W96" i="18" s="1"/>
  <c r="X97" i="18" s="1"/>
  <c r="D97" i="18"/>
  <c r="AK96" i="18"/>
  <c r="AL96" i="18" s="1"/>
  <c r="AM97" i="18" s="1"/>
  <c r="S96" i="18"/>
  <c r="T96" i="18" s="1"/>
  <c r="U97" i="18" s="1"/>
  <c r="P96" i="18"/>
  <c r="Q96" i="18" s="1"/>
  <c r="AN96" i="18"/>
  <c r="AO96" i="18" s="1"/>
  <c r="AP97" i="18" s="1"/>
  <c r="E96" i="18"/>
  <c r="F97" i="18" s="1"/>
  <c r="S351" i="18"/>
  <c r="T351" i="18" s="1"/>
  <c r="U352" i="18" s="1"/>
  <c r="P351" i="18"/>
  <c r="Q351" i="18" s="1"/>
  <c r="R352" i="18" s="1"/>
  <c r="AN351" i="18"/>
  <c r="AO351" i="18" s="1"/>
  <c r="AP352" i="18" s="1"/>
  <c r="D352" i="18"/>
  <c r="V351" i="18"/>
  <c r="W351" i="18" s="1"/>
  <c r="AT351" i="18"/>
  <c r="AU351" i="18" s="1"/>
  <c r="AV352" i="18" s="1"/>
  <c r="AK351" i="18"/>
  <c r="AL351" i="18" s="1"/>
  <c r="AM352" i="18" s="1"/>
  <c r="AH351" i="18"/>
  <c r="AI351" i="18" s="1"/>
  <c r="AJ352" i="18" s="1"/>
  <c r="E351" i="18"/>
  <c r="F352" i="18" s="1"/>
  <c r="R97" i="18"/>
  <c r="D480" i="18"/>
  <c r="AT479" i="18"/>
  <c r="AU479" i="18" s="1"/>
  <c r="AV480" i="18" s="1"/>
  <c r="AN479" i="18"/>
  <c r="AO479" i="18" s="1"/>
  <c r="AP480" i="18" s="1"/>
  <c r="AH479" i="18"/>
  <c r="AI479" i="18" s="1"/>
  <c r="AJ480" i="18" s="1"/>
  <c r="V479" i="18"/>
  <c r="W479" i="18" s="1"/>
  <c r="X480" i="18" s="1"/>
  <c r="AK479" i="18"/>
  <c r="AL479" i="18" s="1"/>
  <c r="AM480" i="18" s="1"/>
  <c r="S479" i="18"/>
  <c r="T479" i="18" s="1"/>
  <c r="U480" i="18" s="1"/>
  <c r="P479" i="18"/>
  <c r="Q479" i="18" s="1"/>
  <c r="E479" i="18"/>
  <c r="F480" i="18" s="1"/>
  <c r="R480" i="18"/>
  <c r="X352" i="18"/>
  <c r="D224" i="18"/>
  <c r="AK223" i="18"/>
  <c r="AL223" i="18" s="1"/>
  <c r="AM224" i="18" s="1"/>
  <c r="V223" i="18"/>
  <c r="W223" i="18" s="1"/>
  <c r="X224" i="18" s="1"/>
  <c r="AH223" i="18"/>
  <c r="AI223" i="18" s="1"/>
  <c r="AJ224" i="18" s="1"/>
  <c r="AT223" i="18"/>
  <c r="AU223" i="18" s="1"/>
  <c r="AV224" i="18" s="1"/>
  <c r="S223" i="18"/>
  <c r="T223" i="18" s="1"/>
  <c r="U224" i="18" s="1"/>
  <c r="AN223" i="18"/>
  <c r="AO223" i="18" s="1"/>
  <c r="AP224" i="18" s="1"/>
  <c r="P223" i="18"/>
  <c r="Q223" i="18" s="1"/>
  <c r="R224" i="18" s="1"/>
  <c r="E223" i="18"/>
  <c r="F224" i="18" s="1"/>
  <c r="AJ352" i="17"/>
  <c r="S479" i="17"/>
  <c r="T479" i="17" s="1"/>
  <c r="U480" i="17" s="1"/>
  <c r="AH479" i="17"/>
  <c r="AI479" i="17" s="1"/>
  <c r="AJ480" i="17" s="1"/>
  <c r="P479" i="17"/>
  <c r="Q479" i="17" s="1"/>
  <c r="R480" i="17" s="1"/>
  <c r="AT479" i="17"/>
  <c r="AU479" i="17" s="1"/>
  <c r="AV480" i="17" s="1"/>
  <c r="V479" i="17"/>
  <c r="W479" i="17" s="1"/>
  <c r="X480" i="17" s="1"/>
  <c r="D480" i="17"/>
  <c r="AN479" i="17"/>
  <c r="AO479" i="17" s="1"/>
  <c r="AP480" i="17" s="1"/>
  <c r="E479" i="17"/>
  <c r="F480" i="17" s="1"/>
  <c r="AK479" i="17"/>
  <c r="AL479" i="17" s="1"/>
  <c r="AM480" i="17" s="1"/>
  <c r="S351" i="17"/>
  <c r="T351" i="17" s="1"/>
  <c r="U352" i="17" s="1"/>
  <c r="AN351" i="17"/>
  <c r="AO351" i="17" s="1"/>
  <c r="AP352" i="17" s="1"/>
  <c r="P351" i="17"/>
  <c r="Q351" i="17" s="1"/>
  <c r="R352" i="17" s="1"/>
  <c r="AK351" i="17"/>
  <c r="AL351" i="17" s="1"/>
  <c r="AM352" i="17" s="1"/>
  <c r="D352" i="17"/>
  <c r="V351" i="17"/>
  <c r="W351" i="17" s="1"/>
  <c r="E351" i="17"/>
  <c r="F352" i="17" s="1"/>
  <c r="AT351" i="17"/>
  <c r="AU351" i="17" s="1"/>
  <c r="AH351" i="17"/>
  <c r="AI351" i="17" s="1"/>
  <c r="AK225" i="17"/>
  <c r="AL225" i="17" s="1"/>
  <c r="AM226" i="17" s="1"/>
  <c r="V225" i="17"/>
  <c r="W225" i="17" s="1"/>
  <c r="X226" i="17" s="1"/>
  <c r="D226" i="17"/>
  <c r="E225" i="17"/>
  <c r="F226" i="17" s="1"/>
  <c r="AH225" i="17"/>
  <c r="AI225" i="17" s="1"/>
  <c r="AJ226" i="17" s="1"/>
  <c r="S225" i="17"/>
  <c r="T225" i="17" s="1"/>
  <c r="U226" i="17" s="1"/>
  <c r="AT225" i="17"/>
  <c r="AU225" i="17" s="1"/>
  <c r="AV226" i="17" s="1"/>
  <c r="P225" i="17"/>
  <c r="Q225" i="17" s="1"/>
  <c r="R226" i="17" s="1"/>
  <c r="AN225" i="17"/>
  <c r="AO225" i="17" s="1"/>
  <c r="AP226" i="17" s="1"/>
  <c r="X352" i="17"/>
  <c r="P95" i="17"/>
  <c r="Q95" i="17" s="1"/>
  <c r="R96" i="17" s="1"/>
  <c r="AN95" i="17"/>
  <c r="AO95" i="17" s="1"/>
  <c r="AP96" i="17" s="1"/>
  <c r="D96" i="17"/>
  <c r="V95" i="17"/>
  <c r="W95" i="17" s="1"/>
  <c r="X96" i="17" s="1"/>
  <c r="AT95" i="17"/>
  <c r="AU95" i="17" s="1"/>
  <c r="AV96" i="17" s="1"/>
  <c r="S95" i="17"/>
  <c r="T95" i="17" s="1"/>
  <c r="U96" i="17" s="1"/>
  <c r="AK95" i="17"/>
  <c r="AL95" i="17" s="1"/>
  <c r="AM96" i="17" s="1"/>
  <c r="AH95" i="17"/>
  <c r="AI95" i="17" s="1"/>
  <c r="AJ96" i="17" s="1"/>
  <c r="E95" i="17"/>
  <c r="F96" i="17" s="1"/>
  <c r="AV352" i="17"/>
  <c r="AK479" i="14"/>
  <c r="AL479" i="14" s="1"/>
  <c r="AM480" i="14" s="1"/>
  <c r="D480" i="14"/>
  <c r="V479" i="14"/>
  <c r="W479" i="14" s="1"/>
  <c r="X480" i="14" s="1"/>
  <c r="AH479" i="14"/>
  <c r="AI479" i="14" s="1"/>
  <c r="AJ480" i="14" s="1"/>
  <c r="S479" i="14"/>
  <c r="T479" i="14" s="1"/>
  <c r="U480" i="14" s="1"/>
  <c r="AN479" i="14"/>
  <c r="AO479" i="14" s="1"/>
  <c r="AP480" i="14" s="1"/>
  <c r="P479" i="14"/>
  <c r="Q479" i="14" s="1"/>
  <c r="R480" i="14" s="1"/>
  <c r="AT479" i="14"/>
  <c r="AU479" i="14" s="1"/>
  <c r="AV480" i="14" s="1"/>
  <c r="E479" i="14"/>
  <c r="F480" i="14"/>
  <c r="U353" i="14"/>
  <c r="AT352" i="14"/>
  <c r="AU352" i="14" s="1"/>
  <c r="AV353" i="14" s="1"/>
  <c r="E352" i="14"/>
  <c r="F353" i="14" s="1"/>
  <c r="AN352" i="14"/>
  <c r="AO352" i="14" s="1"/>
  <c r="AP353" i="14" s="1"/>
  <c r="V352" i="14"/>
  <c r="W352" i="14" s="1"/>
  <c r="X353" i="14" s="1"/>
  <c r="AK352" i="14"/>
  <c r="AL352" i="14" s="1"/>
  <c r="AM353" i="14" s="1"/>
  <c r="S352" i="14"/>
  <c r="T352" i="14" s="1"/>
  <c r="AH352" i="14"/>
  <c r="AI352" i="14" s="1"/>
  <c r="AJ353" i="14" s="1"/>
  <c r="D353" i="14"/>
  <c r="P352" i="14"/>
  <c r="Q352" i="14" s="1"/>
  <c r="R353" i="14" s="1"/>
  <c r="E223" i="14"/>
  <c r="F224" i="14" s="1"/>
  <c r="P223" i="14"/>
  <c r="Q223" i="14" s="1"/>
  <c r="R224" i="14" s="1"/>
  <c r="AN223" i="14"/>
  <c r="AO223" i="14" s="1"/>
  <c r="AP224" i="14" s="1"/>
  <c r="AK223" i="14"/>
  <c r="AL223" i="14" s="1"/>
  <c r="AM224" i="14" s="1"/>
  <c r="V223" i="14"/>
  <c r="W223" i="14" s="1"/>
  <c r="X224" i="14" s="1"/>
  <c r="D224" i="14"/>
  <c r="S223" i="14"/>
  <c r="T223" i="14" s="1"/>
  <c r="U224" i="14" s="1"/>
  <c r="AT223" i="14"/>
  <c r="AU223" i="14" s="1"/>
  <c r="AV224" i="14" s="1"/>
  <c r="AH223" i="14"/>
  <c r="AI223" i="14" s="1"/>
  <c r="AJ224" i="14" s="1"/>
  <c r="AV79" i="14"/>
  <c r="U79" i="14"/>
  <c r="X79" i="14"/>
  <c r="AJ79" i="14"/>
  <c r="AS79" i="14"/>
  <c r="AD79" i="14"/>
  <c r="AG79" i="14"/>
  <c r="AA79" i="14"/>
  <c r="R79" i="14"/>
  <c r="AM79" i="14"/>
  <c r="F96" i="14"/>
  <c r="AT480" i="18" l="1"/>
  <c r="AU480" i="18" s="1"/>
  <c r="AV481" i="18" s="1"/>
  <c r="AN480" i="18"/>
  <c r="AO480" i="18" s="1"/>
  <c r="AP481" i="18" s="1"/>
  <c r="S480" i="18"/>
  <c r="T480" i="18" s="1"/>
  <c r="U481" i="18" s="1"/>
  <c r="P480" i="18"/>
  <c r="Q480" i="18" s="1"/>
  <c r="AK480" i="18"/>
  <c r="AL480" i="18" s="1"/>
  <c r="AM481" i="18" s="1"/>
  <c r="AH480" i="18"/>
  <c r="AI480" i="18" s="1"/>
  <c r="AJ481" i="18" s="1"/>
  <c r="V480" i="18"/>
  <c r="W480" i="18" s="1"/>
  <c r="X481" i="18" s="1"/>
  <c r="D481" i="18"/>
  <c r="E480" i="18"/>
  <c r="F481" i="18" s="1"/>
  <c r="AK97" i="18"/>
  <c r="AL97" i="18" s="1"/>
  <c r="AM98" i="18" s="1"/>
  <c r="P97" i="18"/>
  <c r="Q97" i="18" s="1"/>
  <c r="R98" i="18" s="1"/>
  <c r="AN97" i="18"/>
  <c r="AO97" i="18" s="1"/>
  <c r="D98" i="18"/>
  <c r="AH97" i="18"/>
  <c r="AI97" i="18" s="1"/>
  <c r="AJ98" i="18" s="1"/>
  <c r="E97" i="18"/>
  <c r="F98" i="18" s="1"/>
  <c r="AT97" i="18"/>
  <c r="AU97" i="18" s="1"/>
  <c r="AV98" i="18" s="1"/>
  <c r="S97" i="18"/>
  <c r="T97" i="18" s="1"/>
  <c r="U98" i="18" s="1"/>
  <c r="V97" i="18"/>
  <c r="W97" i="18" s="1"/>
  <c r="X98" i="18" s="1"/>
  <c r="S224" i="18"/>
  <c r="T224" i="18" s="1"/>
  <c r="U225" i="18" s="1"/>
  <c r="P224" i="18"/>
  <c r="Q224" i="18" s="1"/>
  <c r="R225" i="18" s="1"/>
  <c r="AN224" i="18"/>
  <c r="AO224" i="18" s="1"/>
  <c r="AP225" i="18" s="1"/>
  <c r="AK224" i="18"/>
  <c r="AL224" i="18" s="1"/>
  <c r="AM225" i="18" s="1"/>
  <c r="AH224" i="18"/>
  <c r="AI224" i="18" s="1"/>
  <c r="AJ225" i="18" s="1"/>
  <c r="V224" i="18"/>
  <c r="W224" i="18" s="1"/>
  <c r="X225" i="18" s="1"/>
  <c r="AT224" i="18"/>
  <c r="AU224" i="18" s="1"/>
  <c r="AV225" i="18" s="1"/>
  <c r="D225" i="18"/>
  <c r="E224" i="18"/>
  <c r="F225" i="18" s="1"/>
  <c r="AP98" i="18"/>
  <c r="R481" i="18"/>
  <c r="D353" i="18"/>
  <c r="AN352" i="18"/>
  <c r="AO352" i="18" s="1"/>
  <c r="AP353" i="18" s="1"/>
  <c r="AK352" i="18"/>
  <c r="AL352" i="18" s="1"/>
  <c r="AM353" i="18" s="1"/>
  <c r="V352" i="18"/>
  <c r="W352" i="18" s="1"/>
  <c r="X353" i="18" s="1"/>
  <c r="AH352" i="18"/>
  <c r="AI352" i="18" s="1"/>
  <c r="AJ353" i="18" s="1"/>
  <c r="S352" i="18"/>
  <c r="T352" i="18" s="1"/>
  <c r="U353" i="18" s="1"/>
  <c r="AT352" i="18"/>
  <c r="AU352" i="18" s="1"/>
  <c r="AV353" i="18" s="1"/>
  <c r="P352" i="18"/>
  <c r="Q352" i="18" s="1"/>
  <c r="R353" i="18" s="1"/>
  <c r="E352" i="18"/>
  <c r="F353" i="18" s="1"/>
  <c r="X97" i="17"/>
  <c r="F353" i="17"/>
  <c r="AP227" i="17"/>
  <c r="AN96" i="17"/>
  <c r="AO96" i="17" s="1"/>
  <c r="AP97" i="17" s="1"/>
  <c r="AK96" i="17"/>
  <c r="AL96" i="17" s="1"/>
  <c r="AM97" i="17" s="1"/>
  <c r="AH96" i="17"/>
  <c r="AI96" i="17" s="1"/>
  <c r="D97" i="17"/>
  <c r="V96" i="17"/>
  <c r="W96" i="17" s="1"/>
  <c r="S96" i="17"/>
  <c r="T96" i="17" s="1"/>
  <c r="U97" i="17" s="1"/>
  <c r="P96" i="17"/>
  <c r="Q96" i="17" s="1"/>
  <c r="R97" i="17" s="1"/>
  <c r="AT96" i="17"/>
  <c r="AU96" i="17" s="1"/>
  <c r="AV97" i="17" s="1"/>
  <c r="E96" i="17"/>
  <c r="F97" i="17" s="1"/>
  <c r="AT480" i="17"/>
  <c r="AU480" i="17" s="1"/>
  <c r="AV481" i="17" s="1"/>
  <c r="AH480" i="17"/>
  <c r="AI480" i="17" s="1"/>
  <c r="AJ481" i="17" s="1"/>
  <c r="V480" i="17"/>
  <c r="W480" i="17" s="1"/>
  <c r="X481" i="17" s="1"/>
  <c r="AK480" i="17"/>
  <c r="AL480" i="17" s="1"/>
  <c r="AM481" i="17" s="1"/>
  <c r="S480" i="17"/>
  <c r="T480" i="17" s="1"/>
  <c r="U481" i="17" s="1"/>
  <c r="D481" i="17"/>
  <c r="P480" i="17"/>
  <c r="Q480" i="17" s="1"/>
  <c r="AN480" i="17"/>
  <c r="AO480" i="17" s="1"/>
  <c r="AP481" i="17" s="1"/>
  <c r="E480" i="17"/>
  <c r="F481" i="17" s="1"/>
  <c r="R481" i="17"/>
  <c r="AV227" i="17"/>
  <c r="AK226" i="17"/>
  <c r="AL226" i="17" s="1"/>
  <c r="AM227" i="17" s="1"/>
  <c r="S226" i="17"/>
  <c r="T226" i="17" s="1"/>
  <c r="U227" i="17" s="1"/>
  <c r="AH226" i="17"/>
  <c r="AI226" i="17" s="1"/>
  <c r="AJ227" i="17" s="1"/>
  <c r="D227" i="17"/>
  <c r="P226" i="17"/>
  <c r="Q226" i="17" s="1"/>
  <c r="R227" i="17" s="1"/>
  <c r="AT226" i="17"/>
  <c r="AU226" i="17" s="1"/>
  <c r="AN226" i="17"/>
  <c r="AO226" i="17" s="1"/>
  <c r="V226" i="17"/>
  <c r="W226" i="17" s="1"/>
  <c r="X227" i="17" s="1"/>
  <c r="E226" i="17"/>
  <c r="F227" i="17" s="1"/>
  <c r="S352" i="17"/>
  <c r="T352" i="17" s="1"/>
  <c r="U353" i="17" s="1"/>
  <c r="AK352" i="17"/>
  <c r="AL352" i="17" s="1"/>
  <c r="AM353" i="17" s="1"/>
  <c r="AH352" i="17"/>
  <c r="AI352" i="17" s="1"/>
  <c r="AJ353" i="17" s="1"/>
  <c r="AN352" i="17"/>
  <c r="AO352" i="17" s="1"/>
  <c r="AP353" i="17" s="1"/>
  <c r="V352" i="17"/>
  <c r="W352" i="17" s="1"/>
  <c r="X353" i="17" s="1"/>
  <c r="P352" i="17"/>
  <c r="Q352" i="17" s="1"/>
  <c r="R353" i="17" s="1"/>
  <c r="AT352" i="17"/>
  <c r="AU352" i="17" s="1"/>
  <c r="AV353" i="17" s="1"/>
  <c r="D353" i="17"/>
  <c r="E352" i="17"/>
  <c r="AJ97" i="17"/>
  <c r="AJ481" i="14"/>
  <c r="X481" i="14"/>
  <c r="AM481" i="14"/>
  <c r="F481" i="14"/>
  <c r="AN480" i="14"/>
  <c r="AO480" i="14" s="1"/>
  <c r="AP481" i="14" s="1"/>
  <c r="P480" i="14"/>
  <c r="Q480" i="14" s="1"/>
  <c r="R481" i="14" s="1"/>
  <c r="AT480" i="14"/>
  <c r="AU480" i="14" s="1"/>
  <c r="AV481" i="14" s="1"/>
  <c r="S480" i="14"/>
  <c r="T480" i="14" s="1"/>
  <c r="U481" i="14" s="1"/>
  <c r="E480" i="14"/>
  <c r="V480" i="14"/>
  <c r="W480" i="14" s="1"/>
  <c r="AK480" i="14"/>
  <c r="AL480" i="14" s="1"/>
  <c r="AH480" i="14"/>
  <c r="AI480" i="14" s="1"/>
  <c r="D481" i="14"/>
  <c r="X354" i="14"/>
  <c r="AP354" i="14"/>
  <c r="S353" i="14"/>
  <c r="T353" i="14" s="1"/>
  <c r="U354" i="14" s="1"/>
  <c r="AH353" i="14"/>
  <c r="AI353" i="14" s="1"/>
  <c r="AJ354" i="14" s="1"/>
  <c r="D354" i="14"/>
  <c r="AT353" i="14"/>
  <c r="AU353" i="14" s="1"/>
  <c r="AV354" i="14" s="1"/>
  <c r="E353" i="14"/>
  <c r="F354" i="14" s="1"/>
  <c r="V353" i="14"/>
  <c r="W353" i="14" s="1"/>
  <c r="AN353" i="14"/>
  <c r="AO353" i="14" s="1"/>
  <c r="AK353" i="14"/>
  <c r="AL353" i="14" s="1"/>
  <c r="AM354" i="14" s="1"/>
  <c r="P353" i="14"/>
  <c r="Q353" i="14" s="1"/>
  <c r="R354" i="14" s="1"/>
  <c r="AV225" i="14"/>
  <c r="R225" i="14"/>
  <c r="F225" i="14"/>
  <c r="D225" i="14"/>
  <c r="AK224" i="14"/>
  <c r="AL224" i="14" s="1"/>
  <c r="AM225" i="14" s="1"/>
  <c r="AN224" i="14"/>
  <c r="AO224" i="14" s="1"/>
  <c r="AP225" i="14" s="1"/>
  <c r="V224" i="14"/>
  <c r="W224" i="14" s="1"/>
  <c r="X225" i="14" s="1"/>
  <c r="AH224" i="14"/>
  <c r="AI224" i="14" s="1"/>
  <c r="AJ225" i="14" s="1"/>
  <c r="S224" i="14"/>
  <c r="T224" i="14" s="1"/>
  <c r="U225" i="14" s="1"/>
  <c r="E224" i="14"/>
  <c r="AT224" i="14"/>
  <c r="AU224" i="14" s="1"/>
  <c r="P224" i="14"/>
  <c r="Q224" i="14" s="1"/>
  <c r="AV80" i="14"/>
  <c r="AA80" i="14"/>
  <c r="AD80" i="14"/>
  <c r="AG80" i="14"/>
  <c r="AM80" i="14"/>
  <c r="AS80" i="14"/>
  <c r="AJ80" i="14"/>
  <c r="X80" i="14"/>
  <c r="R80" i="14"/>
  <c r="U80" i="14"/>
  <c r="F97" i="14"/>
  <c r="D226" i="18" l="1"/>
  <c r="AK225" i="18"/>
  <c r="AL225" i="18" s="1"/>
  <c r="AM226" i="18" s="1"/>
  <c r="V225" i="18"/>
  <c r="W225" i="18" s="1"/>
  <c r="X226" i="18" s="1"/>
  <c r="AH225" i="18"/>
  <c r="AI225" i="18" s="1"/>
  <c r="AJ226" i="18" s="1"/>
  <c r="P225" i="18"/>
  <c r="Q225" i="18" s="1"/>
  <c r="R226" i="18" s="1"/>
  <c r="AN225" i="18"/>
  <c r="AO225" i="18" s="1"/>
  <c r="AP226" i="18" s="1"/>
  <c r="AT225" i="18"/>
  <c r="AU225" i="18" s="1"/>
  <c r="AV226" i="18" s="1"/>
  <c r="S225" i="18"/>
  <c r="T225" i="18" s="1"/>
  <c r="U226" i="18" s="1"/>
  <c r="E225" i="18"/>
  <c r="F226" i="18"/>
  <c r="AN98" i="18"/>
  <c r="AO98" i="18" s="1"/>
  <c r="AP99" i="18" s="1"/>
  <c r="P98" i="18"/>
  <c r="Q98" i="18" s="1"/>
  <c r="R99" i="18" s="1"/>
  <c r="V98" i="18"/>
  <c r="W98" i="18" s="1"/>
  <c r="X99" i="18" s="1"/>
  <c r="AH98" i="18"/>
  <c r="AI98" i="18" s="1"/>
  <c r="AJ99" i="18" s="1"/>
  <c r="AT98" i="18"/>
  <c r="AU98" i="18" s="1"/>
  <c r="AV99" i="18" s="1"/>
  <c r="S98" i="18"/>
  <c r="T98" i="18" s="1"/>
  <c r="U99" i="18" s="1"/>
  <c r="E98" i="18"/>
  <c r="F99" i="18" s="1"/>
  <c r="AK98" i="18"/>
  <c r="AL98" i="18" s="1"/>
  <c r="D99" i="18"/>
  <c r="AM99" i="18"/>
  <c r="AK353" i="18"/>
  <c r="AL353" i="18" s="1"/>
  <c r="AM354" i="18" s="1"/>
  <c r="D354" i="18"/>
  <c r="V353" i="18"/>
  <c r="W353" i="18" s="1"/>
  <c r="X354" i="18" s="1"/>
  <c r="AH353" i="18"/>
  <c r="AI353" i="18" s="1"/>
  <c r="AJ354" i="18" s="1"/>
  <c r="S353" i="18"/>
  <c r="T353" i="18" s="1"/>
  <c r="U354" i="18" s="1"/>
  <c r="E353" i="18"/>
  <c r="F354" i="18" s="1"/>
  <c r="AT353" i="18"/>
  <c r="AU353" i="18" s="1"/>
  <c r="AV354" i="18" s="1"/>
  <c r="P353" i="18"/>
  <c r="Q353" i="18" s="1"/>
  <c r="AN353" i="18"/>
  <c r="AO353" i="18" s="1"/>
  <c r="AP354" i="18" s="1"/>
  <c r="R354" i="18"/>
  <c r="D482" i="18"/>
  <c r="AH481" i="18"/>
  <c r="AI481" i="18" s="1"/>
  <c r="AJ482" i="18" s="1"/>
  <c r="P481" i="18"/>
  <c r="Q481" i="18" s="1"/>
  <c r="R482" i="18" s="1"/>
  <c r="AT481" i="18"/>
  <c r="AU481" i="18" s="1"/>
  <c r="AV482" i="18" s="1"/>
  <c r="V481" i="18"/>
  <c r="W481" i="18" s="1"/>
  <c r="X482" i="18" s="1"/>
  <c r="S481" i="18"/>
  <c r="T481" i="18" s="1"/>
  <c r="U482" i="18" s="1"/>
  <c r="AN481" i="18"/>
  <c r="AO481" i="18" s="1"/>
  <c r="AP482" i="18" s="1"/>
  <c r="AK481" i="18"/>
  <c r="AL481" i="18" s="1"/>
  <c r="AM482" i="18" s="1"/>
  <c r="E481" i="18"/>
  <c r="F482" i="18" s="1"/>
  <c r="AV482" i="17"/>
  <c r="AJ354" i="17"/>
  <c r="AV228" i="17"/>
  <c r="AT353" i="17"/>
  <c r="AU353" i="17" s="1"/>
  <c r="AV354" i="17" s="1"/>
  <c r="AH353" i="17"/>
  <c r="AI353" i="17" s="1"/>
  <c r="V353" i="17"/>
  <c r="W353" i="17" s="1"/>
  <c r="X354" i="17" s="1"/>
  <c r="S353" i="17"/>
  <c r="T353" i="17" s="1"/>
  <c r="U354" i="17" s="1"/>
  <c r="AK353" i="17"/>
  <c r="AL353" i="17" s="1"/>
  <c r="AM354" i="17" s="1"/>
  <c r="P353" i="17"/>
  <c r="Q353" i="17" s="1"/>
  <c r="R354" i="17" s="1"/>
  <c r="AN353" i="17"/>
  <c r="AO353" i="17" s="1"/>
  <c r="AP354" i="17" s="1"/>
  <c r="D354" i="17"/>
  <c r="E353" i="17"/>
  <c r="F354" i="17"/>
  <c r="D482" i="17"/>
  <c r="AK481" i="17"/>
  <c r="AL481" i="17" s="1"/>
  <c r="AM482" i="17" s="1"/>
  <c r="V481" i="17"/>
  <c r="W481" i="17" s="1"/>
  <c r="X482" i="17" s="1"/>
  <c r="S481" i="17"/>
  <c r="T481" i="17" s="1"/>
  <c r="AH481" i="17"/>
  <c r="AI481" i="17" s="1"/>
  <c r="AJ482" i="17" s="1"/>
  <c r="AT481" i="17"/>
  <c r="AU481" i="17" s="1"/>
  <c r="AN481" i="17"/>
  <c r="AO481" i="17" s="1"/>
  <c r="AP482" i="17" s="1"/>
  <c r="P481" i="17"/>
  <c r="Q481" i="17" s="1"/>
  <c r="R482" i="17" s="1"/>
  <c r="E481" i="17"/>
  <c r="F482" i="17" s="1"/>
  <c r="AN97" i="17"/>
  <c r="AO97" i="17" s="1"/>
  <c r="AP98" i="17" s="1"/>
  <c r="AK97" i="17"/>
  <c r="AL97" i="17" s="1"/>
  <c r="AM98" i="17" s="1"/>
  <c r="V97" i="17"/>
  <c r="W97" i="17" s="1"/>
  <c r="X98" i="17" s="1"/>
  <c r="D98" i="17"/>
  <c r="AT97" i="17"/>
  <c r="AU97" i="17" s="1"/>
  <c r="AV98" i="17" s="1"/>
  <c r="P97" i="17"/>
  <c r="Q97" i="17" s="1"/>
  <c r="R98" i="17" s="1"/>
  <c r="AH97" i="17"/>
  <c r="AI97" i="17" s="1"/>
  <c r="AJ98" i="17" s="1"/>
  <c r="S97" i="17"/>
  <c r="T97" i="17" s="1"/>
  <c r="U98" i="17" s="1"/>
  <c r="E97" i="17"/>
  <c r="F98" i="17" s="1"/>
  <c r="U482" i="17"/>
  <c r="D228" i="17"/>
  <c r="AT227" i="17"/>
  <c r="AU227" i="17" s="1"/>
  <c r="V227" i="17"/>
  <c r="W227" i="17" s="1"/>
  <c r="X228" i="17" s="1"/>
  <c r="AN227" i="17"/>
  <c r="AO227" i="17" s="1"/>
  <c r="AP228" i="17" s="1"/>
  <c r="AH227" i="17"/>
  <c r="AI227" i="17" s="1"/>
  <c r="AJ228" i="17" s="1"/>
  <c r="AK227" i="17"/>
  <c r="AL227" i="17" s="1"/>
  <c r="AM228" i="17" s="1"/>
  <c r="P227" i="17"/>
  <c r="Q227" i="17" s="1"/>
  <c r="R228" i="17" s="1"/>
  <c r="S227" i="17"/>
  <c r="T227" i="17" s="1"/>
  <c r="U228" i="17" s="1"/>
  <c r="E227" i="17"/>
  <c r="F228" i="17" s="1"/>
  <c r="AN481" i="14"/>
  <c r="AO481" i="14" s="1"/>
  <c r="AP482" i="14" s="1"/>
  <c r="AK481" i="14"/>
  <c r="AL481" i="14" s="1"/>
  <c r="AM482" i="14" s="1"/>
  <c r="V481" i="14"/>
  <c r="W481" i="14" s="1"/>
  <c r="X482" i="14" s="1"/>
  <c r="P481" i="14"/>
  <c r="Q481" i="14" s="1"/>
  <c r="R482" i="14" s="1"/>
  <c r="D482" i="14"/>
  <c r="AT481" i="14"/>
  <c r="AU481" i="14" s="1"/>
  <c r="AV482" i="14" s="1"/>
  <c r="S481" i="14"/>
  <c r="T481" i="14" s="1"/>
  <c r="U482" i="14" s="1"/>
  <c r="E481" i="14"/>
  <c r="AH481" i="14"/>
  <c r="AI481" i="14" s="1"/>
  <c r="F482" i="14"/>
  <c r="AJ482" i="14"/>
  <c r="AM355" i="14"/>
  <c r="AJ355" i="14"/>
  <c r="S354" i="14"/>
  <c r="T354" i="14" s="1"/>
  <c r="U355" i="14" s="1"/>
  <c r="E354" i="14"/>
  <c r="F355" i="14" s="1"/>
  <c r="D355" i="14"/>
  <c r="AT354" i="14"/>
  <c r="AU354" i="14" s="1"/>
  <c r="AV355" i="14" s="1"/>
  <c r="V354" i="14"/>
  <c r="W354" i="14" s="1"/>
  <c r="X355" i="14" s="1"/>
  <c r="AN354" i="14"/>
  <c r="AO354" i="14" s="1"/>
  <c r="AP355" i="14" s="1"/>
  <c r="AK354" i="14"/>
  <c r="AL354" i="14" s="1"/>
  <c r="AH354" i="14"/>
  <c r="AI354" i="14" s="1"/>
  <c r="P354" i="14"/>
  <c r="Q354" i="14" s="1"/>
  <c r="R355" i="14" s="1"/>
  <c r="S225" i="14"/>
  <c r="T225" i="14" s="1"/>
  <c r="U226" i="14" s="1"/>
  <c r="AT225" i="14"/>
  <c r="AU225" i="14" s="1"/>
  <c r="AV226" i="14" s="1"/>
  <c r="AN225" i="14"/>
  <c r="AO225" i="14" s="1"/>
  <c r="AP226" i="14" s="1"/>
  <c r="AK225" i="14"/>
  <c r="AL225" i="14" s="1"/>
  <c r="AM226" i="14" s="1"/>
  <c r="V225" i="14"/>
  <c r="W225" i="14" s="1"/>
  <c r="X226" i="14" s="1"/>
  <c r="E225" i="14"/>
  <c r="F226" i="14" s="1"/>
  <c r="AH225" i="14"/>
  <c r="AI225" i="14" s="1"/>
  <c r="AJ226" i="14" s="1"/>
  <c r="P225" i="14"/>
  <c r="Q225" i="14" s="1"/>
  <c r="D226" i="14"/>
  <c r="R226" i="14"/>
  <c r="AV81" i="14"/>
  <c r="AJ81" i="14"/>
  <c r="U81" i="14"/>
  <c r="X81" i="14"/>
  <c r="AS81" i="14"/>
  <c r="AD81" i="14"/>
  <c r="AG81" i="14"/>
  <c r="AA81" i="14"/>
  <c r="R81" i="14"/>
  <c r="AM81" i="14"/>
  <c r="F98" i="14"/>
  <c r="D355" i="18" l="1"/>
  <c r="AH354" i="18"/>
  <c r="AI354" i="18" s="1"/>
  <c r="AJ355" i="18" s="1"/>
  <c r="S354" i="18"/>
  <c r="T354" i="18" s="1"/>
  <c r="U355" i="18" s="1"/>
  <c r="AT354" i="18"/>
  <c r="AU354" i="18" s="1"/>
  <c r="AV355" i="18" s="1"/>
  <c r="P354" i="18"/>
  <c r="Q354" i="18" s="1"/>
  <c r="R355" i="18" s="1"/>
  <c r="AN354" i="18"/>
  <c r="AO354" i="18" s="1"/>
  <c r="AP355" i="18" s="1"/>
  <c r="AK354" i="18"/>
  <c r="AL354" i="18" s="1"/>
  <c r="AM355" i="18" s="1"/>
  <c r="V354" i="18"/>
  <c r="W354" i="18" s="1"/>
  <c r="X355" i="18" s="1"/>
  <c r="E354" i="18"/>
  <c r="AT226" i="18"/>
  <c r="AU226" i="18" s="1"/>
  <c r="S226" i="18"/>
  <c r="T226" i="18" s="1"/>
  <c r="U227" i="18" s="1"/>
  <c r="P226" i="18"/>
  <c r="Q226" i="18" s="1"/>
  <c r="D227" i="18"/>
  <c r="V226" i="18"/>
  <c r="W226" i="18" s="1"/>
  <c r="X227" i="18" s="1"/>
  <c r="AN226" i="18"/>
  <c r="AO226" i="18" s="1"/>
  <c r="AP227" i="18" s="1"/>
  <c r="AH226" i="18"/>
  <c r="AI226" i="18" s="1"/>
  <c r="AJ227" i="18" s="1"/>
  <c r="AK226" i="18"/>
  <c r="AL226" i="18" s="1"/>
  <c r="AM227" i="18" s="1"/>
  <c r="E226" i="18"/>
  <c r="F227" i="18" s="1"/>
  <c r="D483" i="18"/>
  <c r="AK482" i="18"/>
  <c r="AL482" i="18" s="1"/>
  <c r="AM483" i="18" s="1"/>
  <c r="AH482" i="18"/>
  <c r="AI482" i="18" s="1"/>
  <c r="AJ483" i="18" s="1"/>
  <c r="S482" i="18"/>
  <c r="T482" i="18" s="1"/>
  <c r="U483" i="18" s="1"/>
  <c r="AT482" i="18"/>
  <c r="AU482" i="18" s="1"/>
  <c r="AV483" i="18" s="1"/>
  <c r="P482" i="18"/>
  <c r="Q482" i="18" s="1"/>
  <c r="R483" i="18" s="1"/>
  <c r="AN482" i="18"/>
  <c r="AO482" i="18" s="1"/>
  <c r="AP483" i="18" s="1"/>
  <c r="E482" i="18"/>
  <c r="F483" i="18" s="1"/>
  <c r="V482" i="18"/>
  <c r="W482" i="18" s="1"/>
  <c r="X483" i="18" s="1"/>
  <c r="AV227" i="18"/>
  <c r="S99" i="18"/>
  <c r="T99" i="18" s="1"/>
  <c r="U100" i="18" s="1"/>
  <c r="P99" i="18"/>
  <c r="Q99" i="18" s="1"/>
  <c r="R100" i="18" s="1"/>
  <c r="AN99" i="18"/>
  <c r="AO99" i="18" s="1"/>
  <c r="AP100" i="18" s="1"/>
  <c r="AT99" i="18"/>
  <c r="AU99" i="18" s="1"/>
  <c r="AV100" i="18" s="1"/>
  <c r="AK99" i="18"/>
  <c r="AL99" i="18" s="1"/>
  <c r="AM100" i="18" s="1"/>
  <c r="AH99" i="18"/>
  <c r="AI99" i="18" s="1"/>
  <c r="AJ100" i="18" s="1"/>
  <c r="E99" i="18"/>
  <c r="F100" i="18" s="1"/>
  <c r="D100" i="18"/>
  <c r="V99" i="18"/>
  <c r="W99" i="18" s="1"/>
  <c r="X100" i="18" s="1"/>
  <c r="R227" i="18"/>
  <c r="F355" i="18"/>
  <c r="AP229" i="17"/>
  <c r="F355" i="17"/>
  <c r="X229" i="17"/>
  <c r="D355" i="17"/>
  <c r="AK354" i="17"/>
  <c r="AL354" i="17" s="1"/>
  <c r="AM355" i="17" s="1"/>
  <c r="P354" i="17"/>
  <c r="Q354" i="17" s="1"/>
  <c r="R355" i="17" s="1"/>
  <c r="AT354" i="17"/>
  <c r="AU354" i="17" s="1"/>
  <c r="AV355" i="17" s="1"/>
  <c r="AH354" i="17"/>
  <c r="AI354" i="17" s="1"/>
  <c r="AJ355" i="17" s="1"/>
  <c r="V354" i="17"/>
  <c r="W354" i="17" s="1"/>
  <c r="X355" i="17" s="1"/>
  <c r="S354" i="17"/>
  <c r="T354" i="17" s="1"/>
  <c r="U355" i="17" s="1"/>
  <c r="AN354" i="17"/>
  <c r="AO354" i="17" s="1"/>
  <c r="AP355" i="17" s="1"/>
  <c r="E354" i="17"/>
  <c r="AN98" i="17"/>
  <c r="AO98" i="17" s="1"/>
  <c r="AP99" i="17" s="1"/>
  <c r="AK98" i="17"/>
  <c r="AL98" i="17" s="1"/>
  <c r="AM99" i="17" s="1"/>
  <c r="V98" i="17"/>
  <c r="W98" i="17" s="1"/>
  <c r="X99" i="17" s="1"/>
  <c r="D99" i="17"/>
  <c r="AH98" i="17"/>
  <c r="AI98" i="17" s="1"/>
  <c r="AJ99" i="17" s="1"/>
  <c r="S98" i="17"/>
  <c r="T98" i="17" s="1"/>
  <c r="U99" i="17" s="1"/>
  <c r="AT98" i="17"/>
  <c r="AU98" i="17" s="1"/>
  <c r="AV99" i="17" s="1"/>
  <c r="P98" i="17"/>
  <c r="Q98" i="17" s="1"/>
  <c r="R99" i="17" s="1"/>
  <c r="E98" i="17"/>
  <c r="F99" i="17" s="1"/>
  <c r="AN228" i="17"/>
  <c r="AO228" i="17" s="1"/>
  <c r="V228" i="17"/>
  <c r="W228" i="17" s="1"/>
  <c r="S228" i="17"/>
  <c r="T228" i="17" s="1"/>
  <c r="U229" i="17" s="1"/>
  <c r="AK228" i="17"/>
  <c r="AL228" i="17" s="1"/>
  <c r="AM229" i="17" s="1"/>
  <c r="P228" i="17"/>
  <c r="Q228" i="17" s="1"/>
  <c r="R229" i="17" s="1"/>
  <c r="AH228" i="17"/>
  <c r="AI228" i="17" s="1"/>
  <c r="AJ229" i="17" s="1"/>
  <c r="AT228" i="17"/>
  <c r="AU228" i="17" s="1"/>
  <c r="AV229" i="17" s="1"/>
  <c r="D229" i="17"/>
  <c r="E228" i="17"/>
  <c r="F229" i="17" s="1"/>
  <c r="AV483" i="17"/>
  <c r="AN482" i="17"/>
  <c r="AO482" i="17" s="1"/>
  <c r="AP483" i="17" s="1"/>
  <c r="P482" i="17"/>
  <c r="Q482" i="17" s="1"/>
  <c r="R483" i="17" s="1"/>
  <c r="V482" i="17"/>
  <c r="W482" i="17" s="1"/>
  <c r="X483" i="17" s="1"/>
  <c r="AK482" i="17"/>
  <c r="AL482" i="17" s="1"/>
  <c r="AM483" i="17" s="1"/>
  <c r="E482" i="17"/>
  <c r="F483" i="17" s="1"/>
  <c r="D483" i="17"/>
  <c r="AH482" i="17"/>
  <c r="AI482" i="17" s="1"/>
  <c r="AJ483" i="17" s="1"/>
  <c r="S482" i="17"/>
  <c r="T482" i="17" s="1"/>
  <c r="U483" i="17" s="1"/>
  <c r="AT482" i="17"/>
  <c r="AU482" i="17" s="1"/>
  <c r="R483" i="14"/>
  <c r="AM483" i="14"/>
  <c r="AP483" i="14"/>
  <c r="D483" i="14"/>
  <c r="V482" i="14"/>
  <c r="W482" i="14" s="1"/>
  <c r="X483" i="14" s="1"/>
  <c r="AH482" i="14"/>
  <c r="AI482" i="14" s="1"/>
  <c r="AJ483" i="14" s="1"/>
  <c r="AT482" i="14"/>
  <c r="AU482" i="14" s="1"/>
  <c r="AV483" i="14" s="1"/>
  <c r="S482" i="14"/>
  <c r="T482" i="14" s="1"/>
  <c r="U483" i="14" s="1"/>
  <c r="E482" i="14"/>
  <c r="F483" i="14" s="1"/>
  <c r="AN482" i="14"/>
  <c r="AO482" i="14" s="1"/>
  <c r="P482" i="14"/>
  <c r="Q482" i="14" s="1"/>
  <c r="AK482" i="14"/>
  <c r="AL482" i="14" s="1"/>
  <c r="AP356" i="14"/>
  <c r="D356" i="14"/>
  <c r="AK355" i="14"/>
  <c r="AL355" i="14" s="1"/>
  <c r="AM356" i="14" s="1"/>
  <c r="E355" i="14"/>
  <c r="F356" i="14" s="1"/>
  <c r="AT355" i="14"/>
  <c r="AU355" i="14" s="1"/>
  <c r="AV356" i="14" s="1"/>
  <c r="V355" i="14"/>
  <c r="W355" i="14" s="1"/>
  <c r="X356" i="14" s="1"/>
  <c r="S355" i="14"/>
  <c r="T355" i="14" s="1"/>
  <c r="U356" i="14" s="1"/>
  <c r="AN355" i="14"/>
  <c r="AO355" i="14" s="1"/>
  <c r="AH355" i="14"/>
  <c r="AI355" i="14" s="1"/>
  <c r="P355" i="14"/>
  <c r="Q355" i="14" s="1"/>
  <c r="R356" i="14" s="1"/>
  <c r="AJ356" i="14"/>
  <c r="AP227" i="14"/>
  <c r="AV227" i="14"/>
  <c r="S226" i="14"/>
  <c r="T226" i="14" s="1"/>
  <c r="U227" i="14" s="1"/>
  <c r="AH226" i="14"/>
  <c r="AI226" i="14" s="1"/>
  <c r="AJ227" i="14" s="1"/>
  <c r="D227" i="14"/>
  <c r="P226" i="14"/>
  <c r="Q226" i="14" s="1"/>
  <c r="R227" i="14" s="1"/>
  <c r="AT226" i="14"/>
  <c r="AU226" i="14" s="1"/>
  <c r="AN226" i="14"/>
  <c r="AO226" i="14" s="1"/>
  <c r="V226" i="14"/>
  <c r="W226" i="14" s="1"/>
  <c r="X227" i="14" s="1"/>
  <c r="E226" i="14"/>
  <c r="F227" i="14" s="1"/>
  <c r="AK226" i="14"/>
  <c r="AL226" i="14" s="1"/>
  <c r="AM227" i="14" s="1"/>
  <c r="AV82" i="14"/>
  <c r="AG82" i="14"/>
  <c r="AS82" i="14"/>
  <c r="U82" i="14"/>
  <c r="X82" i="14"/>
  <c r="R82" i="14"/>
  <c r="AJ82" i="14"/>
  <c r="AM82" i="14"/>
  <c r="AA82" i="14"/>
  <c r="AD82" i="14"/>
  <c r="F99" i="14"/>
  <c r="AT100" i="18" l="1"/>
  <c r="AU100" i="18" s="1"/>
  <c r="AH100" i="18"/>
  <c r="AI100" i="18" s="1"/>
  <c r="AJ101" i="18" s="1"/>
  <c r="V100" i="18"/>
  <c r="W100" i="18" s="1"/>
  <c r="X101" i="18" s="1"/>
  <c r="D101" i="18"/>
  <c r="AK100" i="18"/>
  <c r="AL100" i="18" s="1"/>
  <c r="AM101" i="18" s="1"/>
  <c r="S100" i="18"/>
  <c r="T100" i="18" s="1"/>
  <c r="U101" i="18" s="1"/>
  <c r="P100" i="18"/>
  <c r="Q100" i="18" s="1"/>
  <c r="R101" i="18" s="1"/>
  <c r="AN100" i="18"/>
  <c r="AO100" i="18" s="1"/>
  <c r="AP101" i="18" s="1"/>
  <c r="E100" i="18"/>
  <c r="F101" i="18" s="1"/>
  <c r="D356" i="18"/>
  <c r="S355" i="18"/>
  <c r="T355" i="18" s="1"/>
  <c r="U356" i="18" s="1"/>
  <c r="AT355" i="18"/>
  <c r="AU355" i="18" s="1"/>
  <c r="AV356" i="18" s="1"/>
  <c r="P355" i="18"/>
  <c r="Q355" i="18" s="1"/>
  <c r="R356" i="18" s="1"/>
  <c r="AN355" i="18"/>
  <c r="AO355" i="18" s="1"/>
  <c r="AP356" i="18" s="1"/>
  <c r="E355" i="18"/>
  <c r="AK355" i="18"/>
  <c r="AL355" i="18" s="1"/>
  <c r="AH355" i="18"/>
  <c r="AI355" i="18" s="1"/>
  <c r="V355" i="18"/>
  <c r="W355" i="18" s="1"/>
  <c r="X356" i="18" s="1"/>
  <c r="AM356" i="18"/>
  <c r="F356" i="18"/>
  <c r="D484" i="18"/>
  <c r="P483" i="18"/>
  <c r="Q483" i="18" s="1"/>
  <c r="R484" i="18" s="1"/>
  <c r="AN483" i="18"/>
  <c r="AO483" i="18" s="1"/>
  <c r="AP484" i="18" s="1"/>
  <c r="V483" i="18"/>
  <c r="W483" i="18" s="1"/>
  <c r="X484" i="18" s="1"/>
  <c r="E483" i="18"/>
  <c r="F484" i="18" s="1"/>
  <c r="AK483" i="18"/>
  <c r="AL483" i="18" s="1"/>
  <c r="AM484" i="18" s="1"/>
  <c r="S483" i="18"/>
  <c r="T483" i="18" s="1"/>
  <c r="U484" i="18" s="1"/>
  <c r="AT483" i="18"/>
  <c r="AU483" i="18" s="1"/>
  <c r="AV484" i="18" s="1"/>
  <c r="AH483" i="18"/>
  <c r="AI483" i="18" s="1"/>
  <c r="AJ484" i="18" s="1"/>
  <c r="AV101" i="18"/>
  <c r="AJ356" i="18"/>
  <c r="AN227" i="18"/>
  <c r="AO227" i="18" s="1"/>
  <c r="AP228" i="18" s="1"/>
  <c r="D228" i="18"/>
  <c r="AK227" i="18"/>
  <c r="AL227" i="18" s="1"/>
  <c r="AM228" i="18" s="1"/>
  <c r="V227" i="18"/>
  <c r="W227" i="18" s="1"/>
  <c r="X228" i="18" s="1"/>
  <c r="AT227" i="18"/>
  <c r="AU227" i="18" s="1"/>
  <c r="AV228" i="18" s="1"/>
  <c r="S227" i="18"/>
  <c r="T227" i="18" s="1"/>
  <c r="AH227" i="18"/>
  <c r="AI227" i="18" s="1"/>
  <c r="AJ228" i="18" s="1"/>
  <c r="E227" i="18"/>
  <c r="F228" i="18" s="1"/>
  <c r="P227" i="18"/>
  <c r="Q227" i="18" s="1"/>
  <c r="R228" i="18" s="1"/>
  <c r="U228" i="18"/>
  <c r="AJ356" i="17"/>
  <c r="X230" i="17"/>
  <c r="AK229" i="17"/>
  <c r="AL229" i="17" s="1"/>
  <c r="AM230" i="17" s="1"/>
  <c r="AH229" i="17"/>
  <c r="AI229" i="17" s="1"/>
  <c r="AJ230" i="17" s="1"/>
  <c r="D230" i="17"/>
  <c r="V229" i="17"/>
  <c r="W229" i="17" s="1"/>
  <c r="S229" i="17"/>
  <c r="T229" i="17" s="1"/>
  <c r="U230" i="17" s="1"/>
  <c r="P229" i="17"/>
  <c r="Q229" i="17" s="1"/>
  <c r="R230" i="17" s="1"/>
  <c r="AN229" i="17"/>
  <c r="AO229" i="17" s="1"/>
  <c r="AP230" i="17" s="1"/>
  <c r="AT229" i="17"/>
  <c r="AU229" i="17" s="1"/>
  <c r="AV230" i="17" s="1"/>
  <c r="E229" i="17"/>
  <c r="F230" i="17" s="1"/>
  <c r="AK99" i="17"/>
  <c r="AL99" i="17" s="1"/>
  <c r="AM100" i="17" s="1"/>
  <c r="D100" i="17"/>
  <c r="V99" i="17"/>
  <c r="W99" i="17" s="1"/>
  <c r="X100" i="17" s="1"/>
  <c r="AH99" i="17"/>
  <c r="AI99" i="17" s="1"/>
  <c r="AJ100" i="17" s="1"/>
  <c r="S99" i="17"/>
  <c r="T99" i="17" s="1"/>
  <c r="U100" i="17" s="1"/>
  <c r="AT99" i="17"/>
  <c r="AU99" i="17" s="1"/>
  <c r="AV100" i="17" s="1"/>
  <c r="P99" i="17"/>
  <c r="Q99" i="17" s="1"/>
  <c r="R100" i="17" s="1"/>
  <c r="AN99" i="17"/>
  <c r="AO99" i="17" s="1"/>
  <c r="AP100" i="17" s="1"/>
  <c r="E99" i="17"/>
  <c r="F100" i="17" s="1"/>
  <c r="E355" i="17"/>
  <c r="F356" i="17" s="1"/>
  <c r="AN355" i="17"/>
  <c r="AO355" i="17" s="1"/>
  <c r="AP356" i="17" s="1"/>
  <c r="P355" i="17"/>
  <c r="Q355" i="17" s="1"/>
  <c r="R356" i="17" s="1"/>
  <c r="V355" i="17"/>
  <c r="W355" i="17" s="1"/>
  <c r="X356" i="17" s="1"/>
  <c r="S355" i="17"/>
  <c r="T355" i="17" s="1"/>
  <c r="U356" i="17" s="1"/>
  <c r="AT355" i="17"/>
  <c r="AU355" i="17" s="1"/>
  <c r="AV356" i="17" s="1"/>
  <c r="AK355" i="17"/>
  <c r="AL355" i="17" s="1"/>
  <c r="AM356" i="17" s="1"/>
  <c r="D356" i="17"/>
  <c r="AH355" i="17"/>
  <c r="AI355" i="17" s="1"/>
  <c r="AV484" i="17"/>
  <c r="S483" i="17"/>
  <c r="T483" i="17" s="1"/>
  <c r="U484" i="17" s="1"/>
  <c r="AN483" i="17"/>
  <c r="AO483" i="17" s="1"/>
  <c r="AP484" i="17" s="1"/>
  <c r="AK483" i="17"/>
  <c r="AL483" i="17" s="1"/>
  <c r="AM484" i="17" s="1"/>
  <c r="V483" i="17"/>
  <c r="W483" i="17" s="1"/>
  <c r="X484" i="17" s="1"/>
  <c r="D484" i="17"/>
  <c r="AH483" i="17"/>
  <c r="AI483" i="17" s="1"/>
  <c r="AJ484" i="17" s="1"/>
  <c r="AT483" i="17"/>
  <c r="AU483" i="17" s="1"/>
  <c r="P483" i="17"/>
  <c r="Q483" i="17" s="1"/>
  <c r="R484" i="17" s="1"/>
  <c r="E483" i="17"/>
  <c r="F484" i="17"/>
  <c r="AN483" i="14"/>
  <c r="AO483" i="14" s="1"/>
  <c r="AP484" i="14" s="1"/>
  <c r="P483" i="14"/>
  <c r="Q483" i="14" s="1"/>
  <c r="R484" i="14" s="1"/>
  <c r="AH483" i="14"/>
  <c r="AI483" i="14" s="1"/>
  <c r="AJ484" i="14" s="1"/>
  <c r="D484" i="14"/>
  <c r="E483" i="14"/>
  <c r="F484" i="14" s="1"/>
  <c r="AT483" i="14"/>
  <c r="AU483" i="14" s="1"/>
  <c r="AV484" i="14" s="1"/>
  <c r="V483" i="14"/>
  <c r="W483" i="14" s="1"/>
  <c r="X484" i="14" s="1"/>
  <c r="AK483" i="14"/>
  <c r="AL483" i="14" s="1"/>
  <c r="S483" i="14"/>
  <c r="T483" i="14" s="1"/>
  <c r="U484" i="14" s="1"/>
  <c r="AM484" i="14"/>
  <c r="S356" i="14"/>
  <c r="T356" i="14" s="1"/>
  <c r="U357" i="14" s="1"/>
  <c r="AT356" i="14"/>
  <c r="AU356" i="14" s="1"/>
  <c r="AV357" i="14" s="1"/>
  <c r="AN356" i="14"/>
  <c r="AO356" i="14" s="1"/>
  <c r="AP357" i="14" s="1"/>
  <c r="AK356" i="14"/>
  <c r="AL356" i="14" s="1"/>
  <c r="AM357" i="14" s="1"/>
  <c r="V356" i="14"/>
  <c r="W356" i="14" s="1"/>
  <c r="X357" i="14" s="1"/>
  <c r="E356" i="14"/>
  <c r="F357" i="14" s="1"/>
  <c r="AH356" i="14"/>
  <c r="AI356" i="14" s="1"/>
  <c r="D357" i="14"/>
  <c r="P356" i="14"/>
  <c r="Q356" i="14" s="1"/>
  <c r="R357" i="14" s="1"/>
  <c r="AJ357" i="14"/>
  <c r="F228" i="14"/>
  <c r="R228" i="14"/>
  <c r="AV228" i="14"/>
  <c r="AP228" i="14"/>
  <c r="D228" i="14"/>
  <c r="AK227" i="14"/>
  <c r="AL227" i="14" s="1"/>
  <c r="AM228" i="14" s="1"/>
  <c r="AH227" i="14"/>
  <c r="AI227" i="14" s="1"/>
  <c r="AJ228" i="14" s="1"/>
  <c r="S227" i="14"/>
  <c r="T227" i="14" s="1"/>
  <c r="U228" i="14" s="1"/>
  <c r="E227" i="14"/>
  <c r="AT227" i="14"/>
  <c r="AU227" i="14" s="1"/>
  <c r="P227" i="14"/>
  <c r="Q227" i="14" s="1"/>
  <c r="AN227" i="14"/>
  <c r="AO227" i="14" s="1"/>
  <c r="V227" i="14"/>
  <c r="W227" i="14" s="1"/>
  <c r="X228" i="14" s="1"/>
  <c r="AA83" i="14"/>
  <c r="AJ83" i="14"/>
  <c r="AG83" i="14"/>
  <c r="AV83" i="14"/>
  <c r="U83" i="14"/>
  <c r="X83" i="14"/>
  <c r="AS83" i="14"/>
  <c r="AD83" i="14"/>
  <c r="AM83" i="14"/>
  <c r="R83" i="14"/>
  <c r="F100" i="14"/>
  <c r="AK101" i="18" l="1"/>
  <c r="AL101" i="18" s="1"/>
  <c r="AM102" i="18" s="1"/>
  <c r="P101" i="18"/>
  <c r="Q101" i="18" s="1"/>
  <c r="R102" i="18" s="1"/>
  <c r="AN101" i="18"/>
  <c r="AO101" i="18" s="1"/>
  <c r="AP102" i="18" s="1"/>
  <c r="AT101" i="18"/>
  <c r="AU101" i="18" s="1"/>
  <c r="AV102" i="18" s="1"/>
  <c r="S101" i="18"/>
  <c r="T101" i="18" s="1"/>
  <c r="U102" i="18" s="1"/>
  <c r="AH101" i="18"/>
  <c r="AI101" i="18" s="1"/>
  <c r="AJ102" i="18" s="1"/>
  <c r="D102" i="18"/>
  <c r="V101" i="18"/>
  <c r="W101" i="18" s="1"/>
  <c r="X102" i="18" s="1"/>
  <c r="E101" i="18"/>
  <c r="F102" i="18" s="1"/>
  <c r="AN484" i="18"/>
  <c r="AO484" i="18" s="1"/>
  <c r="AP485" i="18" s="1"/>
  <c r="AH484" i="18"/>
  <c r="AI484" i="18" s="1"/>
  <c r="AJ485" i="18" s="1"/>
  <c r="P484" i="18"/>
  <c r="Q484" i="18" s="1"/>
  <c r="R485" i="18" s="1"/>
  <c r="D485" i="18"/>
  <c r="AT484" i="18"/>
  <c r="AU484" i="18" s="1"/>
  <c r="AV485" i="18" s="1"/>
  <c r="AK484" i="18"/>
  <c r="AL484" i="18" s="1"/>
  <c r="AM485" i="18" s="1"/>
  <c r="E484" i="18"/>
  <c r="F485" i="18" s="1"/>
  <c r="S484" i="18"/>
  <c r="T484" i="18" s="1"/>
  <c r="U485" i="18" s="1"/>
  <c r="V484" i="18"/>
  <c r="W484" i="18" s="1"/>
  <c r="X485" i="18" s="1"/>
  <c r="AN356" i="18"/>
  <c r="AO356" i="18" s="1"/>
  <c r="AP357" i="18" s="1"/>
  <c r="D357" i="18"/>
  <c r="P356" i="18"/>
  <c r="Q356" i="18" s="1"/>
  <c r="R357" i="18" s="1"/>
  <c r="AT356" i="18"/>
  <c r="AU356" i="18" s="1"/>
  <c r="AV357" i="18" s="1"/>
  <c r="AK356" i="18"/>
  <c r="AL356" i="18" s="1"/>
  <c r="AM357" i="18" s="1"/>
  <c r="V356" i="18"/>
  <c r="W356" i="18" s="1"/>
  <c r="X357" i="18" s="1"/>
  <c r="AH356" i="18"/>
  <c r="AI356" i="18" s="1"/>
  <c r="AJ357" i="18" s="1"/>
  <c r="S356" i="18"/>
  <c r="T356" i="18" s="1"/>
  <c r="U357" i="18" s="1"/>
  <c r="E356" i="18"/>
  <c r="F357" i="18" s="1"/>
  <c r="V228" i="18"/>
  <c r="W228" i="18" s="1"/>
  <c r="X229" i="18" s="1"/>
  <c r="AH228" i="18"/>
  <c r="AI228" i="18" s="1"/>
  <c r="AJ229" i="18" s="1"/>
  <c r="AT228" i="18"/>
  <c r="AU228" i="18" s="1"/>
  <c r="AV229" i="18" s="1"/>
  <c r="S228" i="18"/>
  <c r="T228" i="18" s="1"/>
  <c r="U229" i="18" s="1"/>
  <c r="P228" i="18"/>
  <c r="Q228" i="18" s="1"/>
  <c r="R229" i="18" s="1"/>
  <c r="D229" i="18"/>
  <c r="AK228" i="18"/>
  <c r="AL228" i="18" s="1"/>
  <c r="AM229" i="18" s="1"/>
  <c r="AN228" i="18"/>
  <c r="AO228" i="18" s="1"/>
  <c r="AP229" i="18" s="1"/>
  <c r="E228" i="18"/>
  <c r="F229" i="18" s="1"/>
  <c r="AK100" i="17"/>
  <c r="AL100" i="17" s="1"/>
  <c r="AM101" i="17" s="1"/>
  <c r="V100" i="17"/>
  <c r="W100" i="17" s="1"/>
  <c r="X101" i="17" s="1"/>
  <c r="D101" i="17"/>
  <c r="S100" i="17"/>
  <c r="T100" i="17" s="1"/>
  <c r="U101" i="17" s="1"/>
  <c r="AH100" i="17"/>
  <c r="AI100" i="17" s="1"/>
  <c r="AJ101" i="17" s="1"/>
  <c r="P100" i="17"/>
  <c r="Q100" i="17" s="1"/>
  <c r="R101" i="17" s="1"/>
  <c r="AT100" i="17"/>
  <c r="AU100" i="17" s="1"/>
  <c r="AV101" i="17" s="1"/>
  <c r="AN100" i="17"/>
  <c r="AO100" i="17" s="1"/>
  <c r="AP101" i="17" s="1"/>
  <c r="E100" i="17"/>
  <c r="F101" i="17"/>
  <c r="F485" i="17"/>
  <c r="AT484" i="17"/>
  <c r="AU484" i="17" s="1"/>
  <c r="AV485" i="17" s="1"/>
  <c r="AH484" i="17"/>
  <c r="AI484" i="17" s="1"/>
  <c r="AJ485" i="17" s="1"/>
  <c r="V484" i="17"/>
  <c r="W484" i="17" s="1"/>
  <c r="X485" i="17" s="1"/>
  <c r="AN484" i="17"/>
  <c r="AO484" i="17" s="1"/>
  <c r="AP485" i="17" s="1"/>
  <c r="D485" i="17"/>
  <c r="AK484" i="17"/>
  <c r="AL484" i="17" s="1"/>
  <c r="AM485" i="17" s="1"/>
  <c r="S484" i="17"/>
  <c r="T484" i="17" s="1"/>
  <c r="U485" i="17" s="1"/>
  <c r="P484" i="17"/>
  <c r="Q484" i="17" s="1"/>
  <c r="R485" i="17" s="1"/>
  <c r="E484" i="17"/>
  <c r="S356" i="17"/>
  <c r="T356" i="17" s="1"/>
  <c r="U357" i="17" s="1"/>
  <c r="AN356" i="17"/>
  <c r="AO356" i="17" s="1"/>
  <c r="AP357" i="17" s="1"/>
  <c r="V356" i="17"/>
  <c r="W356" i="17" s="1"/>
  <c r="X357" i="17" s="1"/>
  <c r="AK356" i="17"/>
  <c r="AL356" i="17" s="1"/>
  <c r="AM357" i="17" s="1"/>
  <c r="P356" i="17"/>
  <c r="Q356" i="17" s="1"/>
  <c r="R357" i="17" s="1"/>
  <c r="AH356" i="17"/>
  <c r="AI356" i="17" s="1"/>
  <c r="AJ357" i="17" s="1"/>
  <c r="AT356" i="17"/>
  <c r="AU356" i="17" s="1"/>
  <c r="AV357" i="17" s="1"/>
  <c r="D357" i="17"/>
  <c r="E356" i="17"/>
  <c r="F357" i="17" s="1"/>
  <c r="D231" i="17"/>
  <c r="AT230" i="17"/>
  <c r="AU230" i="17" s="1"/>
  <c r="AV231" i="17" s="1"/>
  <c r="V230" i="17"/>
  <c r="W230" i="17" s="1"/>
  <c r="X231" i="17" s="1"/>
  <c r="AN230" i="17"/>
  <c r="AO230" i="17" s="1"/>
  <c r="AP231" i="17" s="1"/>
  <c r="S230" i="17"/>
  <c r="T230" i="17" s="1"/>
  <c r="U231" i="17" s="1"/>
  <c r="P230" i="17"/>
  <c r="Q230" i="17" s="1"/>
  <c r="R231" i="17" s="1"/>
  <c r="AK230" i="17"/>
  <c r="AL230" i="17" s="1"/>
  <c r="AM231" i="17" s="1"/>
  <c r="AH230" i="17"/>
  <c r="AI230" i="17" s="1"/>
  <c r="AJ231" i="17" s="1"/>
  <c r="E230" i="17"/>
  <c r="F231" i="17" s="1"/>
  <c r="F485" i="14"/>
  <c r="AJ485" i="14"/>
  <c r="R485" i="14"/>
  <c r="AN484" i="14"/>
  <c r="AO484" i="14" s="1"/>
  <c r="AP485" i="14" s="1"/>
  <c r="AK484" i="14"/>
  <c r="AL484" i="14" s="1"/>
  <c r="AM485" i="14" s="1"/>
  <c r="V484" i="14"/>
  <c r="W484" i="14" s="1"/>
  <c r="X485" i="14" s="1"/>
  <c r="S484" i="14"/>
  <c r="T484" i="14" s="1"/>
  <c r="U485" i="14" s="1"/>
  <c r="D485" i="14"/>
  <c r="AH484" i="14"/>
  <c r="AI484" i="14" s="1"/>
  <c r="E484" i="14"/>
  <c r="P484" i="14"/>
  <c r="Q484" i="14" s="1"/>
  <c r="AT484" i="14"/>
  <c r="AU484" i="14" s="1"/>
  <c r="AV485" i="14" s="1"/>
  <c r="AP358" i="14"/>
  <c r="AV358" i="14"/>
  <c r="S357" i="14"/>
  <c r="T357" i="14" s="1"/>
  <c r="U358" i="14" s="1"/>
  <c r="AH357" i="14"/>
  <c r="AI357" i="14" s="1"/>
  <c r="AJ358" i="14" s="1"/>
  <c r="D358" i="14"/>
  <c r="P357" i="14"/>
  <c r="Q357" i="14" s="1"/>
  <c r="R358" i="14" s="1"/>
  <c r="AT357" i="14"/>
  <c r="AU357" i="14" s="1"/>
  <c r="AN357" i="14"/>
  <c r="AO357" i="14" s="1"/>
  <c r="V357" i="14"/>
  <c r="W357" i="14" s="1"/>
  <c r="X358" i="14" s="1"/>
  <c r="E357" i="14"/>
  <c r="F358" i="14" s="1"/>
  <c r="AK357" i="14"/>
  <c r="AL357" i="14" s="1"/>
  <c r="AM358" i="14" s="1"/>
  <c r="S228" i="14"/>
  <c r="T228" i="14" s="1"/>
  <c r="U229" i="14" s="1"/>
  <c r="AK228" i="14"/>
  <c r="AL228" i="14" s="1"/>
  <c r="AM229" i="14" s="1"/>
  <c r="V228" i="14"/>
  <c r="W228" i="14" s="1"/>
  <c r="X229" i="14" s="1"/>
  <c r="E228" i="14"/>
  <c r="F229" i="14" s="1"/>
  <c r="D229" i="14"/>
  <c r="AH228" i="14"/>
  <c r="AI228" i="14" s="1"/>
  <c r="AJ229" i="14" s="1"/>
  <c r="P228" i="14"/>
  <c r="Q228" i="14" s="1"/>
  <c r="R229" i="14" s="1"/>
  <c r="AT228" i="14"/>
  <c r="AU228" i="14" s="1"/>
  <c r="AV229" i="14" s="1"/>
  <c r="AN228" i="14"/>
  <c r="AO228" i="14" s="1"/>
  <c r="AP229" i="14"/>
  <c r="AJ84" i="14"/>
  <c r="AM84" i="14"/>
  <c r="AS84" i="14"/>
  <c r="AG84" i="14"/>
  <c r="U84" i="14"/>
  <c r="X84" i="14"/>
  <c r="AA84" i="14"/>
  <c r="AD84" i="14"/>
  <c r="R84" i="14"/>
  <c r="AV84" i="14"/>
  <c r="F101" i="14"/>
  <c r="S357" i="18" l="1"/>
  <c r="T357" i="18" s="1"/>
  <c r="U358" i="18" s="1"/>
  <c r="V357" i="18"/>
  <c r="W357" i="18" s="1"/>
  <c r="X358" i="18" s="1"/>
  <c r="AK357" i="18"/>
  <c r="AL357" i="18" s="1"/>
  <c r="AM358" i="18" s="1"/>
  <c r="P357" i="18"/>
  <c r="Q357" i="18" s="1"/>
  <c r="R358" i="18" s="1"/>
  <c r="D358" i="18"/>
  <c r="AH357" i="18"/>
  <c r="AI357" i="18" s="1"/>
  <c r="AJ358" i="18" s="1"/>
  <c r="AT357" i="18"/>
  <c r="AU357" i="18" s="1"/>
  <c r="AV358" i="18" s="1"/>
  <c r="E357" i="18"/>
  <c r="F358" i="18" s="1"/>
  <c r="AN357" i="18"/>
  <c r="AO357" i="18" s="1"/>
  <c r="AP358" i="18" s="1"/>
  <c r="AN102" i="18"/>
  <c r="AO102" i="18" s="1"/>
  <c r="AP103" i="18" s="1"/>
  <c r="P102" i="18"/>
  <c r="Q102" i="18" s="1"/>
  <c r="R103" i="18" s="1"/>
  <c r="D103" i="18"/>
  <c r="AK102" i="18"/>
  <c r="AL102" i="18" s="1"/>
  <c r="AM103" i="18" s="1"/>
  <c r="V102" i="18"/>
  <c r="W102" i="18" s="1"/>
  <c r="X103" i="18" s="1"/>
  <c r="AH102" i="18"/>
  <c r="AI102" i="18" s="1"/>
  <c r="AJ103" i="18" s="1"/>
  <c r="AT102" i="18"/>
  <c r="AU102" i="18" s="1"/>
  <c r="S102" i="18"/>
  <c r="T102" i="18" s="1"/>
  <c r="U103" i="18" s="1"/>
  <c r="E102" i="18"/>
  <c r="AV103" i="18"/>
  <c r="F103" i="18"/>
  <c r="AK485" i="18"/>
  <c r="AL485" i="18" s="1"/>
  <c r="AM486" i="18" s="1"/>
  <c r="D486" i="18"/>
  <c r="V485" i="18"/>
  <c r="W485" i="18" s="1"/>
  <c r="X486" i="18" s="1"/>
  <c r="AH485" i="18"/>
  <c r="AI485" i="18" s="1"/>
  <c r="AJ486" i="18" s="1"/>
  <c r="S485" i="18"/>
  <c r="T485" i="18" s="1"/>
  <c r="U486" i="18" s="1"/>
  <c r="AT485" i="18"/>
  <c r="AU485" i="18" s="1"/>
  <c r="AV486" i="18" s="1"/>
  <c r="AN485" i="18"/>
  <c r="AO485" i="18" s="1"/>
  <c r="AP486" i="18" s="1"/>
  <c r="P485" i="18"/>
  <c r="Q485" i="18" s="1"/>
  <c r="R486" i="18" s="1"/>
  <c r="E485" i="18"/>
  <c r="F486" i="18" s="1"/>
  <c r="P229" i="18"/>
  <c r="Q229" i="18" s="1"/>
  <c r="R230" i="18" s="1"/>
  <c r="AN229" i="18"/>
  <c r="AO229" i="18" s="1"/>
  <c r="AP230" i="18" s="1"/>
  <c r="D230" i="18"/>
  <c r="AK229" i="18"/>
  <c r="AL229" i="18" s="1"/>
  <c r="AM230" i="18" s="1"/>
  <c r="AH229" i="18"/>
  <c r="AI229" i="18" s="1"/>
  <c r="AJ230" i="18" s="1"/>
  <c r="AT229" i="18"/>
  <c r="AU229" i="18" s="1"/>
  <c r="AV230" i="18" s="1"/>
  <c r="S229" i="18"/>
  <c r="T229" i="18" s="1"/>
  <c r="U230" i="18" s="1"/>
  <c r="V229" i="18"/>
  <c r="W229" i="18" s="1"/>
  <c r="X230" i="18" s="1"/>
  <c r="E229" i="18"/>
  <c r="F230" i="18"/>
  <c r="D232" i="17"/>
  <c r="AT231" i="17"/>
  <c r="AU231" i="17" s="1"/>
  <c r="AV232" i="17" s="1"/>
  <c r="V231" i="17"/>
  <c r="W231" i="17" s="1"/>
  <c r="X232" i="17" s="1"/>
  <c r="AN231" i="17"/>
  <c r="AO231" i="17" s="1"/>
  <c r="AP232" i="17" s="1"/>
  <c r="AH231" i="17"/>
  <c r="AI231" i="17" s="1"/>
  <c r="AJ232" i="17" s="1"/>
  <c r="S231" i="17"/>
  <c r="T231" i="17" s="1"/>
  <c r="U232" i="17" s="1"/>
  <c r="P231" i="17"/>
  <c r="Q231" i="17" s="1"/>
  <c r="R232" i="17" s="1"/>
  <c r="AK231" i="17"/>
  <c r="AL231" i="17" s="1"/>
  <c r="AM232" i="17" s="1"/>
  <c r="E231" i="17"/>
  <c r="F232" i="17"/>
  <c r="AM102" i="17"/>
  <c r="AT357" i="17"/>
  <c r="AU357" i="17" s="1"/>
  <c r="AV358" i="17" s="1"/>
  <c r="AH357" i="17"/>
  <c r="AI357" i="17" s="1"/>
  <c r="AJ358" i="17" s="1"/>
  <c r="V357" i="17"/>
  <c r="W357" i="17" s="1"/>
  <c r="X358" i="17" s="1"/>
  <c r="S357" i="17"/>
  <c r="T357" i="17" s="1"/>
  <c r="U358" i="17" s="1"/>
  <c r="P357" i="17"/>
  <c r="Q357" i="17" s="1"/>
  <c r="R358" i="17" s="1"/>
  <c r="AN357" i="17"/>
  <c r="AO357" i="17" s="1"/>
  <c r="AP358" i="17" s="1"/>
  <c r="AK357" i="17"/>
  <c r="AL357" i="17" s="1"/>
  <c r="AM358" i="17" s="1"/>
  <c r="E357" i="17"/>
  <c r="F358" i="17" s="1"/>
  <c r="D358" i="17"/>
  <c r="AT101" i="17"/>
  <c r="AU101" i="17" s="1"/>
  <c r="AV102" i="17" s="1"/>
  <c r="AH101" i="17"/>
  <c r="AI101" i="17" s="1"/>
  <c r="AJ102" i="17" s="1"/>
  <c r="V101" i="17"/>
  <c r="W101" i="17" s="1"/>
  <c r="X102" i="17" s="1"/>
  <c r="AN101" i="17"/>
  <c r="AO101" i="17" s="1"/>
  <c r="AP102" i="17" s="1"/>
  <c r="S101" i="17"/>
  <c r="T101" i="17" s="1"/>
  <c r="U102" i="17" s="1"/>
  <c r="P101" i="17"/>
  <c r="Q101" i="17" s="1"/>
  <c r="R102" i="17" s="1"/>
  <c r="D102" i="17"/>
  <c r="AK101" i="17"/>
  <c r="AL101" i="17" s="1"/>
  <c r="E101" i="17"/>
  <c r="F102" i="17" s="1"/>
  <c r="F486" i="17"/>
  <c r="AK485" i="17"/>
  <c r="AL485" i="17" s="1"/>
  <c r="AM486" i="17" s="1"/>
  <c r="AT485" i="17"/>
  <c r="AU485" i="17" s="1"/>
  <c r="AV486" i="17" s="1"/>
  <c r="S485" i="17"/>
  <c r="T485" i="17" s="1"/>
  <c r="U486" i="17" s="1"/>
  <c r="AN485" i="17"/>
  <c r="AO485" i="17" s="1"/>
  <c r="AP486" i="17" s="1"/>
  <c r="D486" i="17"/>
  <c r="V485" i="17"/>
  <c r="W485" i="17" s="1"/>
  <c r="X486" i="17" s="1"/>
  <c r="P485" i="17"/>
  <c r="Q485" i="17" s="1"/>
  <c r="R486" i="17" s="1"/>
  <c r="AH485" i="17"/>
  <c r="AI485" i="17" s="1"/>
  <c r="AJ486" i="17" s="1"/>
  <c r="E485" i="17"/>
  <c r="AT485" i="14"/>
  <c r="AU485" i="14" s="1"/>
  <c r="AV486" i="14" s="1"/>
  <c r="AH485" i="14"/>
  <c r="AI485" i="14" s="1"/>
  <c r="AJ486" i="14" s="1"/>
  <c r="V485" i="14"/>
  <c r="W485" i="14" s="1"/>
  <c r="X486" i="14" s="1"/>
  <c r="AN485" i="14"/>
  <c r="AO485" i="14" s="1"/>
  <c r="AP486" i="14" s="1"/>
  <c r="E485" i="14"/>
  <c r="F486" i="14" s="1"/>
  <c r="AK485" i="14"/>
  <c r="AL485" i="14" s="1"/>
  <c r="AM486" i="14" s="1"/>
  <c r="S485" i="14"/>
  <c r="T485" i="14" s="1"/>
  <c r="U486" i="14" s="1"/>
  <c r="D486" i="14"/>
  <c r="P485" i="14"/>
  <c r="Q485" i="14" s="1"/>
  <c r="R486" i="14" s="1"/>
  <c r="D359" i="14"/>
  <c r="AK358" i="14"/>
  <c r="AL358" i="14" s="1"/>
  <c r="AM359" i="14" s="1"/>
  <c r="S358" i="14"/>
  <c r="T358" i="14" s="1"/>
  <c r="U359" i="14" s="1"/>
  <c r="E358" i="14"/>
  <c r="F359" i="14" s="1"/>
  <c r="AH358" i="14"/>
  <c r="AI358" i="14" s="1"/>
  <c r="AJ359" i="14" s="1"/>
  <c r="P358" i="14"/>
  <c r="Q358" i="14" s="1"/>
  <c r="R359" i="14" s="1"/>
  <c r="AT358" i="14"/>
  <c r="AU358" i="14" s="1"/>
  <c r="AN358" i="14"/>
  <c r="AO358" i="14" s="1"/>
  <c r="V358" i="14"/>
  <c r="W358" i="14" s="1"/>
  <c r="X359" i="14" s="1"/>
  <c r="AV359" i="14"/>
  <c r="AP359" i="14"/>
  <c r="AJ230" i="14"/>
  <c r="S229" i="14"/>
  <c r="T229" i="14" s="1"/>
  <c r="U230" i="14" s="1"/>
  <c r="AN229" i="14"/>
  <c r="AO229" i="14" s="1"/>
  <c r="AP230" i="14" s="1"/>
  <c r="V229" i="14"/>
  <c r="W229" i="14" s="1"/>
  <c r="X230" i="14" s="1"/>
  <c r="E229" i="14"/>
  <c r="F230" i="14" s="1"/>
  <c r="AK229" i="14"/>
  <c r="AL229" i="14" s="1"/>
  <c r="AM230" i="14" s="1"/>
  <c r="AH229" i="14"/>
  <c r="AI229" i="14" s="1"/>
  <c r="D230" i="14"/>
  <c r="P229" i="14"/>
  <c r="Q229" i="14" s="1"/>
  <c r="R230" i="14" s="1"/>
  <c r="AT229" i="14"/>
  <c r="AU229" i="14" s="1"/>
  <c r="AV230" i="14" s="1"/>
  <c r="AJ85" i="14"/>
  <c r="U85" i="14"/>
  <c r="X85" i="14"/>
  <c r="AD85" i="14"/>
  <c r="AG85" i="14"/>
  <c r="AV85" i="14"/>
  <c r="AS85" i="14"/>
  <c r="AM85" i="14"/>
  <c r="R85" i="14"/>
  <c r="AA85" i="14"/>
  <c r="F102" i="14"/>
  <c r="AK486" i="18" l="1"/>
  <c r="AL486" i="18" s="1"/>
  <c r="AM487" i="18" s="1"/>
  <c r="V486" i="18"/>
  <c r="W486" i="18" s="1"/>
  <c r="X487" i="18" s="1"/>
  <c r="D487" i="18"/>
  <c r="AH486" i="18"/>
  <c r="AI486" i="18" s="1"/>
  <c r="AJ487" i="18" s="1"/>
  <c r="S486" i="18"/>
  <c r="T486" i="18" s="1"/>
  <c r="U487" i="18" s="1"/>
  <c r="AT486" i="18"/>
  <c r="AU486" i="18" s="1"/>
  <c r="AV487" i="18" s="1"/>
  <c r="P486" i="18"/>
  <c r="Q486" i="18" s="1"/>
  <c r="R487" i="18" s="1"/>
  <c r="AN486" i="18"/>
  <c r="AO486" i="18" s="1"/>
  <c r="E486" i="18"/>
  <c r="F487" i="18" s="1"/>
  <c r="AP487" i="18"/>
  <c r="AT358" i="18"/>
  <c r="AU358" i="18" s="1"/>
  <c r="AV359" i="18" s="1"/>
  <c r="AH358" i="18"/>
  <c r="AI358" i="18" s="1"/>
  <c r="AJ359" i="18" s="1"/>
  <c r="V358" i="18"/>
  <c r="W358" i="18" s="1"/>
  <c r="X359" i="18" s="1"/>
  <c r="AN358" i="18"/>
  <c r="AO358" i="18" s="1"/>
  <c r="AP359" i="18" s="1"/>
  <c r="S358" i="18"/>
  <c r="T358" i="18" s="1"/>
  <c r="U359" i="18" s="1"/>
  <c r="AK358" i="18"/>
  <c r="AL358" i="18" s="1"/>
  <c r="P358" i="18"/>
  <c r="Q358" i="18" s="1"/>
  <c r="R359" i="18" s="1"/>
  <c r="D359" i="18"/>
  <c r="E358" i="18"/>
  <c r="F359" i="18" s="1"/>
  <c r="S103" i="18"/>
  <c r="T103" i="18" s="1"/>
  <c r="U104" i="18" s="1"/>
  <c r="P103" i="18"/>
  <c r="Q103" i="18" s="1"/>
  <c r="R104" i="18" s="1"/>
  <c r="AN103" i="18"/>
  <c r="AO103" i="18" s="1"/>
  <c r="AP104" i="18" s="1"/>
  <c r="V103" i="18"/>
  <c r="W103" i="18" s="1"/>
  <c r="X104" i="18" s="1"/>
  <c r="AT103" i="18"/>
  <c r="AU103" i="18" s="1"/>
  <c r="AV104" i="18" s="1"/>
  <c r="AK103" i="18"/>
  <c r="AL103" i="18" s="1"/>
  <c r="AM104" i="18" s="1"/>
  <c r="E103" i="18"/>
  <c r="F104" i="18" s="1"/>
  <c r="AH103" i="18"/>
  <c r="AI103" i="18" s="1"/>
  <c r="AJ104" i="18" s="1"/>
  <c r="D104" i="18"/>
  <c r="AM359" i="18"/>
  <c r="D231" i="18"/>
  <c r="AK230" i="18"/>
  <c r="AL230" i="18" s="1"/>
  <c r="AM231" i="18" s="1"/>
  <c r="V230" i="18"/>
  <c r="W230" i="18" s="1"/>
  <c r="X231" i="18" s="1"/>
  <c r="AH230" i="18"/>
  <c r="AI230" i="18" s="1"/>
  <c r="AJ231" i="18" s="1"/>
  <c r="AT230" i="18"/>
  <c r="AU230" i="18" s="1"/>
  <c r="AV231" i="18" s="1"/>
  <c r="S230" i="18"/>
  <c r="T230" i="18" s="1"/>
  <c r="U231" i="18" s="1"/>
  <c r="AN230" i="18"/>
  <c r="AO230" i="18" s="1"/>
  <c r="AP231" i="18" s="1"/>
  <c r="P230" i="18"/>
  <c r="Q230" i="18" s="1"/>
  <c r="R231" i="18" s="1"/>
  <c r="E230" i="18"/>
  <c r="F231" i="18"/>
  <c r="X487" i="17"/>
  <c r="AP103" i="17"/>
  <c r="AV233" i="17"/>
  <c r="X103" i="17"/>
  <c r="AV487" i="17"/>
  <c r="R233" i="17"/>
  <c r="AN486" i="17"/>
  <c r="AO486" i="17" s="1"/>
  <c r="AP487" i="17" s="1"/>
  <c r="P486" i="17"/>
  <c r="Q486" i="17" s="1"/>
  <c r="R487" i="17" s="1"/>
  <c r="D487" i="17"/>
  <c r="AK486" i="17"/>
  <c r="AL486" i="17" s="1"/>
  <c r="AM487" i="17" s="1"/>
  <c r="V486" i="17"/>
  <c r="W486" i="17" s="1"/>
  <c r="AT486" i="17"/>
  <c r="AU486" i="17" s="1"/>
  <c r="S486" i="17"/>
  <c r="T486" i="17" s="1"/>
  <c r="U487" i="17" s="1"/>
  <c r="AH486" i="17"/>
  <c r="AI486" i="17" s="1"/>
  <c r="E486" i="17"/>
  <c r="AP359" i="17"/>
  <c r="R103" i="17"/>
  <c r="R359" i="17"/>
  <c r="D359" i="17"/>
  <c r="AK358" i="17"/>
  <c r="AL358" i="17" s="1"/>
  <c r="AM359" i="17" s="1"/>
  <c r="V358" i="17"/>
  <c r="W358" i="17" s="1"/>
  <c r="X359" i="17" s="1"/>
  <c r="AH358" i="17"/>
  <c r="AI358" i="17" s="1"/>
  <c r="AJ359" i="17" s="1"/>
  <c r="P358" i="17"/>
  <c r="Q358" i="17" s="1"/>
  <c r="AN358" i="17"/>
  <c r="AO358" i="17" s="1"/>
  <c r="S358" i="17"/>
  <c r="T358" i="17" s="1"/>
  <c r="AT358" i="17"/>
  <c r="AU358" i="17" s="1"/>
  <c r="AV359" i="17" s="1"/>
  <c r="E358" i="17"/>
  <c r="AJ487" i="17"/>
  <c r="F359" i="17"/>
  <c r="AN232" i="17"/>
  <c r="AO232" i="17" s="1"/>
  <c r="AP233" i="17" s="1"/>
  <c r="V232" i="17"/>
  <c r="W232" i="17" s="1"/>
  <c r="X233" i="17" s="1"/>
  <c r="S232" i="17"/>
  <c r="T232" i="17" s="1"/>
  <c r="U233" i="17" s="1"/>
  <c r="AK232" i="17"/>
  <c r="AL232" i="17" s="1"/>
  <c r="AM233" i="17" s="1"/>
  <c r="P232" i="17"/>
  <c r="Q232" i="17" s="1"/>
  <c r="D233" i="17"/>
  <c r="AH232" i="17"/>
  <c r="AI232" i="17" s="1"/>
  <c r="AJ233" i="17" s="1"/>
  <c r="AT232" i="17"/>
  <c r="AU232" i="17" s="1"/>
  <c r="E232" i="17"/>
  <c r="F233" i="17"/>
  <c r="F487" i="17"/>
  <c r="AK102" i="17"/>
  <c r="AL102" i="17" s="1"/>
  <c r="AM103" i="17" s="1"/>
  <c r="AH102" i="17"/>
  <c r="AI102" i="17" s="1"/>
  <c r="AJ103" i="17" s="1"/>
  <c r="D103" i="17"/>
  <c r="P102" i="17"/>
  <c r="Q102" i="17" s="1"/>
  <c r="AT102" i="17"/>
  <c r="AU102" i="17" s="1"/>
  <c r="AV103" i="17" s="1"/>
  <c r="S102" i="17"/>
  <c r="T102" i="17" s="1"/>
  <c r="U103" i="17" s="1"/>
  <c r="AN102" i="17"/>
  <c r="AO102" i="17" s="1"/>
  <c r="V102" i="17"/>
  <c r="W102" i="17" s="1"/>
  <c r="E102" i="17"/>
  <c r="F103" i="17" s="1"/>
  <c r="U359" i="17"/>
  <c r="AM487" i="14"/>
  <c r="F487" i="14"/>
  <c r="AJ487" i="14"/>
  <c r="AN486" i="14"/>
  <c r="AO486" i="14" s="1"/>
  <c r="AP487" i="14" s="1"/>
  <c r="P486" i="14"/>
  <c r="Q486" i="14" s="1"/>
  <c r="R487" i="14" s="1"/>
  <c r="AT486" i="14"/>
  <c r="AU486" i="14" s="1"/>
  <c r="AV487" i="14" s="1"/>
  <c r="V486" i="14"/>
  <c r="W486" i="14" s="1"/>
  <c r="X487" i="14" s="1"/>
  <c r="AK486" i="14"/>
  <c r="AL486" i="14" s="1"/>
  <c r="E486" i="14"/>
  <c r="AH486" i="14"/>
  <c r="AI486" i="14" s="1"/>
  <c r="S486" i="14"/>
  <c r="T486" i="14" s="1"/>
  <c r="U487" i="14" s="1"/>
  <c r="D487" i="14"/>
  <c r="AJ360" i="14"/>
  <c r="AN359" i="14"/>
  <c r="AO359" i="14" s="1"/>
  <c r="AP360" i="14" s="1"/>
  <c r="S359" i="14"/>
  <c r="T359" i="14" s="1"/>
  <c r="U360" i="14" s="1"/>
  <c r="AK359" i="14"/>
  <c r="AL359" i="14" s="1"/>
  <c r="AM360" i="14" s="1"/>
  <c r="AT359" i="14"/>
  <c r="AU359" i="14" s="1"/>
  <c r="AV360" i="14" s="1"/>
  <c r="V359" i="14"/>
  <c r="W359" i="14" s="1"/>
  <c r="X360" i="14" s="1"/>
  <c r="E359" i="14"/>
  <c r="F360" i="14" s="1"/>
  <c r="D360" i="14"/>
  <c r="AH359" i="14"/>
  <c r="AI359" i="14" s="1"/>
  <c r="P359" i="14"/>
  <c r="Q359" i="14" s="1"/>
  <c r="R360" i="14" s="1"/>
  <c r="U231" i="14"/>
  <c r="AJ231" i="14"/>
  <c r="D231" i="14"/>
  <c r="AK230" i="14"/>
  <c r="AL230" i="14" s="1"/>
  <c r="AM231" i="14" s="1"/>
  <c r="AN230" i="14"/>
  <c r="AO230" i="14" s="1"/>
  <c r="AP231" i="14" s="1"/>
  <c r="V230" i="14"/>
  <c r="W230" i="14" s="1"/>
  <c r="X231" i="14" s="1"/>
  <c r="AH230" i="14"/>
  <c r="AI230" i="14" s="1"/>
  <c r="S230" i="14"/>
  <c r="T230" i="14" s="1"/>
  <c r="E230" i="14"/>
  <c r="F231" i="14" s="1"/>
  <c r="P230" i="14"/>
  <c r="Q230" i="14" s="1"/>
  <c r="R231" i="14" s="1"/>
  <c r="AT230" i="14"/>
  <c r="AU230" i="14" s="1"/>
  <c r="AV231" i="14" s="1"/>
  <c r="AJ86" i="14"/>
  <c r="AA86" i="14"/>
  <c r="AM86" i="14"/>
  <c r="AS86" i="14"/>
  <c r="AG86" i="14"/>
  <c r="U86" i="14"/>
  <c r="X86" i="14"/>
  <c r="AD86" i="14"/>
  <c r="AV86" i="14"/>
  <c r="R86" i="14"/>
  <c r="F103" i="14"/>
  <c r="D360" i="18" l="1"/>
  <c r="AK359" i="18"/>
  <c r="AL359" i="18" s="1"/>
  <c r="AM360" i="18" s="1"/>
  <c r="AN359" i="18"/>
  <c r="AO359" i="18" s="1"/>
  <c r="AP360" i="18" s="1"/>
  <c r="AH359" i="18"/>
  <c r="AI359" i="18" s="1"/>
  <c r="AJ360" i="18" s="1"/>
  <c r="P359" i="18"/>
  <c r="Q359" i="18" s="1"/>
  <c r="AT359" i="18"/>
  <c r="AU359" i="18" s="1"/>
  <c r="AV360" i="18" s="1"/>
  <c r="E359" i="18"/>
  <c r="F360" i="18" s="1"/>
  <c r="S359" i="18"/>
  <c r="T359" i="18" s="1"/>
  <c r="U360" i="18" s="1"/>
  <c r="V359" i="18"/>
  <c r="W359" i="18" s="1"/>
  <c r="X360" i="18" s="1"/>
  <c r="P231" i="18"/>
  <c r="Q231" i="18" s="1"/>
  <c r="R232" i="18" s="1"/>
  <c r="AN231" i="18"/>
  <c r="AO231" i="18" s="1"/>
  <c r="AP232" i="18" s="1"/>
  <c r="AT231" i="18"/>
  <c r="AU231" i="18" s="1"/>
  <c r="AV232" i="18" s="1"/>
  <c r="S231" i="18"/>
  <c r="T231" i="18" s="1"/>
  <c r="U232" i="18" s="1"/>
  <c r="AK231" i="18"/>
  <c r="AL231" i="18" s="1"/>
  <c r="AM232" i="18" s="1"/>
  <c r="AH231" i="18"/>
  <c r="AI231" i="18" s="1"/>
  <c r="AJ232" i="18" s="1"/>
  <c r="D232" i="18"/>
  <c r="E231" i="18"/>
  <c r="F232" i="18" s="1"/>
  <c r="V231" i="18"/>
  <c r="W231" i="18" s="1"/>
  <c r="X232" i="18" s="1"/>
  <c r="R360" i="18"/>
  <c r="AT104" i="18"/>
  <c r="AU104" i="18" s="1"/>
  <c r="AV105" i="18" s="1"/>
  <c r="AH104" i="18"/>
  <c r="AI104" i="18" s="1"/>
  <c r="AJ105" i="18" s="1"/>
  <c r="V104" i="18"/>
  <c r="W104" i="18" s="1"/>
  <c r="X105" i="18" s="1"/>
  <c r="D105" i="18"/>
  <c r="AK104" i="18"/>
  <c r="AL104" i="18" s="1"/>
  <c r="AM105" i="18" s="1"/>
  <c r="P104" i="18"/>
  <c r="Q104" i="18" s="1"/>
  <c r="R105" i="18" s="1"/>
  <c r="AN104" i="18"/>
  <c r="AO104" i="18" s="1"/>
  <c r="AP105" i="18" s="1"/>
  <c r="S104" i="18"/>
  <c r="T104" i="18" s="1"/>
  <c r="U105" i="18" s="1"/>
  <c r="E104" i="18"/>
  <c r="F105" i="18" s="1"/>
  <c r="D488" i="18"/>
  <c r="AH487" i="18"/>
  <c r="AI487" i="18" s="1"/>
  <c r="AJ488" i="18" s="1"/>
  <c r="E487" i="18"/>
  <c r="F488" i="18" s="1"/>
  <c r="S487" i="18"/>
  <c r="T487" i="18" s="1"/>
  <c r="U488" i="18" s="1"/>
  <c r="AT487" i="18"/>
  <c r="AU487" i="18" s="1"/>
  <c r="AV488" i="18" s="1"/>
  <c r="P487" i="18"/>
  <c r="Q487" i="18" s="1"/>
  <c r="R488" i="18" s="1"/>
  <c r="V487" i="18"/>
  <c r="W487" i="18" s="1"/>
  <c r="X488" i="18" s="1"/>
  <c r="AN487" i="18"/>
  <c r="AO487" i="18" s="1"/>
  <c r="AK487" i="18"/>
  <c r="AL487" i="18" s="1"/>
  <c r="AM488" i="18" s="1"/>
  <c r="AP488" i="18"/>
  <c r="AV104" i="17"/>
  <c r="AN359" i="17"/>
  <c r="AO359" i="17" s="1"/>
  <c r="AP360" i="17" s="1"/>
  <c r="P359" i="17"/>
  <c r="Q359" i="17" s="1"/>
  <c r="R360" i="17" s="1"/>
  <c r="S359" i="17"/>
  <c r="T359" i="17" s="1"/>
  <c r="U360" i="17" s="1"/>
  <c r="AH359" i="17"/>
  <c r="AI359" i="17" s="1"/>
  <c r="AJ360" i="17" s="1"/>
  <c r="D360" i="17"/>
  <c r="AK359" i="17"/>
  <c r="AL359" i="17" s="1"/>
  <c r="AM360" i="17" s="1"/>
  <c r="V359" i="17"/>
  <c r="W359" i="17" s="1"/>
  <c r="X360" i="17" s="1"/>
  <c r="AT359" i="17"/>
  <c r="AU359" i="17" s="1"/>
  <c r="AV360" i="17" s="1"/>
  <c r="E359" i="17"/>
  <c r="F360" i="17" s="1"/>
  <c r="S487" i="17"/>
  <c r="T487" i="17" s="1"/>
  <c r="U488" i="17" s="1"/>
  <c r="AH487" i="17"/>
  <c r="AI487" i="17" s="1"/>
  <c r="AJ488" i="17" s="1"/>
  <c r="AT487" i="17"/>
  <c r="AU487" i="17" s="1"/>
  <c r="AV488" i="17" s="1"/>
  <c r="P487" i="17"/>
  <c r="Q487" i="17" s="1"/>
  <c r="R488" i="17" s="1"/>
  <c r="AN487" i="17"/>
  <c r="AO487" i="17" s="1"/>
  <c r="AP488" i="17" s="1"/>
  <c r="D488" i="17"/>
  <c r="V487" i="17"/>
  <c r="W487" i="17" s="1"/>
  <c r="X488" i="17" s="1"/>
  <c r="AK487" i="17"/>
  <c r="AL487" i="17" s="1"/>
  <c r="AM488" i="17" s="1"/>
  <c r="E487" i="17"/>
  <c r="F488" i="17" s="1"/>
  <c r="P233" i="17"/>
  <c r="Q233" i="17" s="1"/>
  <c r="R234" i="17" s="1"/>
  <c r="AK233" i="17"/>
  <c r="AL233" i="17" s="1"/>
  <c r="AM234" i="17" s="1"/>
  <c r="AH233" i="17"/>
  <c r="AI233" i="17" s="1"/>
  <c r="AJ234" i="17" s="1"/>
  <c r="D234" i="17"/>
  <c r="AT233" i="17"/>
  <c r="AU233" i="17" s="1"/>
  <c r="AV234" i="17" s="1"/>
  <c r="V233" i="17"/>
  <c r="W233" i="17" s="1"/>
  <c r="X234" i="17" s="1"/>
  <c r="S233" i="17"/>
  <c r="T233" i="17" s="1"/>
  <c r="U234" i="17" s="1"/>
  <c r="AN233" i="17"/>
  <c r="AO233" i="17" s="1"/>
  <c r="AP234" i="17" s="1"/>
  <c r="E233" i="17"/>
  <c r="F234" i="17" s="1"/>
  <c r="AN103" i="17"/>
  <c r="AO103" i="17" s="1"/>
  <c r="AP104" i="17" s="1"/>
  <c r="P103" i="17"/>
  <c r="Q103" i="17" s="1"/>
  <c r="R104" i="17" s="1"/>
  <c r="D104" i="17"/>
  <c r="AT103" i="17"/>
  <c r="AU103" i="17" s="1"/>
  <c r="V103" i="17"/>
  <c r="W103" i="17" s="1"/>
  <c r="X104" i="17" s="1"/>
  <c r="AK103" i="17"/>
  <c r="AL103" i="17" s="1"/>
  <c r="AM104" i="17" s="1"/>
  <c r="S103" i="17"/>
  <c r="T103" i="17" s="1"/>
  <c r="U104" i="17" s="1"/>
  <c r="AH103" i="17"/>
  <c r="AI103" i="17" s="1"/>
  <c r="AJ104" i="17" s="1"/>
  <c r="E103" i="17"/>
  <c r="F104" i="17" s="1"/>
  <c r="AM488" i="14"/>
  <c r="AJ488" i="14"/>
  <c r="AN487" i="14"/>
  <c r="AO487" i="14" s="1"/>
  <c r="AP488" i="14" s="1"/>
  <c r="E487" i="14"/>
  <c r="F488" i="14" s="1"/>
  <c r="P487" i="14"/>
  <c r="Q487" i="14" s="1"/>
  <c r="R488" i="14" s="1"/>
  <c r="S487" i="14"/>
  <c r="T487" i="14" s="1"/>
  <c r="U488" i="14" s="1"/>
  <c r="AH487" i="14"/>
  <c r="AI487" i="14" s="1"/>
  <c r="D488" i="14"/>
  <c r="AT487" i="14"/>
  <c r="AU487" i="14" s="1"/>
  <c r="AV488" i="14" s="1"/>
  <c r="V487" i="14"/>
  <c r="W487" i="14" s="1"/>
  <c r="X488" i="14" s="1"/>
  <c r="AK487" i="14"/>
  <c r="AL487" i="14" s="1"/>
  <c r="AV361" i="14"/>
  <c r="AM361" i="14"/>
  <c r="AP361" i="14"/>
  <c r="D361" i="14"/>
  <c r="AH360" i="14"/>
  <c r="AI360" i="14" s="1"/>
  <c r="AJ361" i="14" s="1"/>
  <c r="E360" i="14"/>
  <c r="F361" i="14" s="1"/>
  <c r="S360" i="14"/>
  <c r="T360" i="14" s="1"/>
  <c r="U361" i="14" s="1"/>
  <c r="AK360" i="14"/>
  <c r="AL360" i="14" s="1"/>
  <c r="P360" i="14"/>
  <c r="Q360" i="14" s="1"/>
  <c r="R361" i="14" s="1"/>
  <c r="AT360" i="14"/>
  <c r="AU360" i="14" s="1"/>
  <c r="AN360" i="14"/>
  <c r="AO360" i="14" s="1"/>
  <c r="V360" i="14"/>
  <c r="W360" i="14" s="1"/>
  <c r="X361" i="14" s="1"/>
  <c r="F232" i="14"/>
  <c r="AJ232" i="14"/>
  <c r="AN231" i="14"/>
  <c r="AO231" i="14" s="1"/>
  <c r="AP232" i="14" s="1"/>
  <c r="S231" i="14"/>
  <c r="T231" i="14" s="1"/>
  <c r="U232" i="14" s="1"/>
  <c r="AT231" i="14"/>
  <c r="AU231" i="14" s="1"/>
  <c r="AV232" i="14" s="1"/>
  <c r="AK231" i="14"/>
  <c r="AL231" i="14" s="1"/>
  <c r="AM232" i="14" s="1"/>
  <c r="V231" i="14"/>
  <c r="W231" i="14" s="1"/>
  <c r="X232" i="14" s="1"/>
  <c r="E231" i="14"/>
  <c r="P231" i="14"/>
  <c r="Q231" i="14" s="1"/>
  <c r="R232" i="14" s="1"/>
  <c r="D232" i="14"/>
  <c r="AH231" i="14"/>
  <c r="AI231" i="14" s="1"/>
  <c r="AJ87" i="14"/>
  <c r="AV87" i="14"/>
  <c r="AA87" i="14"/>
  <c r="AD87" i="14"/>
  <c r="U87" i="14"/>
  <c r="X87" i="14"/>
  <c r="AS87" i="14"/>
  <c r="R87" i="14"/>
  <c r="AM87" i="14"/>
  <c r="AG87" i="14"/>
  <c r="F104" i="14"/>
  <c r="AN360" i="18" l="1"/>
  <c r="AO360" i="18" s="1"/>
  <c r="AP361" i="18" s="1"/>
  <c r="P360" i="18"/>
  <c r="Q360" i="18" s="1"/>
  <c r="R361" i="18" s="1"/>
  <c r="D361" i="18"/>
  <c r="AT360" i="18"/>
  <c r="AU360" i="18" s="1"/>
  <c r="AV361" i="18" s="1"/>
  <c r="E360" i="18"/>
  <c r="F361" i="18" s="1"/>
  <c r="V360" i="18"/>
  <c r="W360" i="18" s="1"/>
  <c r="X361" i="18" s="1"/>
  <c r="AK360" i="18"/>
  <c r="AL360" i="18" s="1"/>
  <c r="AM361" i="18" s="1"/>
  <c r="AH360" i="18"/>
  <c r="AI360" i="18" s="1"/>
  <c r="AJ361" i="18" s="1"/>
  <c r="S360" i="18"/>
  <c r="T360" i="18" s="1"/>
  <c r="U361" i="18" s="1"/>
  <c r="D233" i="18"/>
  <c r="AK232" i="18"/>
  <c r="AL232" i="18" s="1"/>
  <c r="AM233" i="18" s="1"/>
  <c r="V232" i="18"/>
  <c r="W232" i="18" s="1"/>
  <c r="X233" i="18" s="1"/>
  <c r="AH232" i="18"/>
  <c r="AI232" i="18" s="1"/>
  <c r="AJ233" i="18" s="1"/>
  <c r="AT232" i="18"/>
  <c r="AU232" i="18" s="1"/>
  <c r="AV233" i="18" s="1"/>
  <c r="S232" i="18"/>
  <c r="T232" i="18" s="1"/>
  <c r="U233" i="18" s="1"/>
  <c r="P232" i="18"/>
  <c r="Q232" i="18" s="1"/>
  <c r="R233" i="18" s="1"/>
  <c r="AN232" i="18"/>
  <c r="AO232" i="18" s="1"/>
  <c r="AP233" i="18" s="1"/>
  <c r="E232" i="18"/>
  <c r="F233" i="18" s="1"/>
  <c r="AH488" i="18"/>
  <c r="AI488" i="18" s="1"/>
  <c r="AJ489" i="18" s="1"/>
  <c r="S488" i="18"/>
  <c r="T488" i="18" s="1"/>
  <c r="U489" i="18" s="1"/>
  <c r="AT488" i="18"/>
  <c r="AU488" i="18" s="1"/>
  <c r="AV489" i="18" s="1"/>
  <c r="P488" i="18"/>
  <c r="Q488" i="18" s="1"/>
  <c r="R489" i="18" s="1"/>
  <c r="D489" i="18"/>
  <c r="V488" i="18"/>
  <c r="W488" i="18" s="1"/>
  <c r="X489" i="18" s="1"/>
  <c r="AN488" i="18"/>
  <c r="AO488" i="18" s="1"/>
  <c r="AP489" i="18" s="1"/>
  <c r="AK488" i="18"/>
  <c r="AL488" i="18" s="1"/>
  <c r="AM489" i="18" s="1"/>
  <c r="E488" i="18"/>
  <c r="F489" i="18" s="1"/>
  <c r="AK105" i="18"/>
  <c r="AL105" i="18" s="1"/>
  <c r="AM106" i="18" s="1"/>
  <c r="S105" i="18"/>
  <c r="T105" i="18" s="1"/>
  <c r="U106" i="18" s="1"/>
  <c r="P105" i="18"/>
  <c r="Q105" i="18" s="1"/>
  <c r="R106" i="18" s="1"/>
  <c r="AN105" i="18"/>
  <c r="AO105" i="18" s="1"/>
  <c r="AP106" i="18" s="1"/>
  <c r="D106" i="18"/>
  <c r="V105" i="18"/>
  <c r="W105" i="18" s="1"/>
  <c r="X106" i="18" s="1"/>
  <c r="AT105" i="18"/>
  <c r="AU105" i="18" s="1"/>
  <c r="AV106" i="18" s="1"/>
  <c r="AH105" i="18"/>
  <c r="AI105" i="18" s="1"/>
  <c r="AJ106" i="18" s="1"/>
  <c r="E105" i="18"/>
  <c r="F106" i="18" s="1"/>
  <c r="F489" i="17"/>
  <c r="R105" i="17"/>
  <c r="U489" i="17"/>
  <c r="AV489" i="17"/>
  <c r="AH488" i="17"/>
  <c r="AI488" i="17" s="1"/>
  <c r="AJ489" i="17" s="1"/>
  <c r="V488" i="17"/>
  <c r="W488" i="17" s="1"/>
  <c r="X489" i="17" s="1"/>
  <c r="AN488" i="17"/>
  <c r="AO488" i="17" s="1"/>
  <c r="AP489" i="17" s="1"/>
  <c r="AK488" i="17"/>
  <c r="AL488" i="17" s="1"/>
  <c r="AM489" i="17" s="1"/>
  <c r="D489" i="17"/>
  <c r="E488" i="17"/>
  <c r="AT488" i="17"/>
  <c r="AU488" i="17" s="1"/>
  <c r="S488" i="17"/>
  <c r="T488" i="17" s="1"/>
  <c r="P488" i="17"/>
  <c r="Q488" i="17" s="1"/>
  <c r="R489" i="17" s="1"/>
  <c r="D235" i="17"/>
  <c r="AT234" i="17"/>
  <c r="AU234" i="17" s="1"/>
  <c r="AV235" i="17" s="1"/>
  <c r="S234" i="17"/>
  <c r="T234" i="17" s="1"/>
  <c r="U235" i="17" s="1"/>
  <c r="AN234" i="17"/>
  <c r="AO234" i="17" s="1"/>
  <c r="AP235" i="17" s="1"/>
  <c r="P234" i="17"/>
  <c r="Q234" i="17" s="1"/>
  <c r="R235" i="17" s="1"/>
  <c r="AK234" i="17"/>
  <c r="AL234" i="17" s="1"/>
  <c r="AM235" i="17" s="1"/>
  <c r="AH234" i="17"/>
  <c r="AI234" i="17" s="1"/>
  <c r="AJ235" i="17" s="1"/>
  <c r="V234" i="17"/>
  <c r="W234" i="17" s="1"/>
  <c r="X235" i="17" s="1"/>
  <c r="E234" i="17"/>
  <c r="F235" i="17" s="1"/>
  <c r="S360" i="17"/>
  <c r="T360" i="17" s="1"/>
  <c r="U361" i="17" s="1"/>
  <c r="V360" i="17"/>
  <c r="W360" i="17" s="1"/>
  <c r="X361" i="17" s="1"/>
  <c r="AT360" i="17"/>
  <c r="AU360" i="17" s="1"/>
  <c r="AV361" i="17" s="1"/>
  <c r="AN360" i="17"/>
  <c r="AO360" i="17" s="1"/>
  <c r="AP361" i="17" s="1"/>
  <c r="AK360" i="17"/>
  <c r="AL360" i="17" s="1"/>
  <c r="AM361" i="17" s="1"/>
  <c r="P360" i="17"/>
  <c r="Q360" i="17" s="1"/>
  <c r="R361" i="17" s="1"/>
  <c r="D361" i="17"/>
  <c r="AH360" i="17"/>
  <c r="AI360" i="17" s="1"/>
  <c r="AJ361" i="17" s="1"/>
  <c r="E360" i="17"/>
  <c r="F361" i="17" s="1"/>
  <c r="S104" i="17"/>
  <c r="T104" i="17" s="1"/>
  <c r="U105" i="17" s="1"/>
  <c r="AN104" i="17"/>
  <c r="AO104" i="17" s="1"/>
  <c r="AP105" i="17" s="1"/>
  <c r="V104" i="17"/>
  <c r="W104" i="17" s="1"/>
  <c r="X105" i="17" s="1"/>
  <c r="AK104" i="17"/>
  <c r="AL104" i="17" s="1"/>
  <c r="AM105" i="17" s="1"/>
  <c r="P104" i="17"/>
  <c r="Q104" i="17" s="1"/>
  <c r="D105" i="17"/>
  <c r="AT104" i="17"/>
  <c r="AU104" i="17" s="1"/>
  <c r="AV105" i="17" s="1"/>
  <c r="AH104" i="17"/>
  <c r="AI104" i="17" s="1"/>
  <c r="AJ105" i="17" s="1"/>
  <c r="E104" i="17"/>
  <c r="F105" i="17" s="1"/>
  <c r="R489" i="14"/>
  <c r="AP489" i="14"/>
  <c r="AK488" i="14"/>
  <c r="AL488" i="14" s="1"/>
  <c r="AM489" i="14" s="1"/>
  <c r="V488" i="14"/>
  <c r="W488" i="14" s="1"/>
  <c r="X489" i="14" s="1"/>
  <c r="S488" i="14"/>
  <c r="T488" i="14" s="1"/>
  <c r="U489" i="14" s="1"/>
  <c r="E488" i="14"/>
  <c r="F489" i="14" s="1"/>
  <c r="AH488" i="14"/>
  <c r="AI488" i="14" s="1"/>
  <c r="AJ489" i="14" s="1"/>
  <c r="P488" i="14"/>
  <c r="Q488" i="14" s="1"/>
  <c r="D489" i="14"/>
  <c r="AT488" i="14"/>
  <c r="AU488" i="14" s="1"/>
  <c r="AV489" i="14" s="1"/>
  <c r="AN488" i="14"/>
  <c r="AO488" i="14" s="1"/>
  <c r="U362" i="14"/>
  <c r="AT361" i="14"/>
  <c r="AU361" i="14" s="1"/>
  <c r="AV362" i="14" s="1"/>
  <c r="P361" i="14"/>
  <c r="Q361" i="14" s="1"/>
  <c r="R362" i="14" s="1"/>
  <c r="AN361" i="14"/>
  <c r="AO361" i="14" s="1"/>
  <c r="AP362" i="14" s="1"/>
  <c r="AH361" i="14"/>
  <c r="AI361" i="14" s="1"/>
  <c r="AJ362" i="14" s="1"/>
  <c r="D362" i="14"/>
  <c r="E361" i="14"/>
  <c r="F362" i="14" s="1"/>
  <c r="V361" i="14"/>
  <c r="W361" i="14" s="1"/>
  <c r="X362" i="14" s="1"/>
  <c r="AK361" i="14"/>
  <c r="AL361" i="14" s="1"/>
  <c r="S361" i="14"/>
  <c r="T361" i="14" s="1"/>
  <c r="AM362" i="14"/>
  <c r="U233" i="14"/>
  <c r="AP233" i="14"/>
  <c r="D233" i="14"/>
  <c r="AH232" i="14"/>
  <c r="AI232" i="14" s="1"/>
  <c r="AJ233" i="14" s="1"/>
  <c r="P232" i="14"/>
  <c r="Q232" i="14" s="1"/>
  <c r="R233" i="14" s="1"/>
  <c r="AT232" i="14"/>
  <c r="AU232" i="14" s="1"/>
  <c r="AV233" i="14" s="1"/>
  <c r="V232" i="14"/>
  <c r="W232" i="14" s="1"/>
  <c r="X233" i="14" s="1"/>
  <c r="S232" i="14"/>
  <c r="T232" i="14" s="1"/>
  <c r="AN232" i="14"/>
  <c r="AO232" i="14" s="1"/>
  <c r="E232" i="14"/>
  <c r="AK232" i="14"/>
  <c r="AL232" i="14" s="1"/>
  <c r="AM233" i="14" s="1"/>
  <c r="F233" i="14"/>
  <c r="AG88" i="14"/>
  <c r="AJ88" i="14"/>
  <c r="AS88" i="14"/>
  <c r="U88" i="14"/>
  <c r="X88" i="14"/>
  <c r="AA88" i="14"/>
  <c r="AD88" i="14"/>
  <c r="AV88" i="14"/>
  <c r="AM88" i="14"/>
  <c r="R88" i="14"/>
  <c r="F105" i="14"/>
  <c r="AN106" i="18" l="1"/>
  <c r="AO106" i="18" s="1"/>
  <c r="AP107" i="18" s="1"/>
  <c r="P106" i="18"/>
  <c r="Q106" i="18" s="1"/>
  <c r="R107" i="18" s="1"/>
  <c r="D107" i="18"/>
  <c r="AK106" i="18"/>
  <c r="AL106" i="18" s="1"/>
  <c r="AM107" i="18" s="1"/>
  <c r="V106" i="18"/>
  <c r="W106" i="18" s="1"/>
  <c r="X107" i="18" s="1"/>
  <c r="AH106" i="18"/>
  <c r="AI106" i="18" s="1"/>
  <c r="AJ107" i="18" s="1"/>
  <c r="AT106" i="18"/>
  <c r="AU106" i="18" s="1"/>
  <c r="AV107" i="18" s="1"/>
  <c r="S106" i="18"/>
  <c r="T106" i="18" s="1"/>
  <c r="U107" i="18" s="1"/>
  <c r="E106" i="18"/>
  <c r="F107" i="18" s="1"/>
  <c r="S361" i="18"/>
  <c r="T361" i="18" s="1"/>
  <c r="U362" i="18" s="1"/>
  <c r="AN361" i="18"/>
  <c r="AO361" i="18" s="1"/>
  <c r="AP362" i="18" s="1"/>
  <c r="AT361" i="18"/>
  <c r="AU361" i="18" s="1"/>
  <c r="AV362" i="18" s="1"/>
  <c r="V361" i="18"/>
  <c r="W361" i="18" s="1"/>
  <c r="X362" i="18" s="1"/>
  <c r="AK361" i="18"/>
  <c r="AL361" i="18" s="1"/>
  <c r="AM362" i="18" s="1"/>
  <c r="P361" i="18"/>
  <c r="Q361" i="18" s="1"/>
  <c r="R362" i="18" s="1"/>
  <c r="D362" i="18"/>
  <c r="AH361" i="18"/>
  <c r="AI361" i="18" s="1"/>
  <c r="AJ362" i="18" s="1"/>
  <c r="E361" i="18"/>
  <c r="F362" i="18" s="1"/>
  <c r="V489" i="18"/>
  <c r="W489" i="18" s="1"/>
  <c r="X490" i="18" s="1"/>
  <c r="AT489" i="18"/>
  <c r="AU489" i="18" s="1"/>
  <c r="AV490" i="18" s="1"/>
  <c r="S489" i="18"/>
  <c r="T489" i="18" s="1"/>
  <c r="U490" i="18" s="1"/>
  <c r="D490" i="18"/>
  <c r="AH489" i="18"/>
  <c r="AI489" i="18" s="1"/>
  <c r="AJ490" i="18" s="1"/>
  <c r="P489" i="18"/>
  <c r="Q489" i="18" s="1"/>
  <c r="R490" i="18" s="1"/>
  <c r="E489" i="18"/>
  <c r="AN489" i="18"/>
  <c r="AO489" i="18" s="1"/>
  <c r="AK489" i="18"/>
  <c r="AL489" i="18" s="1"/>
  <c r="AM490" i="18" s="1"/>
  <c r="AP490" i="18"/>
  <c r="S233" i="18"/>
  <c r="T233" i="18" s="1"/>
  <c r="U234" i="18" s="1"/>
  <c r="AT233" i="18"/>
  <c r="AU233" i="18" s="1"/>
  <c r="AV234" i="18" s="1"/>
  <c r="P233" i="18"/>
  <c r="Q233" i="18" s="1"/>
  <c r="R234" i="18" s="1"/>
  <c r="AN233" i="18"/>
  <c r="AO233" i="18" s="1"/>
  <c r="AP234" i="18" s="1"/>
  <c r="D234" i="18"/>
  <c r="V233" i="18"/>
  <c r="W233" i="18" s="1"/>
  <c r="X234" i="18" s="1"/>
  <c r="AK233" i="18"/>
  <c r="AL233" i="18" s="1"/>
  <c r="AM234" i="18" s="1"/>
  <c r="AH233" i="18"/>
  <c r="AI233" i="18" s="1"/>
  <c r="AJ234" i="18" s="1"/>
  <c r="E233" i="18"/>
  <c r="F234" i="18" s="1"/>
  <c r="F490" i="18"/>
  <c r="AP106" i="17"/>
  <c r="AJ490" i="17"/>
  <c r="AT105" i="17"/>
  <c r="AU105" i="17" s="1"/>
  <c r="AV106" i="17" s="1"/>
  <c r="AH105" i="17"/>
  <c r="AI105" i="17" s="1"/>
  <c r="AJ106" i="17" s="1"/>
  <c r="V105" i="17"/>
  <c r="W105" i="17" s="1"/>
  <c r="X106" i="17" s="1"/>
  <c r="P105" i="17"/>
  <c r="Q105" i="17" s="1"/>
  <c r="R106" i="17" s="1"/>
  <c r="AK105" i="17"/>
  <c r="AL105" i="17" s="1"/>
  <c r="AM106" i="17" s="1"/>
  <c r="D106" i="17"/>
  <c r="AN105" i="17"/>
  <c r="AO105" i="17" s="1"/>
  <c r="S105" i="17"/>
  <c r="T105" i="17" s="1"/>
  <c r="U106" i="17" s="1"/>
  <c r="E105" i="17"/>
  <c r="F106" i="17" s="1"/>
  <c r="AT361" i="17"/>
  <c r="AU361" i="17" s="1"/>
  <c r="AV362" i="17" s="1"/>
  <c r="AH361" i="17"/>
  <c r="AI361" i="17" s="1"/>
  <c r="AJ362" i="17" s="1"/>
  <c r="V361" i="17"/>
  <c r="W361" i="17" s="1"/>
  <c r="X362" i="17" s="1"/>
  <c r="P361" i="17"/>
  <c r="Q361" i="17" s="1"/>
  <c r="R362" i="17" s="1"/>
  <c r="S361" i="17"/>
  <c r="T361" i="17" s="1"/>
  <c r="U362" i="17" s="1"/>
  <c r="AN361" i="17"/>
  <c r="AO361" i="17" s="1"/>
  <c r="AP362" i="17" s="1"/>
  <c r="AK361" i="17"/>
  <c r="AL361" i="17" s="1"/>
  <c r="AM362" i="17" s="1"/>
  <c r="D362" i="17"/>
  <c r="E361" i="17"/>
  <c r="F362" i="17" s="1"/>
  <c r="D236" i="17"/>
  <c r="AT235" i="17"/>
  <c r="AU235" i="17" s="1"/>
  <c r="AV236" i="17" s="1"/>
  <c r="V235" i="17"/>
  <c r="W235" i="17" s="1"/>
  <c r="X236" i="17" s="1"/>
  <c r="AK235" i="17"/>
  <c r="AL235" i="17" s="1"/>
  <c r="AM236" i="17" s="1"/>
  <c r="S235" i="17"/>
  <c r="T235" i="17" s="1"/>
  <c r="U236" i="17" s="1"/>
  <c r="P235" i="17"/>
  <c r="Q235" i="17" s="1"/>
  <c r="R236" i="17" s="1"/>
  <c r="AH235" i="17"/>
  <c r="AI235" i="17" s="1"/>
  <c r="AJ236" i="17" s="1"/>
  <c r="AN235" i="17"/>
  <c r="AO235" i="17" s="1"/>
  <c r="AP236" i="17" s="1"/>
  <c r="E235" i="17"/>
  <c r="F236" i="17" s="1"/>
  <c r="AN489" i="17"/>
  <c r="AO489" i="17" s="1"/>
  <c r="AP490" i="17" s="1"/>
  <c r="AK489" i="17"/>
  <c r="AL489" i="17" s="1"/>
  <c r="AM490" i="17" s="1"/>
  <c r="V489" i="17"/>
  <c r="W489" i="17" s="1"/>
  <c r="X490" i="17" s="1"/>
  <c r="D490" i="17"/>
  <c r="AH489" i="17"/>
  <c r="AI489" i="17" s="1"/>
  <c r="S489" i="17"/>
  <c r="T489" i="17" s="1"/>
  <c r="U490" i="17" s="1"/>
  <c r="E489" i="17"/>
  <c r="F490" i="17" s="1"/>
  <c r="AT489" i="17"/>
  <c r="AU489" i="17" s="1"/>
  <c r="AV490" i="17" s="1"/>
  <c r="P489" i="17"/>
  <c r="Q489" i="17" s="1"/>
  <c r="R490" i="17" s="1"/>
  <c r="X490" i="14"/>
  <c r="AM490" i="14"/>
  <c r="R490" i="14"/>
  <c r="AH489" i="14"/>
  <c r="AI489" i="14" s="1"/>
  <c r="AJ490" i="14" s="1"/>
  <c r="S489" i="14"/>
  <c r="T489" i="14" s="1"/>
  <c r="U490" i="14" s="1"/>
  <c r="E489" i="14"/>
  <c r="F490" i="14" s="1"/>
  <c r="AN489" i="14"/>
  <c r="AO489" i="14" s="1"/>
  <c r="AP490" i="14" s="1"/>
  <c r="V489" i="14"/>
  <c r="W489" i="14" s="1"/>
  <c r="AK489" i="14"/>
  <c r="AL489" i="14" s="1"/>
  <c r="P489" i="14"/>
  <c r="Q489" i="14" s="1"/>
  <c r="D490" i="14"/>
  <c r="AT489" i="14"/>
  <c r="AU489" i="14" s="1"/>
  <c r="AV490" i="14" s="1"/>
  <c r="AJ363" i="14"/>
  <c r="AV363" i="14"/>
  <c r="AN362" i="14"/>
  <c r="AO362" i="14" s="1"/>
  <c r="AP363" i="14" s="1"/>
  <c r="P362" i="14"/>
  <c r="Q362" i="14" s="1"/>
  <c r="R363" i="14" s="1"/>
  <c r="AK362" i="14"/>
  <c r="AL362" i="14" s="1"/>
  <c r="AM363" i="14" s="1"/>
  <c r="V362" i="14"/>
  <c r="W362" i="14" s="1"/>
  <c r="X363" i="14" s="1"/>
  <c r="E362" i="14"/>
  <c r="F363" i="14" s="1"/>
  <c r="S362" i="14"/>
  <c r="T362" i="14" s="1"/>
  <c r="U363" i="14" s="1"/>
  <c r="AH362" i="14"/>
  <c r="AI362" i="14" s="1"/>
  <c r="AT362" i="14"/>
  <c r="AU362" i="14" s="1"/>
  <c r="D363" i="14"/>
  <c r="AJ234" i="14"/>
  <c r="AT233" i="14"/>
  <c r="AU233" i="14" s="1"/>
  <c r="AV234" i="14" s="1"/>
  <c r="P233" i="14"/>
  <c r="Q233" i="14" s="1"/>
  <c r="R234" i="14" s="1"/>
  <c r="AN233" i="14"/>
  <c r="AO233" i="14" s="1"/>
  <c r="AP234" i="14" s="1"/>
  <c r="E233" i="14"/>
  <c r="F234" i="14" s="1"/>
  <c r="V233" i="14"/>
  <c r="W233" i="14" s="1"/>
  <c r="X234" i="14" s="1"/>
  <c r="AK233" i="14"/>
  <c r="AL233" i="14" s="1"/>
  <c r="AM234" i="14" s="1"/>
  <c r="S233" i="14"/>
  <c r="T233" i="14" s="1"/>
  <c r="AH233" i="14"/>
  <c r="AI233" i="14" s="1"/>
  <c r="D234" i="14"/>
  <c r="U234" i="14"/>
  <c r="AV89" i="14"/>
  <c r="AM89" i="14"/>
  <c r="AS89" i="14"/>
  <c r="AG89" i="14"/>
  <c r="AJ89" i="14"/>
  <c r="AA89" i="14"/>
  <c r="AD89" i="14"/>
  <c r="X89" i="14"/>
  <c r="R89" i="14"/>
  <c r="U89" i="14"/>
  <c r="F106" i="14"/>
  <c r="S107" i="18" l="1"/>
  <c r="T107" i="18" s="1"/>
  <c r="U108" i="18" s="1"/>
  <c r="AT107" i="18"/>
  <c r="AU107" i="18" s="1"/>
  <c r="AV108" i="18" s="1"/>
  <c r="P107" i="18"/>
  <c r="Q107" i="18" s="1"/>
  <c r="R108" i="18" s="1"/>
  <c r="AN107" i="18"/>
  <c r="AO107" i="18" s="1"/>
  <c r="AP108" i="18" s="1"/>
  <c r="D108" i="18"/>
  <c r="AK107" i="18"/>
  <c r="AL107" i="18" s="1"/>
  <c r="AM108" i="18" s="1"/>
  <c r="AH107" i="18"/>
  <c r="AI107" i="18" s="1"/>
  <c r="AJ108" i="18" s="1"/>
  <c r="V107" i="18"/>
  <c r="W107" i="18" s="1"/>
  <c r="X108" i="18" s="1"/>
  <c r="E107" i="18"/>
  <c r="F108" i="18" s="1"/>
  <c r="P490" i="18"/>
  <c r="Q490" i="18" s="1"/>
  <c r="R491" i="18" s="1"/>
  <c r="AN490" i="18"/>
  <c r="AO490" i="18" s="1"/>
  <c r="AP491" i="18" s="1"/>
  <c r="AK490" i="18"/>
  <c r="AL490" i="18" s="1"/>
  <c r="AM491" i="18" s="1"/>
  <c r="D491" i="18"/>
  <c r="AH490" i="18"/>
  <c r="AI490" i="18" s="1"/>
  <c r="AJ491" i="18" s="1"/>
  <c r="S490" i="18"/>
  <c r="T490" i="18" s="1"/>
  <c r="U491" i="18" s="1"/>
  <c r="AT490" i="18"/>
  <c r="AU490" i="18" s="1"/>
  <c r="AV491" i="18" s="1"/>
  <c r="V490" i="18"/>
  <c r="W490" i="18" s="1"/>
  <c r="X491" i="18" s="1"/>
  <c r="E490" i="18"/>
  <c r="F491" i="18" s="1"/>
  <c r="AT234" i="18"/>
  <c r="AU234" i="18" s="1"/>
  <c r="AV235" i="18" s="1"/>
  <c r="AH234" i="18"/>
  <c r="AI234" i="18" s="1"/>
  <c r="AJ235" i="18" s="1"/>
  <c r="V234" i="18"/>
  <c r="W234" i="18" s="1"/>
  <c r="X235" i="18" s="1"/>
  <c r="P234" i="18"/>
  <c r="Q234" i="18" s="1"/>
  <c r="R235" i="18" s="1"/>
  <c r="AN234" i="18"/>
  <c r="AO234" i="18" s="1"/>
  <c r="AP235" i="18" s="1"/>
  <c r="AK234" i="18"/>
  <c r="AL234" i="18" s="1"/>
  <c r="AM235" i="18" s="1"/>
  <c r="S234" i="18"/>
  <c r="T234" i="18" s="1"/>
  <c r="U235" i="18" s="1"/>
  <c r="D235" i="18"/>
  <c r="E234" i="18"/>
  <c r="F235" i="18" s="1"/>
  <c r="AT362" i="18"/>
  <c r="AU362" i="18" s="1"/>
  <c r="AV363" i="18" s="1"/>
  <c r="AH362" i="18"/>
  <c r="AI362" i="18" s="1"/>
  <c r="AJ363" i="18" s="1"/>
  <c r="V362" i="18"/>
  <c r="W362" i="18" s="1"/>
  <c r="X363" i="18" s="1"/>
  <c r="S362" i="18"/>
  <c r="T362" i="18" s="1"/>
  <c r="U363" i="18" s="1"/>
  <c r="D363" i="18"/>
  <c r="AN362" i="18"/>
  <c r="AO362" i="18" s="1"/>
  <c r="AP363" i="18" s="1"/>
  <c r="P362" i="18"/>
  <c r="Q362" i="18" s="1"/>
  <c r="R363" i="18" s="1"/>
  <c r="AK362" i="18"/>
  <c r="AL362" i="18" s="1"/>
  <c r="AM363" i="18" s="1"/>
  <c r="E362" i="18"/>
  <c r="F363" i="18" s="1"/>
  <c r="AN490" i="17"/>
  <c r="AO490" i="17" s="1"/>
  <c r="AP491" i="17" s="1"/>
  <c r="V490" i="17"/>
  <c r="W490" i="17" s="1"/>
  <c r="X491" i="17" s="1"/>
  <c r="AK490" i="17"/>
  <c r="AL490" i="17" s="1"/>
  <c r="AM491" i="17" s="1"/>
  <c r="AH490" i="17"/>
  <c r="AI490" i="17" s="1"/>
  <c r="AJ491" i="17" s="1"/>
  <c r="S490" i="17"/>
  <c r="T490" i="17" s="1"/>
  <c r="U491" i="17" s="1"/>
  <c r="P490" i="17"/>
  <c r="Q490" i="17" s="1"/>
  <c r="R491" i="17" s="1"/>
  <c r="D491" i="17"/>
  <c r="AT490" i="17"/>
  <c r="AU490" i="17" s="1"/>
  <c r="AV491" i="17" s="1"/>
  <c r="E490" i="17"/>
  <c r="F491" i="17" s="1"/>
  <c r="D363" i="17"/>
  <c r="AK362" i="17"/>
  <c r="AL362" i="17" s="1"/>
  <c r="AM363" i="17" s="1"/>
  <c r="V362" i="17"/>
  <c r="W362" i="17" s="1"/>
  <c r="X363" i="17" s="1"/>
  <c r="S362" i="17"/>
  <c r="T362" i="17" s="1"/>
  <c r="U363" i="17" s="1"/>
  <c r="AN362" i="17"/>
  <c r="AO362" i="17" s="1"/>
  <c r="AP363" i="17" s="1"/>
  <c r="AH362" i="17"/>
  <c r="AI362" i="17" s="1"/>
  <c r="AJ363" i="17" s="1"/>
  <c r="P362" i="17"/>
  <c r="Q362" i="17" s="1"/>
  <c r="R363" i="17" s="1"/>
  <c r="E362" i="17"/>
  <c r="F363" i="17" s="1"/>
  <c r="AT362" i="17"/>
  <c r="AU362" i="17" s="1"/>
  <c r="AV363" i="17" s="1"/>
  <c r="D107" i="17"/>
  <c r="AK106" i="17"/>
  <c r="AL106" i="17" s="1"/>
  <c r="AM107" i="17" s="1"/>
  <c r="AT106" i="17"/>
  <c r="AU106" i="17" s="1"/>
  <c r="AV107" i="17" s="1"/>
  <c r="V106" i="17"/>
  <c r="W106" i="17" s="1"/>
  <c r="X107" i="17" s="1"/>
  <c r="AN106" i="17"/>
  <c r="AO106" i="17" s="1"/>
  <c r="AP107" i="17" s="1"/>
  <c r="AH106" i="17"/>
  <c r="AI106" i="17" s="1"/>
  <c r="AJ107" i="17" s="1"/>
  <c r="S106" i="17"/>
  <c r="T106" i="17" s="1"/>
  <c r="U107" i="17" s="1"/>
  <c r="P106" i="17"/>
  <c r="Q106" i="17" s="1"/>
  <c r="R107" i="17" s="1"/>
  <c r="E106" i="17"/>
  <c r="F107" i="17" s="1"/>
  <c r="AT236" i="17"/>
  <c r="AU236" i="17" s="1"/>
  <c r="AV237" i="17" s="1"/>
  <c r="AN236" i="17"/>
  <c r="AO236" i="17" s="1"/>
  <c r="AP237" i="17" s="1"/>
  <c r="V236" i="17"/>
  <c r="W236" i="17" s="1"/>
  <c r="X237" i="17" s="1"/>
  <c r="S236" i="17"/>
  <c r="T236" i="17" s="1"/>
  <c r="U237" i="17" s="1"/>
  <c r="AK236" i="17"/>
  <c r="AL236" i="17" s="1"/>
  <c r="AM237" i="17" s="1"/>
  <c r="P236" i="17"/>
  <c r="Q236" i="17" s="1"/>
  <c r="R237" i="17" s="1"/>
  <c r="AH236" i="17"/>
  <c r="AI236" i="17" s="1"/>
  <c r="AJ237" i="17" s="1"/>
  <c r="D237" i="17"/>
  <c r="E236" i="17"/>
  <c r="F237" i="17" s="1"/>
  <c r="AM491" i="14"/>
  <c r="X491" i="14"/>
  <c r="AN490" i="14"/>
  <c r="AO490" i="14" s="1"/>
  <c r="AP491" i="14" s="1"/>
  <c r="P490" i="14"/>
  <c r="Q490" i="14" s="1"/>
  <c r="R491" i="14" s="1"/>
  <c r="S490" i="14"/>
  <c r="T490" i="14" s="1"/>
  <c r="U491" i="14" s="1"/>
  <c r="AH490" i="14"/>
  <c r="AI490" i="14" s="1"/>
  <c r="AJ491" i="14" s="1"/>
  <c r="D491" i="14"/>
  <c r="AT490" i="14"/>
  <c r="AU490" i="14" s="1"/>
  <c r="AV491" i="14" s="1"/>
  <c r="E490" i="14"/>
  <c r="F491" i="14" s="1"/>
  <c r="AK490" i="14"/>
  <c r="AL490" i="14" s="1"/>
  <c r="V490" i="14"/>
  <c r="W490" i="14" s="1"/>
  <c r="X364" i="14"/>
  <c r="AP364" i="14"/>
  <c r="D364" i="14"/>
  <c r="AH363" i="14"/>
  <c r="AI363" i="14" s="1"/>
  <c r="AJ364" i="14" s="1"/>
  <c r="E363" i="14"/>
  <c r="F364" i="14" s="1"/>
  <c r="P363" i="14"/>
  <c r="Q363" i="14" s="1"/>
  <c r="R364" i="14" s="1"/>
  <c r="AK363" i="14"/>
  <c r="AL363" i="14" s="1"/>
  <c r="AM364" i="14" s="1"/>
  <c r="AT363" i="14"/>
  <c r="AU363" i="14" s="1"/>
  <c r="AV364" i="14" s="1"/>
  <c r="V363" i="14"/>
  <c r="W363" i="14" s="1"/>
  <c r="S363" i="14"/>
  <c r="T363" i="14" s="1"/>
  <c r="U364" i="14" s="1"/>
  <c r="AN363" i="14"/>
  <c r="AO363" i="14" s="1"/>
  <c r="F235" i="14"/>
  <c r="U235" i="14"/>
  <c r="AN234" i="14"/>
  <c r="AO234" i="14" s="1"/>
  <c r="AP235" i="14" s="1"/>
  <c r="P234" i="14"/>
  <c r="Q234" i="14" s="1"/>
  <c r="R235" i="14" s="1"/>
  <c r="AT234" i="14"/>
  <c r="AU234" i="14" s="1"/>
  <c r="AV235" i="14" s="1"/>
  <c r="AH234" i="14"/>
  <c r="AI234" i="14" s="1"/>
  <c r="AJ235" i="14" s="1"/>
  <c r="D235" i="14"/>
  <c r="V234" i="14"/>
  <c r="W234" i="14" s="1"/>
  <c r="X235" i="14" s="1"/>
  <c r="E234" i="14"/>
  <c r="AK234" i="14"/>
  <c r="AL234" i="14" s="1"/>
  <c r="AM235" i="14" s="1"/>
  <c r="S234" i="14"/>
  <c r="T234" i="14" s="1"/>
  <c r="AM90" i="14"/>
  <c r="AV90" i="14"/>
  <c r="X90" i="14"/>
  <c r="AA90" i="14"/>
  <c r="AD90" i="14"/>
  <c r="AJ90" i="14"/>
  <c r="AG90" i="14"/>
  <c r="AS90" i="14"/>
  <c r="R90" i="14"/>
  <c r="U90" i="14"/>
  <c r="F107" i="14"/>
  <c r="AT108" i="18" l="1"/>
  <c r="AU108" i="18" s="1"/>
  <c r="AV109" i="18" s="1"/>
  <c r="AH108" i="18"/>
  <c r="AI108" i="18" s="1"/>
  <c r="AJ109" i="18" s="1"/>
  <c r="V108" i="18"/>
  <c r="W108" i="18" s="1"/>
  <c r="X109" i="18" s="1"/>
  <c r="AN108" i="18"/>
  <c r="AO108" i="18" s="1"/>
  <c r="AP109" i="18" s="1"/>
  <c r="D109" i="18"/>
  <c r="AK108" i="18"/>
  <c r="AL108" i="18" s="1"/>
  <c r="AM109" i="18" s="1"/>
  <c r="S108" i="18"/>
  <c r="T108" i="18" s="1"/>
  <c r="U109" i="18" s="1"/>
  <c r="E108" i="18"/>
  <c r="F109" i="18" s="1"/>
  <c r="P108" i="18"/>
  <c r="Q108" i="18" s="1"/>
  <c r="R109" i="18" s="1"/>
  <c r="AK235" i="18"/>
  <c r="AL235" i="18" s="1"/>
  <c r="AM236" i="18" s="1"/>
  <c r="AN235" i="18"/>
  <c r="AO235" i="18" s="1"/>
  <c r="D236" i="18"/>
  <c r="V235" i="18"/>
  <c r="W235" i="18" s="1"/>
  <c r="X236" i="18" s="1"/>
  <c r="P235" i="18"/>
  <c r="Q235" i="18" s="1"/>
  <c r="R236" i="18" s="1"/>
  <c r="AH235" i="18"/>
  <c r="AI235" i="18" s="1"/>
  <c r="AJ236" i="18" s="1"/>
  <c r="S235" i="18"/>
  <c r="T235" i="18" s="1"/>
  <c r="U236" i="18" s="1"/>
  <c r="E235" i="18"/>
  <c r="F236" i="18" s="1"/>
  <c r="AT235" i="18"/>
  <c r="AU235" i="18" s="1"/>
  <c r="AV236" i="18"/>
  <c r="AP236" i="18"/>
  <c r="D492" i="18"/>
  <c r="AH491" i="18"/>
  <c r="AI491" i="18" s="1"/>
  <c r="AJ492" i="18" s="1"/>
  <c r="V491" i="18"/>
  <c r="W491" i="18" s="1"/>
  <c r="X492" i="18" s="1"/>
  <c r="AK491" i="18"/>
  <c r="AL491" i="18" s="1"/>
  <c r="AM492" i="18" s="1"/>
  <c r="E491" i="18"/>
  <c r="F492" i="18" s="1"/>
  <c r="S491" i="18"/>
  <c r="T491" i="18" s="1"/>
  <c r="U492" i="18" s="1"/>
  <c r="AT491" i="18"/>
  <c r="AU491" i="18" s="1"/>
  <c r="AV492" i="18" s="1"/>
  <c r="P491" i="18"/>
  <c r="Q491" i="18" s="1"/>
  <c r="R492" i="18" s="1"/>
  <c r="AN491" i="18"/>
  <c r="AO491" i="18" s="1"/>
  <c r="AP492" i="18" s="1"/>
  <c r="D364" i="18"/>
  <c r="AK363" i="18"/>
  <c r="AL363" i="18" s="1"/>
  <c r="AM364" i="18" s="1"/>
  <c r="AT363" i="18"/>
  <c r="AU363" i="18" s="1"/>
  <c r="AV364" i="18" s="1"/>
  <c r="AH363" i="18"/>
  <c r="AI363" i="18" s="1"/>
  <c r="AJ364" i="18" s="1"/>
  <c r="V363" i="18"/>
  <c r="W363" i="18" s="1"/>
  <c r="X364" i="18" s="1"/>
  <c r="S363" i="18"/>
  <c r="T363" i="18" s="1"/>
  <c r="U364" i="18" s="1"/>
  <c r="AN363" i="18"/>
  <c r="AO363" i="18" s="1"/>
  <c r="AP364" i="18" s="1"/>
  <c r="P363" i="18"/>
  <c r="Q363" i="18" s="1"/>
  <c r="R364" i="18" s="1"/>
  <c r="E363" i="18"/>
  <c r="F364" i="18" s="1"/>
  <c r="AJ492" i="17"/>
  <c r="U238" i="17"/>
  <c r="P237" i="17"/>
  <c r="Q237" i="17" s="1"/>
  <c r="R238" i="17" s="1"/>
  <c r="AK237" i="17"/>
  <c r="AL237" i="17" s="1"/>
  <c r="AM238" i="17" s="1"/>
  <c r="AH237" i="17"/>
  <c r="AI237" i="17" s="1"/>
  <c r="AT237" i="17"/>
  <c r="AU237" i="17" s="1"/>
  <c r="AV238" i="17" s="1"/>
  <c r="AN237" i="17"/>
  <c r="AO237" i="17" s="1"/>
  <c r="AP238" i="17" s="1"/>
  <c r="V237" i="17"/>
  <c r="W237" i="17" s="1"/>
  <c r="S237" i="17"/>
  <c r="T237" i="17" s="1"/>
  <c r="D238" i="17"/>
  <c r="E237" i="17"/>
  <c r="F238" i="17" s="1"/>
  <c r="D492" i="17"/>
  <c r="V491" i="17"/>
  <c r="W491" i="17" s="1"/>
  <c r="X492" i="17" s="1"/>
  <c r="AN491" i="17"/>
  <c r="AO491" i="17" s="1"/>
  <c r="AP492" i="17" s="1"/>
  <c r="AK491" i="17"/>
  <c r="AL491" i="17" s="1"/>
  <c r="AM492" i="17" s="1"/>
  <c r="S491" i="17"/>
  <c r="T491" i="17" s="1"/>
  <c r="U492" i="17" s="1"/>
  <c r="AT491" i="17"/>
  <c r="AU491" i="17" s="1"/>
  <c r="AV492" i="17" s="1"/>
  <c r="P491" i="17"/>
  <c r="Q491" i="17" s="1"/>
  <c r="R492" i="17" s="1"/>
  <c r="AH491" i="17"/>
  <c r="AI491" i="17" s="1"/>
  <c r="E491" i="17"/>
  <c r="F492" i="17" s="1"/>
  <c r="X238" i="17"/>
  <c r="AJ238" i="17"/>
  <c r="AN363" i="17"/>
  <c r="AO363" i="17" s="1"/>
  <c r="AP364" i="17" s="1"/>
  <c r="P363" i="17"/>
  <c r="Q363" i="17" s="1"/>
  <c r="R364" i="17" s="1"/>
  <c r="AK363" i="17"/>
  <c r="AL363" i="17" s="1"/>
  <c r="AM364" i="17" s="1"/>
  <c r="D364" i="17"/>
  <c r="AH363" i="17"/>
  <c r="AI363" i="17" s="1"/>
  <c r="AJ364" i="17" s="1"/>
  <c r="S363" i="17"/>
  <c r="T363" i="17" s="1"/>
  <c r="U364" i="17" s="1"/>
  <c r="AT363" i="17"/>
  <c r="AU363" i="17" s="1"/>
  <c r="AV364" i="17" s="1"/>
  <c r="V363" i="17"/>
  <c r="W363" i="17" s="1"/>
  <c r="X364" i="17" s="1"/>
  <c r="E363" i="17"/>
  <c r="F364" i="17" s="1"/>
  <c r="AN107" i="17"/>
  <c r="AO107" i="17" s="1"/>
  <c r="AP108" i="17" s="1"/>
  <c r="P107" i="17"/>
  <c r="Q107" i="17" s="1"/>
  <c r="R108" i="17" s="1"/>
  <c r="D108" i="17"/>
  <c r="AH107" i="17"/>
  <c r="AI107" i="17" s="1"/>
  <c r="AJ108" i="17" s="1"/>
  <c r="S107" i="17"/>
  <c r="T107" i="17" s="1"/>
  <c r="U108" i="17" s="1"/>
  <c r="AT107" i="17"/>
  <c r="AU107" i="17" s="1"/>
  <c r="AV108" i="17" s="1"/>
  <c r="AK107" i="17"/>
  <c r="AL107" i="17" s="1"/>
  <c r="AM108" i="17" s="1"/>
  <c r="V107" i="17"/>
  <c r="W107" i="17" s="1"/>
  <c r="X108" i="17" s="1"/>
  <c r="E107" i="17"/>
  <c r="F108" i="17" s="1"/>
  <c r="R492" i="14"/>
  <c r="AP492" i="14"/>
  <c r="AK491" i="14"/>
  <c r="AL491" i="14" s="1"/>
  <c r="AM492" i="14" s="1"/>
  <c r="V491" i="14"/>
  <c r="W491" i="14" s="1"/>
  <c r="X492" i="14" s="1"/>
  <c r="AT491" i="14"/>
  <c r="AU491" i="14" s="1"/>
  <c r="AV492" i="14" s="1"/>
  <c r="S491" i="14"/>
  <c r="T491" i="14" s="1"/>
  <c r="U492" i="14" s="1"/>
  <c r="AN491" i="14"/>
  <c r="AO491" i="14" s="1"/>
  <c r="E491" i="14"/>
  <c r="F492" i="14" s="1"/>
  <c r="AH491" i="14"/>
  <c r="AI491" i="14" s="1"/>
  <c r="AJ492" i="14" s="1"/>
  <c r="P491" i="14"/>
  <c r="Q491" i="14" s="1"/>
  <c r="D492" i="14"/>
  <c r="AJ365" i="14"/>
  <c r="P364" i="14"/>
  <c r="Q364" i="14" s="1"/>
  <c r="R365" i="14" s="1"/>
  <c r="AN364" i="14"/>
  <c r="AO364" i="14" s="1"/>
  <c r="AP365" i="14" s="1"/>
  <c r="D365" i="14"/>
  <c r="AT364" i="14"/>
  <c r="AU364" i="14" s="1"/>
  <c r="AV365" i="14" s="1"/>
  <c r="V364" i="14"/>
  <c r="W364" i="14" s="1"/>
  <c r="X365" i="14" s="1"/>
  <c r="E364" i="14"/>
  <c r="F365" i="14" s="1"/>
  <c r="AH364" i="14"/>
  <c r="AI364" i="14" s="1"/>
  <c r="S364" i="14"/>
  <c r="T364" i="14" s="1"/>
  <c r="U365" i="14" s="1"/>
  <c r="AK364" i="14"/>
  <c r="AL364" i="14" s="1"/>
  <c r="AM365" i="14" s="1"/>
  <c r="AM236" i="14"/>
  <c r="X236" i="14"/>
  <c r="U236" i="14"/>
  <c r="E235" i="14"/>
  <c r="F236" i="14" s="1"/>
  <c r="AN235" i="14"/>
  <c r="AO235" i="14" s="1"/>
  <c r="AP236" i="14" s="1"/>
  <c r="P235" i="14"/>
  <c r="Q235" i="14" s="1"/>
  <c r="R236" i="14" s="1"/>
  <c r="D236" i="14"/>
  <c r="AH235" i="14"/>
  <c r="AI235" i="14" s="1"/>
  <c r="AJ236" i="14" s="1"/>
  <c r="AT235" i="14"/>
  <c r="AU235" i="14" s="1"/>
  <c r="AV236" i="14" s="1"/>
  <c r="V235" i="14"/>
  <c r="W235" i="14" s="1"/>
  <c r="AK235" i="14"/>
  <c r="AL235" i="14" s="1"/>
  <c r="S235" i="14"/>
  <c r="T235" i="14" s="1"/>
  <c r="AM91" i="14"/>
  <c r="AA91" i="14"/>
  <c r="AV91" i="14"/>
  <c r="U91" i="14"/>
  <c r="X91" i="14"/>
  <c r="AG91" i="14"/>
  <c r="AJ91" i="14"/>
  <c r="AD91" i="14"/>
  <c r="R91" i="14"/>
  <c r="AS91" i="14"/>
  <c r="F108" i="14"/>
  <c r="AN364" i="18" l="1"/>
  <c r="AO364" i="18" s="1"/>
  <c r="AP365" i="18" s="1"/>
  <c r="P364" i="18"/>
  <c r="Q364" i="18" s="1"/>
  <c r="R365" i="18" s="1"/>
  <c r="D365" i="18"/>
  <c r="AK364" i="18"/>
  <c r="AL364" i="18" s="1"/>
  <c r="AM365" i="18" s="1"/>
  <c r="E364" i="18"/>
  <c r="AT364" i="18"/>
  <c r="AU364" i="18" s="1"/>
  <c r="AV365" i="18" s="1"/>
  <c r="V364" i="18"/>
  <c r="W364" i="18" s="1"/>
  <c r="X365" i="18" s="1"/>
  <c r="S364" i="18"/>
  <c r="T364" i="18" s="1"/>
  <c r="U365" i="18" s="1"/>
  <c r="AH364" i="18"/>
  <c r="AI364" i="18" s="1"/>
  <c r="AJ365" i="18" s="1"/>
  <c r="F365" i="18"/>
  <c r="AK109" i="18"/>
  <c r="AL109" i="18" s="1"/>
  <c r="AM110" i="18" s="1"/>
  <c r="AT109" i="18"/>
  <c r="AU109" i="18" s="1"/>
  <c r="AV110" i="18" s="1"/>
  <c r="S109" i="18"/>
  <c r="T109" i="18" s="1"/>
  <c r="U110" i="18" s="1"/>
  <c r="P109" i="18"/>
  <c r="Q109" i="18" s="1"/>
  <c r="R110" i="18" s="1"/>
  <c r="AN109" i="18"/>
  <c r="AO109" i="18" s="1"/>
  <c r="AP110" i="18" s="1"/>
  <c r="D110" i="18"/>
  <c r="AH109" i="18"/>
  <c r="AI109" i="18" s="1"/>
  <c r="AJ110" i="18" s="1"/>
  <c r="V109" i="18"/>
  <c r="W109" i="18" s="1"/>
  <c r="X110" i="18" s="1"/>
  <c r="E109" i="18"/>
  <c r="F110" i="18" s="1"/>
  <c r="AK492" i="18"/>
  <c r="AL492" i="18" s="1"/>
  <c r="AM493" i="18" s="1"/>
  <c r="V492" i="18"/>
  <c r="W492" i="18" s="1"/>
  <c r="X493" i="18" s="1"/>
  <c r="E492" i="18"/>
  <c r="F493" i="18" s="1"/>
  <c r="D493" i="18"/>
  <c r="P492" i="18"/>
  <c r="Q492" i="18" s="1"/>
  <c r="R493" i="18" s="1"/>
  <c r="AN492" i="18"/>
  <c r="AO492" i="18" s="1"/>
  <c r="AP493" i="18" s="1"/>
  <c r="AH492" i="18"/>
  <c r="AI492" i="18" s="1"/>
  <c r="AJ493" i="18" s="1"/>
  <c r="S492" i="18"/>
  <c r="T492" i="18" s="1"/>
  <c r="U493" i="18" s="1"/>
  <c r="AT492" i="18"/>
  <c r="AU492" i="18" s="1"/>
  <c r="AV493" i="18" s="1"/>
  <c r="AN236" i="18"/>
  <c r="AO236" i="18" s="1"/>
  <c r="AP237" i="18" s="1"/>
  <c r="P236" i="18"/>
  <c r="Q236" i="18" s="1"/>
  <c r="R237" i="18" s="1"/>
  <c r="AK236" i="18"/>
  <c r="AL236" i="18" s="1"/>
  <c r="AM237" i="18" s="1"/>
  <c r="D237" i="18"/>
  <c r="V236" i="18"/>
  <c r="W236" i="18" s="1"/>
  <c r="X237" i="18" s="1"/>
  <c r="AH236" i="18"/>
  <c r="AI236" i="18" s="1"/>
  <c r="AJ237" i="18" s="1"/>
  <c r="S236" i="18"/>
  <c r="T236" i="18" s="1"/>
  <c r="U237" i="18" s="1"/>
  <c r="AT236" i="18"/>
  <c r="AU236" i="18" s="1"/>
  <c r="AV237" i="18" s="1"/>
  <c r="E236" i="18"/>
  <c r="F237" i="18" s="1"/>
  <c r="X493" i="17"/>
  <c r="AV493" i="17"/>
  <c r="AV239" i="17"/>
  <c r="X365" i="17"/>
  <c r="AV365" i="17"/>
  <c r="AP239" i="17"/>
  <c r="X239" i="17"/>
  <c r="U239" i="17"/>
  <c r="S364" i="17"/>
  <c r="T364" i="17" s="1"/>
  <c r="U365" i="17" s="1"/>
  <c r="AN364" i="17"/>
  <c r="AO364" i="17" s="1"/>
  <c r="AP365" i="17" s="1"/>
  <c r="P364" i="17"/>
  <c r="Q364" i="17" s="1"/>
  <c r="V364" i="17"/>
  <c r="W364" i="17" s="1"/>
  <c r="AK364" i="17"/>
  <c r="AL364" i="17" s="1"/>
  <c r="AM365" i="17" s="1"/>
  <c r="AH364" i="17"/>
  <c r="AI364" i="17" s="1"/>
  <c r="AJ365" i="17" s="1"/>
  <c r="D365" i="17"/>
  <c r="AT364" i="17"/>
  <c r="AU364" i="17" s="1"/>
  <c r="E364" i="17"/>
  <c r="F365" i="17" s="1"/>
  <c r="AJ493" i="17"/>
  <c r="D239" i="17"/>
  <c r="AH238" i="17"/>
  <c r="AI238" i="17" s="1"/>
  <c r="AJ239" i="17" s="1"/>
  <c r="P238" i="17"/>
  <c r="Q238" i="17" s="1"/>
  <c r="AT238" i="17"/>
  <c r="AU238" i="17" s="1"/>
  <c r="V238" i="17"/>
  <c r="W238" i="17" s="1"/>
  <c r="S238" i="17"/>
  <c r="T238" i="17" s="1"/>
  <c r="AN238" i="17"/>
  <c r="AO238" i="17" s="1"/>
  <c r="AK238" i="17"/>
  <c r="AL238" i="17" s="1"/>
  <c r="AM239" i="17" s="1"/>
  <c r="E238" i="17"/>
  <c r="R239" i="17"/>
  <c r="R365" i="17"/>
  <c r="AN492" i="17"/>
  <c r="AO492" i="17" s="1"/>
  <c r="AP493" i="17" s="1"/>
  <c r="D493" i="17"/>
  <c r="AK492" i="17"/>
  <c r="AL492" i="17" s="1"/>
  <c r="AM493" i="17" s="1"/>
  <c r="AH492" i="17"/>
  <c r="AI492" i="17" s="1"/>
  <c r="V492" i="17"/>
  <c r="W492" i="17" s="1"/>
  <c r="P492" i="17"/>
  <c r="Q492" i="17" s="1"/>
  <c r="R493" i="17" s="1"/>
  <c r="S492" i="17"/>
  <c r="T492" i="17" s="1"/>
  <c r="U493" i="17" s="1"/>
  <c r="AT492" i="17"/>
  <c r="AU492" i="17" s="1"/>
  <c r="E492" i="17"/>
  <c r="F493" i="17" s="1"/>
  <c r="F239" i="17"/>
  <c r="S108" i="17"/>
  <c r="T108" i="17" s="1"/>
  <c r="U109" i="17" s="1"/>
  <c r="AK108" i="17"/>
  <c r="AL108" i="17" s="1"/>
  <c r="AM109" i="17" s="1"/>
  <c r="AH108" i="17"/>
  <c r="AI108" i="17" s="1"/>
  <c r="AJ109" i="17" s="1"/>
  <c r="D109" i="17"/>
  <c r="AT108" i="17"/>
  <c r="AU108" i="17" s="1"/>
  <c r="AV109" i="17" s="1"/>
  <c r="AN108" i="17"/>
  <c r="AO108" i="17" s="1"/>
  <c r="AP109" i="17" s="1"/>
  <c r="V108" i="17"/>
  <c r="W108" i="17" s="1"/>
  <c r="X109" i="17" s="1"/>
  <c r="P108" i="17"/>
  <c r="Q108" i="17" s="1"/>
  <c r="R109" i="17" s="1"/>
  <c r="E108" i="17"/>
  <c r="F109" i="17" s="1"/>
  <c r="AM493" i="14"/>
  <c r="S492" i="14"/>
  <c r="T492" i="14" s="1"/>
  <c r="U493" i="14" s="1"/>
  <c r="E492" i="14"/>
  <c r="F493" i="14" s="1"/>
  <c r="D493" i="14"/>
  <c r="AT492" i="14"/>
  <c r="AU492" i="14" s="1"/>
  <c r="AV493" i="14" s="1"/>
  <c r="AN492" i="14"/>
  <c r="AO492" i="14" s="1"/>
  <c r="AP493" i="14" s="1"/>
  <c r="V492" i="14"/>
  <c r="W492" i="14" s="1"/>
  <c r="X493" i="14" s="1"/>
  <c r="AK492" i="14"/>
  <c r="AL492" i="14" s="1"/>
  <c r="AH492" i="14"/>
  <c r="AI492" i="14" s="1"/>
  <c r="AJ493" i="14" s="1"/>
  <c r="P492" i="14"/>
  <c r="Q492" i="14" s="1"/>
  <c r="R493" i="14"/>
  <c r="AN365" i="14"/>
  <c r="AO365" i="14" s="1"/>
  <c r="AP366" i="14" s="1"/>
  <c r="P365" i="14"/>
  <c r="Q365" i="14" s="1"/>
  <c r="R366" i="14" s="1"/>
  <c r="AK365" i="14"/>
  <c r="AL365" i="14" s="1"/>
  <c r="AM366" i="14" s="1"/>
  <c r="D366" i="14"/>
  <c r="V365" i="14"/>
  <c r="W365" i="14" s="1"/>
  <c r="X366" i="14" s="1"/>
  <c r="E365" i="14"/>
  <c r="F366" i="14" s="1"/>
  <c r="S365" i="14"/>
  <c r="T365" i="14" s="1"/>
  <c r="U366" i="14" s="1"/>
  <c r="AH365" i="14"/>
  <c r="AI365" i="14" s="1"/>
  <c r="AT365" i="14"/>
  <c r="AU365" i="14" s="1"/>
  <c r="AV366" i="14" s="1"/>
  <c r="AJ366" i="14"/>
  <c r="F237" i="14"/>
  <c r="AT236" i="14"/>
  <c r="AU236" i="14" s="1"/>
  <c r="AV237" i="14" s="1"/>
  <c r="AH236" i="14"/>
  <c r="AI236" i="14" s="1"/>
  <c r="AJ237" i="14" s="1"/>
  <c r="V236" i="14"/>
  <c r="W236" i="14" s="1"/>
  <c r="X237" i="14" s="1"/>
  <c r="AK236" i="14"/>
  <c r="AL236" i="14" s="1"/>
  <c r="AM237" i="14" s="1"/>
  <c r="S236" i="14"/>
  <c r="T236" i="14" s="1"/>
  <c r="U237" i="14" s="1"/>
  <c r="D237" i="14"/>
  <c r="E236" i="14"/>
  <c r="AN236" i="14"/>
  <c r="AO236" i="14" s="1"/>
  <c r="AP237" i="14" s="1"/>
  <c r="P236" i="14"/>
  <c r="Q236" i="14" s="1"/>
  <c r="R237" i="14" s="1"/>
  <c r="AA92" i="14"/>
  <c r="AD92" i="14"/>
  <c r="AJ92" i="14"/>
  <c r="AV92" i="14"/>
  <c r="U92" i="14"/>
  <c r="X92" i="14"/>
  <c r="AS92" i="14"/>
  <c r="R92" i="14"/>
  <c r="AG92" i="14"/>
  <c r="AM92" i="14"/>
  <c r="F109" i="14"/>
  <c r="AN110" i="18" l="1"/>
  <c r="AO110" i="18" s="1"/>
  <c r="AP111" i="18" s="1"/>
  <c r="P110" i="18"/>
  <c r="Q110" i="18" s="1"/>
  <c r="R111" i="18" s="1"/>
  <c r="D111" i="18"/>
  <c r="AK110" i="18"/>
  <c r="AL110" i="18" s="1"/>
  <c r="AM111" i="18" s="1"/>
  <c r="V110" i="18"/>
  <c r="W110" i="18" s="1"/>
  <c r="X111" i="18" s="1"/>
  <c r="AH110" i="18"/>
  <c r="AI110" i="18" s="1"/>
  <c r="AJ111" i="18" s="1"/>
  <c r="AT110" i="18"/>
  <c r="AU110" i="18" s="1"/>
  <c r="AV111" i="18" s="1"/>
  <c r="S110" i="18"/>
  <c r="T110" i="18" s="1"/>
  <c r="E110" i="18"/>
  <c r="F111" i="18" s="1"/>
  <c r="U111" i="18"/>
  <c r="S365" i="18"/>
  <c r="T365" i="18" s="1"/>
  <c r="U366" i="18" s="1"/>
  <c r="AN365" i="18"/>
  <c r="AO365" i="18" s="1"/>
  <c r="AP366" i="18" s="1"/>
  <c r="P365" i="18"/>
  <c r="Q365" i="18" s="1"/>
  <c r="R366" i="18" s="1"/>
  <c r="AT365" i="18"/>
  <c r="AU365" i="18" s="1"/>
  <c r="AV366" i="18" s="1"/>
  <c r="V365" i="18"/>
  <c r="W365" i="18" s="1"/>
  <c r="AK365" i="18"/>
  <c r="AL365" i="18" s="1"/>
  <c r="AM366" i="18" s="1"/>
  <c r="D366" i="18"/>
  <c r="AH365" i="18"/>
  <c r="AI365" i="18" s="1"/>
  <c r="AJ366" i="18" s="1"/>
  <c r="E365" i="18"/>
  <c r="F366" i="18" s="1"/>
  <c r="D494" i="18"/>
  <c r="AK493" i="18"/>
  <c r="AL493" i="18" s="1"/>
  <c r="AM494" i="18" s="1"/>
  <c r="V493" i="18"/>
  <c r="W493" i="18" s="1"/>
  <c r="X494" i="18" s="1"/>
  <c r="AN493" i="18"/>
  <c r="AO493" i="18" s="1"/>
  <c r="AP494" i="18" s="1"/>
  <c r="S493" i="18"/>
  <c r="T493" i="18" s="1"/>
  <c r="U494" i="18" s="1"/>
  <c r="AT493" i="18"/>
  <c r="AU493" i="18" s="1"/>
  <c r="AV494" i="18" s="1"/>
  <c r="P493" i="18"/>
  <c r="Q493" i="18" s="1"/>
  <c r="R494" i="18" s="1"/>
  <c r="AH493" i="18"/>
  <c r="AI493" i="18" s="1"/>
  <c r="E493" i="18"/>
  <c r="F494" i="18" s="1"/>
  <c r="X366" i="18"/>
  <c r="AJ494" i="18"/>
  <c r="S237" i="18"/>
  <c r="T237" i="18" s="1"/>
  <c r="U238" i="18" s="1"/>
  <c r="AK237" i="18"/>
  <c r="AL237" i="18" s="1"/>
  <c r="AM238" i="18" s="1"/>
  <c r="D238" i="18"/>
  <c r="V237" i="18"/>
  <c r="W237" i="18" s="1"/>
  <c r="X238" i="18" s="1"/>
  <c r="AH237" i="18"/>
  <c r="AI237" i="18" s="1"/>
  <c r="AJ238" i="18" s="1"/>
  <c r="AT237" i="18"/>
  <c r="AU237" i="18" s="1"/>
  <c r="AV238" i="18" s="1"/>
  <c r="P237" i="18"/>
  <c r="Q237" i="18" s="1"/>
  <c r="R238" i="18" s="1"/>
  <c r="AN237" i="18"/>
  <c r="AO237" i="18" s="1"/>
  <c r="AP238" i="18" s="1"/>
  <c r="E237" i="18"/>
  <c r="F238" i="18" s="1"/>
  <c r="AJ240" i="17"/>
  <c r="U366" i="17"/>
  <c r="AM366" i="17"/>
  <c r="AP366" i="17"/>
  <c r="R240" i="17"/>
  <c r="AP494" i="17"/>
  <c r="AT365" i="17"/>
  <c r="AU365" i="17" s="1"/>
  <c r="AV366" i="17" s="1"/>
  <c r="AH365" i="17"/>
  <c r="AI365" i="17" s="1"/>
  <c r="AJ366" i="17" s="1"/>
  <c r="V365" i="17"/>
  <c r="W365" i="17" s="1"/>
  <c r="X366" i="17" s="1"/>
  <c r="S365" i="17"/>
  <c r="T365" i="17" s="1"/>
  <c r="P365" i="17"/>
  <c r="Q365" i="17" s="1"/>
  <c r="R366" i="17" s="1"/>
  <c r="AN365" i="17"/>
  <c r="AO365" i="17" s="1"/>
  <c r="AK365" i="17"/>
  <c r="AL365" i="17" s="1"/>
  <c r="D366" i="17"/>
  <c r="E365" i="17"/>
  <c r="F366" i="17" s="1"/>
  <c r="D240" i="17"/>
  <c r="AT239" i="17"/>
  <c r="AU239" i="17" s="1"/>
  <c r="AV240" i="17" s="1"/>
  <c r="V239" i="17"/>
  <c r="W239" i="17" s="1"/>
  <c r="X240" i="17" s="1"/>
  <c r="AN239" i="17"/>
  <c r="AO239" i="17" s="1"/>
  <c r="AP240" i="17" s="1"/>
  <c r="AK239" i="17"/>
  <c r="AL239" i="17" s="1"/>
  <c r="AM240" i="17" s="1"/>
  <c r="S239" i="17"/>
  <c r="T239" i="17" s="1"/>
  <c r="U240" i="17" s="1"/>
  <c r="P239" i="17"/>
  <c r="Q239" i="17" s="1"/>
  <c r="AH239" i="17"/>
  <c r="AI239" i="17" s="1"/>
  <c r="E239" i="17"/>
  <c r="F240" i="17" s="1"/>
  <c r="F110" i="17"/>
  <c r="AT109" i="17"/>
  <c r="AU109" i="17" s="1"/>
  <c r="AV110" i="17" s="1"/>
  <c r="AH109" i="17"/>
  <c r="AI109" i="17" s="1"/>
  <c r="AJ110" i="17" s="1"/>
  <c r="V109" i="17"/>
  <c r="W109" i="17" s="1"/>
  <c r="X110" i="17" s="1"/>
  <c r="AK109" i="17"/>
  <c r="AL109" i="17" s="1"/>
  <c r="AM110" i="17" s="1"/>
  <c r="D110" i="17"/>
  <c r="AN109" i="17"/>
  <c r="AO109" i="17" s="1"/>
  <c r="AP110" i="17" s="1"/>
  <c r="S109" i="17"/>
  <c r="T109" i="17" s="1"/>
  <c r="U110" i="17" s="1"/>
  <c r="P109" i="17"/>
  <c r="Q109" i="17" s="1"/>
  <c r="R110" i="17" s="1"/>
  <c r="E109" i="17"/>
  <c r="AN493" i="17"/>
  <c r="AO493" i="17" s="1"/>
  <c r="S493" i="17"/>
  <c r="T493" i="17" s="1"/>
  <c r="U494" i="17" s="1"/>
  <c r="P493" i="17"/>
  <c r="Q493" i="17" s="1"/>
  <c r="R494" i="17" s="1"/>
  <c r="AT493" i="17"/>
  <c r="AU493" i="17" s="1"/>
  <c r="AV494" i="17" s="1"/>
  <c r="AK493" i="17"/>
  <c r="AL493" i="17" s="1"/>
  <c r="AM494" i="17" s="1"/>
  <c r="E493" i="17"/>
  <c r="F494" i="17" s="1"/>
  <c r="V493" i="17"/>
  <c r="W493" i="17" s="1"/>
  <c r="X494" i="17" s="1"/>
  <c r="D494" i="17"/>
  <c r="AH493" i="17"/>
  <c r="AI493" i="17" s="1"/>
  <c r="AJ494" i="17" s="1"/>
  <c r="AV494" i="14"/>
  <c r="F494" i="14"/>
  <c r="AN493" i="14"/>
  <c r="AO493" i="14" s="1"/>
  <c r="AP494" i="14" s="1"/>
  <c r="P493" i="14"/>
  <c r="Q493" i="14" s="1"/>
  <c r="R494" i="14" s="1"/>
  <c r="D494" i="14"/>
  <c r="AK493" i="14"/>
  <c r="AL493" i="14" s="1"/>
  <c r="AM494" i="14" s="1"/>
  <c r="S493" i="14"/>
  <c r="T493" i="14" s="1"/>
  <c r="U494" i="14" s="1"/>
  <c r="AH493" i="14"/>
  <c r="AI493" i="14" s="1"/>
  <c r="AJ494" i="14" s="1"/>
  <c r="AT493" i="14"/>
  <c r="AU493" i="14" s="1"/>
  <c r="V493" i="14"/>
  <c r="W493" i="14" s="1"/>
  <c r="X494" i="14" s="1"/>
  <c r="E493" i="14"/>
  <c r="AM367" i="14"/>
  <c r="R367" i="14"/>
  <c r="AP367" i="14"/>
  <c r="E366" i="14"/>
  <c r="F367" i="14" s="1"/>
  <c r="V366" i="14"/>
  <c r="W366" i="14" s="1"/>
  <c r="X367" i="14" s="1"/>
  <c r="AH366" i="14"/>
  <c r="AI366" i="14" s="1"/>
  <c r="AJ367" i="14" s="1"/>
  <c r="S366" i="14"/>
  <c r="T366" i="14" s="1"/>
  <c r="U367" i="14" s="1"/>
  <c r="AT366" i="14"/>
  <c r="AU366" i="14" s="1"/>
  <c r="AV367" i="14" s="1"/>
  <c r="P366" i="14"/>
  <c r="Q366" i="14" s="1"/>
  <c r="AN366" i="14"/>
  <c r="AO366" i="14" s="1"/>
  <c r="AK366" i="14"/>
  <c r="AL366" i="14" s="1"/>
  <c r="D367" i="14"/>
  <c r="X238" i="14"/>
  <c r="AJ238" i="14"/>
  <c r="AV238" i="14"/>
  <c r="AN237" i="14"/>
  <c r="AO237" i="14" s="1"/>
  <c r="AP238" i="14" s="1"/>
  <c r="P237" i="14"/>
  <c r="Q237" i="14" s="1"/>
  <c r="R238" i="14" s="1"/>
  <c r="AK237" i="14"/>
  <c r="AL237" i="14" s="1"/>
  <c r="AM238" i="14" s="1"/>
  <c r="E237" i="14"/>
  <c r="F238" i="14" s="1"/>
  <c r="AH237" i="14"/>
  <c r="AI237" i="14" s="1"/>
  <c r="S237" i="14"/>
  <c r="T237" i="14" s="1"/>
  <c r="U238" i="14" s="1"/>
  <c r="AT237" i="14"/>
  <c r="AU237" i="14" s="1"/>
  <c r="V237" i="14"/>
  <c r="W237" i="14" s="1"/>
  <c r="D238" i="14"/>
  <c r="AM93" i="14"/>
  <c r="X93" i="14"/>
  <c r="AJ93" i="14"/>
  <c r="AS93" i="14"/>
  <c r="AV93" i="14"/>
  <c r="AG93" i="14"/>
  <c r="AA93" i="14"/>
  <c r="AD93" i="14"/>
  <c r="R93" i="14"/>
  <c r="U93" i="14"/>
  <c r="F110" i="14"/>
  <c r="AT366" i="18" l="1"/>
  <c r="AU366" i="18" s="1"/>
  <c r="AV367" i="18" s="1"/>
  <c r="AH366" i="18"/>
  <c r="AI366" i="18" s="1"/>
  <c r="AJ367" i="18" s="1"/>
  <c r="V366" i="18"/>
  <c r="W366" i="18" s="1"/>
  <c r="X367" i="18" s="1"/>
  <c r="S366" i="18"/>
  <c r="T366" i="18" s="1"/>
  <c r="U367" i="18" s="1"/>
  <c r="D367" i="18"/>
  <c r="AN366" i="18"/>
  <c r="AO366" i="18" s="1"/>
  <c r="AP367" i="18" s="1"/>
  <c r="P366" i="18"/>
  <c r="Q366" i="18" s="1"/>
  <c r="R367" i="18" s="1"/>
  <c r="AK366" i="18"/>
  <c r="AL366" i="18" s="1"/>
  <c r="AM367" i="18" s="1"/>
  <c r="E366" i="18"/>
  <c r="F367" i="18" s="1"/>
  <c r="S494" i="18"/>
  <c r="T494" i="18" s="1"/>
  <c r="U495" i="18" s="1"/>
  <c r="P494" i="18"/>
  <c r="Q494" i="18" s="1"/>
  <c r="R495" i="18" s="1"/>
  <c r="AT494" i="18"/>
  <c r="AU494" i="18" s="1"/>
  <c r="AV495" i="18" s="1"/>
  <c r="AN494" i="18"/>
  <c r="AO494" i="18" s="1"/>
  <c r="AP495" i="18" s="1"/>
  <c r="AH494" i="18"/>
  <c r="AI494" i="18" s="1"/>
  <c r="AJ495" i="18" s="1"/>
  <c r="V494" i="18"/>
  <c r="W494" i="18" s="1"/>
  <c r="X495" i="18" s="1"/>
  <c r="D495" i="18"/>
  <c r="AK494" i="18"/>
  <c r="AL494" i="18" s="1"/>
  <c r="AM495" i="18" s="1"/>
  <c r="E494" i="18"/>
  <c r="F495" i="18" s="1"/>
  <c r="AT238" i="18"/>
  <c r="AU238" i="18" s="1"/>
  <c r="AV239" i="18" s="1"/>
  <c r="AH238" i="18"/>
  <c r="AI238" i="18" s="1"/>
  <c r="AJ239" i="18" s="1"/>
  <c r="V238" i="18"/>
  <c r="W238" i="18" s="1"/>
  <c r="X239" i="18" s="1"/>
  <c r="D239" i="18"/>
  <c r="S238" i="18"/>
  <c r="T238" i="18" s="1"/>
  <c r="U239" i="18" s="1"/>
  <c r="P238" i="18"/>
  <c r="Q238" i="18" s="1"/>
  <c r="R239" i="18" s="1"/>
  <c r="AN238" i="18"/>
  <c r="AO238" i="18" s="1"/>
  <c r="AP239" i="18" s="1"/>
  <c r="AK238" i="18"/>
  <c r="AL238" i="18" s="1"/>
  <c r="AM239" i="18" s="1"/>
  <c r="E238" i="18"/>
  <c r="F239" i="18" s="1"/>
  <c r="S111" i="18"/>
  <c r="T111" i="18" s="1"/>
  <c r="U112" i="18" s="1"/>
  <c r="AH111" i="18"/>
  <c r="AI111" i="18" s="1"/>
  <c r="AJ112" i="18" s="1"/>
  <c r="AT111" i="18"/>
  <c r="AU111" i="18" s="1"/>
  <c r="AV112" i="18" s="1"/>
  <c r="P111" i="18"/>
  <c r="Q111" i="18" s="1"/>
  <c r="R112" i="18" s="1"/>
  <c r="AN111" i="18"/>
  <c r="AO111" i="18" s="1"/>
  <c r="AP112" i="18" s="1"/>
  <c r="D112" i="18"/>
  <c r="AK111" i="18"/>
  <c r="AL111" i="18" s="1"/>
  <c r="AM112" i="18" s="1"/>
  <c r="V111" i="18"/>
  <c r="W111" i="18" s="1"/>
  <c r="X112" i="18" s="1"/>
  <c r="E111" i="18"/>
  <c r="F112" i="18" s="1"/>
  <c r="P494" i="17"/>
  <c r="Q494" i="17" s="1"/>
  <c r="R495" i="17" s="1"/>
  <c r="AN494" i="17"/>
  <c r="AO494" i="17" s="1"/>
  <c r="AP495" i="17" s="1"/>
  <c r="V494" i="17"/>
  <c r="W494" i="17" s="1"/>
  <c r="X495" i="17" s="1"/>
  <c r="S494" i="17"/>
  <c r="T494" i="17" s="1"/>
  <c r="U495" i="17" s="1"/>
  <c r="D495" i="17"/>
  <c r="AT494" i="17"/>
  <c r="AU494" i="17" s="1"/>
  <c r="AV495" i="17" s="1"/>
  <c r="AK494" i="17"/>
  <c r="AL494" i="17" s="1"/>
  <c r="AM495" i="17" s="1"/>
  <c r="AH494" i="17"/>
  <c r="AI494" i="17" s="1"/>
  <c r="AJ495" i="17" s="1"/>
  <c r="E494" i="17"/>
  <c r="F495" i="17" s="1"/>
  <c r="AM367" i="17"/>
  <c r="AT240" i="17"/>
  <c r="AU240" i="17" s="1"/>
  <c r="AV241" i="17" s="1"/>
  <c r="V240" i="17"/>
  <c r="W240" i="17" s="1"/>
  <c r="X241" i="17" s="1"/>
  <c r="AN240" i="17"/>
  <c r="AO240" i="17" s="1"/>
  <c r="AP241" i="17" s="1"/>
  <c r="S240" i="17"/>
  <c r="T240" i="17" s="1"/>
  <c r="U241" i="17" s="1"/>
  <c r="P240" i="17"/>
  <c r="Q240" i="17" s="1"/>
  <c r="R241" i="17" s="1"/>
  <c r="AH240" i="17"/>
  <c r="AI240" i="17" s="1"/>
  <c r="D241" i="17"/>
  <c r="AK240" i="17"/>
  <c r="AL240" i="17" s="1"/>
  <c r="AM241" i="17" s="1"/>
  <c r="E240" i="17"/>
  <c r="F241" i="17" s="1"/>
  <c r="D111" i="17"/>
  <c r="AK110" i="17"/>
  <c r="AL110" i="17" s="1"/>
  <c r="AM111" i="17" s="1"/>
  <c r="AN110" i="17"/>
  <c r="AO110" i="17" s="1"/>
  <c r="AP111" i="17" s="1"/>
  <c r="P110" i="17"/>
  <c r="Q110" i="17" s="1"/>
  <c r="R111" i="17" s="1"/>
  <c r="AH110" i="17"/>
  <c r="AI110" i="17" s="1"/>
  <c r="AJ111" i="17" s="1"/>
  <c r="AT110" i="17"/>
  <c r="AU110" i="17" s="1"/>
  <c r="AV111" i="17" s="1"/>
  <c r="V110" i="17"/>
  <c r="W110" i="17" s="1"/>
  <c r="X111" i="17" s="1"/>
  <c r="S110" i="17"/>
  <c r="T110" i="17" s="1"/>
  <c r="U111" i="17" s="1"/>
  <c r="E110" i="17"/>
  <c r="F111" i="17" s="1"/>
  <c r="AJ241" i="17"/>
  <c r="D367" i="17"/>
  <c r="AK366" i="17"/>
  <c r="AL366" i="17" s="1"/>
  <c r="AT366" i="17"/>
  <c r="AU366" i="17" s="1"/>
  <c r="AV367" i="17" s="1"/>
  <c r="AH366" i="17"/>
  <c r="AI366" i="17" s="1"/>
  <c r="AJ367" i="17" s="1"/>
  <c r="V366" i="17"/>
  <c r="W366" i="17" s="1"/>
  <c r="X367" i="17" s="1"/>
  <c r="S366" i="17"/>
  <c r="T366" i="17" s="1"/>
  <c r="U367" i="17" s="1"/>
  <c r="AN366" i="17"/>
  <c r="AO366" i="17" s="1"/>
  <c r="AP367" i="17" s="1"/>
  <c r="P366" i="17"/>
  <c r="Q366" i="17" s="1"/>
  <c r="R367" i="17" s="1"/>
  <c r="E366" i="17"/>
  <c r="F367" i="17" s="1"/>
  <c r="R495" i="14"/>
  <c r="V494" i="14"/>
  <c r="W494" i="14" s="1"/>
  <c r="X495" i="14" s="1"/>
  <c r="AT494" i="14"/>
  <c r="AU494" i="14" s="1"/>
  <c r="AV495" i="14" s="1"/>
  <c r="S494" i="14"/>
  <c r="T494" i="14" s="1"/>
  <c r="U495" i="14" s="1"/>
  <c r="AN494" i="14"/>
  <c r="AO494" i="14" s="1"/>
  <c r="AP495" i="14" s="1"/>
  <c r="E494" i="14"/>
  <c r="F495" i="14" s="1"/>
  <c r="AK494" i="14"/>
  <c r="AL494" i="14" s="1"/>
  <c r="AM495" i="14" s="1"/>
  <c r="P494" i="14"/>
  <c r="Q494" i="14" s="1"/>
  <c r="D495" i="14"/>
  <c r="AH494" i="14"/>
  <c r="AI494" i="14" s="1"/>
  <c r="AJ495" i="14" s="1"/>
  <c r="F368" i="14"/>
  <c r="R368" i="14"/>
  <c r="AM368" i="14"/>
  <c r="AT367" i="14"/>
  <c r="AU367" i="14" s="1"/>
  <c r="AV368" i="14" s="1"/>
  <c r="AH367" i="14"/>
  <c r="AI367" i="14" s="1"/>
  <c r="AJ368" i="14" s="1"/>
  <c r="V367" i="14"/>
  <c r="W367" i="14" s="1"/>
  <c r="X368" i="14" s="1"/>
  <c r="AN367" i="14"/>
  <c r="AO367" i="14" s="1"/>
  <c r="AP368" i="14" s="1"/>
  <c r="E367" i="14"/>
  <c r="D368" i="14"/>
  <c r="P367" i="14"/>
  <c r="Q367" i="14" s="1"/>
  <c r="AK367" i="14"/>
  <c r="AL367" i="14" s="1"/>
  <c r="S367" i="14"/>
  <c r="T367" i="14" s="1"/>
  <c r="U368" i="14" s="1"/>
  <c r="AJ239" i="14"/>
  <c r="E238" i="14"/>
  <c r="F239" i="14" s="1"/>
  <c r="AN238" i="14"/>
  <c r="AO238" i="14" s="1"/>
  <c r="AP239" i="14" s="1"/>
  <c r="P238" i="14"/>
  <c r="Q238" i="14" s="1"/>
  <c r="R239" i="14" s="1"/>
  <c r="AK238" i="14"/>
  <c r="AL238" i="14" s="1"/>
  <c r="AM239" i="14" s="1"/>
  <c r="V238" i="14"/>
  <c r="W238" i="14" s="1"/>
  <c r="X239" i="14" s="1"/>
  <c r="S238" i="14"/>
  <c r="T238" i="14" s="1"/>
  <c r="U239" i="14" s="1"/>
  <c r="AH238" i="14"/>
  <c r="AI238" i="14" s="1"/>
  <c r="D239" i="14"/>
  <c r="AT238" i="14"/>
  <c r="AU238" i="14" s="1"/>
  <c r="AV239" i="14" s="1"/>
  <c r="AM94" i="14"/>
  <c r="X94" i="14"/>
  <c r="AA94" i="14"/>
  <c r="AV94" i="14"/>
  <c r="AG94" i="14"/>
  <c r="AJ94" i="14"/>
  <c r="AS94" i="14"/>
  <c r="R94" i="14"/>
  <c r="U94" i="14"/>
  <c r="AD94" i="14"/>
  <c r="F111" i="14"/>
  <c r="D368" i="18" l="1"/>
  <c r="AK367" i="18"/>
  <c r="AL367" i="18" s="1"/>
  <c r="AM368" i="18" s="1"/>
  <c r="AT367" i="18"/>
  <c r="AU367" i="18" s="1"/>
  <c r="AV368" i="18" s="1"/>
  <c r="AH367" i="18"/>
  <c r="AI367" i="18" s="1"/>
  <c r="AJ368" i="18" s="1"/>
  <c r="V367" i="18"/>
  <c r="W367" i="18" s="1"/>
  <c r="X368" i="18" s="1"/>
  <c r="S367" i="18"/>
  <c r="T367" i="18" s="1"/>
  <c r="U368" i="18" s="1"/>
  <c r="AN367" i="18"/>
  <c r="AO367" i="18" s="1"/>
  <c r="AP368" i="18" s="1"/>
  <c r="P367" i="18"/>
  <c r="Q367" i="18" s="1"/>
  <c r="R368" i="18" s="1"/>
  <c r="E367" i="18"/>
  <c r="AK239" i="18"/>
  <c r="AL239" i="18" s="1"/>
  <c r="AM240" i="18" s="1"/>
  <c r="D240" i="18"/>
  <c r="AH239" i="18"/>
  <c r="AI239" i="18" s="1"/>
  <c r="AJ240" i="18" s="1"/>
  <c r="S239" i="18"/>
  <c r="T239" i="18" s="1"/>
  <c r="U240" i="18" s="1"/>
  <c r="P239" i="18"/>
  <c r="Q239" i="18" s="1"/>
  <c r="R240" i="18" s="1"/>
  <c r="AT239" i="18"/>
  <c r="AU239" i="18" s="1"/>
  <c r="AN239" i="18"/>
  <c r="AO239" i="18" s="1"/>
  <c r="AP240" i="18" s="1"/>
  <c r="V239" i="18"/>
  <c r="W239" i="18" s="1"/>
  <c r="X240" i="18" s="1"/>
  <c r="E239" i="18"/>
  <c r="F240" i="18" s="1"/>
  <c r="AT112" i="18"/>
  <c r="AU112" i="18" s="1"/>
  <c r="AV113" i="18" s="1"/>
  <c r="AH112" i="18"/>
  <c r="AI112" i="18" s="1"/>
  <c r="AJ113" i="18" s="1"/>
  <c r="V112" i="18"/>
  <c r="W112" i="18" s="1"/>
  <c r="X113" i="18" s="1"/>
  <c r="AN112" i="18"/>
  <c r="AO112" i="18" s="1"/>
  <c r="AP113" i="18" s="1"/>
  <c r="D113" i="18"/>
  <c r="AK112" i="18"/>
  <c r="AL112" i="18" s="1"/>
  <c r="AM113" i="18" s="1"/>
  <c r="S112" i="18"/>
  <c r="T112" i="18" s="1"/>
  <c r="U113" i="18" s="1"/>
  <c r="P112" i="18"/>
  <c r="Q112" i="18" s="1"/>
  <c r="R113" i="18" s="1"/>
  <c r="E112" i="18"/>
  <c r="F113" i="18" s="1"/>
  <c r="AV240" i="18"/>
  <c r="D496" i="18"/>
  <c r="AN495" i="18"/>
  <c r="AO495" i="18" s="1"/>
  <c r="AP496" i="18" s="1"/>
  <c r="AK495" i="18"/>
  <c r="AL495" i="18" s="1"/>
  <c r="AM496" i="18" s="1"/>
  <c r="AH495" i="18"/>
  <c r="AI495" i="18" s="1"/>
  <c r="AJ496" i="18" s="1"/>
  <c r="S495" i="18"/>
  <c r="T495" i="18" s="1"/>
  <c r="U496" i="18" s="1"/>
  <c r="P495" i="18"/>
  <c r="Q495" i="18" s="1"/>
  <c r="R496" i="18" s="1"/>
  <c r="E495" i="18"/>
  <c r="F496" i="18" s="1"/>
  <c r="V495" i="18"/>
  <c r="W495" i="18" s="1"/>
  <c r="X496" i="18" s="1"/>
  <c r="AT495" i="18"/>
  <c r="AU495" i="18" s="1"/>
  <c r="AV496" i="18" s="1"/>
  <c r="F368" i="18"/>
  <c r="AN111" i="17"/>
  <c r="AO111" i="17" s="1"/>
  <c r="AP112" i="17" s="1"/>
  <c r="P111" i="17"/>
  <c r="Q111" i="17" s="1"/>
  <c r="R112" i="17" s="1"/>
  <c r="D112" i="17"/>
  <c r="S111" i="17"/>
  <c r="T111" i="17" s="1"/>
  <c r="U112" i="17" s="1"/>
  <c r="AK111" i="17"/>
  <c r="AL111" i="17" s="1"/>
  <c r="AM112" i="17" s="1"/>
  <c r="AH111" i="17"/>
  <c r="AI111" i="17" s="1"/>
  <c r="AJ112" i="17" s="1"/>
  <c r="V111" i="17"/>
  <c r="W111" i="17" s="1"/>
  <c r="X112" i="17" s="1"/>
  <c r="AT111" i="17"/>
  <c r="AU111" i="17" s="1"/>
  <c r="E111" i="17"/>
  <c r="F112" i="17"/>
  <c r="D496" i="17"/>
  <c r="AT495" i="17"/>
  <c r="AU495" i="17" s="1"/>
  <c r="AV496" i="17" s="1"/>
  <c r="P495" i="17"/>
  <c r="Q495" i="17" s="1"/>
  <c r="R496" i="17" s="1"/>
  <c r="AK495" i="17"/>
  <c r="AL495" i="17" s="1"/>
  <c r="AM496" i="17" s="1"/>
  <c r="V495" i="17"/>
  <c r="W495" i="17" s="1"/>
  <c r="X496" i="17" s="1"/>
  <c r="AH495" i="17"/>
  <c r="AI495" i="17" s="1"/>
  <c r="AJ496" i="17" s="1"/>
  <c r="S495" i="17"/>
  <c r="T495" i="17" s="1"/>
  <c r="U496" i="17" s="1"/>
  <c r="AN495" i="17"/>
  <c r="AO495" i="17" s="1"/>
  <c r="AP496" i="17" s="1"/>
  <c r="E495" i="17"/>
  <c r="F496" i="17" s="1"/>
  <c r="AV112" i="17"/>
  <c r="AN367" i="17"/>
  <c r="AO367" i="17" s="1"/>
  <c r="AP368" i="17" s="1"/>
  <c r="P367" i="17"/>
  <c r="Q367" i="17" s="1"/>
  <c r="R368" i="17" s="1"/>
  <c r="AK367" i="17"/>
  <c r="AL367" i="17" s="1"/>
  <c r="AM368" i="17" s="1"/>
  <c r="S367" i="17"/>
  <c r="T367" i="17" s="1"/>
  <c r="U368" i="17" s="1"/>
  <c r="AH367" i="17"/>
  <c r="AI367" i="17" s="1"/>
  <c r="AJ368" i="17" s="1"/>
  <c r="AT367" i="17"/>
  <c r="AU367" i="17" s="1"/>
  <c r="AV368" i="17" s="1"/>
  <c r="V367" i="17"/>
  <c r="W367" i="17" s="1"/>
  <c r="D368" i="17"/>
  <c r="E367" i="17"/>
  <c r="F368" i="17" s="1"/>
  <c r="X368" i="17"/>
  <c r="D242" i="17"/>
  <c r="AT241" i="17"/>
  <c r="AU241" i="17" s="1"/>
  <c r="AV242" i="17" s="1"/>
  <c r="V241" i="17"/>
  <c r="W241" i="17" s="1"/>
  <c r="X242" i="17" s="1"/>
  <c r="S241" i="17"/>
  <c r="T241" i="17" s="1"/>
  <c r="U242" i="17" s="1"/>
  <c r="AN241" i="17"/>
  <c r="AO241" i="17" s="1"/>
  <c r="AP242" i="17" s="1"/>
  <c r="P241" i="17"/>
  <c r="Q241" i="17" s="1"/>
  <c r="R242" i="17" s="1"/>
  <c r="AK241" i="17"/>
  <c r="AL241" i="17" s="1"/>
  <c r="AH241" i="17"/>
  <c r="AI241" i="17" s="1"/>
  <c r="AJ242" i="17" s="1"/>
  <c r="E241" i="17"/>
  <c r="F242" i="17" s="1"/>
  <c r="AM242" i="17"/>
  <c r="AP496" i="14"/>
  <c r="U496" i="14"/>
  <c r="X496" i="14"/>
  <c r="AH495" i="14"/>
  <c r="AI495" i="14" s="1"/>
  <c r="AJ496" i="14" s="1"/>
  <c r="P495" i="14"/>
  <c r="Q495" i="14" s="1"/>
  <c r="R496" i="14" s="1"/>
  <c r="D496" i="14"/>
  <c r="AT495" i="14"/>
  <c r="AU495" i="14" s="1"/>
  <c r="AV496" i="14" s="1"/>
  <c r="S495" i="14"/>
  <c r="T495" i="14" s="1"/>
  <c r="AN495" i="14"/>
  <c r="AO495" i="14" s="1"/>
  <c r="AK495" i="14"/>
  <c r="AL495" i="14" s="1"/>
  <c r="AM496" i="14" s="1"/>
  <c r="E495" i="14"/>
  <c r="F496" i="14" s="1"/>
  <c r="V495" i="14"/>
  <c r="W495" i="14" s="1"/>
  <c r="AJ369" i="14"/>
  <c r="F369" i="14"/>
  <c r="AN368" i="14"/>
  <c r="AO368" i="14" s="1"/>
  <c r="AP369" i="14" s="1"/>
  <c r="P368" i="14"/>
  <c r="Q368" i="14" s="1"/>
  <c r="R369" i="14" s="1"/>
  <c r="V368" i="14"/>
  <c r="W368" i="14" s="1"/>
  <c r="X369" i="14" s="1"/>
  <c r="AK368" i="14"/>
  <c r="AL368" i="14" s="1"/>
  <c r="AM369" i="14" s="1"/>
  <c r="AH368" i="14"/>
  <c r="AI368" i="14" s="1"/>
  <c r="E368" i="14"/>
  <c r="D369" i="14"/>
  <c r="AT368" i="14"/>
  <c r="AU368" i="14" s="1"/>
  <c r="AV369" i="14" s="1"/>
  <c r="S368" i="14"/>
  <c r="T368" i="14" s="1"/>
  <c r="U369" i="14" s="1"/>
  <c r="AM240" i="14"/>
  <c r="F240" i="14"/>
  <c r="U240" i="14"/>
  <c r="R240" i="14"/>
  <c r="AT239" i="14"/>
  <c r="AU239" i="14" s="1"/>
  <c r="AV240" i="14" s="1"/>
  <c r="AH239" i="14"/>
  <c r="AI239" i="14" s="1"/>
  <c r="AJ240" i="14" s="1"/>
  <c r="V239" i="14"/>
  <c r="W239" i="14" s="1"/>
  <c r="X240" i="14" s="1"/>
  <c r="AN239" i="14"/>
  <c r="AO239" i="14" s="1"/>
  <c r="AP240" i="14" s="1"/>
  <c r="D240" i="14"/>
  <c r="E239" i="14"/>
  <c r="AK239" i="14"/>
  <c r="AL239" i="14" s="1"/>
  <c r="S239" i="14"/>
  <c r="T239" i="14" s="1"/>
  <c r="P239" i="14"/>
  <c r="Q239" i="14" s="1"/>
  <c r="U95" i="14"/>
  <c r="X95" i="14"/>
  <c r="AG95" i="14"/>
  <c r="AJ95" i="14"/>
  <c r="AV95" i="14"/>
  <c r="AD95" i="14"/>
  <c r="AA95" i="14"/>
  <c r="R95" i="14"/>
  <c r="AM95" i="14"/>
  <c r="AS95" i="14"/>
  <c r="F112" i="14"/>
  <c r="AH496" i="18" l="1"/>
  <c r="AI496" i="18" s="1"/>
  <c r="AJ497" i="18" s="1"/>
  <c r="AT496" i="18"/>
  <c r="AU496" i="18" s="1"/>
  <c r="AV497" i="18" s="1"/>
  <c r="S496" i="18"/>
  <c r="T496" i="18" s="1"/>
  <c r="U497" i="18" s="1"/>
  <c r="E496" i="18"/>
  <c r="F497" i="18" s="1"/>
  <c r="D497" i="18"/>
  <c r="V496" i="18"/>
  <c r="W496" i="18" s="1"/>
  <c r="P496" i="18"/>
  <c r="Q496" i="18" s="1"/>
  <c r="R497" i="18" s="1"/>
  <c r="AN496" i="18"/>
  <c r="AO496" i="18" s="1"/>
  <c r="AP497" i="18" s="1"/>
  <c r="AK496" i="18"/>
  <c r="AL496" i="18" s="1"/>
  <c r="AM497" i="18" s="1"/>
  <c r="AN240" i="18"/>
  <c r="AO240" i="18" s="1"/>
  <c r="AP241" i="18" s="1"/>
  <c r="P240" i="18"/>
  <c r="Q240" i="18" s="1"/>
  <c r="R241" i="18" s="1"/>
  <c r="AK240" i="18"/>
  <c r="AL240" i="18" s="1"/>
  <c r="AM241" i="18" s="1"/>
  <c r="V240" i="18"/>
  <c r="W240" i="18" s="1"/>
  <c r="X241" i="18" s="1"/>
  <c r="D241" i="18"/>
  <c r="S240" i="18"/>
  <c r="T240" i="18" s="1"/>
  <c r="U241" i="18" s="1"/>
  <c r="AH240" i="18"/>
  <c r="AI240" i="18" s="1"/>
  <c r="AJ241" i="18" s="1"/>
  <c r="AT240" i="18"/>
  <c r="AU240" i="18" s="1"/>
  <c r="AV241" i="18" s="1"/>
  <c r="E240" i="18"/>
  <c r="F241" i="18" s="1"/>
  <c r="X497" i="18"/>
  <c r="AK113" i="18"/>
  <c r="AL113" i="18" s="1"/>
  <c r="AH113" i="18"/>
  <c r="AI113" i="18" s="1"/>
  <c r="AJ114" i="18" s="1"/>
  <c r="AT113" i="18"/>
  <c r="AU113" i="18" s="1"/>
  <c r="AV114" i="18" s="1"/>
  <c r="S113" i="18"/>
  <c r="T113" i="18" s="1"/>
  <c r="P113" i="18"/>
  <c r="Q113" i="18" s="1"/>
  <c r="R114" i="18" s="1"/>
  <c r="AN113" i="18"/>
  <c r="AO113" i="18" s="1"/>
  <c r="AP114" i="18" s="1"/>
  <c r="D114" i="18"/>
  <c r="V113" i="18"/>
  <c r="W113" i="18" s="1"/>
  <c r="X114" i="18" s="1"/>
  <c r="E113" i="18"/>
  <c r="F114" i="18" s="1"/>
  <c r="AN368" i="18"/>
  <c r="AO368" i="18" s="1"/>
  <c r="AP369" i="18" s="1"/>
  <c r="P368" i="18"/>
  <c r="Q368" i="18" s="1"/>
  <c r="R369" i="18" s="1"/>
  <c r="D369" i="18"/>
  <c r="AK368" i="18"/>
  <c r="AL368" i="18" s="1"/>
  <c r="AM369" i="18" s="1"/>
  <c r="E368" i="18"/>
  <c r="AT368" i="18"/>
  <c r="AU368" i="18" s="1"/>
  <c r="AV369" i="18" s="1"/>
  <c r="V368" i="18"/>
  <c r="W368" i="18" s="1"/>
  <c r="X369" i="18" s="1"/>
  <c r="S368" i="18"/>
  <c r="T368" i="18" s="1"/>
  <c r="U369" i="18" s="1"/>
  <c r="AH368" i="18"/>
  <c r="AI368" i="18" s="1"/>
  <c r="AJ369" i="18" s="1"/>
  <c r="U114" i="18"/>
  <c r="AM114" i="18"/>
  <c r="F369" i="18"/>
  <c r="S112" i="17"/>
  <c r="T112" i="17" s="1"/>
  <c r="U113" i="17" s="1"/>
  <c r="AN112" i="17"/>
  <c r="AO112" i="17" s="1"/>
  <c r="AP113" i="17" s="1"/>
  <c r="P112" i="17"/>
  <c r="Q112" i="17" s="1"/>
  <c r="R113" i="17" s="1"/>
  <c r="AK112" i="17"/>
  <c r="AL112" i="17" s="1"/>
  <c r="AM113" i="17" s="1"/>
  <c r="AH112" i="17"/>
  <c r="AI112" i="17" s="1"/>
  <c r="AJ113" i="17" s="1"/>
  <c r="AT112" i="17"/>
  <c r="AU112" i="17" s="1"/>
  <c r="V112" i="17"/>
  <c r="W112" i="17" s="1"/>
  <c r="X113" i="17" s="1"/>
  <c r="D113" i="17"/>
  <c r="E112" i="17"/>
  <c r="F113" i="17" s="1"/>
  <c r="D243" i="17"/>
  <c r="AT242" i="17"/>
  <c r="AU242" i="17" s="1"/>
  <c r="AV243" i="17" s="1"/>
  <c r="V242" i="17"/>
  <c r="W242" i="17" s="1"/>
  <c r="X243" i="17" s="1"/>
  <c r="S242" i="17"/>
  <c r="T242" i="17" s="1"/>
  <c r="U243" i="17" s="1"/>
  <c r="AN242" i="17"/>
  <c r="AO242" i="17" s="1"/>
  <c r="AP243" i="17" s="1"/>
  <c r="P242" i="17"/>
  <c r="Q242" i="17" s="1"/>
  <c r="R243" i="17" s="1"/>
  <c r="AK242" i="17"/>
  <c r="AL242" i="17" s="1"/>
  <c r="AM243" i="17" s="1"/>
  <c r="AH242" i="17"/>
  <c r="AI242" i="17" s="1"/>
  <c r="AJ243" i="17" s="1"/>
  <c r="E242" i="17"/>
  <c r="F243" i="17" s="1"/>
  <c r="AV113" i="17"/>
  <c r="S368" i="17"/>
  <c r="T368" i="17" s="1"/>
  <c r="U369" i="17" s="1"/>
  <c r="AN368" i="17"/>
  <c r="AO368" i="17" s="1"/>
  <c r="AP369" i="17" s="1"/>
  <c r="P368" i="17"/>
  <c r="Q368" i="17" s="1"/>
  <c r="R369" i="17" s="1"/>
  <c r="AK368" i="17"/>
  <c r="AL368" i="17" s="1"/>
  <c r="AM369" i="17" s="1"/>
  <c r="AT368" i="17"/>
  <c r="AU368" i="17" s="1"/>
  <c r="AV369" i="17" s="1"/>
  <c r="V368" i="17"/>
  <c r="W368" i="17" s="1"/>
  <c r="X369" i="17" s="1"/>
  <c r="AH368" i="17"/>
  <c r="AI368" i="17" s="1"/>
  <c r="D369" i="17"/>
  <c r="E368" i="17"/>
  <c r="F369" i="17" s="1"/>
  <c r="AN496" i="17"/>
  <c r="AO496" i="17" s="1"/>
  <c r="AP497" i="17" s="1"/>
  <c r="P496" i="17"/>
  <c r="Q496" i="17" s="1"/>
  <c r="R497" i="17" s="1"/>
  <c r="AT496" i="17"/>
  <c r="AU496" i="17" s="1"/>
  <c r="AV497" i="17" s="1"/>
  <c r="D497" i="17"/>
  <c r="S496" i="17"/>
  <c r="T496" i="17" s="1"/>
  <c r="U497" i="17" s="1"/>
  <c r="AK496" i="17"/>
  <c r="AL496" i="17" s="1"/>
  <c r="AM497" i="17" s="1"/>
  <c r="AH496" i="17"/>
  <c r="AI496" i="17" s="1"/>
  <c r="AJ497" i="17" s="1"/>
  <c r="V496" i="17"/>
  <c r="W496" i="17" s="1"/>
  <c r="X497" i="17" s="1"/>
  <c r="E496" i="17"/>
  <c r="F497" i="17" s="1"/>
  <c r="AJ369" i="17"/>
  <c r="AM497" i="14"/>
  <c r="U497" i="14"/>
  <c r="AN496" i="14"/>
  <c r="AO496" i="14" s="1"/>
  <c r="AP497" i="14" s="1"/>
  <c r="P496" i="14"/>
  <c r="Q496" i="14" s="1"/>
  <c r="R497" i="14" s="1"/>
  <c r="D497" i="14"/>
  <c r="AH496" i="14"/>
  <c r="AI496" i="14" s="1"/>
  <c r="AJ497" i="14" s="1"/>
  <c r="V496" i="14"/>
  <c r="W496" i="14" s="1"/>
  <c r="X497" i="14" s="1"/>
  <c r="E496" i="14"/>
  <c r="F497" i="14" s="1"/>
  <c r="AK496" i="14"/>
  <c r="AL496" i="14" s="1"/>
  <c r="S496" i="14"/>
  <c r="T496" i="14" s="1"/>
  <c r="AT496" i="14"/>
  <c r="AU496" i="14" s="1"/>
  <c r="AV497" i="14" s="1"/>
  <c r="X370" i="14"/>
  <c r="E369" i="14"/>
  <c r="F370" i="14" s="1"/>
  <c r="AN369" i="14"/>
  <c r="AO369" i="14" s="1"/>
  <c r="AP370" i="14" s="1"/>
  <c r="P369" i="14"/>
  <c r="Q369" i="14" s="1"/>
  <c r="R370" i="14" s="1"/>
  <c r="S369" i="14"/>
  <c r="T369" i="14" s="1"/>
  <c r="U370" i="14" s="1"/>
  <c r="AK369" i="14"/>
  <c r="AL369" i="14" s="1"/>
  <c r="AM370" i="14" s="1"/>
  <c r="AH369" i="14"/>
  <c r="AI369" i="14" s="1"/>
  <c r="AJ370" i="14" s="1"/>
  <c r="D370" i="14"/>
  <c r="AT369" i="14"/>
  <c r="AU369" i="14" s="1"/>
  <c r="AV370" i="14" s="1"/>
  <c r="V369" i="14"/>
  <c r="W369" i="14" s="1"/>
  <c r="AJ241" i="14"/>
  <c r="AN240" i="14"/>
  <c r="AO240" i="14" s="1"/>
  <c r="AP241" i="14" s="1"/>
  <c r="P240" i="14"/>
  <c r="Q240" i="14" s="1"/>
  <c r="R241" i="14" s="1"/>
  <c r="D241" i="14"/>
  <c r="AT240" i="14"/>
  <c r="AU240" i="14" s="1"/>
  <c r="AV241" i="14" s="1"/>
  <c r="E240" i="14"/>
  <c r="F241" i="14" s="1"/>
  <c r="V240" i="14"/>
  <c r="W240" i="14" s="1"/>
  <c r="X241" i="14" s="1"/>
  <c r="S240" i="14"/>
  <c r="T240" i="14" s="1"/>
  <c r="U241" i="14" s="1"/>
  <c r="AK240" i="14"/>
  <c r="AL240" i="14" s="1"/>
  <c r="AM241" i="14" s="1"/>
  <c r="AH240" i="14"/>
  <c r="AI240" i="14" s="1"/>
  <c r="AA96" i="14"/>
  <c r="AD96" i="14"/>
  <c r="AV96" i="14"/>
  <c r="AJ96" i="14"/>
  <c r="AM96" i="14"/>
  <c r="AS96" i="14"/>
  <c r="X96" i="14"/>
  <c r="R96" i="14"/>
  <c r="U96" i="14"/>
  <c r="AG96" i="14"/>
  <c r="F113" i="14"/>
  <c r="AN114" i="18" l="1"/>
  <c r="AO114" i="18" s="1"/>
  <c r="AP115" i="18" s="1"/>
  <c r="P114" i="18"/>
  <c r="Q114" i="18" s="1"/>
  <c r="R115" i="18" s="1"/>
  <c r="AK114" i="18"/>
  <c r="AL114" i="18" s="1"/>
  <c r="AM115" i="18" s="1"/>
  <c r="D115" i="18"/>
  <c r="V114" i="18"/>
  <c r="W114" i="18" s="1"/>
  <c r="X115" i="18" s="1"/>
  <c r="AH114" i="18"/>
  <c r="AI114" i="18" s="1"/>
  <c r="AJ115" i="18" s="1"/>
  <c r="E114" i="18"/>
  <c r="S114" i="18"/>
  <c r="T114" i="18" s="1"/>
  <c r="AT114" i="18"/>
  <c r="AU114" i="18" s="1"/>
  <c r="AV115" i="18" s="1"/>
  <c r="F115" i="18"/>
  <c r="AN497" i="18"/>
  <c r="AO497" i="18" s="1"/>
  <c r="AP498" i="18" s="1"/>
  <c r="D498" i="18"/>
  <c r="AK497" i="18"/>
  <c r="AL497" i="18" s="1"/>
  <c r="AM498" i="18" s="1"/>
  <c r="V497" i="18"/>
  <c r="W497" i="18" s="1"/>
  <c r="AT497" i="18"/>
  <c r="AU497" i="18" s="1"/>
  <c r="AV498" i="18" s="1"/>
  <c r="AH497" i="18"/>
  <c r="AI497" i="18" s="1"/>
  <c r="AJ498" i="18" s="1"/>
  <c r="P497" i="18"/>
  <c r="Q497" i="18" s="1"/>
  <c r="R498" i="18" s="1"/>
  <c r="S497" i="18"/>
  <c r="T497" i="18" s="1"/>
  <c r="U498" i="18" s="1"/>
  <c r="E497" i="18"/>
  <c r="F498" i="18" s="1"/>
  <c r="U115" i="18"/>
  <c r="S241" i="18"/>
  <c r="T241" i="18" s="1"/>
  <c r="U242" i="18" s="1"/>
  <c r="AN241" i="18"/>
  <c r="AO241" i="18" s="1"/>
  <c r="AP242" i="18" s="1"/>
  <c r="V241" i="18"/>
  <c r="W241" i="18" s="1"/>
  <c r="X242" i="18" s="1"/>
  <c r="AK241" i="18"/>
  <c r="AL241" i="18" s="1"/>
  <c r="AM242" i="18" s="1"/>
  <c r="P241" i="18"/>
  <c r="Q241" i="18" s="1"/>
  <c r="R242" i="18" s="1"/>
  <c r="AT241" i="18"/>
  <c r="AU241" i="18" s="1"/>
  <c r="D242" i="18"/>
  <c r="AH241" i="18"/>
  <c r="AI241" i="18" s="1"/>
  <c r="AJ242" i="18" s="1"/>
  <c r="E241" i="18"/>
  <c r="F242" i="18" s="1"/>
  <c r="S369" i="18"/>
  <c r="T369" i="18" s="1"/>
  <c r="U370" i="18" s="1"/>
  <c r="AN369" i="18"/>
  <c r="AO369" i="18" s="1"/>
  <c r="AP370" i="18" s="1"/>
  <c r="P369" i="18"/>
  <c r="Q369" i="18" s="1"/>
  <c r="R370" i="18" s="1"/>
  <c r="AT369" i="18"/>
  <c r="AU369" i="18" s="1"/>
  <c r="AV370" i="18" s="1"/>
  <c r="V369" i="18"/>
  <c r="W369" i="18" s="1"/>
  <c r="X370" i="18" s="1"/>
  <c r="AK369" i="18"/>
  <c r="AL369" i="18" s="1"/>
  <c r="AM370" i="18" s="1"/>
  <c r="D370" i="18"/>
  <c r="AH369" i="18"/>
  <c r="AI369" i="18" s="1"/>
  <c r="AJ370" i="18" s="1"/>
  <c r="E369" i="18"/>
  <c r="F370" i="18" s="1"/>
  <c r="AV242" i="18"/>
  <c r="X498" i="18"/>
  <c r="U114" i="17"/>
  <c r="AJ244" i="17"/>
  <c r="U244" i="17"/>
  <c r="AT369" i="17"/>
  <c r="AU369" i="17" s="1"/>
  <c r="AV370" i="17" s="1"/>
  <c r="AH369" i="17"/>
  <c r="AI369" i="17" s="1"/>
  <c r="AJ370" i="17" s="1"/>
  <c r="V369" i="17"/>
  <c r="W369" i="17" s="1"/>
  <c r="X370" i="17" s="1"/>
  <c r="S369" i="17"/>
  <c r="T369" i="17" s="1"/>
  <c r="U370" i="17" s="1"/>
  <c r="AN369" i="17"/>
  <c r="AO369" i="17" s="1"/>
  <c r="AP370" i="17" s="1"/>
  <c r="AK369" i="17"/>
  <c r="AL369" i="17" s="1"/>
  <c r="AM370" i="17" s="1"/>
  <c r="D370" i="17"/>
  <c r="P369" i="17"/>
  <c r="Q369" i="17" s="1"/>
  <c r="R370" i="17" s="1"/>
  <c r="E369" i="17"/>
  <c r="F370" i="17" s="1"/>
  <c r="D244" i="17"/>
  <c r="AT243" i="17"/>
  <c r="AU243" i="17" s="1"/>
  <c r="AV244" i="17" s="1"/>
  <c r="V243" i="17"/>
  <c r="W243" i="17" s="1"/>
  <c r="X244" i="17" s="1"/>
  <c r="AN243" i="17"/>
  <c r="AO243" i="17" s="1"/>
  <c r="AP244" i="17" s="1"/>
  <c r="P243" i="17"/>
  <c r="Q243" i="17" s="1"/>
  <c r="R244" i="17" s="1"/>
  <c r="AK243" i="17"/>
  <c r="AL243" i="17" s="1"/>
  <c r="AH243" i="17"/>
  <c r="AI243" i="17" s="1"/>
  <c r="S243" i="17"/>
  <c r="T243" i="17" s="1"/>
  <c r="E243" i="17"/>
  <c r="F244" i="17" s="1"/>
  <c r="AT113" i="17"/>
  <c r="AU113" i="17" s="1"/>
  <c r="AV114" i="17" s="1"/>
  <c r="AH113" i="17"/>
  <c r="AI113" i="17" s="1"/>
  <c r="AJ114" i="17" s="1"/>
  <c r="V113" i="17"/>
  <c r="W113" i="17" s="1"/>
  <c r="X114" i="17" s="1"/>
  <c r="AN113" i="17"/>
  <c r="AO113" i="17" s="1"/>
  <c r="AP114" i="17" s="1"/>
  <c r="P113" i="17"/>
  <c r="Q113" i="17" s="1"/>
  <c r="R114" i="17" s="1"/>
  <c r="AK113" i="17"/>
  <c r="AL113" i="17" s="1"/>
  <c r="AM114" i="17" s="1"/>
  <c r="S113" i="17"/>
  <c r="T113" i="17" s="1"/>
  <c r="D114" i="17"/>
  <c r="E113" i="17"/>
  <c r="F114" i="17" s="1"/>
  <c r="AH497" i="17"/>
  <c r="AI497" i="17" s="1"/>
  <c r="AJ498" i="17" s="1"/>
  <c r="P497" i="17"/>
  <c r="Q497" i="17" s="1"/>
  <c r="R498" i="17" s="1"/>
  <c r="AT497" i="17"/>
  <c r="AU497" i="17" s="1"/>
  <c r="AV498" i="17" s="1"/>
  <c r="V497" i="17"/>
  <c r="W497" i="17" s="1"/>
  <c r="X498" i="17" s="1"/>
  <c r="AN497" i="17"/>
  <c r="AO497" i="17" s="1"/>
  <c r="AP498" i="17" s="1"/>
  <c r="AK497" i="17"/>
  <c r="AL497" i="17" s="1"/>
  <c r="AM498" i="17" s="1"/>
  <c r="S497" i="17"/>
  <c r="T497" i="17" s="1"/>
  <c r="U498" i="17" s="1"/>
  <c r="D498" i="17"/>
  <c r="E497" i="17"/>
  <c r="F498" i="17" s="1"/>
  <c r="AM244" i="17"/>
  <c r="AJ498" i="14"/>
  <c r="R498" i="14"/>
  <c r="AT497" i="14"/>
  <c r="AU497" i="14" s="1"/>
  <c r="AV498" i="14" s="1"/>
  <c r="S497" i="14"/>
  <c r="T497" i="14" s="1"/>
  <c r="U498" i="14" s="1"/>
  <c r="D498" i="14"/>
  <c r="AN497" i="14"/>
  <c r="AO497" i="14" s="1"/>
  <c r="AP498" i="14" s="1"/>
  <c r="E497" i="14"/>
  <c r="F498" i="14" s="1"/>
  <c r="V497" i="14"/>
  <c r="W497" i="14" s="1"/>
  <c r="X498" i="14" s="1"/>
  <c r="AK497" i="14"/>
  <c r="AL497" i="14" s="1"/>
  <c r="AH497" i="14"/>
  <c r="AI497" i="14" s="1"/>
  <c r="P497" i="14"/>
  <c r="Q497" i="14" s="1"/>
  <c r="AM498" i="14"/>
  <c r="F371" i="14"/>
  <c r="U371" i="14"/>
  <c r="AP371" i="14"/>
  <c r="AT370" i="14"/>
  <c r="AU370" i="14" s="1"/>
  <c r="AV371" i="14" s="1"/>
  <c r="AH370" i="14"/>
  <c r="AI370" i="14" s="1"/>
  <c r="AJ371" i="14" s="1"/>
  <c r="V370" i="14"/>
  <c r="W370" i="14" s="1"/>
  <c r="X371" i="14" s="1"/>
  <c r="P370" i="14"/>
  <c r="Q370" i="14" s="1"/>
  <c r="R371" i="14" s="1"/>
  <c r="AK370" i="14"/>
  <c r="AL370" i="14" s="1"/>
  <c r="AM371" i="14" s="1"/>
  <c r="E370" i="14"/>
  <c r="AN370" i="14"/>
  <c r="AO370" i="14" s="1"/>
  <c r="S370" i="14"/>
  <c r="T370" i="14" s="1"/>
  <c r="D371" i="14"/>
  <c r="X242" i="14"/>
  <c r="AV242" i="14"/>
  <c r="E241" i="14"/>
  <c r="F242" i="14" s="1"/>
  <c r="AN241" i="14"/>
  <c r="AO241" i="14" s="1"/>
  <c r="AP242" i="14" s="1"/>
  <c r="P241" i="14"/>
  <c r="Q241" i="14" s="1"/>
  <c r="R242" i="14" s="1"/>
  <c r="D242" i="14"/>
  <c r="AH241" i="14"/>
  <c r="AI241" i="14" s="1"/>
  <c r="AJ242" i="14" s="1"/>
  <c r="AT241" i="14"/>
  <c r="AU241" i="14" s="1"/>
  <c r="V241" i="14"/>
  <c r="W241" i="14" s="1"/>
  <c r="S241" i="14"/>
  <c r="T241" i="14" s="1"/>
  <c r="U242" i="14" s="1"/>
  <c r="AK241" i="14"/>
  <c r="AL241" i="14" s="1"/>
  <c r="AM242" i="14" s="1"/>
  <c r="U97" i="14"/>
  <c r="X97" i="14"/>
  <c r="AM97" i="14"/>
  <c r="AG97" i="14"/>
  <c r="AJ97" i="14"/>
  <c r="AS97" i="14"/>
  <c r="AV97" i="14"/>
  <c r="AD97" i="14"/>
  <c r="R97" i="14"/>
  <c r="AA97" i="14"/>
  <c r="F114" i="14"/>
  <c r="S115" i="18" l="1"/>
  <c r="T115" i="18" s="1"/>
  <c r="U116" i="18" s="1"/>
  <c r="AN115" i="18"/>
  <c r="AO115" i="18" s="1"/>
  <c r="AP116" i="18" s="1"/>
  <c r="AK115" i="18"/>
  <c r="AL115" i="18" s="1"/>
  <c r="AM116" i="18" s="1"/>
  <c r="D116" i="18"/>
  <c r="V115" i="18"/>
  <c r="W115" i="18" s="1"/>
  <c r="X116" i="18" s="1"/>
  <c r="AH115" i="18"/>
  <c r="AI115" i="18" s="1"/>
  <c r="AT115" i="18"/>
  <c r="AU115" i="18" s="1"/>
  <c r="AV116" i="18" s="1"/>
  <c r="P115" i="18"/>
  <c r="Q115" i="18" s="1"/>
  <c r="R116" i="18" s="1"/>
  <c r="E115" i="18"/>
  <c r="F116" i="18" s="1"/>
  <c r="AT370" i="18"/>
  <c r="AU370" i="18" s="1"/>
  <c r="AV371" i="18" s="1"/>
  <c r="AH370" i="18"/>
  <c r="AI370" i="18" s="1"/>
  <c r="AJ371" i="18" s="1"/>
  <c r="V370" i="18"/>
  <c r="W370" i="18" s="1"/>
  <c r="X371" i="18" s="1"/>
  <c r="S370" i="18"/>
  <c r="T370" i="18" s="1"/>
  <c r="U371" i="18" s="1"/>
  <c r="D371" i="18"/>
  <c r="AN370" i="18"/>
  <c r="AO370" i="18" s="1"/>
  <c r="AP371" i="18" s="1"/>
  <c r="P370" i="18"/>
  <c r="Q370" i="18" s="1"/>
  <c r="R371" i="18" s="1"/>
  <c r="AK370" i="18"/>
  <c r="AL370" i="18" s="1"/>
  <c r="E370" i="18"/>
  <c r="F371" i="18" s="1"/>
  <c r="AJ116" i="18"/>
  <c r="AM371" i="18"/>
  <c r="AT242" i="18"/>
  <c r="AU242" i="18" s="1"/>
  <c r="AV243" i="18" s="1"/>
  <c r="AH242" i="18"/>
  <c r="AI242" i="18" s="1"/>
  <c r="AJ243" i="18" s="1"/>
  <c r="V242" i="18"/>
  <c r="W242" i="18" s="1"/>
  <c r="X243" i="18" s="1"/>
  <c r="AN242" i="18"/>
  <c r="AO242" i="18" s="1"/>
  <c r="AP243" i="18" s="1"/>
  <c r="S242" i="18"/>
  <c r="T242" i="18" s="1"/>
  <c r="U243" i="18" s="1"/>
  <c r="D243" i="18"/>
  <c r="P242" i="18"/>
  <c r="Q242" i="18" s="1"/>
  <c r="R243" i="18" s="1"/>
  <c r="AK242" i="18"/>
  <c r="AL242" i="18" s="1"/>
  <c r="AM243" i="18" s="1"/>
  <c r="E242" i="18"/>
  <c r="F243" i="18" s="1"/>
  <c r="AH498" i="18"/>
  <c r="AI498" i="18" s="1"/>
  <c r="AJ499" i="18" s="1"/>
  <c r="AT498" i="18"/>
  <c r="AU498" i="18" s="1"/>
  <c r="AV499" i="18" s="1"/>
  <c r="S498" i="18"/>
  <c r="T498" i="18" s="1"/>
  <c r="U499" i="18" s="1"/>
  <c r="P498" i="18"/>
  <c r="Q498" i="18" s="1"/>
  <c r="R499" i="18" s="1"/>
  <c r="D499" i="18"/>
  <c r="AN498" i="18"/>
  <c r="AO498" i="18" s="1"/>
  <c r="AP499" i="18" s="1"/>
  <c r="AK498" i="18"/>
  <c r="AL498" i="18" s="1"/>
  <c r="AM499" i="18" s="1"/>
  <c r="V498" i="18"/>
  <c r="W498" i="18" s="1"/>
  <c r="X499" i="18" s="1"/>
  <c r="E498" i="18"/>
  <c r="F499" i="18" s="1"/>
  <c r="AK498" i="17"/>
  <c r="AL498" i="17" s="1"/>
  <c r="AM499" i="17" s="1"/>
  <c r="D499" i="17"/>
  <c r="AH498" i="17"/>
  <c r="AI498" i="17" s="1"/>
  <c r="AJ499" i="17" s="1"/>
  <c r="AT498" i="17"/>
  <c r="AU498" i="17" s="1"/>
  <c r="AV499" i="17" s="1"/>
  <c r="V498" i="17"/>
  <c r="W498" i="17" s="1"/>
  <c r="X499" i="17" s="1"/>
  <c r="S498" i="17"/>
  <c r="T498" i="17" s="1"/>
  <c r="U499" i="17" s="1"/>
  <c r="AN498" i="17"/>
  <c r="AO498" i="17" s="1"/>
  <c r="AP499" i="17" s="1"/>
  <c r="P498" i="17"/>
  <c r="Q498" i="17" s="1"/>
  <c r="R499" i="17" s="1"/>
  <c r="E498" i="17"/>
  <c r="F499" i="17"/>
  <c r="D371" i="17"/>
  <c r="AK370" i="17"/>
  <c r="AL370" i="17" s="1"/>
  <c r="AM371" i="17" s="1"/>
  <c r="AT370" i="17"/>
  <c r="AU370" i="17" s="1"/>
  <c r="AV371" i="17" s="1"/>
  <c r="AH370" i="17"/>
  <c r="AI370" i="17" s="1"/>
  <c r="AJ371" i="17" s="1"/>
  <c r="V370" i="17"/>
  <c r="W370" i="17" s="1"/>
  <c r="X371" i="17" s="1"/>
  <c r="P370" i="17"/>
  <c r="Q370" i="17" s="1"/>
  <c r="R371" i="17" s="1"/>
  <c r="S370" i="17"/>
  <c r="T370" i="17" s="1"/>
  <c r="U371" i="17" s="1"/>
  <c r="AN370" i="17"/>
  <c r="AO370" i="17" s="1"/>
  <c r="AP371" i="17" s="1"/>
  <c r="E370" i="17"/>
  <c r="F371" i="17"/>
  <c r="D115" i="17"/>
  <c r="AK114" i="17"/>
  <c r="AL114" i="17" s="1"/>
  <c r="AM115" i="17" s="1"/>
  <c r="S114" i="17"/>
  <c r="T114" i="17" s="1"/>
  <c r="U115" i="17" s="1"/>
  <c r="AN114" i="17"/>
  <c r="AO114" i="17" s="1"/>
  <c r="AP115" i="17" s="1"/>
  <c r="P114" i="17"/>
  <c r="Q114" i="17" s="1"/>
  <c r="R115" i="17" s="1"/>
  <c r="AH114" i="17"/>
  <c r="AI114" i="17" s="1"/>
  <c r="AJ115" i="17" s="1"/>
  <c r="AT114" i="17"/>
  <c r="AU114" i="17" s="1"/>
  <c r="AV115" i="17" s="1"/>
  <c r="V114" i="17"/>
  <c r="W114" i="17" s="1"/>
  <c r="X115" i="17" s="1"/>
  <c r="E114" i="17"/>
  <c r="F115" i="17" s="1"/>
  <c r="AT244" i="17"/>
  <c r="AU244" i="17" s="1"/>
  <c r="AV245" i="17" s="1"/>
  <c r="D245" i="17"/>
  <c r="V244" i="17"/>
  <c r="W244" i="17" s="1"/>
  <c r="X245" i="17" s="1"/>
  <c r="AN244" i="17"/>
  <c r="AO244" i="17" s="1"/>
  <c r="AP245" i="17" s="1"/>
  <c r="P244" i="17"/>
  <c r="Q244" i="17" s="1"/>
  <c r="R245" i="17" s="1"/>
  <c r="AK244" i="17"/>
  <c r="AL244" i="17" s="1"/>
  <c r="AM245" i="17" s="1"/>
  <c r="AH244" i="17"/>
  <c r="AI244" i="17" s="1"/>
  <c r="AJ245" i="17" s="1"/>
  <c r="S244" i="17"/>
  <c r="T244" i="17" s="1"/>
  <c r="U245" i="17" s="1"/>
  <c r="E244" i="17"/>
  <c r="F245" i="17" s="1"/>
  <c r="AP499" i="14"/>
  <c r="F499" i="14"/>
  <c r="AK498" i="14"/>
  <c r="AL498" i="14" s="1"/>
  <c r="AM499" i="14" s="1"/>
  <c r="S498" i="14"/>
  <c r="T498" i="14" s="1"/>
  <c r="U499" i="14" s="1"/>
  <c r="AH498" i="14"/>
  <c r="AI498" i="14" s="1"/>
  <c r="AJ499" i="14" s="1"/>
  <c r="D499" i="14"/>
  <c r="P498" i="14"/>
  <c r="Q498" i="14" s="1"/>
  <c r="R499" i="14" s="1"/>
  <c r="AT498" i="14"/>
  <c r="AU498" i="14" s="1"/>
  <c r="AV499" i="14" s="1"/>
  <c r="AN498" i="14"/>
  <c r="AO498" i="14" s="1"/>
  <c r="E498" i="14"/>
  <c r="V498" i="14"/>
  <c r="W498" i="14" s="1"/>
  <c r="X499" i="14" s="1"/>
  <c r="X372" i="14"/>
  <c r="AN371" i="14"/>
  <c r="AO371" i="14" s="1"/>
  <c r="AP372" i="14" s="1"/>
  <c r="P371" i="14"/>
  <c r="Q371" i="14" s="1"/>
  <c r="R372" i="14" s="1"/>
  <c r="AK371" i="14"/>
  <c r="AL371" i="14" s="1"/>
  <c r="AM372" i="14" s="1"/>
  <c r="E371" i="14"/>
  <c r="F372" i="14" s="1"/>
  <c r="AH371" i="14"/>
  <c r="AI371" i="14" s="1"/>
  <c r="AJ372" i="14" s="1"/>
  <c r="S371" i="14"/>
  <c r="T371" i="14" s="1"/>
  <c r="U372" i="14" s="1"/>
  <c r="AT371" i="14"/>
  <c r="AU371" i="14" s="1"/>
  <c r="AV372" i="14" s="1"/>
  <c r="V371" i="14"/>
  <c r="W371" i="14" s="1"/>
  <c r="D372" i="14"/>
  <c r="R243" i="14"/>
  <c r="F243" i="14"/>
  <c r="AT242" i="14"/>
  <c r="AU242" i="14" s="1"/>
  <c r="AV243" i="14" s="1"/>
  <c r="AH242" i="14"/>
  <c r="AI242" i="14" s="1"/>
  <c r="AJ243" i="14" s="1"/>
  <c r="V242" i="14"/>
  <c r="W242" i="14" s="1"/>
  <c r="X243" i="14" s="1"/>
  <c r="AK242" i="14"/>
  <c r="AL242" i="14" s="1"/>
  <c r="AM243" i="14" s="1"/>
  <c r="S242" i="14"/>
  <c r="T242" i="14" s="1"/>
  <c r="U243" i="14" s="1"/>
  <c r="AN242" i="14"/>
  <c r="AO242" i="14" s="1"/>
  <c r="AP243" i="14" s="1"/>
  <c r="P242" i="14"/>
  <c r="Q242" i="14" s="1"/>
  <c r="E242" i="14"/>
  <c r="D243" i="14"/>
  <c r="AA98" i="14"/>
  <c r="AD98" i="14"/>
  <c r="R98" i="14"/>
  <c r="U98" i="14"/>
  <c r="AV98" i="14"/>
  <c r="AM98" i="14"/>
  <c r="AS98" i="14"/>
  <c r="X98" i="14"/>
  <c r="AG98" i="14"/>
  <c r="AJ98" i="14"/>
  <c r="F115" i="14"/>
  <c r="AK243" i="18" l="1"/>
  <c r="AL243" i="18" s="1"/>
  <c r="AM244" i="18" s="1"/>
  <c r="AT243" i="18"/>
  <c r="AU243" i="18" s="1"/>
  <c r="AN243" i="18"/>
  <c r="AO243" i="18" s="1"/>
  <c r="AP244" i="18" s="1"/>
  <c r="D244" i="18"/>
  <c r="AH243" i="18"/>
  <c r="AI243" i="18" s="1"/>
  <c r="AJ244" i="18" s="1"/>
  <c r="S243" i="18"/>
  <c r="T243" i="18" s="1"/>
  <c r="V243" i="18"/>
  <c r="W243" i="18" s="1"/>
  <c r="X244" i="18" s="1"/>
  <c r="P243" i="18"/>
  <c r="Q243" i="18" s="1"/>
  <c r="R244" i="18" s="1"/>
  <c r="E243" i="18"/>
  <c r="F244" i="18" s="1"/>
  <c r="D500" i="18"/>
  <c r="P499" i="18"/>
  <c r="Q499" i="18" s="1"/>
  <c r="R500" i="18" s="1"/>
  <c r="AN499" i="18"/>
  <c r="AO499" i="18" s="1"/>
  <c r="AP500" i="18" s="1"/>
  <c r="AT499" i="18"/>
  <c r="AU499" i="18" s="1"/>
  <c r="AV500" i="18" s="1"/>
  <c r="V499" i="18"/>
  <c r="W499" i="18" s="1"/>
  <c r="X500" i="18" s="1"/>
  <c r="AK499" i="18"/>
  <c r="AL499" i="18" s="1"/>
  <c r="AM500" i="18" s="1"/>
  <c r="AH499" i="18"/>
  <c r="AI499" i="18" s="1"/>
  <c r="AJ500" i="18" s="1"/>
  <c r="S499" i="18"/>
  <c r="T499" i="18" s="1"/>
  <c r="U500" i="18" s="1"/>
  <c r="E499" i="18"/>
  <c r="F500" i="18" s="1"/>
  <c r="AT116" i="18"/>
  <c r="AU116" i="18" s="1"/>
  <c r="AV117" i="18" s="1"/>
  <c r="AH116" i="18"/>
  <c r="AI116" i="18" s="1"/>
  <c r="AJ117" i="18" s="1"/>
  <c r="V116" i="18"/>
  <c r="W116" i="18" s="1"/>
  <c r="X117" i="18" s="1"/>
  <c r="AN116" i="18"/>
  <c r="AO116" i="18" s="1"/>
  <c r="AP117" i="18" s="1"/>
  <c r="AK116" i="18"/>
  <c r="AL116" i="18" s="1"/>
  <c r="AM117" i="18" s="1"/>
  <c r="D117" i="18"/>
  <c r="S116" i="18"/>
  <c r="T116" i="18" s="1"/>
  <c r="P116" i="18"/>
  <c r="Q116" i="18" s="1"/>
  <c r="R117" i="18" s="1"/>
  <c r="E116" i="18"/>
  <c r="F117" i="18" s="1"/>
  <c r="U244" i="18"/>
  <c r="U117" i="18"/>
  <c r="AV244" i="18"/>
  <c r="D372" i="18"/>
  <c r="AK371" i="18"/>
  <c r="AL371" i="18" s="1"/>
  <c r="AM372" i="18" s="1"/>
  <c r="AT371" i="18"/>
  <c r="AU371" i="18" s="1"/>
  <c r="AV372" i="18" s="1"/>
  <c r="AH371" i="18"/>
  <c r="AI371" i="18" s="1"/>
  <c r="AJ372" i="18" s="1"/>
  <c r="V371" i="18"/>
  <c r="W371" i="18" s="1"/>
  <c r="X372" i="18" s="1"/>
  <c r="S371" i="18"/>
  <c r="T371" i="18" s="1"/>
  <c r="U372" i="18" s="1"/>
  <c r="AN371" i="18"/>
  <c r="AO371" i="18" s="1"/>
  <c r="AP372" i="18" s="1"/>
  <c r="P371" i="18"/>
  <c r="Q371" i="18" s="1"/>
  <c r="R372" i="18" s="1"/>
  <c r="E371" i="18"/>
  <c r="F372" i="18" s="1"/>
  <c r="AV246" i="17"/>
  <c r="X246" i="17"/>
  <c r="D500" i="17"/>
  <c r="AH499" i="17"/>
  <c r="AI499" i="17" s="1"/>
  <c r="S499" i="17"/>
  <c r="T499" i="17" s="1"/>
  <c r="U500" i="17" s="1"/>
  <c r="AT499" i="17"/>
  <c r="AU499" i="17" s="1"/>
  <c r="AV500" i="17" s="1"/>
  <c r="V499" i="17"/>
  <c r="W499" i="17" s="1"/>
  <c r="X500" i="17" s="1"/>
  <c r="P499" i="17"/>
  <c r="Q499" i="17" s="1"/>
  <c r="R500" i="17" s="1"/>
  <c r="AN499" i="17"/>
  <c r="AO499" i="17" s="1"/>
  <c r="AP500" i="17" s="1"/>
  <c r="AK499" i="17"/>
  <c r="AL499" i="17" s="1"/>
  <c r="AM500" i="17" s="1"/>
  <c r="E499" i="17"/>
  <c r="F500" i="17" s="1"/>
  <c r="AN371" i="17"/>
  <c r="AO371" i="17" s="1"/>
  <c r="AP372" i="17" s="1"/>
  <c r="P371" i="17"/>
  <c r="Q371" i="17" s="1"/>
  <c r="R372" i="17" s="1"/>
  <c r="AK371" i="17"/>
  <c r="AL371" i="17" s="1"/>
  <c r="AM372" i="17" s="1"/>
  <c r="AT371" i="17"/>
  <c r="AU371" i="17" s="1"/>
  <c r="AV372" i="17" s="1"/>
  <c r="V371" i="17"/>
  <c r="W371" i="17" s="1"/>
  <c r="X372" i="17" s="1"/>
  <c r="AH371" i="17"/>
  <c r="AI371" i="17" s="1"/>
  <c r="AJ372" i="17" s="1"/>
  <c r="D372" i="17"/>
  <c r="S371" i="17"/>
  <c r="T371" i="17" s="1"/>
  <c r="U372" i="17" s="1"/>
  <c r="E371" i="17"/>
  <c r="F372" i="17" s="1"/>
  <c r="AJ500" i="17"/>
  <c r="AN115" i="17"/>
  <c r="AO115" i="17" s="1"/>
  <c r="AP116" i="17" s="1"/>
  <c r="P115" i="17"/>
  <c r="Q115" i="17" s="1"/>
  <c r="R116" i="17" s="1"/>
  <c r="D116" i="17"/>
  <c r="S115" i="17"/>
  <c r="T115" i="17" s="1"/>
  <c r="U116" i="17" s="1"/>
  <c r="AK115" i="17"/>
  <c r="AL115" i="17" s="1"/>
  <c r="AM116" i="17" s="1"/>
  <c r="AH115" i="17"/>
  <c r="AI115" i="17" s="1"/>
  <c r="AJ116" i="17" s="1"/>
  <c r="AT115" i="17"/>
  <c r="AU115" i="17" s="1"/>
  <c r="AV116" i="17" s="1"/>
  <c r="V115" i="17"/>
  <c r="W115" i="17" s="1"/>
  <c r="X116" i="17" s="1"/>
  <c r="E115" i="17"/>
  <c r="F116" i="17" s="1"/>
  <c r="AN245" i="17"/>
  <c r="AO245" i="17" s="1"/>
  <c r="AP246" i="17" s="1"/>
  <c r="D246" i="17"/>
  <c r="AK245" i="17"/>
  <c r="AL245" i="17" s="1"/>
  <c r="AM246" i="17" s="1"/>
  <c r="V245" i="17"/>
  <c r="W245" i="17" s="1"/>
  <c r="AT245" i="17"/>
  <c r="AU245" i="17" s="1"/>
  <c r="P245" i="17"/>
  <c r="Q245" i="17" s="1"/>
  <c r="R246" i="17" s="1"/>
  <c r="AH245" i="17"/>
  <c r="AI245" i="17" s="1"/>
  <c r="AJ246" i="17" s="1"/>
  <c r="S245" i="17"/>
  <c r="T245" i="17" s="1"/>
  <c r="U246" i="17" s="1"/>
  <c r="E245" i="17"/>
  <c r="F246" i="17" s="1"/>
  <c r="AM500" i="14"/>
  <c r="AN499" i="14"/>
  <c r="AO499" i="14" s="1"/>
  <c r="AP500" i="14" s="1"/>
  <c r="P499" i="14"/>
  <c r="Q499" i="14" s="1"/>
  <c r="R500" i="14" s="1"/>
  <c r="D500" i="14"/>
  <c r="AH499" i="14"/>
  <c r="AI499" i="14" s="1"/>
  <c r="AJ500" i="14" s="1"/>
  <c r="S499" i="14"/>
  <c r="T499" i="14" s="1"/>
  <c r="U500" i="14" s="1"/>
  <c r="E499" i="14"/>
  <c r="F500" i="14" s="1"/>
  <c r="V499" i="14"/>
  <c r="W499" i="14" s="1"/>
  <c r="X500" i="14" s="1"/>
  <c r="AK499" i="14"/>
  <c r="AL499" i="14" s="1"/>
  <c r="AT499" i="14"/>
  <c r="AU499" i="14" s="1"/>
  <c r="AV500" i="14" s="1"/>
  <c r="X373" i="14"/>
  <c r="E372" i="14"/>
  <c r="F373" i="14" s="1"/>
  <c r="AN372" i="14"/>
  <c r="AO372" i="14" s="1"/>
  <c r="AP373" i="14" s="1"/>
  <c r="P372" i="14"/>
  <c r="Q372" i="14" s="1"/>
  <c r="R373" i="14" s="1"/>
  <c r="AK372" i="14"/>
  <c r="AL372" i="14" s="1"/>
  <c r="AM373" i="14" s="1"/>
  <c r="V372" i="14"/>
  <c r="W372" i="14" s="1"/>
  <c r="S372" i="14"/>
  <c r="T372" i="14" s="1"/>
  <c r="U373" i="14" s="1"/>
  <c r="AH372" i="14"/>
  <c r="AI372" i="14" s="1"/>
  <c r="AJ373" i="14" s="1"/>
  <c r="D373" i="14"/>
  <c r="AT372" i="14"/>
  <c r="AU372" i="14" s="1"/>
  <c r="AV373" i="14" s="1"/>
  <c r="AJ244" i="14"/>
  <c r="U244" i="14"/>
  <c r="AV244" i="14"/>
  <c r="AN243" i="14"/>
  <c r="AO243" i="14" s="1"/>
  <c r="AP244" i="14" s="1"/>
  <c r="P243" i="14"/>
  <c r="Q243" i="14" s="1"/>
  <c r="R244" i="14" s="1"/>
  <c r="AK243" i="14"/>
  <c r="AL243" i="14" s="1"/>
  <c r="AM244" i="14" s="1"/>
  <c r="E243" i="14"/>
  <c r="F244" i="14" s="1"/>
  <c r="S243" i="14"/>
  <c r="T243" i="14" s="1"/>
  <c r="AH243" i="14"/>
  <c r="AI243" i="14" s="1"/>
  <c r="D244" i="14"/>
  <c r="AT243" i="14"/>
  <c r="AU243" i="14" s="1"/>
  <c r="V243" i="14"/>
  <c r="W243" i="14" s="1"/>
  <c r="X244" i="14" s="1"/>
  <c r="U99" i="14"/>
  <c r="X99" i="14"/>
  <c r="AV99" i="14"/>
  <c r="AG99" i="14"/>
  <c r="AM99" i="14"/>
  <c r="AS99" i="14"/>
  <c r="R99" i="14"/>
  <c r="AJ99" i="14"/>
  <c r="AD99" i="14"/>
  <c r="AA99" i="14"/>
  <c r="F116" i="14"/>
  <c r="AK117" i="18" l="1"/>
  <c r="AL117" i="18" s="1"/>
  <c r="AM118" i="18" s="1"/>
  <c r="D118" i="18"/>
  <c r="V117" i="18"/>
  <c r="W117" i="18" s="1"/>
  <c r="X118" i="18" s="1"/>
  <c r="AH117" i="18"/>
  <c r="AI117" i="18" s="1"/>
  <c r="AJ118" i="18" s="1"/>
  <c r="S117" i="18"/>
  <c r="T117" i="18" s="1"/>
  <c r="U118" i="18" s="1"/>
  <c r="AT117" i="18"/>
  <c r="AU117" i="18" s="1"/>
  <c r="AV118" i="18" s="1"/>
  <c r="P117" i="18"/>
  <c r="Q117" i="18" s="1"/>
  <c r="R118" i="18" s="1"/>
  <c r="AN117" i="18"/>
  <c r="AO117" i="18" s="1"/>
  <c r="AP118" i="18" s="1"/>
  <c r="E117" i="18"/>
  <c r="F118" i="18" s="1"/>
  <c r="V500" i="18"/>
  <c r="W500" i="18" s="1"/>
  <c r="X501" i="18" s="1"/>
  <c r="AH500" i="18"/>
  <c r="AI500" i="18" s="1"/>
  <c r="AJ501" i="18" s="1"/>
  <c r="AT500" i="18"/>
  <c r="AU500" i="18" s="1"/>
  <c r="S500" i="18"/>
  <c r="T500" i="18" s="1"/>
  <c r="U501" i="18" s="1"/>
  <c r="AN500" i="18"/>
  <c r="AO500" i="18" s="1"/>
  <c r="AP501" i="18" s="1"/>
  <c r="P500" i="18"/>
  <c r="Q500" i="18" s="1"/>
  <c r="R501" i="18" s="1"/>
  <c r="AK500" i="18"/>
  <c r="AL500" i="18" s="1"/>
  <c r="AM501" i="18" s="1"/>
  <c r="D501" i="18"/>
  <c r="E500" i="18"/>
  <c r="F501" i="18" s="1"/>
  <c r="AN244" i="18"/>
  <c r="AO244" i="18" s="1"/>
  <c r="AP245" i="18" s="1"/>
  <c r="P244" i="18"/>
  <c r="Q244" i="18" s="1"/>
  <c r="R245" i="18" s="1"/>
  <c r="D245" i="18"/>
  <c r="AT244" i="18"/>
  <c r="AU244" i="18" s="1"/>
  <c r="AV245" i="18" s="1"/>
  <c r="AK244" i="18"/>
  <c r="AL244" i="18" s="1"/>
  <c r="AM245" i="18" s="1"/>
  <c r="V244" i="18"/>
  <c r="W244" i="18" s="1"/>
  <c r="X245" i="18" s="1"/>
  <c r="S244" i="18"/>
  <c r="T244" i="18" s="1"/>
  <c r="U245" i="18" s="1"/>
  <c r="AH244" i="18"/>
  <c r="AI244" i="18" s="1"/>
  <c r="AJ245" i="18" s="1"/>
  <c r="E244" i="18"/>
  <c r="F245" i="18" s="1"/>
  <c r="AN372" i="18"/>
  <c r="AO372" i="18" s="1"/>
  <c r="AP373" i="18" s="1"/>
  <c r="P372" i="18"/>
  <c r="Q372" i="18" s="1"/>
  <c r="R373" i="18" s="1"/>
  <c r="D373" i="18"/>
  <c r="AK372" i="18"/>
  <c r="AL372" i="18" s="1"/>
  <c r="AM373" i="18" s="1"/>
  <c r="E372" i="18"/>
  <c r="F373" i="18" s="1"/>
  <c r="AT372" i="18"/>
  <c r="AU372" i="18" s="1"/>
  <c r="AV373" i="18" s="1"/>
  <c r="V372" i="18"/>
  <c r="W372" i="18" s="1"/>
  <c r="X373" i="18" s="1"/>
  <c r="S372" i="18"/>
  <c r="T372" i="18" s="1"/>
  <c r="U373" i="18" s="1"/>
  <c r="AH372" i="18"/>
  <c r="AI372" i="18" s="1"/>
  <c r="AJ373" i="18" s="1"/>
  <c r="AV501" i="18"/>
  <c r="R373" i="17"/>
  <c r="R117" i="17"/>
  <c r="AV247" i="17"/>
  <c r="AH500" i="17"/>
  <c r="AI500" i="17" s="1"/>
  <c r="AJ501" i="17" s="1"/>
  <c r="S500" i="17"/>
  <c r="T500" i="17" s="1"/>
  <c r="U501" i="17" s="1"/>
  <c r="AT500" i="17"/>
  <c r="AU500" i="17" s="1"/>
  <c r="AV501" i="17" s="1"/>
  <c r="P500" i="17"/>
  <c r="Q500" i="17" s="1"/>
  <c r="R501" i="17" s="1"/>
  <c r="D501" i="17"/>
  <c r="V500" i="17"/>
  <c r="W500" i="17" s="1"/>
  <c r="X501" i="17" s="1"/>
  <c r="AN500" i="17"/>
  <c r="AO500" i="17" s="1"/>
  <c r="AP501" i="17" s="1"/>
  <c r="AK500" i="17"/>
  <c r="AL500" i="17" s="1"/>
  <c r="AM501" i="17" s="1"/>
  <c r="E500" i="17"/>
  <c r="F501" i="17" s="1"/>
  <c r="X373" i="17"/>
  <c r="AJ373" i="17"/>
  <c r="S372" i="17"/>
  <c r="T372" i="17" s="1"/>
  <c r="U373" i="17" s="1"/>
  <c r="AN372" i="17"/>
  <c r="AO372" i="17" s="1"/>
  <c r="AP373" i="17" s="1"/>
  <c r="P372" i="17"/>
  <c r="Q372" i="17" s="1"/>
  <c r="AT372" i="17"/>
  <c r="AU372" i="17" s="1"/>
  <c r="AV373" i="17" s="1"/>
  <c r="V372" i="17"/>
  <c r="W372" i="17" s="1"/>
  <c r="AK372" i="17"/>
  <c r="AL372" i="17" s="1"/>
  <c r="AM373" i="17" s="1"/>
  <c r="D373" i="17"/>
  <c r="AH372" i="17"/>
  <c r="AI372" i="17" s="1"/>
  <c r="E372" i="17"/>
  <c r="F373" i="17"/>
  <c r="S116" i="17"/>
  <c r="T116" i="17" s="1"/>
  <c r="U117" i="17" s="1"/>
  <c r="AT116" i="17"/>
  <c r="AU116" i="17" s="1"/>
  <c r="AV117" i="17" s="1"/>
  <c r="V116" i="17"/>
  <c r="W116" i="17" s="1"/>
  <c r="X117" i="17" s="1"/>
  <c r="AN116" i="17"/>
  <c r="AO116" i="17" s="1"/>
  <c r="AP117" i="17" s="1"/>
  <c r="P116" i="17"/>
  <c r="Q116" i="17" s="1"/>
  <c r="AK116" i="17"/>
  <c r="AL116" i="17" s="1"/>
  <c r="AM117" i="17" s="1"/>
  <c r="D117" i="17"/>
  <c r="AH116" i="17"/>
  <c r="AI116" i="17" s="1"/>
  <c r="AJ117" i="17" s="1"/>
  <c r="E116" i="17"/>
  <c r="F117" i="17" s="1"/>
  <c r="AH246" i="17"/>
  <c r="AI246" i="17" s="1"/>
  <c r="AJ247" i="17" s="1"/>
  <c r="AT246" i="17"/>
  <c r="AU246" i="17" s="1"/>
  <c r="AK246" i="17"/>
  <c r="AL246" i="17" s="1"/>
  <c r="AM247" i="17" s="1"/>
  <c r="E246" i="17"/>
  <c r="F247" i="17" s="1"/>
  <c r="V246" i="17"/>
  <c r="W246" i="17" s="1"/>
  <c r="X247" i="17" s="1"/>
  <c r="S246" i="17"/>
  <c r="T246" i="17" s="1"/>
  <c r="U247" i="17" s="1"/>
  <c r="D247" i="17"/>
  <c r="AN246" i="17"/>
  <c r="AO246" i="17" s="1"/>
  <c r="AP247" i="17" s="1"/>
  <c r="P246" i="17"/>
  <c r="Q246" i="17" s="1"/>
  <c r="R247" i="17" s="1"/>
  <c r="AP501" i="14"/>
  <c r="E500" i="14"/>
  <c r="F501" i="14" s="1"/>
  <c r="AH500" i="14"/>
  <c r="AI500" i="14" s="1"/>
  <c r="AJ501" i="14" s="1"/>
  <c r="S500" i="14"/>
  <c r="T500" i="14" s="1"/>
  <c r="U501" i="14" s="1"/>
  <c r="AT500" i="14"/>
  <c r="AU500" i="14" s="1"/>
  <c r="AV501" i="14" s="1"/>
  <c r="P500" i="14"/>
  <c r="Q500" i="14" s="1"/>
  <c r="R501" i="14" s="1"/>
  <c r="AK500" i="14"/>
  <c r="AL500" i="14" s="1"/>
  <c r="D501" i="14"/>
  <c r="V500" i="14"/>
  <c r="W500" i="14" s="1"/>
  <c r="X501" i="14" s="1"/>
  <c r="AN500" i="14"/>
  <c r="AO500" i="14" s="1"/>
  <c r="AM501" i="14"/>
  <c r="AM374" i="14"/>
  <c r="R374" i="14"/>
  <c r="F374" i="14"/>
  <c r="AT373" i="14"/>
  <c r="AU373" i="14" s="1"/>
  <c r="AV374" i="14" s="1"/>
  <c r="AH373" i="14"/>
  <c r="AI373" i="14" s="1"/>
  <c r="AJ374" i="14" s="1"/>
  <c r="V373" i="14"/>
  <c r="W373" i="14" s="1"/>
  <c r="X374" i="14" s="1"/>
  <c r="AN373" i="14"/>
  <c r="AO373" i="14" s="1"/>
  <c r="AP374" i="14" s="1"/>
  <c r="E373" i="14"/>
  <c r="P373" i="14"/>
  <c r="Q373" i="14" s="1"/>
  <c r="AK373" i="14"/>
  <c r="AL373" i="14" s="1"/>
  <c r="D374" i="14"/>
  <c r="S373" i="14"/>
  <c r="T373" i="14" s="1"/>
  <c r="U374" i="14" s="1"/>
  <c r="U245" i="14"/>
  <c r="E244" i="14"/>
  <c r="F245" i="14" s="1"/>
  <c r="AN244" i="14"/>
  <c r="AO244" i="14" s="1"/>
  <c r="AP245" i="14" s="1"/>
  <c r="P244" i="14"/>
  <c r="Q244" i="14" s="1"/>
  <c r="R245" i="14" s="1"/>
  <c r="AT244" i="14"/>
  <c r="AU244" i="14" s="1"/>
  <c r="AV245" i="14" s="1"/>
  <c r="AH244" i="14"/>
  <c r="AI244" i="14" s="1"/>
  <c r="AJ245" i="14" s="1"/>
  <c r="D245" i="14"/>
  <c r="V244" i="14"/>
  <c r="W244" i="14" s="1"/>
  <c r="X245" i="14" s="1"/>
  <c r="AK244" i="14"/>
  <c r="AL244" i="14" s="1"/>
  <c r="AM245" i="14" s="1"/>
  <c r="S244" i="14"/>
  <c r="T244" i="14" s="1"/>
  <c r="AD100" i="14"/>
  <c r="R100" i="14"/>
  <c r="U100" i="14"/>
  <c r="AS100" i="14"/>
  <c r="AJ100" i="14"/>
  <c r="AM100" i="14"/>
  <c r="AA100" i="14"/>
  <c r="AG100" i="14"/>
  <c r="AV100" i="14"/>
  <c r="X100" i="14"/>
  <c r="F117" i="14"/>
  <c r="AT245" i="18" l="1"/>
  <c r="AU245" i="18" s="1"/>
  <c r="AV246" i="18" s="1"/>
  <c r="AH245" i="18"/>
  <c r="AI245" i="18" s="1"/>
  <c r="AJ246" i="18" s="1"/>
  <c r="V245" i="18"/>
  <c r="W245" i="18" s="1"/>
  <c r="X246" i="18" s="1"/>
  <c r="S245" i="18"/>
  <c r="T245" i="18" s="1"/>
  <c r="U246" i="18" s="1"/>
  <c r="AN245" i="18"/>
  <c r="AO245" i="18" s="1"/>
  <c r="AP246" i="18" s="1"/>
  <c r="AK245" i="18"/>
  <c r="AL245" i="18" s="1"/>
  <c r="AM246" i="18" s="1"/>
  <c r="P245" i="18"/>
  <c r="Q245" i="18" s="1"/>
  <c r="D246" i="18"/>
  <c r="E245" i="18"/>
  <c r="F246" i="18" s="1"/>
  <c r="S373" i="18"/>
  <c r="T373" i="18" s="1"/>
  <c r="U374" i="18" s="1"/>
  <c r="AN373" i="18"/>
  <c r="AO373" i="18" s="1"/>
  <c r="AP374" i="18" s="1"/>
  <c r="P373" i="18"/>
  <c r="Q373" i="18" s="1"/>
  <c r="R374" i="18" s="1"/>
  <c r="AT373" i="18"/>
  <c r="AU373" i="18" s="1"/>
  <c r="AV374" i="18" s="1"/>
  <c r="V373" i="18"/>
  <c r="W373" i="18" s="1"/>
  <c r="X374" i="18" s="1"/>
  <c r="AK373" i="18"/>
  <c r="AL373" i="18" s="1"/>
  <c r="AM374" i="18" s="1"/>
  <c r="AH373" i="18"/>
  <c r="AI373" i="18" s="1"/>
  <c r="AJ374" i="18" s="1"/>
  <c r="D374" i="18"/>
  <c r="E373" i="18"/>
  <c r="F374" i="18" s="1"/>
  <c r="R246" i="18"/>
  <c r="P501" i="18"/>
  <c r="Q501" i="18" s="1"/>
  <c r="R502" i="18" s="1"/>
  <c r="AN501" i="18"/>
  <c r="AO501" i="18" s="1"/>
  <c r="AP502" i="18" s="1"/>
  <c r="D502" i="18"/>
  <c r="AK501" i="18"/>
  <c r="AL501" i="18" s="1"/>
  <c r="AM502" i="18" s="1"/>
  <c r="AH501" i="18"/>
  <c r="AI501" i="18" s="1"/>
  <c r="V501" i="18"/>
  <c r="W501" i="18" s="1"/>
  <c r="X502" i="18" s="1"/>
  <c r="E501" i="18"/>
  <c r="AT501" i="18"/>
  <c r="AU501" i="18" s="1"/>
  <c r="S501" i="18"/>
  <c r="T501" i="18" s="1"/>
  <c r="U502" i="18" s="1"/>
  <c r="AJ502" i="18"/>
  <c r="F502" i="18"/>
  <c r="AV502" i="18"/>
  <c r="E118" i="18"/>
  <c r="F119" i="18" s="1"/>
  <c r="AN118" i="18"/>
  <c r="AO118" i="18" s="1"/>
  <c r="AP119" i="18" s="1"/>
  <c r="P118" i="18"/>
  <c r="Q118" i="18" s="1"/>
  <c r="R119" i="18" s="1"/>
  <c r="AH118" i="18"/>
  <c r="AI118" i="18" s="1"/>
  <c r="AJ119" i="18" s="1"/>
  <c r="S118" i="18"/>
  <c r="T118" i="18" s="1"/>
  <c r="U119" i="18" s="1"/>
  <c r="AT118" i="18"/>
  <c r="AU118" i="18" s="1"/>
  <c r="AV119" i="18" s="1"/>
  <c r="AK118" i="18"/>
  <c r="AL118" i="18" s="1"/>
  <c r="AM119" i="18" s="1"/>
  <c r="V118" i="18"/>
  <c r="W118" i="18" s="1"/>
  <c r="X119" i="18" s="1"/>
  <c r="D119" i="18"/>
  <c r="X502" i="17"/>
  <c r="AJ248" i="17"/>
  <c r="AM502" i="17"/>
  <c r="U248" i="17"/>
  <c r="AP374" i="17"/>
  <c r="AT117" i="17"/>
  <c r="AU117" i="17" s="1"/>
  <c r="AV118" i="17" s="1"/>
  <c r="AH117" i="17"/>
  <c r="AI117" i="17" s="1"/>
  <c r="AJ118" i="17" s="1"/>
  <c r="V117" i="17"/>
  <c r="W117" i="17" s="1"/>
  <c r="X118" i="17" s="1"/>
  <c r="S117" i="17"/>
  <c r="T117" i="17" s="1"/>
  <c r="AN117" i="17"/>
  <c r="AO117" i="17" s="1"/>
  <c r="P117" i="17"/>
  <c r="Q117" i="17" s="1"/>
  <c r="AK117" i="17"/>
  <c r="AL117" i="17" s="1"/>
  <c r="AM118" i="17" s="1"/>
  <c r="D118" i="17"/>
  <c r="E117" i="17"/>
  <c r="F118" i="17" s="1"/>
  <c r="AT501" i="17"/>
  <c r="AU501" i="17" s="1"/>
  <c r="AV502" i="17" s="1"/>
  <c r="P501" i="17"/>
  <c r="Q501" i="17" s="1"/>
  <c r="R502" i="17" s="1"/>
  <c r="AN501" i="17"/>
  <c r="AO501" i="17" s="1"/>
  <c r="AP502" i="17" s="1"/>
  <c r="D502" i="17"/>
  <c r="V501" i="17"/>
  <c r="W501" i="17" s="1"/>
  <c r="S501" i="17"/>
  <c r="T501" i="17" s="1"/>
  <c r="U502" i="17" s="1"/>
  <c r="E501" i="17"/>
  <c r="AK501" i="17"/>
  <c r="AL501" i="17" s="1"/>
  <c r="AH501" i="17"/>
  <c r="AI501" i="17" s="1"/>
  <c r="AJ502" i="17" s="1"/>
  <c r="AP118" i="17"/>
  <c r="D374" i="17"/>
  <c r="AK373" i="17"/>
  <c r="AL373" i="17" s="1"/>
  <c r="AM374" i="17" s="1"/>
  <c r="V373" i="17"/>
  <c r="W373" i="17" s="1"/>
  <c r="X374" i="17" s="1"/>
  <c r="AT373" i="17"/>
  <c r="AU373" i="17" s="1"/>
  <c r="AV374" i="17" s="1"/>
  <c r="P373" i="17"/>
  <c r="Q373" i="17" s="1"/>
  <c r="R374" i="17" s="1"/>
  <c r="S373" i="17"/>
  <c r="T373" i="17" s="1"/>
  <c r="U374" i="17" s="1"/>
  <c r="AN373" i="17"/>
  <c r="AO373" i="17" s="1"/>
  <c r="AH373" i="17"/>
  <c r="AI373" i="17" s="1"/>
  <c r="AJ374" i="17" s="1"/>
  <c r="E373" i="17"/>
  <c r="F374" i="17" s="1"/>
  <c r="F502" i="17"/>
  <c r="R118" i="17"/>
  <c r="AN247" i="17"/>
  <c r="AO247" i="17" s="1"/>
  <c r="AP248" i="17" s="1"/>
  <c r="D248" i="17"/>
  <c r="AK247" i="17"/>
  <c r="AL247" i="17" s="1"/>
  <c r="AM248" i="17" s="1"/>
  <c r="V247" i="17"/>
  <c r="W247" i="17" s="1"/>
  <c r="X248" i="17" s="1"/>
  <c r="S247" i="17"/>
  <c r="T247" i="17" s="1"/>
  <c r="P247" i="17"/>
  <c r="Q247" i="17" s="1"/>
  <c r="R248" i="17" s="1"/>
  <c r="AH247" i="17"/>
  <c r="AI247" i="17" s="1"/>
  <c r="AT247" i="17"/>
  <c r="AU247" i="17" s="1"/>
  <c r="AV248" i="17" s="1"/>
  <c r="E247" i="17"/>
  <c r="F248" i="17" s="1"/>
  <c r="U118" i="17"/>
  <c r="F502" i="14"/>
  <c r="AP502" i="14"/>
  <c r="AM502" i="14"/>
  <c r="AT501" i="14"/>
  <c r="AU501" i="14" s="1"/>
  <c r="AV502" i="14" s="1"/>
  <c r="AH501" i="14"/>
  <c r="AI501" i="14" s="1"/>
  <c r="AJ502" i="14" s="1"/>
  <c r="V501" i="14"/>
  <c r="W501" i="14" s="1"/>
  <c r="X502" i="14" s="1"/>
  <c r="P501" i="14"/>
  <c r="Q501" i="14" s="1"/>
  <c r="R502" i="14" s="1"/>
  <c r="D502" i="14"/>
  <c r="E501" i="14"/>
  <c r="AN501" i="14"/>
  <c r="AO501" i="14" s="1"/>
  <c r="S501" i="14"/>
  <c r="T501" i="14" s="1"/>
  <c r="U502" i="14" s="1"/>
  <c r="AK501" i="14"/>
  <c r="AL501" i="14" s="1"/>
  <c r="AJ375" i="14"/>
  <c r="F375" i="14"/>
  <c r="AN374" i="14"/>
  <c r="AO374" i="14" s="1"/>
  <c r="AP375" i="14" s="1"/>
  <c r="P374" i="14"/>
  <c r="Q374" i="14" s="1"/>
  <c r="R375" i="14" s="1"/>
  <c r="AT374" i="14"/>
  <c r="AU374" i="14" s="1"/>
  <c r="AV375" i="14" s="1"/>
  <c r="V374" i="14"/>
  <c r="W374" i="14" s="1"/>
  <c r="X375" i="14" s="1"/>
  <c r="AK374" i="14"/>
  <c r="AL374" i="14" s="1"/>
  <c r="AM375" i="14" s="1"/>
  <c r="AH374" i="14"/>
  <c r="AI374" i="14" s="1"/>
  <c r="E374" i="14"/>
  <c r="S374" i="14"/>
  <c r="T374" i="14" s="1"/>
  <c r="U375" i="14" s="1"/>
  <c r="D375" i="14"/>
  <c r="R246" i="14"/>
  <c r="U246" i="14"/>
  <c r="AT245" i="14"/>
  <c r="AU245" i="14" s="1"/>
  <c r="AV246" i="14" s="1"/>
  <c r="AH245" i="14"/>
  <c r="AI245" i="14" s="1"/>
  <c r="AJ246" i="14" s="1"/>
  <c r="V245" i="14"/>
  <c r="W245" i="14" s="1"/>
  <c r="X246" i="14" s="1"/>
  <c r="E245" i="14"/>
  <c r="F246" i="14" s="1"/>
  <c r="AK245" i="14"/>
  <c r="AL245" i="14" s="1"/>
  <c r="AM246" i="14" s="1"/>
  <c r="D246" i="14"/>
  <c r="S245" i="14"/>
  <c r="T245" i="14" s="1"/>
  <c r="P245" i="14"/>
  <c r="Q245" i="14" s="1"/>
  <c r="AN245" i="14"/>
  <c r="AO245" i="14" s="1"/>
  <c r="AP246" i="14" s="1"/>
  <c r="AJ101" i="14"/>
  <c r="AS101" i="14"/>
  <c r="AV101" i="14"/>
  <c r="U101" i="14"/>
  <c r="AG101" i="14"/>
  <c r="X101" i="14"/>
  <c r="AA101" i="14"/>
  <c r="AM101" i="14"/>
  <c r="R101" i="14"/>
  <c r="AD101" i="14"/>
  <c r="F118" i="14"/>
  <c r="D503" i="18" l="1"/>
  <c r="AK502" i="18"/>
  <c r="AL502" i="18" s="1"/>
  <c r="AM503" i="18" s="1"/>
  <c r="V502" i="18"/>
  <c r="W502" i="18" s="1"/>
  <c r="AH502" i="18"/>
  <c r="AI502" i="18" s="1"/>
  <c r="AJ503" i="18" s="1"/>
  <c r="AT502" i="18"/>
  <c r="AU502" i="18" s="1"/>
  <c r="AV503" i="18" s="1"/>
  <c r="P502" i="18"/>
  <c r="Q502" i="18" s="1"/>
  <c r="R503" i="18" s="1"/>
  <c r="AN502" i="18"/>
  <c r="AO502" i="18" s="1"/>
  <c r="AP503" i="18" s="1"/>
  <c r="S502" i="18"/>
  <c r="T502" i="18" s="1"/>
  <c r="U503" i="18" s="1"/>
  <c r="E502" i="18"/>
  <c r="F503" i="18" s="1"/>
  <c r="X503" i="18"/>
  <c r="AH374" i="18"/>
  <c r="AI374" i="18" s="1"/>
  <c r="AJ375" i="18" s="1"/>
  <c r="V374" i="18"/>
  <c r="W374" i="18" s="1"/>
  <c r="X375" i="18" s="1"/>
  <c r="AT374" i="18"/>
  <c r="AU374" i="18" s="1"/>
  <c r="AV375" i="18" s="1"/>
  <c r="S374" i="18"/>
  <c r="T374" i="18" s="1"/>
  <c r="U375" i="18" s="1"/>
  <c r="D375" i="18"/>
  <c r="AN374" i="18"/>
  <c r="AO374" i="18" s="1"/>
  <c r="AP375" i="18" s="1"/>
  <c r="P374" i="18"/>
  <c r="Q374" i="18" s="1"/>
  <c r="R375" i="18" s="1"/>
  <c r="AK374" i="18"/>
  <c r="AL374" i="18" s="1"/>
  <c r="AM375" i="18" s="1"/>
  <c r="E374" i="18"/>
  <c r="F375" i="18" s="1"/>
  <c r="D247" i="18"/>
  <c r="AK246" i="18"/>
  <c r="AL246" i="18" s="1"/>
  <c r="AM247" i="18" s="1"/>
  <c r="AT246" i="18"/>
  <c r="AU246" i="18" s="1"/>
  <c r="AV247" i="18" s="1"/>
  <c r="AH246" i="18"/>
  <c r="AI246" i="18" s="1"/>
  <c r="AJ247" i="18" s="1"/>
  <c r="V246" i="18"/>
  <c r="W246" i="18" s="1"/>
  <c r="X247" i="18" s="1"/>
  <c r="S246" i="18"/>
  <c r="T246" i="18" s="1"/>
  <c r="U247" i="18" s="1"/>
  <c r="AN246" i="18"/>
  <c r="AO246" i="18" s="1"/>
  <c r="AP247" i="18" s="1"/>
  <c r="P246" i="18"/>
  <c r="Q246" i="18" s="1"/>
  <c r="R247" i="18" s="1"/>
  <c r="E246" i="18"/>
  <c r="F247" i="18" s="1"/>
  <c r="S119" i="18"/>
  <c r="T119" i="18" s="1"/>
  <c r="U120" i="18" s="1"/>
  <c r="AT119" i="18"/>
  <c r="AU119" i="18" s="1"/>
  <c r="AV120" i="18" s="1"/>
  <c r="P119" i="18"/>
  <c r="Q119" i="18" s="1"/>
  <c r="R120" i="18" s="1"/>
  <c r="AN119" i="18"/>
  <c r="AO119" i="18" s="1"/>
  <c r="AP120" i="18" s="1"/>
  <c r="AK119" i="18"/>
  <c r="AL119" i="18" s="1"/>
  <c r="AM120" i="18" s="1"/>
  <c r="D120" i="18"/>
  <c r="V119" i="18"/>
  <c r="W119" i="18" s="1"/>
  <c r="X120" i="18" s="1"/>
  <c r="AH119" i="18"/>
  <c r="AI119" i="18" s="1"/>
  <c r="AJ120" i="18" s="1"/>
  <c r="E119" i="18"/>
  <c r="F120" i="18" s="1"/>
  <c r="D119" i="17"/>
  <c r="AK118" i="17"/>
  <c r="AL118" i="17" s="1"/>
  <c r="AM119" i="17" s="1"/>
  <c r="AT118" i="17"/>
  <c r="AU118" i="17" s="1"/>
  <c r="AV119" i="17" s="1"/>
  <c r="V118" i="17"/>
  <c r="W118" i="17" s="1"/>
  <c r="S118" i="17"/>
  <c r="T118" i="17" s="1"/>
  <c r="U119" i="17" s="1"/>
  <c r="AN118" i="17"/>
  <c r="AO118" i="17" s="1"/>
  <c r="P118" i="17"/>
  <c r="Q118" i="17" s="1"/>
  <c r="R119" i="17" s="1"/>
  <c r="AH118" i="17"/>
  <c r="AI118" i="17" s="1"/>
  <c r="AJ119" i="17" s="1"/>
  <c r="E118" i="17"/>
  <c r="F119" i="17" s="1"/>
  <c r="AK248" i="17"/>
  <c r="AL248" i="17" s="1"/>
  <c r="AM249" i="17" s="1"/>
  <c r="D249" i="17"/>
  <c r="S248" i="17"/>
  <c r="T248" i="17" s="1"/>
  <c r="U249" i="17" s="1"/>
  <c r="AH248" i="17"/>
  <c r="AI248" i="17" s="1"/>
  <c r="AJ249" i="17" s="1"/>
  <c r="AT248" i="17"/>
  <c r="AU248" i="17" s="1"/>
  <c r="AV249" i="17" s="1"/>
  <c r="P248" i="17"/>
  <c r="Q248" i="17" s="1"/>
  <c r="R249" i="17" s="1"/>
  <c r="AN248" i="17"/>
  <c r="AO248" i="17" s="1"/>
  <c r="AP249" i="17" s="1"/>
  <c r="V248" i="17"/>
  <c r="W248" i="17" s="1"/>
  <c r="X249" i="17" s="1"/>
  <c r="E248" i="17"/>
  <c r="F249" i="17" s="1"/>
  <c r="AP119" i="17"/>
  <c r="X119" i="17"/>
  <c r="AN502" i="17"/>
  <c r="AO502" i="17" s="1"/>
  <c r="AP503" i="17" s="1"/>
  <c r="V502" i="17"/>
  <c r="W502" i="17" s="1"/>
  <c r="X503" i="17" s="1"/>
  <c r="S502" i="17"/>
  <c r="T502" i="17" s="1"/>
  <c r="U503" i="17" s="1"/>
  <c r="AT502" i="17"/>
  <c r="AU502" i="17" s="1"/>
  <c r="AV503" i="17" s="1"/>
  <c r="AK502" i="17"/>
  <c r="AL502" i="17" s="1"/>
  <c r="AM503" i="17" s="1"/>
  <c r="AH502" i="17"/>
  <c r="AI502" i="17" s="1"/>
  <c r="AJ503" i="17" s="1"/>
  <c r="D503" i="17"/>
  <c r="P502" i="17"/>
  <c r="Q502" i="17" s="1"/>
  <c r="R503" i="17" s="1"/>
  <c r="E502" i="17"/>
  <c r="F503" i="17" s="1"/>
  <c r="AT374" i="17"/>
  <c r="AU374" i="17" s="1"/>
  <c r="AV375" i="17" s="1"/>
  <c r="S374" i="17"/>
  <c r="T374" i="17" s="1"/>
  <c r="U375" i="17" s="1"/>
  <c r="E374" i="17"/>
  <c r="F375" i="17" s="1"/>
  <c r="P374" i="17"/>
  <c r="Q374" i="17" s="1"/>
  <c r="R375" i="17" s="1"/>
  <c r="AN374" i="17"/>
  <c r="AO374" i="17" s="1"/>
  <c r="AP375" i="17" s="1"/>
  <c r="D375" i="17"/>
  <c r="V374" i="17"/>
  <c r="W374" i="17" s="1"/>
  <c r="X375" i="17" s="1"/>
  <c r="AH374" i="17"/>
  <c r="AI374" i="17" s="1"/>
  <c r="AJ375" i="17" s="1"/>
  <c r="AK374" i="17"/>
  <c r="AL374" i="17" s="1"/>
  <c r="AM375" i="17" s="1"/>
  <c r="X503" i="14"/>
  <c r="AM503" i="14"/>
  <c r="AN502" i="14"/>
  <c r="AO502" i="14" s="1"/>
  <c r="AP503" i="14" s="1"/>
  <c r="P502" i="14"/>
  <c r="Q502" i="14" s="1"/>
  <c r="R503" i="14" s="1"/>
  <c r="AT502" i="14"/>
  <c r="AU502" i="14" s="1"/>
  <c r="AV503" i="14" s="1"/>
  <c r="E502" i="14"/>
  <c r="F503" i="14" s="1"/>
  <c r="V502" i="14"/>
  <c r="W502" i="14" s="1"/>
  <c r="AK502" i="14"/>
  <c r="AL502" i="14" s="1"/>
  <c r="S502" i="14"/>
  <c r="T502" i="14" s="1"/>
  <c r="U503" i="14" s="1"/>
  <c r="D503" i="14"/>
  <c r="AH502" i="14"/>
  <c r="AI502" i="14" s="1"/>
  <c r="AJ503" i="14" s="1"/>
  <c r="AV376" i="14"/>
  <c r="E375" i="14"/>
  <c r="F376" i="14" s="1"/>
  <c r="AN375" i="14"/>
  <c r="AO375" i="14" s="1"/>
  <c r="AP376" i="14" s="1"/>
  <c r="P375" i="14"/>
  <c r="Q375" i="14" s="1"/>
  <c r="R376" i="14" s="1"/>
  <c r="D376" i="14"/>
  <c r="AH375" i="14"/>
  <c r="AI375" i="14" s="1"/>
  <c r="AJ376" i="14" s="1"/>
  <c r="S375" i="14"/>
  <c r="T375" i="14" s="1"/>
  <c r="U376" i="14" s="1"/>
  <c r="AK375" i="14"/>
  <c r="AL375" i="14" s="1"/>
  <c r="AM376" i="14" s="1"/>
  <c r="AT375" i="14"/>
  <c r="AU375" i="14" s="1"/>
  <c r="V375" i="14"/>
  <c r="W375" i="14" s="1"/>
  <c r="X376" i="14" s="1"/>
  <c r="AN246" i="14"/>
  <c r="AO246" i="14" s="1"/>
  <c r="AP247" i="14" s="1"/>
  <c r="P246" i="14"/>
  <c r="Q246" i="14" s="1"/>
  <c r="R247" i="14" s="1"/>
  <c r="AT246" i="14"/>
  <c r="AU246" i="14" s="1"/>
  <c r="AV247" i="14" s="1"/>
  <c r="AH246" i="14"/>
  <c r="AI246" i="14" s="1"/>
  <c r="AJ247" i="14" s="1"/>
  <c r="V246" i="14"/>
  <c r="W246" i="14" s="1"/>
  <c r="X247" i="14" s="1"/>
  <c r="E246" i="14"/>
  <c r="F247" i="14" s="1"/>
  <c r="D247" i="14"/>
  <c r="AK246" i="14"/>
  <c r="AL246" i="14" s="1"/>
  <c r="AM247" i="14" s="1"/>
  <c r="S246" i="14"/>
  <c r="T246" i="14" s="1"/>
  <c r="U247" i="14"/>
  <c r="AJ102" i="14"/>
  <c r="AM102" i="14"/>
  <c r="AA102" i="14"/>
  <c r="AD102" i="14"/>
  <c r="AG102" i="14"/>
  <c r="U102" i="14"/>
  <c r="X102" i="14"/>
  <c r="AV102" i="14"/>
  <c r="R102" i="14"/>
  <c r="AS102" i="14"/>
  <c r="F119" i="14"/>
  <c r="AN503" i="18" l="1"/>
  <c r="AO503" i="18" s="1"/>
  <c r="AP504" i="18" s="1"/>
  <c r="P503" i="18"/>
  <c r="Q503" i="18" s="1"/>
  <c r="R504" i="18" s="1"/>
  <c r="D504" i="18"/>
  <c r="S503" i="18"/>
  <c r="T503" i="18" s="1"/>
  <c r="U504" i="18" s="1"/>
  <c r="AH503" i="18"/>
  <c r="AI503" i="18" s="1"/>
  <c r="AJ504" i="18" s="1"/>
  <c r="E503" i="18"/>
  <c r="AK503" i="18"/>
  <c r="AL503" i="18" s="1"/>
  <c r="AM504" i="18" s="1"/>
  <c r="V503" i="18"/>
  <c r="W503" i="18" s="1"/>
  <c r="X504" i="18" s="1"/>
  <c r="AT503" i="18"/>
  <c r="AU503" i="18" s="1"/>
  <c r="AV504" i="18" s="1"/>
  <c r="F504" i="18"/>
  <c r="AT120" i="18"/>
  <c r="AU120" i="18" s="1"/>
  <c r="AV121" i="18" s="1"/>
  <c r="AH120" i="18"/>
  <c r="AI120" i="18" s="1"/>
  <c r="AJ121" i="18" s="1"/>
  <c r="V120" i="18"/>
  <c r="W120" i="18" s="1"/>
  <c r="X121" i="18" s="1"/>
  <c r="P120" i="18"/>
  <c r="Q120" i="18" s="1"/>
  <c r="R121" i="18" s="1"/>
  <c r="AN120" i="18"/>
  <c r="AO120" i="18" s="1"/>
  <c r="AP121" i="18" s="1"/>
  <c r="AK120" i="18"/>
  <c r="AL120" i="18" s="1"/>
  <c r="D121" i="18"/>
  <c r="S120" i="18"/>
  <c r="T120" i="18" s="1"/>
  <c r="U121" i="18" s="1"/>
  <c r="E120" i="18"/>
  <c r="F121" i="18" s="1"/>
  <c r="AN375" i="18"/>
  <c r="AO375" i="18" s="1"/>
  <c r="AP376" i="18" s="1"/>
  <c r="D376" i="18"/>
  <c r="AK375" i="18"/>
  <c r="AL375" i="18" s="1"/>
  <c r="AM376" i="18" s="1"/>
  <c r="V375" i="18"/>
  <c r="W375" i="18" s="1"/>
  <c r="X376" i="18" s="1"/>
  <c r="AT375" i="18"/>
  <c r="AU375" i="18" s="1"/>
  <c r="AV376" i="18" s="1"/>
  <c r="S375" i="18"/>
  <c r="T375" i="18" s="1"/>
  <c r="U376" i="18" s="1"/>
  <c r="P375" i="18"/>
  <c r="Q375" i="18" s="1"/>
  <c r="R376" i="18" s="1"/>
  <c r="AH375" i="18"/>
  <c r="AI375" i="18" s="1"/>
  <c r="AJ376" i="18" s="1"/>
  <c r="E375" i="18"/>
  <c r="F376" i="18" s="1"/>
  <c r="AM121" i="18"/>
  <c r="AN247" i="18"/>
  <c r="AO247" i="18" s="1"/>
  <c r="AP248" i="18" s="1"/>
  <c r="P247" i="18"/>
  <c r="Q247" i="18" s="1"/>
  <c r="R248" i="18" s="1"/>
  <c r="D248" i="18"/>
  <c r="AK247" i="18"/>
  <c r="AL247" i="18" s="1"/>
  <c r="AM248" i="18" s="1"/>
  <c r="AH247" i="18"/>
  <c r="AI247" i="18" s="1"/>
  <c r="AJ248" i="18" s="1"/>
  <c r="V247" i="18"/>
  <c r="W247" i="18" s="1"/>
  <c r="X248" i="18" s="1"/>
  <c r="S247" i="18"/>
  <c r="T247" i="18" s="1"/>
  <c r="U248" i="18" s="1"/>
  <c r="AT247" i="18"/>
  <c r="AU247" i="18" s="1"/>
  <c r="AV248" i="18" s="1"/>
  <c r="E247" i="18"/>
  <c r="F248" i="18" s="1"/>
  <c r="AM250" i="17"/>
  <c r="AJ504" i="17"/>
  <c r="U504" i="17"/>
  <c r="D376" i="17"/>
  <c r="AK375" i="17"/>
  <c r="AL375" i="17" s="1"/>
  <c r="AM376" i="17" s="1"/>
  <c r="AH375" i="17"/>
  <c r="AI375" i="17" s="1"/>
  <c r="AJ376" i="17" s="1"/>
  <c r="P375" i="17"/>
  <c r="Q375" i="17" s="1"/>
  <c r="R376" i="17" s="1"/>
  <c r="E375" i="17"/>
  <c r="F376" i="17" s="1"/>
  <c r="S375" i="17"/>
  <c r="T375" i="17" s="1"/>
  <c r="U376" i="17" s="1"/>
  <c r="AT375" i="17"/>
  <c r="AU375" i="17" s="1"/>
  <c r="AV376" i="17" s="1"/>
  <c r="V375" i="17"/>
  <c r="W375" i="17" s="1"/>
  <c r="AN375" i="17"/>
  <c r="AO375" i="17" s="1"/>
  <c r="AP376" i="17"/>
  <c r="AV504" i="17"/>
  <c r="AM120" i="17"/>
  <c r="U250" i="17"/>
  <c r="D250" i="17"/>
  <c r="AN249" i="17"/>
  <c r="AO249" i="17" s="1"/>
  <c r="AP250" i="17" s="1"/>
  <c r="V249" i="17"/>
  <c r="W249" i="17" s="1"/>
  <c r="X250" i="17" s="1"/>
  <c r="AK249" i="17"/>
  <c r="AL249" i="17" s="1"/>
  <c r="AH249" i="17"/>
  <c r="AI249" i="17" s="1"/>
  <c r="S249" i="17"/>
  <c r="T249" i="17" s="1"/>
  <c r="E249" i="17"/>
  <c r="F250" i="17" s="1"/>
  <c r="AT249" i="17"/>
  <c r="AU249" i="17" s="1"/>
  <c r="AV250" i="17" s="1"/>
  <c r="P249" i="17"/>
  <c r="Q249" i="17" s="1"/>
  <c r="R250" i="17" s="1"/>
  <c r="U120" i="17"/>
  <c r="D504" i="17"/>
  <c r="AN503" i="17"/>
  <c r="AO503" i="17" s="1"/>
  <c r="AP504" i="17" s="1"/>
  <c r="AK503" i="17"/>
  <c r="AL503" i="17" s="1"/>
  <c r="AM504" i="17" s="1"/>
  <c r="V503" i="17"/>
  <c r="W503" i="17" s="1"/>
  <c r="X504" i="17" s="1"/>
  <c r="P503" i="17"/>
  <c r="Q503" i="17" s="1"/>
  <c r="R504" i="17" s="1"/>
  <c r="AH503" i="17"/>
  <c r="AI503" i="17" s="1"/>
  <c r="AT503" i="17"/>
  <c r="AU503" i="17" s="1"/>
  <c r="S503" i="17"/>
  <c r="T503" i="17" s="1"/>
  <c r="E503" i="17"/>
  <c r="F504" i="17" s="1"/>
  <c r="X376" i="17"/>
  <c r="AJ250" i="17"/>
  <c r="AN119" i="17"/>
  <c r="AO119" i="17" s="1"/>
  <c r="AP120" i="17" s="1"/>
  <c r="P119" i="17"/>
  <c r="Q119" i="17" s="1"/>
  <c r="R120" i="17" s="1"/>
  <c r="D120" i="17"/>
  <c r="AT119" i="17"/>
  <c r="AU119" i="17" s="1"/>
  <c r="AV120" i="17" s="1"/>
  <c r="V119" i="17"/>
  <c r="W119" i="17" s="1"/>
  <c r="X120" i="17" s="1"/>
  <c r="S119" i="17"/>
  <c r="T119" i="17" s="1"/>
  <c r="AK119" i="17"/>
  <c r="AL119" i="17" s="1"/>
  <c r="AH119" i="17"/>
  <c r="AI119" i="17" s="1"/>
  <c r="AJ120" i="17" s="1"/>
  <c r="E119" i="17"/>
  <c r="F120" i="17" s="1"/>
  <c r="AM504" i="14"/>
  <c r="E503" i="14"/>
  <c r="F504" i="14" s="1"/>
  <c r="AN503" i="14"/>
  <c r="AO503" i="14" s="1"/>
  <c r="AP504" i="14" s="1"/>
  <c r="P503" i="14"/>
  <c r="Q503" i="14" s="1"/>
  <c r="R504" i="14" s="1"/>
  <c r="D504" i="14"/>
  <c r="AH503" i="14"/>
  <c r="AI503" i="14" s="1"/>
  <c r="AJ504" i="14" s="1"/>
  <c r="V503" i="14"/>
  <c r="W503" i="14" s="1"/>
  <c r="S503" i="14"/>
  <c r="T503" i="14" s="1"/>
  <c r="U504" i="14" s="1"/>
  <c r="AK503" i="14"/>
  <c r="AL503" i="14" s="1"/>
  <c r="AT503" i="14"/>
  <c r="AU503" i="14" s="1"/>
  <c r="AV504" i="14" s="1"/>
  <c r="X504" i="14"/>
  <c r="AP377" i="14"/>
  <c r="R377" i="14"/>
  <c r="AT376" i="14"/>
  <c r="AU376" i="14" s="1"/>
  <c r="AV377" i="14" s="1"/>
  <c r="AH376" i="14"/>
  <c r="AI376" i="14" s="1"/>
  <c r="AJ377" i="14" s="1"/>
  <c r="V376" i="14"/>
  <c r="W376" i="14" s="1"/>
  <c r="X377" i="14" s="1"/>
  <c r="AK376" i="14"/>
  <c r="AL376" i="14" s="1"/>
  <c r="AM377" i="14" s="1"/>
  <c r="S376" i="14"/>
  <c r="T376" i="14" s="1"/>
  <c r="U377" i="14" s="1"/>
  <c r="AN376" i="14"/>
  <c r="AO376" i="14" s="1"/>
  <c r="P376" i="14"/>
  <c r="Q376" i="14" s="1"/>
  <c r="E376" i="14"/>
  <c r="F377" i="14" s="1"/>
  <c r="D377" i="14"/>
  <c r="AJ248" i="14"/>
  <c r="E247" i="14"/>
  <c r="F248" i="14" s="1"/>
  <c r="AN247" i="14"/>
  <c r="AO247" i="14" s="1"/>
  <c r="AP248" i="14" s="1"/>
  <c r="P247" i="14"/>
  <c r="Q247" i="14" s="1"/>
  <c r="R248" i="14" s="1"/>
  <c r="S247" i="14"/>
  <c r="T247" i="14" s="1"/>
  <c r="U248" i="14" s="1"/>
  <c r="AH247" i="14"/>
  <c r="AI247" i="14" s="1"/>
  <c r="AK247" i="14"/>
  <c r="AL247" i="14" s="1"/>
  <c r="AM248" i="14" s="1"/>
  <c r="D248" i="14"/>
  <c r="V247" i="14"/>
  <c r="W247" i="14" s="1"/>
  <c r="X248" i="14" s="1"/>
  <c r="AT247" i="14"/>
  <c r="AU247" i="14" s="1"/>
  <c r="AV248" i="14" s="1"/>
  <c r="AS103" i="14"/>
  <c r="AV103" i="14"/>
  <c r="U103" i="14"/>
  <c r="X103" i="14"/>
  <c r="AD103" i="14"/>
  <c r="AG103" i="14"/>
  <c r="AA103" i="14"/>
  <c r="AJ103" i="14"/>
  <c r="AM103" i="14"/>
  <c r="R103" i="14"/>
  <c r="F120" i="14"/>
  <c r="S504" i="18" l="1"/>
  <c r="T504" i="18" s="1"/>
  <c r="U505" i="18" s="1"/>
  <c r="AT504" i="18"/>
  <c r="AU504" i="18" s="1"/>
  <c r="AV505" i="18" s="1"/>
  <c r="D505" i="18"/>
  <c r="AN504" i="18"/>
  <c r="AO504" i="18" s="1"/>
  <c r="AP505" i="18" s="1"/>
  <c r="AK504" i="18"/>
  <c r="AL504" i="18" s="1"/>
  <c r="AM505" i="18" s="1"/>
  <c r="AH504" i="18"/>
  <c r="AI504" i="18" s="1"/>
  <c r="AJ505" i="18" s="1"/>
  <c r="V504" i="18"/>
  <c r="W504" i="18" s="1"/>
  <c r="X505" i="18" s="1"/>
  <c r="P504" i="18"/>
  <c r="Q504" i="18" s="1"/>
  <c r="R505" i="18" s="1"/>
  <c r="E504" i="18"/>
  <c r="F505" i="18" s="1"/>
  <c r="AK376" i="18"/>
  <c r="AL376" i="18" s="1"/>
  <c r="AM377" i="18" s="1"/>
  <c r="V376" i="18"/>
  <c r="W376" i="18" s="1"/>
  <c r="X377" i="18" s="1"/>
  <c r="D377" i="18"/>
  <c r="AH376" i="18"/>
  <c r="AI376" i="18" s="1"/>
  <c r="AJ377" i="18" s="1"/>
  <c r="S376" i="18"/>
  <c r="T376" i="18" s="1"/>
  <c r="U377" i="18" s="1"/>
  <c r="AT376" i="18"/>
  <c r="AU376" i="18" s="1"/>
  <c r="AV377" i="18" s="1"/>
  <c r="P376" i="18"/>
  <c r="Q376" i="18" s="1"/>
  <c r="R377" i="18" s="1"/>
  <c r="AN376" i="18"/>
  <c r="AO376" i="18" s="1"/>
  <c r="AP377" i="18" s="1"/>
  <c r="E376" i="18"/>
  <c r="F377" i="18" s="1"/>
  <c r="AN121" i="18"/>
  <c r="AO121" i="18" s="1"/>
  <c r="AP122" i="18" s="1"/>
  <c r="P121" i="18"/>
  <c r="Q121" i="18" s="1"/>
  <c r="R122" i="18" s="1"/>
  <c r="AK121" i="18"/>
  <c r="AL121" i="18" s="1"/>
  <c r="AM122" i="18" s="1"/>
  <c r="AT121" i="18"/>
  <c r="AU121" i="18" s="1"/>
  <c r="AV122" i="18" s="1"/>
  <c r="V121" i="18"/>
  <c r="W121" i="18" s="1"/>
  <c r="X122" i="18" s="1"/>
  <c r="E121" i="18"/>
  <c r="F122" i="18" s="1"/>
  <c r="S121" i="18"/>
  <c r="T121" i="18" s="1"/>
  <c r="U122" i="18" s="1"/>
  <c r="AH121" i="18"/>
  <c r="AI121" i="18" s="1"/>
  <c r="AJ122" i="18" s="1"/>
  <c r="D122" i="18"/>
  <c r="D249" i="18"/>
  <c r="AK248" i="18"/>
  <c r="AL248" i="18" s="1"/>
  <c r="AM249" i="18" s="1"/>
  <c r="V248" i="18"/>
  <c r="W248" i="18" s="1"/>
  <c r="X249" i="18" s="1"/>
  <c r="AH248" i="18"/>
  <c r="AI248" i="18" s="1"/>
  <c r="AJ249" i="18" s="1"/>
  <c r="AT248" i="18"/>
  <c r="AU248" i="18" s="1"/>
  <c r="AV249" i="18" s="1"/>
  <c r="E248" i="18"/>
  <c r="F249" i="18" s="1"/>
  <c r="AN248" i="18"/>
  <c r="AO248" i="18" s="1"/>
  <c r="AP249" i="18" s="1"/>
  <c r="P248" i="18"/>
  <c r="Q248" i="18" s="1"/>
  <c r="R249" i="18" s="1"/>
  <c r="S248" i="18"/>
  <c r="T248" i="18" s="1"/>
  <c r="U249" i="18" s="1"/>
  <c r="F251" i="17"/>
  <c r="U377" i="17"/>
  <c r="X121" i="17"/>
  <c r="AV121" i="17"/>
  <c r="AT376" i="17"/>
  <c r="AU376" i="17" s="1"/>
  <c r="AV377" i="17" s="1"/>
  <c r="S376" i="17"/>
  <c r="T376" i="17" s="1"/>
  <c r="E376" i="17"/>
  <c r="F377" i="17" s="1"/>
  <c r="D377" i="17"/>
  <c r="AK376" i="17"/>
  <c r="AL376" i="17" s="1"/>
  <c r="AM377" i="17" s="1"/>
  <c r="AH376" i="17"/>
  <c r="AI376" i="17" s="1"/>
  <c r="AJ377" i="17" s="1"/>
  <c r="V376" i="17"/>
  <c r="W376" i="17" s="1"/>
  <c r="X377" i="17" s="1"/>
  <c r="AN376" i="17"/>
  <c r="AO376" i="17" s="1"/>
  <c r="AP377" i="17" s="1"/>
  <c r="P376" i="17"/>
  <c r="Q376" i="17" s="1"/>
  <c r="R377" i="17" s="1"/>
  <c r="AK504" i="17"/>
  <c r="AL504" i="17" s="1"/>
  <c r="AM505" i="17" s="1"/>
  <c r="D505" i="17"/>
  <c r="V504" i="17"/>
  <c r="W504" i="17" s="1"/>
  <c r="X505" i="17" s="1"/>
  <c r="AH504" i="17"/>
  <c r="AI504" i="17" s="1"/>
  <c r="AJ505" i="17" s="1"/>
  <c r="S504" i="17"/>
  <c r="T504" i="17" s="1"/>
  <c r="AT504" i="17"/>
  <c r="AU504" i="17" s="1"/>
  <c r="AV505" i="17" s="1"/>
  <c r="P504" i="17"/>
  <c r="Q504" i="17" s="1"/>
  <c r="R505" i="17" s="1"/>
  <c r="AN504" i="17"/>
  <c r="AO504" i="17" s="1"/>
  <c r="AP505" i="17" s="1"/>
  <c r="E504" i="17"/>
  <c r="F505" i="17"/>
  <c r="U505" i="17"/>
  <c r="U251" i="17"/>
  <c r="D251" i="17"/>
  <c r="AN250" i="17"/>
  <c r="AO250" i="17" s="1"/>
  <c r="AP251" i="17" s="1"/>
  <c r="AK250" i="17"/>
  <c r="AL250" i="17" s="1"/>
  <c r="AM251" i="17" s="1"/>
  <c r="V250" i="17"/>
  <c r="W250" i="17" s="1"/>
  <c r="X251" i="17" s="1"/>
  <c r="AT250" i="17"/>
  <c r="AU250" i="17" s="1"/>
  <c r="AV251" i="17" s="1"/>
  <c r="P250" i="17"/>
  <c r="Q250" i="17" s="1"/>
  <c r="R251" i="17" s="1"/>
  <c r="AH250" i="17"/>
  <c r="AI250" i="17" s="1"/>
  <c r="AJ251" i="17" s="1"/>
  <c r="E250" i="17"/>
  <c r="S250" i="17"/>
  <c r="T250" i="17" s="1"/>
  <c r="S120" i="17"/>
  <c r="T120" i="17" s="1"/>
  <c r="U121" i="17" s="1"/>
  <c r="AT120" i="17"/>
  <c r="AU120" i="17" s="1"/>
  <c r="V120" i="17"/>
  <c r="W120" i="17" s="1"/>
  <c r="AN120" i="17"/>
  <c r="AO120" i="17" s="1"/>
  <c r="AP121" i="17" s="1"/>
  <c r="P120" i="17"/>
  <c r="Q120" i="17" s="1"/>
  <c r="R121" i="17" s="1"/>
  <c r="AK120" i="17"/>
  <c r="AL120" i="17" s="1"/>
  <c r="AM121" i="17" s="1"/>
  <c r="AH120" i="17"/>
  <c r="AI120" i="17" s="1"/>
  <c r="AJ121" i="17" s="1"/>
  <c r="D121" i="17"/>
  <c r="E120" i="17"/>
  <c r="F121" i="17" s="1"/>
  <c r="R505" i="14"/>
  <c r="F505" i="14"/>
  <c r="AT504" i="14"/>
  <c r="AU504" i="14" s="1"/>
  <c r="AV505" i="14" s="1"/>
  <c r="AH504" i="14"/>
  <c r="AI504" i="14" s="1"/>
  <c r="AJ505" i="14" s="1"/>
  <c r="V504" i="14"/>
  <c r="W504" i="14" s="1"/>
  <c r="X505" i="14" s="1"/>
  <c r="AK504" i="14"/>
  <c r="AL504" i="14" s="1"/>
  <c r="AM505" i="14" s="1"/>
  <c r="S504" i="14"/>
  <c r="T504" i="14" s="1"/>
  <c r="U505" i="14" s="1"/>
  <c r="AN504" i="14"/>
  <c r="AO504" i="14" s="1"/>
  <c r="AP505" i="14" s="1"/>
  <c r="P504" i="14"/>
  <c r="Q504" i="14" s="1"/>
  <c r="D505" i="14"/>
  <c r="E504" i="14"/>
  <c r="U378" i="14"/>
  <c r="X378" i="14"/>
  <c r="AV378" i="14"/>
  <c r="AN377" i="14"/>
  <c r="AO377" i="14" s="1"/>
  <c r="AP378" i="14" s="1"/>
  <c r="P377" i="14"/>
  <c r="Q377" i="14" s="1"/>
  <c r="R378" i="14" s="1"/>
  <c r="AK377" i="14"/>
  <c r="AL377" i="14" s="1"/>
  <c r="AM378" i="14" s="1"/>
  <c r="E377" i="14"/>
  <c r="F378" i="14" s="1"/>
  <c r="AH377" i="14"/>
  <c r="AI377" i="14" s="1"/>
  <c r="AJ378" i="14" s="1"/>
  <c r="S377" i="14"/>
  <c r="T377" i="14" s="1"/>
  <c r="AT377" i="14"/>
  <c r="AU377" i="14" s="1"/>
  <c r="V377" i="14"/>
  <c r="W377" i="14" s="1"/>
  <c r="D378" i="14"/>
  <c r="U249" i="14"/>
  <c r="R249" i="14"/>
  <c r="AP249" i="14"/>
  <c r="AT248" i="14"/>
  <c r="AU248" i="14" s="1"/>
  <c r="AV249" i="14" s="1"/>
  <c r="AH248" i="14"/>
  <c r="AI248" i="14" s="1"/>
  <c r="AJ249" i="14" s="1"/>
  <c r="V248" i="14"/>
  <c r="W248" i="14" s="1"/>
  <c r="X249" i="14" s="1"/>
  <c r="E248" i="14"/>
  <c r="F249" i="14" s="1"/>
  <c r="AK248" i="14"/>
  <c r="AL248" i="14" s="1"/>
  <c r="AM249" i="14" s="1"/>
  <c r="D249" i="14"/>
  <c r="S248" i="14"/>
  <c r="T248" i="14" s="1"/>
  <c r="P248" i="14"/>
  <c r="Q248" i="14" s="1"/>
  <c r="AN248" i="14"/>
  <c r="AO248" i="14" s="1"/>
  <c r="AA104" i="14"/>
  <c r="AG104" i="14"/>
  <c r="U104" i="14"/>
  <c r="X104" i="14"/>
  <c r="AV104" i="14"/>
  <c r="R104" i="14"/>
  <c r="AS104" i="14"/>
  <c r="AJ104" i="14"/>
  <c r="AM104" i="14"/>
  <c r="AD104" i="14"/>
  <c r="F121" i="14"/>
  <c r="D378" i="18" l="1"/>
  <c r="AH377" i="18"/>
  <c r="AI377" i="18" s="1"/>
  <c r="AJ378" i="18" s="1"/>
  <c r="S377" i="18"/>
  <c r="T377" i="18" s="1"/>
  <c r="U378" i="18" s="1"/>
  <c r="AT377" i="18"/>
  <c r="AU377" i="18" s="1"/>
  <c r="P377" i="18"/>
  <c r="Q377" i="18" s="1"/>
  <c r="R378" i="18" s="1"/>
  <c r="AN377" i="18"/>
  <c r="AO377" i="18" s="1"/>
  <c r="AP378" i="18" s="1"/>
  <c r="AK377" i="18"/>
  <c r="AL377" i="18" s="1"/>
  <c r="AM378" i="18" s="1"/>
  <c r="V377" i="18"/>
  <c r="W377" i="18" s="1"/>
  <c r="X378" i="18" s="1"/>
  <c r="E377" i="18"/>
  <c r="F378" i="18" s="1"/>
  <c r="AV378" i="18"/>
  <c r="AT505" i="18"/>
  <c r="AU505" i="18" s="1"/>
  <c r="AV506" i="18" s="1"/>
  <c r="AH505" i="18"/>
  <c r="AI505" i="18" s="1"/>
  <c r="AJ506" i="18" s="1"/>
  <c r="V505" i="18"/>
  <c r="W505" i="18" s="1"/>
  <c r="X506" i="18" s="1"/>
  <c r="AN505" i="18"/>
  <c r="AO505" i="18" s="1"/>
  <c r="AP506" i="18" s="1"/>
  <c r="S505" i="18"/>
  <c r="T505" i="18" s="1"/>
  <c r="U506" i="18" s="1"/>
  <c r="P505" i="18"/>
  <c r="Q505" i="18" s="1"/>
  <c r="R506" i="18" s="1"/>
  <c r="AK505" i="18"/>
  <c r="AL505" i="18" s="1"/>
  <c r="AM506" i="18" s="1"/>
  <c r="D506" i="18"/>
  <c r="E505" i="18"/>
  <c r="F506" i="18" s="1"/>
  <c r="D250" i="18"/>
  <c r="P249" i="18"/>
  <c r="Q249" i="18" s="1"/>
  <c r="R250" i="18" s="1"/>
  <c r="AN249" i="18"/>
  <c r="AO249" i="18" s="1"/>
  <c r="AP250" i="18" s="1"/>
  <c r="E249" i="18"/>
  <c r="F250" i="18" s="1"/>
  <c r="V249" i="18"/>
  <c r="W249" i="18" s="1"/>
  <c r="X250" i="18" s="1"/>
  <c r="S249" i="18"/>
  <c r="T249" i="18" s="1"/>
  <c r="U250" i="18" s="1"/>
  <c r="AK249" i="18"/>
  <c r="AL249" i="18" s="1"/>
  <c r="AM250" i="18" s="1"/>
  <c r="AT249" i="18"/>
  <c r="AU249" i="18" s="1"/>
  <c r="AH249" i="18"/>
  <c r="AI249" i="18" s="1"/>
  <c r="AJ250" i="18" s="1"/>
  <c r="AV250" i="18"/>
  <c r="S122" i="18"/>
  <c r="T122" i="18" s="1"/>
  <c r="U123" i="18" s="1"/>
  <c r="E122" i="18"/>
  <c r="F123" i="18" s="1"/>
  <c r="AN122" i="18"/>
  <c r="AO122" i="18" s="1"/>
  <c r="AP123" i="18" s="1"/>
  <c r="P122" i="18"/>
  <c r="Q122" i="18" s="1"/>
  <c r="R123" i="18" s="1"/>
  <c r="D123" i="18"/>
  <c r="V122" i="18"/>
  <c r="W122" i="18" s="1"/>
  <c r="X123" i="18" s="1"/>
  <c r="AK122" i="18"/>
  <c r="AL122" i="18" s="1"/>
  <c r="AM123" i="18" s="1"/>
  <c r="AH122" i="18"/>
  <c r="AI122" i="18" s="1"/>
  <c r="AJ123" i="18" s="1"/>
  <c r="AT122" i="18"/>
  <c r="AU122" i="18" s="1"/>
  <c r="AV123" i="18" s="1"/>
  <c r="AM252" i="17"/>
  <c r="R378" i="17"/>
  <c r="D378" i="17"/>
  <c r="AN377" i="17"/>
  <c r="AO377" i="17" s="1"/>
  <c r="AP378" i="17" s="1"/>
  <c r="AK377" i="17"/>
  <c r="AL377" i="17" s="1"/>
  <c r="AM378" i="17" s="1"/>
  <c r="V377" i="17"/>
  <c r="W377" i="17" s="1"/>
  <c r="X378" i="17" s="1"/>
  <c r="AH377" i="17"/>
  <c r="AI377" i="17" s="1"/>
  <c r="AJ378" i="17" s="1"/>
  <c r="E377" i="17"/>
  <c r="F378" i="17" s="1"/>
  <c r="S377" i="17"/>
  <c r="T377" i="17" s="1"/>
  <c r="U378" i="17" s="1"/>
  <c r="P377" i="17"/>
  <c r="Q377" i="17" s="1"/>
  <c r="AT377" i="17"/>
  <c r="AU377" i="17" s="1"/>
  <c r="AV378" i="17" s="1"/>
  <c r="AM506" i="17"/>
  <c r="AT121" i="17"/>
  <c r="AU121" i="17" s="1"/>
  <c r="AV122" i="17" s="1"/>
  <c r="AH121" i="17"/>
  <c r="AI121" i="17" s="1"/>
  <c r="AJ122" i="17" s="1"/>
  <c r="V121" i="17"/>
  <c r="W121" i="17" s="1"/>
  <c r="X122" i="17" s="1"/>
  <c r="D122" i="17"/>
  <c r="S121" i="17"/>
  <c r="T121" i="17" s="1"/>
  <c r="U122" i="17" s="1"/>
  <c r="AN121" i="17"/>
  <c r="AO121" i="17" s="1"/>
  <c r="AP122" i="17" s="1"/>
  <c r="P121" i="17"/>
  <c r="Q121" i="17" s="1"/>
  <c r="R122" i="17" s="1"/>
  <c r="AK121" i="17"/>
  <c r="AL121" i="17" s="1"/>
  <c r="AM122" i="17" s="1"/>
  <c r="E121" i="17"/>
  <c r="F122" i="17" s="1"/>
  <c r="AK505" i="17"/>
  <c r="AL505" i="17" s="1"/>
  <c r="D506" i="17"/>
  <c r="V505" i="17"/>
  <c r="W505" i="17" s="1"/>
  <c r="X506" i="17" s="1"/>
  <c r="S505" i="17"/>
  <c r="T505" i="17" s="1"/>
  <c r="U506" i="17" s="1"/>
  <c r="E505" i="17"/>
  <c r="F506" i="17" s="1"/>
  <c r="AH505" i="17"/>
  <c r="AI505" i="17" s="1"/>
  <c r="AJ506" i="17" s="1"/>
  <c r="AT505" i="17"/>
  <c r="AU505" i="17" s="1"/>
  <c r="AV506" i="17" s="1"/>
  <c r="P505" i="17"/>
  <c r="Q505" i="17" s="1"/>
  <c r="R506" i="17" s="1"/>
  <c r="AN505" i="17"/>
  <c r="AO505" i="17" s="1"/>
  <c r="AP506" i="17" s="1"/>
  <c r="AT251" i="17"/>
  <c r="AU251" i="17" s="1"/>
  <c r="AV252" i="17" s="1"/>
  <c r="AN251" i="17"/>
  <c r="AO251" i="17" s="1"/>
  <c r="AP252" i="17" s="1"/>
  <c r="AK251" i="17"/>
  <c r="AL251" i="17" s="1"/>
  <c r="V251" i="17"/>
  <c r="W251" i="17" s="1"/>
  <c r="X252" i="17" s="1"/>
  <c r="D252" i="17"/>
  <c r="S251" i="17"/>
  <c r="T251" i="17" s="1"/>
  <c r="U252" i="17" s="1"/>
  <c r="P251" i="17"/>
  <c r="Q251" i="17" s="1"/>
  <c r="R252" i="17" s="1"/>
  <c r="AH251" i="17"/>
  <c r="AI251" i="17" s="1"/>
  <c r="AJ252" i="17" s="1"/>
  <c r="E251" i="17"/>
  <c r="F252" i="17" s="1"/>
  <c r="AJ506" i="14"/>
  <c r="AN505" i="14"/>
  <c r="AO505" i="14" s="1"/>
  <c r="AP506" i="14" s="1"/>
  <c r="P505" i="14"/>
  <c r="Q505" i="14" s="1"/>
  <c r="R506" i="14" s="1"/>
  <c r="AK505" i="14"/>
  <c r="AL505" i="14" s="1"/>
  <c r="AM506" i="14" s="1"/>
  <c r="E505" i="14"/>
  <c r="F506" i="14" s="1"/>
  <c r="AH505" i="14"/>
  <c r="AI505" i="14" s="1"/>
  <c r="S505" i="14"/>
  <c r="T505" i="14" s="1"/>
  <c r="U506" i="14" s="1"/>
  <c r="D506" i="14"/>
  <c r="AT505" i="14"/>
  <c r="AU505" i="14" s="1"/>
  <c r="AV506" i="14" s="1"/>
  <c r="V505" i="14"/>
  <c r="W505" i="14" s="1"/>
  <c r="X506" i="14" s="1"/>
  <c r="E378" i="14"/>
  <c r="F379" i="14" s="1"/>
  <c r="AN378" i="14"/>
  <c r="AO378" i="14" s="1"/>
  <c r="AP379" i="14" s="1"/>
  <c r="P378" i="14"/>
  <c r="Q378" i="14" s="1"/>
  <c r="R379" i="14" s="1"/>
  <c r="AK378" i="14"/>
  <c r="AL378" i="14" s="1"/>
  <c r="AM379" i="14" s="1"/>
  <c r="V378" i="14"/>
  <c r="W378" i="14" s="1"/>
  <c r="X379" i="14" s="1"/>
  <c r="S378" i="14"/>
  <c r="T378" i="14" s="1"/>
  <c r="U379" i="14" s="1"/>
  <c r="AH378" i="14"/>
  <c r="AI378" i="14" s="1"/>
  <c r="AJ379" i="14" s="1"/>
  <c r="D379" i="14"/>
  <c r="AT378" i="14"/>
  <c r="AU378" i="14" s="1"/>
  <c r="AV379" i="14"/>
  <c r="X250" i="14"/>
  <c r="U250" i="14"/>
  <c r="AN249" i="14"/>
  <c r="AO249" i="14" s="1"/>
  <c r="AP250" i="14" s="1"/>
  <c r="P249" i="14"/>
  <c r="Q249" i="14" s="1"/>
  <c r="R250" i="14" s="1"/>
  <c r="AT249" i="14"/>
  <c r="AU249" i="14" s="1"/>
  <c r="AV250" i="14" s="1"/>
  <c r="AH249" i="14"/>
  <c r="AI249" i="14" s="1"/>
  <c r="AJ250" i="14" s="1"/>
  <c r="V249" i="14"/>
  <c r="W249" i="14" s="1"/>
  <c r="AK249" i="14"/>
  <c r="AL249" i="14" s="1"/>
  <c r="AM250" i="14" s="1"/>
  <c r="S249" i="14"/>
  <c r="T249" i="14" s="1"/>
  <c r="D250" i="14"/>
  <c r="E249" i="14"/>
  <c r="F250" i="14" s="1"/>
  <c r="AS105" i="14"/>
  <c r="AJ105" i="14"/>
  <c r="AA105" i="14"/>
  <c r="AD105" i="14"/>
  <c r="AG105" i="14"/>
  <c r="R105" i="14"/>
  <c r="AV105" i="14"/>
  <c r="U105" i="14"/>
  <c r="X105" i="14"/>
  <c r="AM105" i="14"/>
  <c r="F122" i="14"/>
  <c r="D251" i="18" l="1"/>
  <c r="AK250" i="18"/>
  <c r="AL250" i="18" s="1"/>
  <c r="AM251" i="18" s="1"/>
  <c r="V250" i="18"/>
  <c r="W250" i="18" s="1"/>
  <c r="X251" i="18" s="1"/>
  <c r="AH250" i="18"/>
  <c r="AI250" i="18" s="1"/>
  <c r="AJ251" i="18" s="1"/>
  <c r="AT250" i="18"/>
  <c r="AU250" i="18" s="1"/>
  <c r="E250" i="18"/>
  <c r="F251" i="18" s="1"/>
  <c r="S250" i="18"/>
  <c r="T250" i="18" s="1"/>
  <c r="U251" i="18" s="1"/>
  <c r="P250" i="18"/>
  <c r="Q250" i="18" s="1"/>
  <c r="R251" i="18" s="1"/>
  <c r="AN250" i="18"/>
  <c r="AO250" i="18" s="1"/>
  <c r="AP251" i="18" s="1"/>
  <c r="D507" i="18"/>
  <c r="AK506" i="18"/>
  <c r="AL506" i="18" s="1"/>
  <c r="AM507" i="18" s="1"/>
  <c r="AH506" i="18"/>
  <c r="AI506" i="18" s="1"/>
  <c r="AJ507" i="18" s="1"/>
  <c r="P506" i="18"/>
  <c r="Q506" i="18" s="1"/>
  <c r="R507" i="18" s="1"/>
  <c r="AT506" i="18"/>
  <c r="AU506" i="18" s="1"/>
  <c r="AV507" i="18" s="1"/>
  <c r="S506" i="18"/>
  <c r="T506" i="18" s="1"/>
  <c r="U507" i="18" s="1"/>
  <c r="AN506" i="18"/>
  <c r="AO506" i="18" s="1"/>
  <c r="AP507" i="18" s="1"/>
  <c r="V506" i="18"/>
  <c r="W506" i="18" s="1"/>
  <c r="X507" i="18" s="1"/>
  <c r="E506" i="18"/>
  <c r="F507" i="18" s="1"/>
  <c r="AV251" i="18"/>
  <c r="AT123" i="18"/>
  <c r="AU123" i="18" s="1"/>
  <c r="AV124" i="18" s="1"/>
  <c r="AH123" i="18"/>
  <c r="AI123" i="18" s="1"/>
  <c r="AJ124" i="18" s="1"/>
  <c r="V123" i="18"/>
  <c r="W123" i="18" s="1"/>
  <c r="X124" i="18" s="1"/>
  <c r="S123" i="18"/>
  <c r="T123" i="18" s="1"/>
  <c r="U124" i="18" s="1"/>
  <c r="AK123" i="18"/>
  <c r="AL123" i="18" s="1"/>
  <c r="AM124" i="18" s="1"/>
  <c r="D124" i="18"/>
  <c r="AN123" i="18"/>
  <c r="AO123" i="18" s="1"/>
  <c r="AP124" i="18" s="1"/>
  <c r="P123" i="18"/>
  <c r="Q123" i="18" s="1"/>
  <c r="R124" i="18" s="1"/>
  <c r="E123" i="18"/>
  <c r="F124" i="18" s="1"/>
  <c r="S378" i="18"/>
  <c r="T378" i="18" s="1"/>
  <c r="U379" i="18" s="1"/>
  <c r="AT378" i="18"/>
  <c r="AU378" i="18" s="1"/>
  <c r="AV379" i="18" s="1"/>
  <c r="P378" i="18"/>
  <c r="Q378" i="18" s="1"/>
  <c r="R379" i="18" s="1"/>
  <c r="D379" i="18"/>
  <c r="V378" i="18"/>
  <c r="W378" i="18" s="1"/>
  <c r="X379" i="18" s="1"/>
  <c r="AN378" i="18"/>
  <c r="AO378" i="18" s="1"/>
  <c r="AP379" i="18" s="1"/>
  <c r="AK378" i="18"/>
  <c r="AL378" i="18" s="1"/>
  <c r="AM379" i="18" s="1"/>
  <c r="AH378" i="18"/>
  <c r="AI378" i="18" s="1"/>
  <c r="AJ379" i="18" s="1"/>
  <c r="E378" i="18"/>
  <c r="F379" i="18" s="1"/>
  <c r="F379" i="17"/>
  <c r="X253" i="17"/>
  <c r="AJ253" i="17"/>
  <c r="U507" i="17"/>
  <c r="D123" i="17"/>
  <c r="AK122" i="17"/>
  <c r="AL122" i="17" s="1"/>
  <c r="AM123" i="17" s="1"/>
  <c r="AT122" i="17"/>
  <c r="AU122" i="17" s="1"/>
  <c r="AV123" i="17" s="1"/>
  <c r="V122" i="17"/>
  <c r="W122" i="17" s="1"/>
  <c r="X123" i="17" s="1"/>
  <c r="S122" i="17"/>
  <c r="T122" i="17" s="1"/>
  <c r="U123" i="17" s="1"/>
  <c r="AN122" i="17"/>
  <c r="AO122" i="17" s="1"/>
  <c r="AP123" i="17" s="1"/>
  <c r="AH122" i="17"/>
  <c r="AI122" i="17" s="1"/>
  <c r="AJ123" i="17" s="1"/>
  <c r="P122" i="17"/>
  <c r="Q122" i="17" s="1"/>
  <c r="R123" i="17" s="1"/>
  <c r="E122" i="17"/>
  <c r="F123" i="17" s="1"/>
  <c r="AT252" i="17"/>
  <c r="AU252" i="17" s="1"/>
  <c r="AV253" i="17" s="1"/>
  <c r="D253" i="17"/>
  <c r="AH252" i="17"/>
  <c r="AI252" i="17" s="1"/>
  <c r="AN252" i="17"/>
  <c r="AO252" i="17" s="1"/>
  <c r="E252" i="17"/>
  <c r="F253" i="17" s="1"/>
  <c r="AK252" i="17"/>
  <c r="AL252" i="17" s="1"/>
  <c r="AM253" i="17" s="1"/>
  <c r="V252" i="17"/>
  <c r="W252" i="17" s="1"/>
  <c r="S252" i="17"/>
  <c r="T252" i="17" s="1"/>
  <c r="U253" i="17" s="1"/>
  <c r="P252" i="17"/>
  <c r="Q252" i="17" s="1"/>
  <c r="R253" i="17" s="1"/>
  <c r="D507" i="17"/>
  <c r="AH506" i="17"/>
  <c r="AI506" i="17" s="1"/>
  <c r="AJ507" i="17" s="1"/>
  <c r="S506" i="17"/>
  <c r="T506" i="17" s="1"/>
  <c r="AT506" i="17"/>
  <c r="AU506" i="17" s="1"/>
  <c r="AV507" i="17" s="1"/>
  <c r="P506" i="17"/>
  <c r="Q506" i="17" s="1"/>
  <c r="R507" i="17" s="1"/>
  <c r="AN506" i="17"/>
  <c r="AO506" i="17" s="1"/>
  <c r="AP507" i="17" s="1"/>
  <c r="AK506" i="17"/>
  <c r="AL506" i="17" s="1"/>
  <c r="AM507" i="17" s="1"/>
  <c r="V506" i="17"/>
  <c r="W506" i="17" s="1"/>
  <c r="X507" i="17" s="1"/>
  <c r="E506" i="17"/>
  <c r="F507" i="17" s="1"/>
  <c r="V378" i="17"/>
  <c r="W378" i="17" s="1"/>
  <c r="X379" i="17" s="1"/>
  <c r="AH378" i="17"/>
  <c r="AI378" i="17" s="1"/>
  <c r="AJ379" i="17" s="1"/>
  <c r="AT378" i="17"/>
  <c r="AU378" i="17" s="1"/>
  <c r="AV379" i="17" s="1"/>
  <c r="S378" i="17"/>
  <c r="T378" i="17" s="1"/>
  <c r="U379" i="17" s="1"/>
  <c r="P378" i="17"/>
  <c r="Q378" i="17" s="1"/>
  <c r="R379" i="17" s="1"/>
  <c r="AK378" i="17"/>
  <c r="AL378" i="17" s="1"/>
  <c r="AM379" i="17" s="1"/>
  <c r="D379" i="17"/>
  <c r="AN378" i="17"/>
  <c r="AO378" i="17" s="1"/>
  <c r="AP379" i="17" s="1"/>
  <c r="E378" i="17"/>
  <c r="AP253" i="17"/>
  <c r="E506" i="14"/>
  <c r="F507" i="14" s="1"/>
  <c r="AN506" i="14"/>
  <c r="AO506" i="14" s="1"/>
  <c r="AP507" i="14" s="1"/>
  <c r="P506" i="14"/>
  <c r="Q506" i="14" s="1"/>
  <c r="R507" i="14" s="1"/>
  <c r="AK506" i="14"/>
  <c r="AL506" i="14" s="1"/>
  <c r="AM507" i="14" s="1"/>
  <c r="V506" i="14"/>
  <c r="W506" i="14" s="1"/>
  <c r="X507" i="14" s="1"/>
  <c r="D507" i="14"/>
  <c r="AT506" i="14"/>
  <c r="AU506" i="14" s="1"/>
  <c r="AV507" i="14" s="1"/>
  <c r="S506" i="14"/>
  <c r="T506" i="14" s="1"/>
  <c r="U507" i="14" s="1"/>
  <c r="AH506" i="14"/>
  <c r="AI506" i="14" s="1"/>
  <c r="AJ507" i="14"/>
  <c r="U380" i="14"/>
  <c r="AM380" i="14"/>
  <c r="F380" i="14"/>
  <c r="AT379" i="14"/>
  <c r="AU379" i="14" s="1"/>
  <c r="AV380" i="14" s="1"/>
  <c r="AH379" i="14"/>
  <c r="AI379" i="14" s="1"/>
  <c r="AJ380" i="14" s="1"/>
  <c r="V379" i="14"/>
  <c r="W379" i="14" s="1"/>
  <c r="X380" i="14" s="1"/>
  <c r="AN379" i="14"/>
  <c r="AO379" i="14" s="1"/>
  <c r="AP380" i="14" s="1"/>
  <c r="E379" i="14"/>
  <c r="AK379" i="14"/>
  <c r="AL379" i="14" s="1"/>
  <c r="P379" i="14"/>
  <c r="Q379" i="14" s="1"/>
  <c r="R380" i="14" s="1"/>
  <c r="S379" i="14"/>
  <c r="T379" i="14" s="1"/>
  <c r="D380" i="14"/>
  <c r="AM251" i="14"/>
  <c r="AJ251" i="14"/>
  <c r="U251" i="14"/>
  <c r="E250" i="14"/>
  <c r="F251" i="14" s="1"/>
  <c r="AN250" i="14"/>
  <c r="AO250" i="14" s="1"/>
  <c r="AP251" i="14" s="1"/>
  <c r="P250" i="14"/>
  <c r="Q250" i="14" s="1"/>
  <c r="R251" i="14" s="1"/>
  <c r="AT250" i="14"/>
  <c r="AU250" i="14" s="1"/>
  <c r="AV251" i="14" s="1"/>
  <c r="V250" i="14"/>
  <c r="W250" i="14" s="1"/>
  <c r="X251" i="14" s="1"/>
  <c r="AK250" i="14"/>
  <c r="AL250" i="14" s="1"/>
  <c r="AH250" i="14"/>
  <c r="AI250" i="14" s="1"/>
  <c r="D251" i="14"/>
  <c r="S250" i="14"/>
  <c r="T250" i="14" s="1"/>
  <c r="AJ106" i="14"/>
  <c r="AM106" i="14"/>
  <c r="AS106" i="14"/>
  <c r="X106" i="14"/>
  <c r="AA106" i="14"/>
  <c r="AG106" i="14"/>
  <c r="R106" i="14"/>
  <c r="AD106" i="14"/>
  <c r="AV106" i="14"/>
  <c r="U106" i="14"/>
  <c r="F123" i="14"/>
  <c r="P251" i="18" l="1"/>
  <c r="Q251" i="18" s="1"/>
  <c r="R252" i="18" s="1"/>
  <c r="AN251" i="18"/>
  <c r="AO251" i="18" s="1"/>
  <c r="AH251" i="18"/>
  <c r="AI251" i="18" s="1"/>
  <c r="AJ252" i="18" s="1"/>
  <c r="D252" i="18"/>
  <c r="AT251" i="18"/>
  <c r="AU251" i="18" s="1"/>
  <c r="AV252" i="18" s="1"/>
  <c r="V251" i="18"/>
  <c r="W251" i="18" s="1"/>
  <c r="X252" i="18" s="1"/>
  <c r="S251" i="18"/>
  <c r="T251" i="18" s="1"/>
  <c r="U252" i="18" s="1"/>
  <c r="AK251" i="18"/>
  <c r="AL251" i="18" s="1"/>
  <c r="AM252" i="18" s="1"/>
  <c r="E251" i="18"/>
  <c r="F252" i="18" s="1"/>
  <c r="AN507" i="18"/>
  <c r="AO507" i="18" s="1"/>
  <c r="AP508" i="18" s="1"/>
  <c r="P507" i="18"/>
  <c r="Q507" i="18" s="1"/>
  <c r="D508" i="18"/>
  <c r="AT507" i="18"/>
  <c r="AU507" i="18" s="1"/>
  <c r="AV508" i="18" s="1"/>
  <c r="V507" i="18"/>
  <c r="W507" i="18" s="1"/>
  <c r="X508" i="18" s="1"/>
  <c r="AH507" i="18"/>
  <c r="AI507" i="18" s="1"/>
  <c r="AJ508" i="18" s="1"/>
  <c r="S507" i="18"/>
  <c r="T507" i="18" s="1"/>
  <c r="U508" i="18" s="1"/>
  <c r="AK507" i="18"/>
  <c r="AL507" i="18" s="1"/>
  <c r="AM508" i="18" s="1"/>
  <c r="E507" i="18"/>
  <c r="F508" i="18" s="1"/>
  <c r="AN379" i="18"/>
  <c r="AO379" i="18" s="1"/>
  <c r="D380" i="18"/>
  <c r="V379" i="18"/>
  <c r="W379" i="18" s="1"/>
  <c r="X380" i="18" s="1"/>
  <c r="S379" i="18"/>
  <c r="T379" i="18" s="1"/>
  <c r="U380" i="18" s="1"/>
  <c r="AT379" i="18"/>
  <c r="AU379" i="18" s="1"/>
  <c r="AV380" i="18" s="1"/>
  <c r="AK379" i="18"/>
  <c r="AL379" i="18" s="1"/>
  <c r="AM380" i="18" s="1"/>
  <c r="P379" i="18"/>
  <c r="Q379" i="18" s="1"/>
  <c r="R380" i="18" s="1"/>
  <c r="AH379" i="18"/>
  <c r="AI379" i="18" s="1"/>
  <c r="AJ380" i="18" s="1"/>
  <c r="E379" i="18"/>
  <c r="F380" i="18" s="1"/>
  <c r="AP252" i="18"/>
  <c r="R508" i="18"/>
  <c r="AP380" i="18"/>
  <c r="AK124" i="18"/>
  <c r="AL124" i="18" s="1"/>
  <c r="AM125" i="18" s="1"/>
  <c r="AT124" i="18"/>
  <c r="AU124" i="18" s="1"/>
  <c r="AV125" i="18" s="1"/>
  <c r="AH124" i="18"/>
  <c r="AI124" i="18" s="1"/>
  <c r="AJ125" i="18" s="1"/>
  <c r="V124" i="18"/>
  <c r="W124" i="18" s="1"/>
  <c r="X125" i="18" s="1"/>
  <c r="D125" i="18"/>
  <c r="S124" i="18"/>
  <c r="T124" i="18" s="1"/>
  <c r="U125" i="18" s="1"/>
  <c r="AN124" i="18"/>
  <c r="AO124" i="18" s="1"/>
  <c r="AP125" i="18" s="1"/>
  <c r="P124" i="18"/>
  <c r="Q124" i="18" s="1"/>
  <c r="R125" i="18" s="1"/>
  <c r="E124" i="18"/>
  <c r="F125" i="18" s="1"/>
  <c r="AN123" i="17"/>
  <c r="AO123" i="17" s="1"/>
  <c r="AP124" i="17" s="1"/>
  <c r="P123" i="17"/>
  <c r="Q123" i="17" s="1"/>
  <c r="R124" i="17" s="1"/>
  <c r="D124" i="17"/>
  <c r="AT123" i="17"/>
  <c r="AU123" i="17" s="1"/>
  <c r="AV124" i="17" s="1"/>
  <c r="V123" i="17"/>
  <c r="W123" i="17" s="1"/>
  <c r="X124" i="17" s="1"/>
  <c r="S123" i="17"/>
  <c r="T123" i="17" s="1"/>
  <c r="U124" i="17" s="1"/>
  <c r="AK123" i="17"/>
  <c r="AL123" i="17" s="1"/>
  <c r="AM124" i="17" s="1"/>
  <c r="AH123" i="17"/>
  <c r="AI123" i="17" s="1"/>
  <c r="AJ124" i="17" s="1"/>
  <c r="E123" i="17"/>
  <c r="F124" i="17" s="1"/>
  <c r="D508" i="17"/>
  <c r="S507" i="17"/>
  <c r="T507" i="17" s="1"/>
  <c r="U508" i="17" s="1"/>
  <c r="AT507" i="17"/>
  <c r="AU507" i="17" s="1"/>
  <c r="AV508" i="17" s="1"/>
  <c r="P507" i="17"/>
  <c r="Q507" i="17" s="1"/>
  <c r="R508" i="17" s="1"/>
  <c r="AN507" i="17"/>
  <c r="AO507" i="17" s="1"/>
  <c r="AP508" i="17" s="1"/>
  <c r="AK507" i="17"/>
  <c r="AL507" i="17" s="1"/>
  <c r="AM508" i="17" s="1"/>
  <c r="E507" i="17"/>
  <c r="F508" i="17" s="1"/>
  <c r="V507" i="17"/>
  <c r="W507" i="17" s="1"/>
  <c r="X508" i="17" s="1"/>
  <c r="AH507" i="17"/>
  <c r="AI507" i="17" s="1"/>
  <c r="AJ508" i="17"/>
  <c r="AN379" i="17"/>
  <c r="AO379" i="17" s="1"/>
  <c r="AP380" i="17" s="1"/>
  <c r="AK379" i="17"/>
  <c r="AL379" i="17" s="1"/>
  <c r="AM380" i="17" s="1"/>
  <c r="P379" i="17"/>
  <c r="Q379" i="17" s="1"/>
  <c r="R380" i="17" s="1"/>
  <c r="AH379" i="17"/>
  <c r="AI379" i="17" s="1"/>
  <c r="AJ380" i="17" s="1"/>
  <c r="D380" i="17"/>
  <c r="AT379" i="17"/>
  <c r="AU379" i="17" s="1"/>
  <c r="AV380" i="17" s="1"/>
  <c r="V379" i="17"/>
  <c r="W379" i="17" s="1"/>
  <c r="X380" i="17" s="1"/>
  <c r="S379" i="17"/>
  <c r="T379" i="17" s="1"/>
  <c r="U380" i="17" s="1"/>
  <c r="E379" i="17"/>
  <c r="F380" i="17" s="1"/>
  <c r="D254" i="17"/>
  <c r="AK253" i="17"/>
  <c r="AL253" i="17" s="1"/>
  <c r="AM254" i="17" s="1"/>
  <c r="V253" i="17"/>
  <c r="W253" i="17" s="1"/>
  <c r="X254" i="17" s="1"/>
  <c r="S253" i="17"/>
  <c r="T253" i="17" s="1"/>
  <c r="U254" i="17" s="1"/>
  <c r="AT253" i="17"/>
  <c r="AU253" i="17" s="1"/>
  <c r="AV254" i="17" s="1"/>
  <c r="P253" i="17"/>
  <c r="Q253" i="17" s="1"/>
  <c r="AN253" i="17"/>
  <c r="AO253" i="17" s="1"/>
  <c r="AP254" i="17" s="1"/>
  <c r="AH253" i="17"/>
  <c r="AI253" i="17" s="1"/>
  <c r="AJ254" i="17" s="1"/>
  <c r="E253" i="17"/>
  <c r="F254" i="17" s="1"/>
  <c r="R254" i="17"/>
  <c r="U508" i="14"/>
  <c r="F508" i="14"/>
  <c r="AT507" i="14"/>
  <c r="AU507" i="14" s="1"/>
  <c r="AV508" i="14" s="1"/>
  <c r="AH507" i="14"/>
  <c r="AI507" i="14" s="1"/>
  <c r="AJ508" i="14" s="1"/>
  <c r="V507" i="14"/>
  <c r="W507" i="14" s="1"/>
  <c r="X508" i="14" s="1"/>
  <c r="AN507" i="14"/>
  <c r="AO507" i="14" s="1"/>
  <c r="AP508" i="14" s="1"/>
  <c r="E507" i="14"/>
  <c r="S507" i="14"/>
  <c r="T507" i="14" s="1"/>
  <c r="AK507" i="14"/>
  <c r="AL507" i="14" s="1"/>
  <c r="AM508" i="14" s="1"/>
  <c r="P507" i="14"/>
  <c r="Q507" i="14" s="1"/>
  <c r="R508" i="14" s="1"/>
  <c r="D508" i="14"/>
  <c r="AM381" i="14"/>
  <c r="U381" i="14"/>
  <c r="F381" i="14"/>
  <c r="AN380" i="14"/>
  <c r="AO380" i="14" s="1"/>
  <c r="AP381" i="14" s="1"/>
  <c r="P380" i="14"/>
  <c r="Q380" i="14" s="1"/>
  <c r="R381" i="14" s="1"/>
  <c r="D381" i="14"/>
  <c r="AT380" i="14"/>
  <c r="AU380" i="14" s="1"/>
  <c r="AV381" i="14" s="1"/>
  <c r="S380" i="14"/>
  <c r="T380" i="14" s="1"/>
  <c r="AK380" i="14"/>
  <c r="AL380" i="14" s="1"/>
  <c r="AH380" i="14"/>
  <c r="AI380" i="14" s="1"/>
  <c r="AJ381" i="14" s="1"/>
  <c r="E380" i="14"/>
  <c r="V380" i="14"/>
  <c r="W380" i="14" s="1"/>
  <c r="X381" i="14" s="1"/>
  <c r="R252" i="14"/>
  <c r="AP252" i="14"/>
  <c r="U252" i="14"/>
  <c r="AT251" i="14"/>
  <c r="AU251" i="14" s="1"/>
  <c r="AV252" i="14" s="1"/>
  <c r="AH251" i="14"/>
  <c r="AI251" i="14" s="1"/>
  <c r="AJ252" i="14" s="1"/>
  <c r="V251" i="14"/>
  <c r="W251" i="14" s="1"/>
  <c r="X252" i="14" s="1"/>
  <c r="E251" i="14"/>
  <c r="F252" i="14" s="1"/>
  <c r="AK251" i="14"/>
  <c r="AL251" i="14" s="1"/>
  <c r="AM252" i="14" s="1"/>
  <c r="D252" i="14"/>
  <c r="P251" i="14"/>
  <c r="Q251" i="14" s="1"/>
  <c r="AN251" i="14"/>
  <c r="AO251" i="14" s="1"/>
  <c r="S251" i="14"/>
  <c r="T251" i="14" s="1"/>
  <c r="AJ107" i="14"/>
  <c r="AV107" i="14"/>
  <c r="R107" i="14"/>
  <c r="U107" i="14"/>
  <c r="AD107" i="14"/>
  <c r="AG107" i="14"/>
  <c r="AA107" i="14"/>
  <c r="X107" i="14"/>
  <c r="AS107" i="14"/>
  <c r="AM107" i="14"/>
  <c r="F124" i="14"/>
  <c r="AN380" i="18" l="1"/>
  <c r="AO380" i="18" s="1"/>
  <c r="AP381" i="18" s="1"/>
  <c r="AK380" i="18"/>
  <c r="AL380" i="18" s="1"/>
  <c r="AM381" i="18" s="1"/>
  <c r="V380" i="18"/>
  <c r="W380" i="18" s="1"/>
  <c r="X381" i="18" s="1"/>
  <c r="AH380" i="18"/>
  <c r="AI380" i="18" s="1"/>
  <c r="AJ381" i="18" s="1"/>
  <c r="D381" i="18"/>
  <c r="S380" i="18"/>
  <c r="T380" i="18" s="1"/>
  <c r="U381" i="18" s="1"/>
  <c r="AT380" i="18"/>
  <c r="AU380" i="18" s="1"/>
  <c r="AV381" i="18" s="1"/>
  <c r="P380" i="18"/>
  <c r="Q380" i="18" s="1"/>
  <c r="R381" i="18" s="1"/>
  <c r="E380" i="18"/>
  <c r="F381" i="18" s="1"/>
  <c r="AN125" i="18"/>
  <c r="AO125" i="18" s="1"/>
  <c r="AP126" i="18" s="1"/>
  <c r="P125" i="18"/>
  <c r="Q125" i="18" s="1"/>
  <c r="R126" i="18" s="1"/>
  <c r="D126" i="18"/>
  <c r="AK125" i="18"/>
  <c r="AL125" i="18" s="1"/>
  <c r="AM126" i="18" s="1"/>
  <c r="S125" i="18"/>
  <c r="T125" i="18" s="1"/>
  <c r="U126" i="18" s="1"/>
  <c r="AH125" i="18"/>
  <c r="AI125" i="18" s="1"/>
  <c r="AJ126" i="18" s="1"/>
  <c r="AT125" i="18"/>
  <c r="AU125" i="18" s="1"/>
  <c r="AV126" i="18" s="1"/>
  <c r="V125" i="18"/>
  <c r="W125" i="18" s="1"/>
  <c r="X126" i="18" s="1"/>
  <c r="E125" i="18"/>
  <c r="F126" i="18" s="1"/>
  <c r="S508" i="18"/>
  <c r="T508" i="18" s="1"/>
  <c r="U509" i="18" s="1"/>
  <c r="AT508" i="18"/>
  <c r="AU508" i="18" s="1"/>
  <c r="AV509" i="18" s="1"/>
  <c r="AN508" i="18"/>
  <c r="AO508" i="18" s="1"/>
  <c r="AP509" i="18" s="1"/>
  <c r="V508" i="18"/>
  <c r="W508" i="18" s="1"/>
  <c r="AK508" i="18"/>
  <c r="AL508" i="18" s="1"/>
  <c r="AM509" i="18" s="1"/>
  <c r="P508" i="18"/>
  <c r="Q508" i="18" s="1"/>
  <c r="D509" i="18"/>
  <c r="AH508" i="18"/>
  <c r="AI508" i="18" s="1"/>
  <c r="AJ509" i="18" s="1"/>
  <c r="E508" i="18"/>
  <c r="F509" i="18" s="1"/>
  <c r="D253" i="18"/>
  <c r="AK252" i="18"/>
  <c r="AL252" i="18" s="1"/>
  <c r="AM253" i="18" s="1"/>
  <c r="V252" i="18"/>
  <c r="W252" i="18" s="1"/>
  <c r="X253" i="18" s="1"/>
  <c r="AH252" i="18"/>
  <c r="AI252" i="18" s="1"/>
  <c r="AJ253" i="18" s="1"/>
  <c r="AT252" i="18"/>
  <c r="AU252" i="18" s="1"/>
  <c r="AV253" i="18" s="1"/>
  <c r="P252" i="18"/>
  <c r="Q252" i="18" s="1"/>
  <c r="R253" i="18" s="1"/>
  <c r="AN252" i="18"/>
  <c r="AO252" i="18" s="1"/>
  <c r="AP253" i="18" s="1"/>
  <c r="S252" i="18"/>
  <c r="T252" i="18" s="1"/>
  <c r="U253" i="18" s="1"/>
  <c r="E252" i="18"/>
  <c r="F253" i="18" s="1"/>
  <c r="X509" i="18"/>
  <c r="R509" i="18"/>
  <c r="F255" i="17"/>
  <c r="U381" i="17"/>
  <c r="S124" i="17"/>
  <c r="T124" i="17" s="1"/>
  <c r="U125" i="17" s="1"/>
  <c r="D125" i="17"/>
  <c r="AT124" i="17"/>
  <c r="AU124" i="17" s="1"/>
  <c r="AV125" i="17" s="1"/>
  <c r="V124" i="17"/>
  <c r="W124" i="17" s="1"/>
  <c r="AN124" i="17"/>
  <c r="AO124" i="17" s="1"/>
  <c r="AP125" i="17" s="1"/>
  <c r="P124" i="17"/>
  <c r="Q124" i="17" s="1"/>
  <c r="R125" i="17" s="1"/>
  <c r="AK124" i="17"/>
  <c r="AL124" i="17" s="1"/>
  <c r="AM125" i="17" s="1"/>
  <c r="AH124" i="17"/>
  <c r="AI124" i="17" s="1"/>
  <c r="AJ125" i="17" s="1"/>
  <c r="E124" i="17"/>
  <c r="F125" i="17" s="1"/>
  <c r="D255" i="17"/>
  <c r="P254" i="17"/>
  <c r="Q254" i="17" s="1"/>
  <c r="R255" i="17" s="1"/>
  <c r="AN254" i="17"/>
  <c r="AO254" i="17" s="1"/>
  <c r="AP255" i="17" s="1"/>
  <c r="AK254" i="17"/>
  <c r="AL254" i="17" s="1"/>
  <c r="AM255" i="17" s="1"/>
  <c r="AH254" i="17"/>
  <c r="AI254" i="17" s="1"/>
  <c r="AJ255" i="17" s="1"/>
  <c r="V254" i="17"/>
  <c r="W254" i="17" s="1"/>
  <c r="X255" i="17" s="1"/>
  <c r="S254" i="17"/>
  <c r="T254" i="17" s="1"/>
  <c r="AT254" i="17"/>
  <c r="AU254" i="17" s="1"/>
  <c r="AV255" i="17" s="1"/>
  <c r="E254" i="17"/>
  <c r="AH508" i="17"/>
  <c r="AI508" i="17" s="1"/>
  <c r="AJ509" i="17" s="1"/>
  <c r="P508" i="17"/>
  <c r="Q508" i="17" s="1"/>
  <c r="R509" i="17" s="1"/>
  <c r="AT508" i="17"/>
  <c r="AU508" i="17" s="1"/>
  <c r="AV509" i="17" s="1"/>
  <c r="D509" i="17"/>
  <c r="V508" i="17"/>
  <c r="W508" i="17" s="1"/>
  <c r="X509" i="17" s="1"/>
  <c r="S508" i="17"/>
  <c r="T508" i="17" s="1"/>
  <c r="U509" i="17" s="1"/>
  <c r="AK508" i="17"/>
  <c r="AL508" i="17" s="1"/>
  <c r="AM509" i="17" s="1"/>
  <c r="AN508" i="17"/>
  <c r="AO508" i="17" s="1"/>
  <c r="AP509" i="17" s="1"/>
  <c r="E508" i="17"/>
  <c r="F509" i="17"/>
  <c r="V380" i="17"/>
  <c r="W380" i="17" s="1"/>
  <c r="X381" i="17" s="1"/>
  <c r="AH380" i="17"/>
  <c r="AI380" i="17" s="1"/>
  <c r="AJ381" i="17" s="1"/>
  <c r="AT380" i="17"/>
  <c r="AU380" i="17" s="1"/>
  <c r="AV381" i="17" s="1"/>
  <c r="S380" i="17"/>
  <c r="T380" i="17" s="1"/>
  <c r="AN380" i="17"/>
  <c r="AO380" i="17" s="1"/>
  <c r="AP381" i="17" s="1"/>
  <c r="AK380" i="17"/>
  <c r="AL380" i="17" s="1"/>
  <c r="AM381" i="17" s="1"/>
  <c r="D381" i="17"/>
  <c r="P380" i="17"/>
  <c r="Q380" i="17" s="1"/>
  <c r="R381" i="17" s="1"/>
  <c r="E380" i="17"/>
  <c r="F381" i="17" s="1"/>
  <c r="X125" i="17"/>
  <c r="U255" i="17"/>
  <c r="AM509" i="14"/>
  <c r="AJ509" i="14"/>
  <c r="F509" i="14"/>
  <c r="AN508" i="14"/>
  <c r="AO508" i="14" s="1"/>
  <c r="AP509" i="14" s="1"/>
  <c r="P508" i="14"/>
  <c r="Q508" i="14" s="1"/>
  <c r="R509" i="14" s="1"/>
  <c r="D509" i="14"/>
  <c r="AT508" i="14"/>
  <c r="AU508" i="14" s="1"/>
  <c r="AV509" i="14" s="1"/>
  <c r="S508" i="14"/>
  <c r="T508" i="14" s="1"/>
  <c r="U509" i="14" s="1"/>
  <c r="AK508" i="14"/>
  <c r="AL508" i="14" s="1"/>
  <c r="AH508" i="14"/>
  <c r="AI508" i="14" s="1"/>
  <c r="E508" i="14"/>
  <c r="V508" i="14"/>
  <c r="W508" i="14" s="1"/>
  <c r="X509" i="14" s="1"/>
  <c r="AV382" i="14"/>
  <c r="E381" i="14"/>
  <c r="F382" i="14" s="1"/>
  <c r="AN381" i="14"/>
  <c r="AO381" i="14" s="1"/>
  <c r="AP382" i="14" s="1"/>
  <c r="P381" i="14"/>
  <c r="Q381" i="14" s="1"/>
  <c r="R382" i="14" s="1"/>
  <c r="D382" i="14"/>
  <c r="AH381" i="14"/>
  <c r="AI381" i="14" s="1"/>
  <c r="AJ382" i="14" s="1"/>
  <c r="V381" i="14"/>
  <c r="W381" i="14" s="1"/>
  <c r="X382" i="14" s="1"/>
  <c r="S381" i="14"/>
  <c r="T381" i="14" s="1"/>
  <c r="U382" i="14" s="1"/>
  <c r="AK381" i="14"/>
  <c r="AL381" i="14" s="1"/>
  <c r="AT381" i="14"/>
  <c r="AU381" i="14" s="1"/>
  <c r="AM382" i="14"/>
  <c r="AN252" i="14"/>
  <c r="AO252" i="14" s="1"/>
  <c r="AP253" i="14" s="1"/>
  <c r="P252" i="14"/>
  <c r="Q252" i="14" s="1"/>
  <c r="R253" i="14" s="1"/>
  <c r="AT252" i="14"/>
  <c r="AU252" i="14" s="1"/>
  <c r="AV253" i="14" s="1"/>
  <c r="AH252" i="14"/>
  <c r="AI252" i="14" s="1"/>
  <c r="AJ253" i="14" s="1"/>
  <c r="V252" i="14"/>
  <c r="W252" i="14" s="1"/>
  <c r="X253" i="14" s="1"/>
  <c r="AK252" i="14"/>
  <c r="AL252" i="14" s="1"/>
  <c r="AM253" i="14" s="1"/>
  <c r="S252" i="14"/>
  <c r="T252" i="14" s="1"/>
  <c r="D253" i="14"/>
  <c r="E252" i="14"/>
  <c r="F253" i="14" s="1"/>
  <c r="U253" i="14"/>
  <c r="U108" i="14"/>
  <c r="AS108" i="14"/>
  <c r="AV108" i="14"/>
  <c r="X108" i="14"/>
  <c r="AA108" i="14"/>
  <c r="AD108" i="14"/>
  <c r="AG108" i="14"/>
  <c r="R108" i="14"/>
  <c r="AJ108" i="14"/>
  <c r="AM108" i="14"/>
  <c r="F125" i="14"/>
  <c r="AT509" i="18" l="1"/>
  <c r="AU509" i="18" s="1"/>
  <c r="AV510" i="18" s="1"/>
  <c r="AH509" i="18"/>
  <c r="AI509" i="18" s="1"/>
  <c r="AJ510" i="18" s="1"/>
  <c r="V509" i="18"/>
  <c r="W509" i="18" s="1"/>
  <c r="X510" i="18" s="1"/>
  <c r="AN509" i="18"/>
  <c r="AO509" i="18" s="1"/>
  <c r="AP510" i="18" s="1"/>
  <c r="S509" i="18"/>
  <c r="T509" i="18" s="1"/>
  <c r="U510" i="18" s="1"/>
  <c r="P509" i="18"/>
  <c r="Q509" i="18" s="1"/>
  <c r="AK509" i="18"/>
  <c r="AL509" i="18" s="1"/>
  <c r="D510" i="18"/>
  <c r="E509" i="18"/>
  <c r="F510" i="18" s="1"/>
  <c r="D254" i="18"/>
  <c r="AT253" i="18"/>
  <c r="AU253" i="18" s="1"/>
  <c r="AV254" i="18" s="1"/>
  <c r="S253" i="18"/>
  <c r="T253" i="18" s="1"/>
  <c r="U254" i="18" s="1"/>
  <c r="E253" i="18"/>
  <c r="F254" i="18" s="1"/>
  <c r="P253" i="18"/>
  <c r="Q253" i="18" s="1"/>
  <c r="R254" i="18" s="1"/>
  <c r="AK253" i="18"/>
  <c r="AL253" i="18" s="1"/>
  <c r="AM254" i="18" s="1"/>
  <c r="AH253" i="18"/>
  <c r="AI253" i="18" s="1"/>
  <c r="V253" i="18"/>
  <c r="W253" i="18" s="1"/>
  <c r="X254" i="18" s="1"/>
  <c r="AN253" i="18"/>
  <c r="AO253" i="18" s="1"/>
  <c r="AP254" i="18" s="1"/>
  <c r="AJ254" i="18"/>
  <c r="D382" i="18"/>
  <c r="AN381" i="18"/>
  <c r="AO381" i="18" s="1"/>
  <c r="AP382" i="18" s="1"/>
  <c r="AK381" i="18"/>
  <c r="AL381" i="18" s="1"/>
  <c r="AM382" i="18" s="1"/>
  <c r="V381" i="18"/>
  <c r="W381" i="18" s="1"/>
  <c r="X382" i="18" s="1"/>
  <c r="AH381" i="18"/>
  <c r="AI381" i="18" s="1"/>
  <c r="AJ382" i="18" s="1"/>
  <c r="P381" i="18"/>
  <c r="Q381" i="18" s="1"/>
  <c r="R382" i="18" s="1"/>
  <c r="S381" i="18"/>
  <c r="T381" i="18" s="1"/>
  <c r="U382" i="18" s="1"/>
  <c r="AT381" i="18"/>
  <c r="AU381" i="18" s="1"/>
  <c r="AV382" i="18" s="1"/>
  <c r="E381" i="18"/>
  <c r="F382" i="18" s="1"/>
  <c r="R510" i="18"/>
  <c r="AM510" i="18"/>
  <c r="S126" i="18"/>
  <c r="T126" i="18" s="1"/>
  <c r="U127" i="18" s="1"/>
  <c r="E126" i="18"/>
  <c r="F127" i="18" s="1"/>
  <c r="AN126" i="18"/>
  <c r="AO126" i="18" s="1"/>
  <c r="AP127" i="18" s="1"/>
  <c r="P126" i="18"/>
  <c r="Q126" i="18" s="1"/>
  <c r="R127" i="18" s="1"/>
  <c r="D127" i="18"/>
  <c r="AH126" i="18"/>
  <c r="AI126" i="18" s="1"/>
  <c r="AJ127" i="18" s="1"/>
  <c r="AT126" i="18"/>
  <c r="AU126" i="18" s="1"/>
  <c r="AV127" i="18" s="1"/>
  <c r="V126" i="18"/>
  <c r="W126" i="18" s="1"/>
  <c r="X127" i="18" s="1"/>
  <c r="AK126" i="18"/>
  <c r="AL126" i="18" s="1"/>
  <c r="AM127" i="18" s="1"/>
  <c r="AJ382" i="17"/>
  <c r="F126" i="17"/>
  <c r="AH509" i="17"/>
  <c r="AI509" i="17" s="1"/>
  <c r="AJ510" i="17" s="1"/>
  <c r="D510" i="17"/>
  <c r="P509" i="17"/>
  <c r="Q509" i="17" s="1"/>
  <c r="R510" i="17" s="1"/>
  <c r="AT509" i="17"/>
  <c r="AU509" i="17" s="1"/>
  <c r="AV510" i="17" s="1"/>
  <c r="AN509" i="17"/>
  <c r="AO509" i="17" s="1"/>
  <c r="AP510" i="17" s="1"/>
  <c r="AK509" i="17"/>
  <c r="AL509" i="17" s="1"/>
  <c r="AM510" i="17" s="1"/>
  <c r="E509" i="17"/>
  <c r="V509" i="17"/>
  <c r="W509" i="17" s="1"/>
  <c r="X510" i="17" s="1"/>
  <c r="S509" i="17"/>
  <c r="T509" i="17" s="1"/>
  <c r="U510" i="17" s="1"/>
  <c r="AT125" i="17"/>
  <c r="AU125" i="17" s="1"/>
  <c r="AV126" i="17" s="1"/>
  <c r="AH125" i="17"/>
  <c r="AI125" i="17" s="1"/>
  <c r="AJ126" i="17" s="1"/>
  <c r="V125" i="17"/>
  <c r="W125" i="17" s="1"/>
  <c r="X126" i="17" s="1"/>
  <c r="D126" i="17"/>
  <c r="S125" i="17"/>
  <c r="T125" i="17" s="1"/>
  <c r="U126" i="17" s="1"/>
  <c r="AK125" i="17"/>
  <c r="AL125" i="17" s="1"/>
  <c r="AM126" i="17" s="1"/>
  <c r="AN125" i="17"/>
  <c r="AO125" i="17" s="1"/>
  <c r="AP126" i="17" s="1"/>
  <c r="P125" i="17"/>
  <c r="Q125" i="17" s="1"/>
  <c r="R126" i="17" s="1"/>
  <c r="E125" i="17"/>
  <c r="AK255" i="17"/>
  <c r="AL255" i="17" s="1"/>
  <c r="AM256" i="17" s="1"/>
  <c r="V255" i="17"/>
  <c r="W255" i="17" s="1"/>
  <c r="X256" i="17" s="1"/>
  <c r="S255" i="17"/>
  <c r="T255" i="17" s="1"/>
  <c r="U256" i="17" s="1"/>
  <c r="AH255" i="17"/>
  <c r="AI255" i="17" s="1"/>
  <c r="AJ256" i="17" s="1"/>
  <c r="P255" i="17"/>
  <c r="Q255" i="17" s="1"/>
  <c r="R256" i="17" s="1"/>
  <c r="AN255" i="17"/>
  <c r="AO255" i="17" s="1"/>
  <c r="AP256" i="17" s="1"/>
  <c r="AT255" i="17"/>
  <c r="AU255" i="17" s="1"/>
  <c r="AV256" i="17" s="1"/>
  <c r="E255" i="17"/>
  <c r="F256" i="17" s="1"/>
  <c r="D382" i="17"/>
  <c r="AT381" i="17"/>
  <c r="AU381" i="17" s="1"/>
  <c r="AV382" i="17" s="1"/>
  <c r="AH381" i="17"/>
  <c r="AI381" i="17" s="1"/>
  <c r="V381" i="17"/>
  <c r="W381" i="17" s="1"/>
  <c r="X382" i="17" s="1"/>
  <c r="P381" i="17"/>
  <c r="Q381" i="17" s="1"/>
  <c r="R382" i="17" s="1"/>
  <c r="S381" i="17"/>
  <c r="T381" i="17" s="1"/>
  <c r="U382" i="17" s="1"/>
  <c r="AK381" i="17"/>
  <c r="AL381" i="17" s="1"/>
  <c r="AM382" i="17" s="1"/>
  <c r="AN381" i="17"/>
  <c r="AO381" i="17" s="1"/>
  <c r="AP382" i="17" s="1"/>
  <c r="E381" i="17"/>
  <c r="F382" i="17" s="1"/>
  <c r="F510" i="17"/>
  <c r="E509" i="14"/>
  <c r="F510" i="14" s="1"/>
  <c r="AN509" i="14"/>
  <c r="AO509" i="14" s="1"/>
  <c r="AP510" i="14" s="1"/>
  <c r="P509" i="14"/>
  <c r="Q509" i="14" s="1"/>
  <c r="R510" i="14" s="1"/>
  <c r="D510" i="14"/>
  <c r="AH509" i="14"/>
  <c r="AI509" i="14" s="1"/>
  <c r="AJ510" i="14" s="1"/>
  <c r="V509" i="14"/>
  <c r="W509" i="14" s="1"/>
  <c r="X510" i="14" s="1"/>
  <c r="S509" i="14"/>
  <c r="T509" i="14" s="1"/>
  <c r="U510" i="14" s="1"/>
  <c r="AK509" i="14"/>
  <c r="AL509" i="14" s="1"/>
  <c r="AT509" i="14"/>
  <c r="AU509" i="14" s="1"/>
  <c r="AV510" i="14" s="1"/>
  <c r="AM510" i="14"/>
  <c r="R383" i="14"/>
  <c r="AP383" i="14"/>
  <c r="AT382" i="14"/>
  <c r="AU382" i="14" s="1"/>
  <c r="AV383" i="14" s="1"/>
  <c r="AH382" i="14"/>
  <c r="AI382" i="14" s="1"/>
  <c r="AJ383" i="14" s="1"/>
  <c r="V382" i="14"/>
  <c r="W382" i="14" s="1"/>
  <c r="X383" i="14" s="1"/>
  <c r="AK382" i="14"/>
  <c r="AL382" i="14" s="1"/>
  <c r="AM383" i="14" s="1"/>
  <c r="S382" i="14"/>
  <c r="T382" i="14" s="1"/>
  <c r="U383" i="14" s="1"/>
  <c r="P382" i="14"/>
  <c r="Q382" i="14" s="1"/>
  <c r="AN382" i="14"/>
  <c r="AO382" i="14" s="1"/>
  <c r="D383" i="14"/>
  <c r="E382" i="14"/>
  <c r="F383" i="14" s="1"/>
  <c r="AJ254" i="14"/>
  <c r="E253" i="14"/>
  <c r="F254" i="14" s="1"/>
  <c r="AN253" i="14"/>
  <c r="AO253" i="14" s="1"/>
  <c r="AP254" i="14" s="1"/>
  <c r="P253" i="14"/>
  <c r="Q253" i="14" s="1"/>
  <c r="R254" i="14" s="1"/>
  <c r="S253" i="14"/>
  <c r="T253" i="14" s="1"/>
  <c r="U254" i="14" s="1"/>
  <c r="AH253" i="14"/>
  <c r="AI253" i="14" s="1"/>
  <c r="AT253" i="14"/>
  <c r="AU253" i="14" s="1"/>
  <c r="AV254" i="14" s="1"/>
  <c r="D254" i="14"/>
  <c r="V253" i="14"/>
  <c r="W253" i="14" s="1"/>
  <c r="X254" i="14" s="1"/>
  <c r="AK253" i="14"/>
  <c r="AL253" i="14" s="1"/>
  <c r="AM254" i="14" s="1"/>
  <c r="AD109" i="14"/>
  <c r="AG109" i="14"/>
  <c r="AS109" i="14"/>
  <c r="AV109" i="14"/>
  <c r="AJ109" i="14"/>
  <c r="AM109" i="14"/>
  <c r="X109" i="14"/>
  <c r="AA109" i="14"/>
  <c r="R109" i="14"/>
  <c r="U109" i="14"/>
  <c r="F126" i="14"/>
  <c r="F127" i="14"/>
  <c r="D511" i="18" l="1"/>
  <c r="AK510" i="18"/>
  <c r="AL510" i="18" s="1"/>
  <c r="AM511" i="18" s="1"/>
  <c r="AH510" i="18"/>
  <c r="AI510" i="18" s="1"/>
  <c r="AJ511" i="18" s="1"/>
  <c r="P510" i="18"/>
  <c r="Q510" i="18" s="1"/>
  <c r="R511" i="18" s="1"/>
  <c r="AT510" i="18"/>
  <c r="AU510" i="18" s="1"/>
  <c r="AV511" i="18" s="1"/>
  <c r="S510" i="18"/>
  <c r="T510" i="18" s="1"/>
  <c r="U511" i="18" s="1"/>
  <c r="AN510" i="18"/>
  <c r="AO510" i="18" s="1"/>
  <c r="AP511" i="18" s="1"/>
  <c r="V510" i="18"/>
  <c r="W510" i="18" s="1"/>
  <c r="X511" i="18" s="1"/>
  <c r="E510" i="18"/>
  <c r="F511" i="18" s="1"/>
  <c r="AK382" i="18"/>
  <c r="AL382" i="18" s="1"/>
  <c r="AM383" i="18" s="1"/>
  <c r="D383" i="18"/>
  <c r="V382" i="18"/>
  <c r="W382" i="18" s="1"/>
  <c r="X383" i="18" s="1"/>
  <c r="AH382" i="18"/>
  <c r="AI382" i="18" s="1"/>
  <c r="AJ383" i="18" s="1"/>
  <c r="E382" i="18"/>
  <c r="F383" i="18" s="1"/>
  <c r="S382" i="18"/>
  <c r="T382" i="18" s="1"/>
  <c r="AT382" i="18"/>
  <c r="AU382" i="18" s="1"/>
  <c r="AV383" i="18" s="1"/>
  <c r="P382" i="18"/>
  <c r="Q382" i="18" s="1"/>
  <c r="R383" i="18" s="1"/>
  <c r="AN382" i="18"/>
  <c r="AO382" i="18" s="1"/>
  <c r="AP383" i="18" s="1"/>
  <c r="U383" i="18"/>
  <c r="AN254" i="18"/>
  <c r="AO254" i="18" s="1"/>
  <c r="AP255" i="18" s="1"/>
  <c r="D255" i="18"/>
  <c r="AK254" i="18"/>
  <c r="AL254" i="18" s="1"/>
  <c r="AM255" i="18" s="1"/>
  <c r="V254" i="18"/>
  <c r="W254" i="18" s="1"/>
  <c r="X255" i="18" s="1"/>
  <c r="S254" i="18"/>
  <c r="T254" i="18" s="1"/>
  <c r="U255" i="18" s="1"/>
  <c r="P254" i="18"/>
  <c r="Q254" i="18" s="1"/>
  <c r="R255" i="18" s="1"/>
  <c r="AH254" i="18"/>
  <c r="AI254" i="18" s="1"/>
  <c r="AJ255" i="18" s="1"/>
  <c r="E254" i="18"/>
  <c r="F255" i="18" s="1"/>
  <c r="AT254" i="18"/>
  <c r="AU254" i="18" s="1"/>
  <c r="AV255" i="18" s="1"/>
  <c r="AT127" i="18"/>
  <c r="AU127" i="18" s="1"/>
  <c r="AV128" i="18" s="1"/>
  <c r="AH127" i="18"/>
  <c r="AI127" i="18" s="1"/>
  <c r="AJ128" i="18" s="1"/>
  <c r="V127" i="18"/>
  <c r="W127" i="18" s="1"/>
  <c r="X128" i="18" s="1"/>
  <c r="S127" i="18"/>
  <c r="T127" i="18" s="1"/>
  <c r="U128" i="18" s="1"/>
  <c r="E127" i="18"/>
  <c r="F128" i="18" s="1"/>
  <c r="AN127" i="18"/>
  <c r="AO127" i="18" s="1"/>
  <c r="AP128" i="18" s="1"/>
  <c r="P127" i="18"/>
  <c r="Q127" i="18" s="1"/>
  <c r="R128" i="18" s="1"/>
  <c r="AK127" i="18"/>
  <c r="AL127" i="18" s="1"/>
  <c r="AM128" i="18" s="1"/>
  <c r="AV383" i="17"/>
  <c r="AJ511" i="17"/>
  <c r="R383" i="17"/>
  <c r="X383" i="17"/>
  <c r="R511" i="17"/>
  <c r="AJ383" i="17"/>
  <c r="AK382" i="17"/>
  <c r="AL382" i="17" s="1"/>
  <c r="AM383" i="17" s="1"/>
  <c r="AN382" i="17"/>
  <c r="AO382" i="17" s="1"/>
  <c r="AP383" i="17" s="1"/>
  <c r="S382" i="17"/>
  <c r="T382" i="17" s="1"/>
  <c r="U383" i="17" s="1"/>
  <c r="D383" i="17"/>
  <c r="V382" i="17"/>
  <c r="W382" i="17" s="1"/>
  <c r="AT382" i="17"/>
  <c r="AU382" i="17" s="1"/>
  <c r="AH382" i="17"/>
  <c r="AI382" i="17" s="1"/>
  <c r="P382" i="17"/>
  <c r="Q382" i="17" s="1"/>
  <c r="E382" i="17"/>
  <c r="F383" i="17" s="1"/>
  <c r="D511" i="17"/>
  <c r="V510" i="17"/>
  <c r="W510" i="17" s="1"/>
  <c r="X511" i="17" s="1"/>
  <c r="AN510" i="17"/>
  <c r="AO510" i="17" s="1"/>
  <c r="AP511" i="17" s="1"/>
  <c r="S510" i="17"/>
  <c r="T510" i="17" s="1"/>
  <c r="U511" i="17" s="1"/>
  <c r="AK510" i="17"/>
  <c r="AL510" i="17" s="1"/>
  <c r="AM511" i="17" s="1"/>
  <c r="AH510" i="17"/>
  <c r="AI510" i="17" s="1"/>
  <c r="P510" i="17"/>
  <c r="Q510" i="17" s="1"/>
  <c r="AT510" i="17"/>
  <c r="AU510" i="17" s="1"/>
  <c r="AV511" i="17" s="1"/>
  <c r="E510" i="17"/>
  <c r="F511" i="17" s="1"/>
  <c r="D127" i="17"/>
  <c r="AK126" i="17"/>
  <c r="AL126" i="17" s="1"/>
  <c r="AM127" i="17" s="1"/>
  <c r="AT126" i="17"/>
  <c r="AU126" i="17" s="1"/>
  <c r="AV127" i="17" s="1"/>
  <c r="V126" i="17"/>
  <c r="W126" i="17" s="1"/>
  <c r="X127" i="17" s="1"/>
  <c r="S126" i="17"/>
  <c r="T126" i="17" s="1"/>
  <c r="U127" i="17" s="1"/>
  <c r="AH126" i="17"/>
  <c r="AI126" i="17" s="1"/>
  <c r="AJ127" i="17" s="1"/>
  <c r="AN126" i="17"/>
  <c r="AO126" i="17" s="1"/>
  <c r="AP127" i="17" s="1"/>
  <c r="P126" i="17"/>
  <c r="Q126" i="17" s="1"/>
  <c r="R127" i="17" s="1"/>
  <c r="E126" i="17"/>
  <c r="F127" i="17"/>
  <c r="R511" i="14"/>
  <c r="AP511" i="14"/>
  <c r="F511" i="14"/>
  <c r="AT510" i="14"/>
  <c r="AU510" i="14" s="1"/>
  <c r="AV511" i="14" s="1"/>
  <c r="AH510" i="14"/>
  <c r="AI510" i="14" s="1"/>
  <c r="AJ511" i="14" s="1"/>
  <c r="V510" i="14"/>
  <c r="W510" i="14" s="1"/>
  <c r="X511" i="14" s="1"/>
  <c r="AK510" i="14"/>
  <c r="AL510" i="14" s="1"/>
  <c r="AM511" i="14" s="1"/>
  <c r="S510" i="14"/>
  <c r="T510" i="14" s="1"/>
  <c r="U511" i="14" s="1"/>
  <c r="P510" i="14"/>
  <c r="Q510" i="14" s="1"/>
  <c r="AN510" i="14"/>
  <c r="AO510" i="14" s="1"/>
  <c r="E510" i="14"/>
  <c r="D511" i="14"/>
  <c r="U384" i="14"/>
  <c r="X384" i="14"/>
  <c r="AV384" i="14"/>
  <c r="AN383" i="14"/>
  <c r="AO383" i="14" s="1"/>
  <c r="AP384" i="14" s="1"/>
  <c r="P383" i="14"/>
  <c r="Q383" i="14" s="1"/>
  <c r="R384" i="14" s="1"/>
  <c r="AK383" i="14"/>
  <c r="AL383" i="14" s="1"/>
  <c r="AM384" i="14" s="1"/>
  <c r="E383" i="14"/>
  <c r="F384" i="14" s="1"/>
  <c r="AH383" i="14"/>
  <c r="AI383" i="14" s="1"/>
  <c r="AJ384" i="14" s="1"/>
  <c r="S383" i="14"/>
  <c r="T383" i="14" s="1"/>
  <c r="AT383" i="14"/>
  <c r="AU383" i="14" s="1"/>
  <c r="V383" i="14"/>
  <c r="W383" i="14" s="1"/>
  <c r="U255" i="14"/>
  <c r="R255" i="14"/>
  <c r="AP255" i="14"/>
  <c r="AT254" i="14"/>
  <c r="AU254" i="14" s="1"/>
  <c r="AV255" i="14" s="1"/>
  <c r="AH254" i="14"/>
  <c r="AI254" i="14" s="1"/>
  <c r="AJ255" i="14" s="1"/>
  <c r="V254" i="14"/>
  <c r="W254" i="14" s="1"/>
  <c r="X255" i="14" s="1"/>
  <c r="E254" i="14"/>
  <c r="F255" i="14" s="1"/>
  <c r="AK254" i="14"/>
  <c r="AL254" i="14" s="1"/>
  <c r="AM255" i="14" s="1"/>
  <c r="D255" i="14"/>
  <c r="S254" i="14"/>
  <c r="T254" i="14" s="1"/>
  <c r="P254" i="14"/>
  <c r="Q254" i="14" s="1"/>
  <c r="AN254" i="14"/>
  <c r="AO254" i="14" s="1"/>
  <c r="AJ110" i="14"/>
  <c r="U110" i="14"/>
  <c r="X110" i="14"/>
  <c r="AM110" i="14"/>
  <c r="AV110" i="14"/>
  <c r="AD110" i="14"/>
  <c r="AG110" i="14"/>
  <c r="R110" i="14"/>
  <c r="AS110" i="14"/>
  <c r="AA110" i="14"/>
  <c r="F128" i="14"/>
  <c r="AN511" i="18" l="1"/>
  <c r="AO511" i="18" s="1"/>
  <c r="AP512" i="18" s="1"/>
  <c r="P511" i="18"/>
  <c r="Q511" i="18" s="1"/>
  <c r="AT511" i="18"/>
  <c r="AU511" i="18" s="1"/>
  <c r="E511" i="18"/>
  <c r="AH511" i="18"/>
  <c r="AI511" i="18" s="1"/>
  <c r="AJ512" i="18" s="1"/>
  <c r="V511" i="18"/>
  <c r="W511" i="18" s="1"/>
  <c r="S511" i="18"/>
  <c r="T511" i="18" s="1"/>
  <c r="U512" i="18" s="1"/>
  <c r="AK511" i="18"/>
  <c r="AL511" i="18" s="1"/>
  <c r="AM512" i="18" s="1"/>
  <c r="X512" i="18"/>
  <c r="V383" i="18"/>
  <c r="W383" i="18" s="1"/>
  <c r="X384" i="18" s="1"/>
  <c r="AH383" i="18"/>
  <c r="AI383" i="18" s="1"/>
  <c r="AJ384" i="18" s="1"/>
  <c r="S383" i="18"/>
  <c r="T383" i="18" s="1"/>
  <c r="U384" i="18" s="1"/>
  <c r="AT383" i="18"/>
  <c r="AU383" i="18" s="1"/>
  <c r="P383" i="18"/>
  <c r="Q383" i="18" s="1"/>
  <c r="R384" i="18" s="1"/>
  <c r="AN383" i="18"/>
  <c r="AO383" i="18" s="1"/>
  <c r="AP384" i="18" s="1"/>
  <c r="AK383" i="18"/>
  <c r="AL383" i="18" s="1"/>
  <c r="AM384" i="18" s="1"/>
  <c r="E383" i="18"/>
  <c r="F384" i="18"/>
  <c r="R512" i="18"/>
  <c r="AV512" i="18"/>
  <c r="F512" i="18"/>
  <c r="AH255" i="18"/>
  <c r="AI255" i="18" s="1"/>
  <c r="AJ256" i="18" s="1"/>
  <c r="AT255" i="18"/>
  <c r="AU255" i="18" s="1"/>
  <c r="AV256" i="18" s="1"/>
  <c r="S255" i="18"/>
  <c r="T255" i="18" s="1"/>
  <c r="U256" i="18" s="1"/>
  <c r="P255" i="18"/>
  <c r="Q255" i="18" s="1"/>
  <c r="R256" i="18" s="1"/>
  <c r="V255" i="18"/>
  <c r="W255" i="18" s="1"/>
  <c r="X256" i="18" s="1"/>
  <c r="AN255" i="18"/>
  <c r="AO255" i="18" s="1"/>
  <c r="AP256" i="18" s="1"/>
  <c r="AK255" i="18"/>
  <c r="AL255" i="18" s="1"/>
  <c r="AM256" i="18" s="1"/>
  <c r="E255" i="18"/>
  <c r="F256" i="18" s="1"/>
  <c r="AV384" i="18"/>
  <c r="AV512" i="17"/>
  <c r="AP384" i="17"/>
  <c r="U512" i="17"/>
  <c r="X512" i="17"/>
  <c r="P511" i="17"/>
  <c r="Q511" i="17" s="1"/>
  <c r="R512" i="17" s="1"/>
  <c r="AT511" i="17"/>
  <c r="AU511" i="17" s="1"/>
  <c r="AN511" i="17"/>
  <c r="AO511" i="17" s="1"/>
  <c r="AP512" i="17" s="1"/>
  <c r="AK511" i="17"/>
  <c r="AL511" i="17" s="1"/>
  <c r="AM512" i="17" s="1"/>
  <c r="AH511" i="17"/>
  <c r="AI511" i="17" s="1"/>
  <c r="AJ512" i="17" s="1"/>
  <c r="S511" i="17"/>
  <c r="T511" i="17" s="1"/>
  <c r="V511" i="17"/>
  <c r="W511" i="17" s="1"/>
  <c r="E511" i="17"/>
  <c r="F512" i="17" s="1"/>
  <c r="F128" i="17"/>
  <c r="R384" i="17"/>
  <c r="AN127" i="17"/>
  <c r="AO127" i="17" s="1"/>
  <c r="AP128" i="17" s="1"/>
  <c r="P127" i="17"/>
  <c r="Q127" i="17" s="1"/>
  <c r="R128" i="17" s="1"/>
  <c r="AT127" i="17"/>
  <c r="AU127" i="17" s="1"/>
  <c r="AV128" i="17" s="1"/>
  <c r="V127" i="17"/>
  <c r="W127" i="17" s="1"/>
  <c r="X128" i="17" s="1"/>
  <c r="AK127" i="17"/>
  <c r="AL127" i="17" s="1"/>
  <c r="AM128" i="17" s="1"/>
  <c r="AH127" i="17"/>
  <c r="AI127" i="17" s="1"/>
  <c r="AJ128" i="17" s="1"/>
  <c r="S127" i="17"/>
  <c r="T127" i="17" s="1"/>
  <c r="U128" i="17" s="1"/>
  <c r="E127" i="17"/>
  <c r="AN383" i="17"/>
  <c r="AO383" i="17" s="1"/>
  <c r="P383" i="17"/>
  <c r="Q383" i="17" s="1"/>
  <c r="AK383" i="17"/>
  <c r="AL383" i="17" s="1"/>
  <c r="AM384" i="17" s="1"/>
  <c r="V383" i="17"/>
  <c r="W383" i="17" s="1"/>
  <c r="X384" i="17" s="1"/>
  <c r="AH383" i="17"/>
  <c r="AI383" i="17" s="1"/>
  <c r="AJ384" i="17" s="1"/>
  <c r="S383" i="17"/>
  <c r="T383" i="17" s="1"/>
  <c r="U384" i="17" s="1"/>
  <c r="E383" i="17"/>
  <c r="F384" i="17" s="1"/>
  <c r="AT383" i="17"/>
  <c r="AU383" i="17" s="1"/>
  <c r="AV384" i="17" s="1"/>
  <c r="AJ512" i="14"/>
  <c r="AV512" i="14"/>
  <c r="AN511" i="14"/>
  <c r="AO511" i="14" s="1"/>
  <c r="AP512" i="14" s="1"/>
  <c r="P511" i="14"/>
  <c r="Q511" i="14" s="1"/>
  <c r="R512" i="14" s="1"/>
  <c r="AK511" i="14"/>
  <c r="AL511" i="14" s="1"/>
  <c r="AM512" i="14" s="1"/>
  <c r="E511" i="14"/>
  <c r="F512" i="14" s="1"/>
  <c r="AH511" i="14"/>
  <c r="AI511" i="14" s="1"/>
  <c r="S511" i="14"/>
  <c r="T511" i="14" s="1"/>
  <c r="U512" i="14" s="1"/>
  <c r="AT511" i="14"/>
  <c r="AU511" i="14" s="1"/>
  <c r="V511" i="14"/>
  <c r="W511" i="14" s="1"/>
  <c r="X512" i="14" s="1"/>
  <c r="X256" i="14"/>
  <c r="U256" i="14"/>
  <c r="AN255" i="14"/>
  <c r="AO255" i="14" s="1"/>
  <c r="AP256" i="14" s="1"/>
  <c r="P255" i="14"/>
  <c r="Q255" i="14" s="1"/>
  <c r="R256" i="14" s="1"/>
  <c r="AT255" i="14"/>
  <c r="AU255" i="14" s="1"/>
  <c r="AV256" i="14" s="1"/>
  <c r="AH255" i="14"/>
  <c r="AI255" i="14" s="1"/>
  <c r="AJ256" i="14" s="1"/>
  <c r="V255" i="14"/>
  <c r="W255" i="14" s="1"/>
  <c r="AK255" i="14"/>
  <c r="AL255" i="14" s="1"/>
  <c r="AM256" i="14" s="1"/>
  <c r="S255" i="14"/>
  <c r="T255" i="14" s="1"/>
  <c r="E255" i="14"/>
  <c r="F256" i="14" s="1"/>
  <c r="AS111" i="14"/>
  <c r="AD111" i="14"/>
  <c r="AG111" i="14"/>
  <c r="AV111" i="14"/>
  <c r="AM111" i="14"/>
  <c r="AA111" i="14"/>
  <c r="X111" i="14"/>
  <c r="R111" i="14"/>
  <c r="U111" i="14"/>
  <c r="AJ111" i="14"/>
  <c r="AJ112" i="14" l="1"/>
  <c r="U112" i="14"/>
  <c r="X112" i="14"/>
  <c r="AA112" i="14"/>
  <c r="AM112" i="14"/>
  <c r="AD112" i="14"/>
  <c r="AG112" i="14"/>
  <c r="AS112" i="14"/>
  <c r="AV112" i="14"/>
  <c r="R112" i="14"/>
  <c r="AD113" i="14" l="1"/>
  <c r="X113" i="14"/>
  <c r="AA113" i="14"/>
  <c r="AG113" i="14"/>
  <c r="AJ113" i="14"/>
  <c r="AS113" i="14"/>
  <c r="AV113" i="14"/>
  <c r="AM113" i="14"/>
  <c r="R113" i="14"/>
  <c r="U113" i="14"/>
  <c r="U114" i="14" l="1"/>
  <c r="AJ114" i="14"/>
  <c r="X114" i="14"/>
  <c r="AA114" i="14"/>
  <c r="AD114" i="14"/>
  <c r="AG114" i="14"/>
  <c r="R114" i="14"/>
  <c r="AM114" i="14"/>
  <c r="AS114" i="14"/>
  <c r="AV114" i="14"/>
  <c r="AJ115" i="14" l="1"/>
  <c r="AM115" i="14"/>
  <c r="AD115" i="14"/>
  <c r="AG115" i="14"/>
  <c r="X115" i="14"/>
  <c r="AA115" i="14"/>
  <c r="AS115" i="14"/>
  <c r="AV115" i="14"/>
  <c r="R115" i="14"/>
  <c r="U115" i="14"/>
  <c r="AS116" i="14" l="1"/>
  <c r="U116" i="14"/>
  <c r="X116" i="14"/>
  <c r="AA116" i="14"/>
  <c r="AG116" i="14"/>
  <c r="AJ116" i="14"/>
  <c r="AM116" i="14"/>
  <c r="R116" i="14"/>
  <c r="AD116" i="14"/>
  <c r="AV116" i="14"/>
  <c r="AJ117" i="14" l="1"/>
  <c r="AM117" i="14"/>
  <c r="AD117" i="14"/>
  <c r="AG117" i="14"/>
  <c r="AA117" i="14"/>
  <c r="AV117" i="14"/>
  <c r="X117" i="14"/>
  <c r="AS117" i="14"/>
  <c r="R117" i="14"/>
  <c r="U117" i="14"/>
  <c r="AJ118" i="14" l="1"/>
  <c r="U118" i="14"/>
  <c r="AS118" i="14"/>
  <c r="AV118" i="14"/>
  <c r="X118" i="14"/>
  <c r="AA118" i="14"/>
  <c r="AD118" i="14"/>
  <c r="AG118" i="14"/>
  <c r="R118" i="14"/>
  <c r="AM118" i="14"/>
  <c r="AA119" i="14" l="1"/>
  <c r="U119" i="14"/>
  <c r="X119" i="14"/>
  <c r="AJ119" i="14"/>
  <c r="AS119" i="14"/>
  <c r="AV119" i="14"/>
  <c r="AM119" i="14"/>
  <c r="R119" i="14"/>
  <c r="AD119" i="14"/>
  <c r="AG119" i="14"/>
  <c r="AD120" i="14" l="1"/>
  <c r="AA120" i="14"/>
  <c r="AV120" i="14"/>
  <c r="AJ120" i="14"/>
  <c r="U120" i="14"/>
  <c r="X120" i="14"/>
  <c r="AG120" i="14"/>
  <c r="R120" i="14"/>
  <c r="AM120" i="14"/>
  <c r="AS120" i="14"/>
  <c r="AA121" i="14" l="1"/>
  <c r="AD121" i="14"/>
  <c r="X121" i="14"/>
  <c r="AG121" i="14"/>
  <c r="AJ121" i="14"/>
  <c r="AV121" i="14"/>
  <c r="AM121" i="14"/>
  <c r="AS121" i="14"/>
  <c r="R121" i="14"/>
  <c r="U121" i="14"/>
  <c r="AA122" i="14" l="1"/>
  <c r="X122" i="14"/>
  <c r="AV122" i="14"/>
  <c r="AJ122" i="14"/>
  <c r="AG122" i="14"/>
  <c r="R122" i="14"/>
  <c r="U122" i="14"/>
  <c r="AD122" i="14"/>
  <c r="AS122" i="14"/>
  <c r="AM122" i="14"/>
  <c r="AS123" i="14" l="1"/>
  <c r="AJ123" i="14"/>
  <c r="AM123" i="14"/>
  <c r="AV123" i="14"/>
  <c r="X123" i="14"/>
  <c r="AA123" i="14"/>
  <c r="AD123" i="14"/>
  <c r="R123" i="14"/>
  <c r="U123" i="14"/>
  <c r="AG123" i="14"/>
  <c r="U124" i="14" l="1"/>
  <c r="AJ124" i="14"/>
  <c r="AM124" i="14"/>
  <c r="X124" i="14"/>
  <c r="AA124" i="14"/>
  <c r="AD124" i="14"/>
  <c r="AG124" i="14"/>
  <c r="R124" i="14"/>
  <c r="AS124" i="14"/>
  <c r="AV124" i="14"/>
  <c r="AD125" i="14" l="1"/>
  <c r="AS125" i="14"/>
  <c r="AG125" i="14"/>
  <c r="AA125" i="14"/>
  <c r="AM125" i="14"/>
  <c r="U125" i="14"/>
  <c r="X125" i="14"/>
  <c r="AV125" i="14"/>
  <c r="AJ125" i="14"/>
  <c r="R125" i="14"/>
  <c r="AD126" i="14" l="1"/>
  <c r="AS126" i="14"/>
  <c r="AV126" i="14"/>
  <c r="U126" i="14"/>
  <c r="X126" i="14"/>
  <c r="AJ126" i="14"/>
  <c r="AM126" i="14"/>
  <c r="AA126" i="14"/>
  <c r="R126" i="14"/>
  <c r="AG126" i="14"/>
  <c r="AD127" i="14" l="1"/>
  <c r="AA127" i="14"/>
  <c r="AJ127" i="14"/>
  <c r="AM127" i="14"/>
  <c r="U127" i="14"/>
  <c r="X127" i="14"/>
  <c r="AG127" i="14"/>
  <c r="AS127" i="14"/>
  <c r="AV127" i="14"/>
  <c r="R127" i="14"/>
  <c r="AS128" i="14" l="1"/>
  <c r="AA128" i="14"/>
  <c r="AD128" i="14"/>
  <c r="AG128" i="14"/>
  <c r="U128" i="14"/>
  <c r="X128" i="14"/>
  <c r="AM128" i="14"/>
  <c r="AJ128" i="14"/>
  <c r="R128" i="14"/>
  <c r="AV128" i="14"/>
</calcChain>
</file>

<file path=xl/sharedStrings.xml><?xml version="1.0" encoding="utf-8"?>
<sst xmlns="http://schemas.openxmlformats.org/spreadsheetml/2006/main" count="960" uniqueCount="50">
  <si>
    <t>Very Low Risk Class</t>
  </si>
  <si>
    <t>Mortality Impact</t>
  </si>
  <si>
    <t>Up to 50%</t>
  </si>
  <si>
    <t>2-5%</t>
  </si>
  <si>
    <t>5-10%</t>
  </si>
  <si>
    <t>Reduction Reasoning</t>
  </si>
  <si>
    <t>Reducing based on age</t>
  </si>
  <si>
    <t>Reducing based on average</t>
  </si>
  <si>
    <t>Reducing based on age increments of 10 years</t>
  </si>
  <si>
    <t>Basis Mortality Rate</t>
  </si>
  <si>
    <t>1 Smoking Cessation Program</t>
  </si>
  <si>
    <t>2 Wellness Program</t>
  </si>
  <si>
    <t>3 Chronic Disease Management</t>
  </si>
  <si>
    <t>4 Cancer Prevention Initiatives</t>
  </si>
  <si>
    <t xml:space="preserve">1 + 2 Smoking + Wellness </t>
  </si>
  <si>
    <t xml:space="preserve">1 + 3 Smoking + Chronic </t>
  </si>
  <si>
    <t>1 + 4 Smoking + Cancer</t>
  </si>
  <si>
    <t xml:space="preserve">2 + 3 Wellness  + Chronic </t>
  </si>
  <si>
    <t>2 + 4 Wellness  + Cancer</t>
  </si>
  <si>
    <t xml:space="preserve">3 + 4 Chronic  + Cancer </t>
  </si>
  <si>
    <t xml:space="preserve">1 + 2 + 3 Smoking  + Wellness + Chronic </t>
  </si>
  <si>
    <t>1 + 2 + 4 Smoking + Wellness + Cancer</t>
  </si>
  <si>
    <t>1 + 3 + 4 Smoking + Chronic + Cancer</t>
  </si>
  <si>
    <t xml:space="preserve"> 2 + 3 + 4 Wellness + Chronic + Cancer</t>
  </si>
  <si>
    <t>1 + 2 + 3 + 4 Smoking + Wellness + Chronic + Cancer</t>
  </si>
  <si>
    <t>Age</t>
  </si>
  <si>
    <t>Mortality</t>
  </si>
  <si>
    <t>Loading Factor</t>
  </si>
  <si>
    <t>Revised Mortality</t>
  </si>
  <si>
    <t>lx</t>
  </si>
  <si>
    <t>Low Risk Class</t>
  </si>
  <si>
    <t>Moderate Risk Class</t>
  </si>
  <si>
    <t>High Risk Class</t>
  </si>
  <si>
    <t>Note: In order to get the loading factors, I used the inforce dataset to estimate the qx's and found the average ratio between those and the provided mortality table. Those are the values found in the loading factors from age 26-65. I assumed loading factor of 1 up to 18 years and 1 at 120, and used a linear regression to get to bridge from 18-26 and 66-119</t>
  </si>
  <si>
    <t>Overall</t>
  </si>
  <si>
    <t>Very Low Risk</t>
  </si>
  <si>
    <t>Low Risk</t>
  </si>
  <si>
    <t>Moderate Risk</t>
  </si>
  <si>
    <t>High Risk</t>
  </si>
  <si>
    <t>Mortality Rate</t>
  </si>
  <si>
    <t>l_x</t>
  </si>
  <si>
    <t>Interest Rate</t>
  </si>
  <si>
    <t>Term Insurance</t>
  </si>
  <si>
    <t>Whole Life</t>
  </si>
  <si>
    <t>OP</t>
  </si>
  <si>
    <t>Year</t>
  </si>
  <si>
    <t>Government of Lumaria Overnight Rate</t>
  </si>
  <si>
    <t>1-yr Risk Free Annual Spot Rate</t>
  </si>
  <si>
    <t>10-yr Risk Free Annual Spot Rate</t>
  </si>
  <si>
    <t xml:space="preserve">Method: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</si>
</sst>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0000"/>
  </numFmts>
  <fonts count="10">
    <font>
      <sz val="11"/>
      <color theme="1"/>
      <name val="Calibri Light"/>
      <family val="2"/>
      <scheme val="minor"/>
    </font>
    <font>
      <sz val="12"/>
      <color theme="1"/>
      <name val="Calibri Light"/>
      <family val="2"/>
      <scheme val="minor"/>
    </font>
    <font>
      <b/>
      <sz val="11"/>
      <color theme="0"/>
      <name val="Calibri"/>
      <family val="2"/>
      <scheme val="major"/>
    </font>
    <font>
      <sz val="11"/>
      <color theme="1"/>
      <name val="Calibri Light"/>
      <family val="2"/>
      <scheme val="minor"/>
    </font>
    <font>
      <sz val="10"/>
      <name val="Arial"/>
      <family val="2"/>
    </font>
    <font>
      <b/>
      <sz val="11"/>
      <color theme="1"/>
      <name val="Calibri Light"/>
      <family val="2"/>
      <scheme val="minor"/>
    </font>
    <font>
      <sz val="11"/>
      <name val="Calibri Light"/>
      <family val="2"/>
      <scheme val="minor"/>
    </font>
    <font>
      <b/>
      <sz val="10"/>
      <name val="Calibri Light"/>
      <family val="2"/>
      <scheme val="minor"/>
    </font>
    <font>
      <sz val="12"/>
      <color rgb="FF000000"/>
      <name val="Calibri Light"/>
      <family val="2"/>
      <scheme val="minor"/>
    </font>
    <font>
      <b/>
      <sz val="12"/>
      <color rgb="FF000000"/>
      <name val="Calibri Light"/>
      <family val="2"/>
      <scheme val="minor"/>
    </font>
  </fonts>
  <fills count="11">
    <fill>
      <patternFill patternType="none"/>
    </fill>
    <fill>
      <patternFill patternType="gray125"/>
    </fill>
    <fill>
      <patternFill patternType="solid">
        <fgColor theme="4"/>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39997558519241921"/>
        <bgColor indexed="65"/>
      </patternFill>
    </fill>
  </fills>
  <borders count="20">
    <border>
      <left/>
      <right/>
      <top/>
      <bottom/>
      <diagonal/>
    </border>
    <border>
      <left/>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11">
    <xf numFmtId="0" fontId="0" fillId="0" borderId="0"/>
    <xf numFmtId="9" fontId="3" fillId="0" borderId="0" applyFont="0" applyFill="0" applyBorder="0" applyAlignment="0" applyProtection="0"/>
    <xf numFmtId="0" fontId="4" fillId="0" borderId="0">
      <alignment vertical="center"/>
    </xf>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cellStyleXfs>
  <cellXfs count="96">
    <xf numFmtId="0" fontId="0" fillId="0" borderId="0" xfId="0"/>
    <xf numFmtId="0" fontId="2" fillId="2" borderId="0" xfId="0" applyFont="1" applyFill="1" applyAlignment="1">
      <alignment horizontal="center"/>
    </xf>
    <xf numFmtId="0" fontId="2" fillId="2" borderId="0" xfId="0" applyFont="1" applyFill="1" applyAlignment="1">
      <alignment horizontal="center" wrapText="1"/>
    </xf>
    <xf numFmtId="10" fontId="0" fillId="0" borderId="0" xfId="0" applyNumberFormat="1" applyAlignment="1">
      <alignment horizontal="center"/>
    </xf>
    <xf numFmtId="10" fontId="0" fillId="0" borderId="0" xfId="0" applyNumberFormat="1"/>
    <xf numFmtId="0" fontId="0" fillId="0" borderId="1" xfId="0" applyBorder="1"/>
    <xf numFmtId="10" fontId="0" fillId="0" borderId="0" xfId="1" applyNumberFormat="1" applyFont="1"/>
    <xf numFmtId="0" fontId="6" fillId="0" borderId="0" xfId="2" applyFont="1" applyAlignment="1">
      <alignment horizontal="center" vertical="center"/>
    </xf>
    <xf numFmtId="0" fontId="6" fillId="0" borderId="1" xfId="2" applyFont="1" applyBorder="1" applyAlignment="1">
      <alignment horizontal="center" vertical="center"/>
    </xf>
    <xf numFmtId="0" fontId="0" fillId="0" borderId="0" xfId="0" applyAlignment="1">
      <alignment horizontal="center"/>
    </xf>
    <xf numFmtId="164" fontId="0" fillId="0" borderId="0" xfId="0" applyNumberFormat="1" applyAlignment="1">
      <alignment horizontal="center"/>
    </xf>
    <xf numFmtId="2" fontId="0" fillId="0" borderId="0" xfId="0" applyNumberFormat="1" applyAlignment="1">
      <alignment horizontal="center"/>
    </xf>
    <xf numFmtId="0" fontId="7" fillId="0" borderId="0" xfId="2" applyFont="1" applyAlignment="1">
      <alignment horizontal="center" vertical="center"/>
    </xf>
    <xf numFmtId="165" fontId="0" fillId="0" borderId="0" xfId="0" applyNumberFormat="1" applyAlignment="1">
      <alignment horizontal="center"/>
    </xf>
    <xf numFmtId="0" fontId="0" fillId="0" borderId="0" xfId="0" applyAlignment="1">
      <alignment horizontal="center" vertical="center"/>
    </xf>
    <xf numFmtId="0" fontId="0" fillId="0" borderId="3" xfId="0" applyBorder="1"/>
    <xf numFmtId="0" fontId="8" fillId="0" borderId="0" xfId="0" applyFont="1" applyAlignment="1">
      <alignment horizontal="center" vertical="center"/>
    </xf>
    <xf numFmtId="0" fontId="8" fillId="0" borderId="3" xfId="0" applyFont="1" applyBorder="1" applyAlignment="1">
      <alignment horizontal="center" vertical="center"/>
    </xf>
    <xf numFmtId="164" fontId="8" fillId="0" borderId="0" xfId="0" applyNumberFormat="1" applyFont="1" applyAlignment="1">
      <alignment horizontal="center" vertical="center"/>
    </xf>
    <xf numFmtId="164" fontId="0" fillId="0" borderId="0" xfId="0" applyNumberFormat="1" applyAlignment="1">
      <alignment horizontal="center" vertical="center"/>
    </xf>
    <xf numFmtId="2" fontId="8" fillId="0" borderId="3" xfId="0" applyNumberFormat="1" applyFont="1" applyBorder="1" applyAlignment="1">
      <alignment horizontal="center" vertical="center"/>
    </xf>
    <xf numFmtId="164" fontId="8" fillId="0" borderId="5" xfId="0" applyNumberFormat="1" applyFont="1" applyBorder="1" applyAlignment="1">
      <alignment horizontal="center" vertical="center"/>
    </xf>
    <xf numFmtId="164" fontId="0" fillId="0" borderId="5" xfId="0" applyNumberFormat="1" applyBorder="1" applyAlignment="1">
      <alignment horizontal="center" vertical="center"/>
    </xf>
    <xf numFmtId="2" fontId="8" fillId="0" borderId="6" xfId="0" applyNumberFormat="1" applyFont="1" applyBorder="1" applyAlignment="1">
      <alignment horizontal="center" vertical="center"/>
    </xf>
    <xf numFmtId="0" fontId="0" fillId="0" borderId="9" xfId="0" applyBorder="1" applyAlignment="1">
      <alignment horizontal="center" vertical="center"/>
    </xf>
    <xf numFmtId="0" fontId="8" fillId="0" borderId="9" xfId="0" applyFont="1" applyBorder="1" applyAlignment="1">
      <alignment horizontal="center" vertical="center"/>
    </xf>
    <xf numFmtId="0" fontId="8" fillId="0" borderId="10" xfId="0" applyFont="1" applyBorder="1" applyAlignment="1">
      <alignment horizontal="center" vertical="center"/>
    </xf>
    <xf numFmtId="2" fontId="8" fillId="0" borderId="9" xfId="0" applyNumberFormat="1" applyFont="1" applyBorder="1" applyAlignment="1">
      <alignment horizontal="center" vertical="center"/>
    </xf>
    <xf numFmtId="2" fontId="8" fillId="0" borderId="10" xfId="0" applyNumberFormat="1" applyFont="1" applyBorder="1" applyAlignment="1">
      <alignment horizontal="center" vertical="center"/>
    </xf>
    <xf numFmtId="0" fontId="0" fillId="0" borderId="7" xfId="0" applyBorder="1"/>
    <xf numFmtId="0" fontId="0" fillId="0" borderId="8" xfId="0" applyBorder="1"/>
    <xf numFmtId="0" fontId="0" fillId="0" borderId="9" xfId="0" applyBorder="1"/>
    <xf numFmtId="0" fontId="0" fillId="0" borderId="10" xfId="0" applyBorder="1"/>
    <xf numFmtId="2" fontId="0" fillId="0" borderId="9" xfId="0" applyNumberFormat="1" applyBorder="1" applyAlignment="1">
      <alignment horizontal="center" vertical="center"/>
    </xf>
    <xf numFmtId="0" fontId="0" fillId="0" borderId="13" xfId="0" applyBorder="1"/>
    <xf numFmtId="2" fontId="8" fillId="0" borderId="15" xfId="0" applyNumberFormat="1" applyFont="1" applyBorder="1" applyAlignment="1">
      <alignment horizontal="center" vertical="center"/>
    </xf>
    <xf numFmtId="2" fontId="8" fillId="0" borderId="14" xfId="0" applyNumberFormat="1" applyFont="1" applyBorder="1" applyAlignment="1">
      <alignment horizontal="center" vertical="center"/>
    </xf>
    <xf numFmtId="0" fontId="0" fillId="0" borderId="15" xfId="0" applyBorder="1" applyAlignment="1">
      <alignment horizontal="center" vertical="center"/>
    </xf>
    <xf numFmtId="2" fontId="0" fillId="0" borderId="15" xfId="0" applyNumberFormat="1" applyBorder="1" applyAlignment="1">
      <alignment horizontal="center" vertical="center"/>
    </xf>
    <xf numFmtId="0" fontId="1" fillId="3" borderId="2" xfId="3" applyBorder="1" applyAlignment="1">
      <alignment horizontal="center" vertical="center"/>
    </xf>
    <xf numFmtId="0" fontId="1" fillId="3" borderId="10" xfId="3" applyBorder="1" applyAlignment="1">
      <alignment horizontal="center" vertical="center"/>
    </xf>
    <xf numFmtId="164" fontId="1" fillId="3" borderId="10" xfId="3" applyNumberFormat="1" applyBorder="1" applyAlignment="1">
      <alignment horizontal="center" vertical="center"/>
    </xf>
    <xf numFmtId="0" fontId="1" fillId="3" borderId="4" xfId="3" applyBorder="1" applyAlignment="1">
      <alignment horizontal="center" vertical="center"/>
    </xf>
    <xf numFmtId="164" fontId="1" fillId="3" borderId="14" xfId="3" applyNumberFormat="1" applyBorder="1" applyAlignment="1">
      <alignment horizontal="center" vertical="center"/>
    </xf>
    <xf numFmtId="0" fontId="1" fillId="5" borderId="2" xfId="5" applyBorder="1" applyAlignment="1">
      <alignment horizontal="center" vertical="center"/>
    </xf>
    <xf numFmtId="0" fontId="1" fillId="5" borderId="10" xfId="5" applyBorder="1" applyAlignment="1">
      <alignment horizontal="center" vertical="center"/>
    </xf>
    <xf numFmtId="164" fontId="1" fillId="5" borderId="10" xfId="5" applyNumberFormat="1" applyBorder="1" applyAlignment="1">
      <alignment horizontal="center" vertical="center"/>
    </xf>
    <xf numFmtId="0" fontId="1" fillId="5" borderId="4" xfId="5" applyBorder="1" applyAlignment="1">
      <alignment horizontal="center" vertical="center"/>
    </xf>
    <xf numFmtId="0" fontId="1" fillId="7" borderId="2" xfId="7" applyBorder="1" applyAlignment="1">
      <alignment horizontal="center" vertical="center"/>
    </xf>
    <xf numFmtId="0" fontId="1" fillId="7" borderId="10" xfId="7" applyBorder="1" applyAlignment="1">
      <alignment horizontal="center" vertical="center"/>
    </xf>
    <xf numFmtId="164" fontId="1" fillId="7" borderId="10" xfId="7" applyNumberFormat="1" applyBorder="1" applyAlignment="1">
      <alignment horizontal="center" vertical="center"/>
    </xf>
    <xf numFmtId="0" fontId="1" fillId="7" borderId="4" xfId="7" applyBorder="1" applyAlignment="1">
      <alignment horizontal="center" vertical="center"/>
    </xf>
    <xf numFmtId="0" fontId="1" fillId="9" borderId="2" xfId="9" applyBorder="1" applyAlignment="1">
      <alignment horizontal="center" vertical="center"/>
    </xf>
    <xf numFmtId="0" fontId="1" fillId="9" borderId="10" xfId="9" applyBorder="1" applyAlignment="1">
      <alignment horizontal="center" vertical="center"/>
    </xf>
    <xf numFmtId="164" fontId="1" fillId="9" borderId="10" xfId="9" applyNumberFormat="1" applyBorder="1" applyAlignment="1">
      <alignment horizontal="center" vertical="center"/>
    </xf>
    <xf numFmtId="0" fontId="1" fillId="9" borderId="4" xfId="9" applyBorder="1" applyAlignment="1">
      <alignment horizontal="center" vertical="center"/>
    </xf>
    <xf numFmtId="0" fontId="5" fillId="0" borderId="9" xfId="0" applyFont="1" applyBorder="1" applyAlignment="1">
      <alignment horizontal="center"/>
    </xf>
    <xf numFmtId="0" fontId="5" fillId="0" borderId="0" xfId="0" applyFont="1" applyAlignment="1">
      <alignment horizontal="center"/>
    </xf>
    <xf numFmtId="0" fontId="5" fillId="0" borderId="10" xfId="0" applyFont="1" applyBorder="1" applyAlignment="1">
      <alignment horizontal="center"/>
    </xf>
    <xf numFmtId="0" fontId="5" fillId="0" borderId="3" xfId="0" applyFont="1" applyBorder="1" applyAlignment="1">
      <alignment horizontal="center"/>
    </xf>
    <xf numFmtId="0" fontId="1" fillId="9" borderId="2" xfId="9" applyBorder="1" applyAlignment="1">
      <alignment horizontal="center" vertical="center"/>
    </xf>
    <xf numFmtId="0" fontId="1" fillId="9" borderId="10" xfId="9" applyBorder="1" applyAlignment="1">
      <alignment horizontal="center" vertical="center"/>
    </xf>
    <xf numFmtId="0" fontId="9" fillId="0" borderId="9" xfId="0" applyFont="1" applyBorder="1" applyAlignment="1">
      <alignment horizontal="center" vertical="center"/>
    </xf>
    <xf numFmtId="0" fontId="9" fillId="0" borderId="0" xfId="0" applyFont="1" applyAlignment="1">
      <alignment horizontal="center" vertical="center"/>
    </xf>
    <xf numFmtId="0" fontId="9" fillId="0" borderId="10" xfId="0" applyFont="1" applyBorder="1" applyAlignment="1">
      <alignment horizontal="center" vertical="center"/>
    </xf>
    <xf numFmtId="0" fontId="1" fillId="9" borderId="12" xfId="9" applyBorder="1" applyAlignment="1">
      <alignment horizontal="center" vertical="center"/>
    </xf>
    <xf numFmtId="0" fontId="1" fillId="9" borderId="8" xfId="9"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Alignment="1">
      <alignment horizontal="center" vertical="center"/>
    </xf>
    <xf numFmtId="0" fontId="0" fillId="0" borderId="10" xfId="0" applyBorder="1" applyAlignment="1">
      <alignment horizontal="center" vertical="center"/>
    </xf>
    <xf numFmtId="0" fontId="1" fillId="10" borderId="16" xfId="10" applyBorder="1" applyAlignment="1">
      <alignment horizontal="center" vertical="center"/>
    </xf>
    <xf numFmtId="0" fontId="1" fillId="10" borderId="11" xfId="10" applyBorder="1" applyAlignment="1">
      <alignment horizontal="center" vertical="center"/>
    </xf>
    <xf numFmtId="0" fontId="1" fillId="7" borderId="2" xfId="7" applyBorder="1" applyAlignment="1">
      <alignment horizontal="center" vertical="center"/>
    </xf>
    <xf numFmtId="0" fontId="1" fillId="7" borderId="10" xfId="7" applyBorder="1" applyAlignment="1">
      <alignment horizontal="center" vertical="center"/>
    </xf>
    <xf numFmtId="0" fontId="1" fillId="8" borderId="16" xfId="8" applyBorder="1" applyAlignment="1">
      <alignment horizontal="center" vertical="center"/>
    </xf>
    <xf numFmtId="0" fontId="1" fillId="8" borderId="11" xfId="8" applyBorder="1" applyAlignment="1">
      <alignment horizontal="center" vertical="center"/>
    </xf>
    <xf numFmtId="0" fontId="1" fillId="7" borderId="12" xfId="7" applyBorder="1" applyAlignment="1">
      <alignment horizontal="center" vertical="center"/>
    </xf>
    <xf numFmtId="0" fontId="1" fillId="7" borderId="8" xfId="7" applyBorder="1" applyAlignment="1">
      <alignment horizontal="center" vertical="center"/>
    </xf>
    <xf numFmtId="0" fontId="1" fillId="5" borderId="2" xfId="5" applyBorder="1" applyAlignment="1">
      <alignment horizontal="center" vertical="center"/>
    </xf>
    <xf numFmtId="0" fontId="1" fillId="5" borderId="10" xfId="5" applyBorder="1" applyAlignment="1">
      <alignment horizontal="center" vertical="center"/>
    </xf>
    <xf numFmtId="0" fontId="1" fillId="5" borderId="12" xfId="5" applyBorder="1" applyAlignment="1">
      <alignment horizontal="center" vertical="center"/>
    </xf>
    <xf numFmtId="0" fontId="1" fillId="5" borderId="8" xfId="5" applyBorder="1" applyAlignment="1">
      <alignment horizontal="center" vertical="center"/>
    </xf>
    <xf numFmtId="0" fontId="1" fillId="6" borderId="16" xfId="6" applyBorder="1" applyAlignment="1">
      <alignment horizontal="center" vertical="center"/>
    </xf>
    <xf numFmtId="0" fontId="1" fillId="6" borderId="11" xfId="6" applyBorder="1" applyAlignment="1">
      <alignment horizontal="center" vertical="center"/>
    </xf>
    <xf numFmtId="0" fontId="1" fillId="3" borderId="2" xfId="3" applyBorder="1" applyAlignment="1">
      <alignment horizontal="center" vertical="center"/>
    </xf>
    <xf numFmtId="0" fontId="1" fillId="3" borderId="10" xfId="3" applyBorder="1" applyAlignment="1">
      <alignment horizontal="center" vertical="center"/>
    </xf>
    <xf numFmtId="0" fontId="1" fillId="4" borderId="17" xfId="4" applyBorder="1" applyAlignment="1">
      <alignment horizontal="center" vertical="center"/>
    </xf>
    <xf numFmtId="0" fontId="1" fillId="4" borderId="18" xfId="4" applyBorder="1" applyAlignment="1">
      <alignment horizontal="center" vertical="center"/>
    </xf>
    <xf numFmtId="0" fontId="1" fillId="4" borderId="19" xfId="4" applyBorder="1" applyAlignment="1">
      <alignment horizontal="center" vertical="center"/>
    </xf>
    <xf numFmtId="0" fontId="1" fillId="3" borderId="12" xfId="3" applyBorder="1" applyAlignment="1">
      <alignment horizontal="center" vertical="center"/>
    </xf>
    <xf numFmtId="0" fontId="1" fillId="3" borderId="8" xfId="3" applyBorder="1" applyAlignment="1">
      <alignment horizontal="center" vertical="center"/>
    </xf>
    <xf numFmtId="0" fontId="2" fillId="2" borderId="0" xfId="0" applyFont="1" applyFill="1" applyAlignment="1">
      <alignment horizontal="center"/>
    </xf>
    <xf numFmtId="0" fontId="0" fillId="0" borderId="0" xfId="0" applyAlignment="1">
      <alignment horizontal="center"/>
    </xf>
  </cellXfs>
  <cellStyles count="11">
    <cellStyle name="20% - Accent1" xfId="3" builtinId="30"/>
    <cellStyle name="20% - Accent3" xfId="5" builtinId="38"/>
    <cellStyle name="20% - Accent5" xfId="7" builtinId="46"/>
    <cellStyle name="20% - Accent6" xfId="9" builtinId="50"/>
    <cellStyle name="40% - Accent1" xfId="4" builtinId="31"/>
    <cellStyle name="40% - Accent3" xfId="6" builtinId="39"/>
    <cellStyle name="40% - Accent5" xfId="8" builtinId="47"/>
    <cellStyle name="60% - Accent6" xfId="10" builtinId="52"/>
    <cellStyle name="Normal" xfId="0" builtinId="0"/>
    <cellStyle name="Normal 2" xfId="2" xr:uid="{17864541-679F-8942-AED8-1F8144863312}"/>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Interest</a:t>
            </a:r>
            <a:r>
              <a:rPr lang="en-GB" baseline="0"/>
              <a:t> Rates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'Amelia Interest Rate Forecast'!$C$1</c:f>
              <c:strCache>
                <c:ptCount val="1"/>
                <c:pt idx="0">
                  <c:v>Government of Lumaria Overnight Rate</c:v>
                </c:pt>
              </c:strCache>
            </c:strRef>
          </c:tx>
          <c:spPr>
            <a:ln w="28575" cap="rnd">
              <a:solidFill>
                <a:schemeClr val="accent1"/>
              </a:solidFill>
              <a:round/>
            </a:ln>
            <a:effectLst/>
          </c:spPr>
          <c:marker>
            <c:symbol val="none"/>
          </c:marker>
          <c:cat>
            <c:numRef>
              <c:f>'Amelia Interest Rate Forecast'!$B$2:$B$63</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'Amelia Interest Rate Forecast'!$C$2:$C$63</c:f>
              <c:numCache>
                <c:formatCode>0.00%</c:formatCode>
                <c:ptCount val="62"/>
                <c:pt idx="0">
                  <c:v>3.0998218345205483E-2</c:v>
                </c:pt>
                <c:pt idx="1">
                  <c:v>3.7781979178082202E-2</c:v>
                </c:pt>
                <c:pt idx="2">
                  <c:v>3.975202163934427E-2</c:v>
                </c:pt>
                <c:pt idx="3">
                  <c:v>4.482697740273997E-2</c:v>
                </c:pt>
                <c:pt idx="4">
                  <c:v>5.9284651134246656E-2</c:v>
                </c:pt>
                <c:pt idx="5">
                  <c:v>4.8379695342465862E-2</c:v>
                </c:pt>
                <c:pt idx="6">
                  <c:v>6.2164373770492068E-2</c:v>
                </c:pt>
                <c:pt idx="7">
                  <c:v>9.0192171134246615E-2</c:v>
                </c:pt>
                <c:pt idx="8">
                  <c:v>8.304323568219206E-2</c:v>
                </c:pt>
                <c:pt idx="9">
                  <c:v>5.0380622904109724E-2</c:v>
                </c:pt>
                <c:pt idx="10">
                  <c:v>5.0394044065573906E-2</c:v>
                </c:pt>
                <c:pt idx="11">
                  <c:v>9.7040593402739878E-2</c:v>
                </c:pt>
                <c:pt idx="12">
                  <c:v>0.11895174286027409</c:v>
                </c:pt>
                <c:pt idx="13">
                  <c:v>6.3576081490410968E-2</c:v>
                </c:pt>
                <c:pt idx="14">
                  <c:v>5.5605304918032832E-2</c:v>
                </c:pt>
                <c:pt idx="15">
                  <c:v>6.3156586871232864E-2</c:v>
                </c:pt>
                <c:pt idx="16">
                  <c:v>9.2137595791780935E-2</c:v>
                </c:pt>
                <c:pt idx="17">
                  <c:v>0.13201939226301374</c:v>
                </c:pt>
                <c:pt idx="18">
                  <c:v>0.14647805027322411</c:v>
                </c:pt>
                <c:pt idx="19">
                  <c:v>0.17475082958904106</c:v>
                </c:pt>
                <c:pt idx="20">
                  <c:v>0.14184789917808244</c:v>
                </c:pt>
                <c:pt idx="21">
                  <c:v>9.9258547506849329E-2</c:v>
                </c:pt>
                <c:pt idx="22">
                  <c:v>0.11950175475409837</c:v>
                </c:pt>
                <c:pt idx="23">
                  <c:v>9.2658495210958827E-2</c:v>
                </c:pt>
                <c:pt idx="24">
                  <c:v>7.3279540558903983E-2</c:v>
                </c:pt>
                <c:pt idx="25">
                  <c:v>7.4324625139725931E-2</c:v>
                </c:pt>
                <c:pt idx="26">
                  <c:v>8.9444406557376968E-2</c:v>
                </c:pt>
                <c:pt idx="27">
                  <c:v>0.10835444462465739</c:v>
                </c:pt>
                <c:pt idx="28">
                  <c:v>9.5615081643835573E-2</c:v>
                </c:pt>
                <c:pt idx="29">
                  <c:v>6.5218252186301312E-2</c:v>
                </c:pt>
                <c:pt idx="30">
                  <c:v>4.1531679606557376E-2</c:v>
                </c:pt>
                <c:pt idx="31">
                  <c:v>3.4002162367123348E-2</c:v>
                </c:pt>
                <c:pt idx="32">
                  <c:v>4.807621277808221E-2</c:v>
                </c:pt>
                <c:pt idx="33">
                  <c:v>6.7835188953424788E-2</c:v>
                </c:pt>
                <c:pt idx="34">
                  <c:v>6.2317905879781463E-2</c:v>
                </c:pt>
                <c:pt idx="35">
                  <c:v>5.9672641534246555E-2</c:v>
                </c:pt>
                <c:pt idx="36">
                  <c:v>6.146911110136994E-2</c:v>
                </c:pt>
                <c:pt idx="37">
                  <c:v>5.8652146936986338E-2</c:v>
                </c:pt>
                <c:pt idx="38">
                  <c:v>6.9420924153005409E-2</c:v>
                </c:pt>
                <c:pt idx="39">
                  <c:v>4.2577898958904181E-2</c:v>
                </c:pt>
                <c:pt idx="40">
                  <c:v>1.8638732361643862E-2</c:v>
                </c:pt>
                <c:pt idx="41">
                  <c:v>1.2436354016438372E-2</c:v>
                </c:pt>
                <c:pt idx="42">
                  <c:v>1.5932011278688537E-2</c:v>
                </c:pt>
                <c:pt idx="43">
                  <c:v>3.6395135956164393E-2</c:v>
                </c:pt>
                <c:pt idx="44">
                  <c:v>5.8793393972602762E-2</c:v>
                </c:pt>
                <c:pt idx="45">
                  <c:v>5.4683335189041074E-2</c:v>
                </c:pt>
                <c:pt idx="46">
                  <c:v>2.2511140983606605E-2</c:v>
                </c:pt>
                <c:pt idx="47">
                  <c:v>2.2438520109588998E-3</c:v>
                </c:pt>
                <c:pt idx="48">
                  <c:v>2.4548940712328764E-3</c:v>
                </c:pt>
                <c:pt idx="49">
                  <c:v>1.5118654246575325E-3</c:v>
                </c:pt>
                <c:pt idx="50">
                  <c:v>1.9397888524590114E-3</c:v>
                </c:pt>
                <c:pt idx="51">
                  <c:v>1.6623473972602757E-3</c:v>
                </c:pt>
                <c:pt idx="52">
                  <c:v>1.4287859726027391E-3</c:v>
                </c:pt>
                <c:pt idx="53">
                  <c:v>1.9172020164383546E-3</c:v>
                </c:pt>
                <c:pt idx="54">
                  <c:v>4.6672853770491837E-3</c:v>
                </c:pt>
                <c:pt idx="55">
                  <c:v>1.1716365840220422E-2</c:v>
                </c:pt>
                <c:pt idx="56">
                  <c:v>2.0122779151515176E-2</c:v>
                </c:pt>
                <c:pt idx="57">
                  <c:v>2.3439266996015895E-2</c:v>
                </c:pt>
                <c:pt idx="58">
                  <c:v>4.2667003952569236E-3</c:v>
                </c:pt>
                <c:pt idx="59">
                  <c:v>1.268988888888885E-3</c:v>
                </c:pt>
                <c:pt idx="60">
                  <c:v>1.9959123583999993E-2</c:v>
                </c:pt>
                <c:pt idx="61">
                  <c:v>5.3871779925926067E-2</c:v>
                </c:pt>
              </c:numCache>
            </c:numRef>
          </c:val>
          <c:smooth val="0"/>
          <c:extLst>
            <c:ext xmlns:c16="http://schemas.microsoft.com/office/drawing/2014/chart" uri="{C3380CC4-5D6E-409C-BE32-E72D297353CC}">
              <c16:uniqueId val="{00000000-B68D-4C28-A9B2-1DB12AAEDE2C}"/>
            </c:ext>
          </c:extLst>
        </c:ser>
        <c:ser>
          <c:idx val="1"/>
          <c:order val="1"/>
          <c:tx>
            <c:strRef>
              <c:f>'Amelia Interest Rate Forecast'!$D$1</c:f>
              <c:strCache>
                <c:ptCount val="1"/>
                <c:pt idx="0">
                  <c:v>1-yr Risk Free Annual Spot Rate</c:v>
                </c:pt>
              </c:strCache>
            </c:strRef>
          </c:tx>
          <c:spPr>
            <a:ln w="28575" cap="rnd">
              <a:solidFill>
                <a:schemeClr val="accent2"/>
              </a:solidFill>
              <a:round/>
            </a:ln>
            <a:effectLst/>
          </c:spPr>
          <c:marker>
            <c:symbol val="none"/>
          </c:marker>
          <c:cat>
            <c:numRef>
              <c:f>'Amelia Interest Rate Forecast'!$B$2:$B$63</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'Amelia Interest Rate Forecast'!$D$2:$D$63</c:f>
              <c:numCache>
                <c:formatCode>0.00%</c:formatCode>
                <c:ptCount val="62"/>
                <c:pt idx="0">
                  <c:v>3.522354201348548E-2</c:v>
                </c:pt>
                <c:pt idx="1">
                  <c:v>3.9981264990762204E-2</c:v>
                </c:pt>
                <c:pt idx="2">
                  <c:v>4.3855623817344272E-2</c:v>
                </c:pt>
                <c:pt idx="3">
                  <c:v>4.5827559189539971E-2</c:v>
                </c:pt>
                <c:pt idx="4">
                  <c:v>6.1037977887186658E-2</c:v>
                </c:pt>
                <c:pt idx="5">
                  <c:v>5.6158957636865868E-2</c:v>
                </c:pt>
                <c:pt idx="6">
                  <c:v>6.2761961794492074E-2</c:v>
                </c:pt>
                <c:pt idx="7">
                  <c:v>7.9312116350246611E-2</c:v>
                </c:pt>
                <c:pt idx="8">
                  <c:v>8.0440911475112065E-2</c:v>
                </c:pt>
                <c:pt idx="9">
                  <c:v>5.287253288910973E-2</c:v>
                </c:pt>
                <c:pt idx="10">
                  <c:v>5.6343270400513901E-2</c:v>
                </c:pt>
                <c:pt idx="11">
                  <c:v>8.1423585440339882E-2</c:v>
                </c:pt>
                <c:pt idx="12">
                  <c:v>9.3636972886914083E-2</c:v>
                </c:pt>
                <c:pt idx="13">
                  <c:v>7.4133775291050974E-2</c:v>
                </c:pt>
                <c:pt idx="14">
                  <c:v>6.5130710889552829E-2</c:v>
                </c:pt>
                <c:pt idx="15">
                  <c:v>6.9180542275312867E-2</c:v>
                </c:pt>
                <c:pt idx="16">
                  <c:v>9.6499247049280923E-2</c:v>
                </c:pt>
                <c:pt idx="17">
                  <c:v>0.12595782100137376</c:v>
                </c:pt>
                <c:pt idx="18">
                  <c:v>0.13227854120394411</c:v>
                </c:pt>
                <c:pt idx="19">
                  <c:v>0.15611832922347105</c:v>
                </c:pt>
                <c:pt idx="20">
                  <c:v>0.14194773369153244</c:v>
                </c:pt>
                <c:pt idx="21">
                  <c:v>0.10467449706240933</c:v>
                </c:pt>
                <c:pt idx="22">
                  <c:v>0.12674800874929837</c:v>
                </c:pt>
                <c:pt idx="23">
                  <c:v>9.6029074733158845E-2</c:v>
                </c:pt>
                <c:pt idx="24">
                  <c:v>6.8867908701803981E-2</c:v>
                </c:pt>
                <c:pt idx="25">
                  <c:v>0.15075435823372596</c:v>
                </c:pt>
                <c:pt idx="26">
                  <c:v>9.0368061980616962E-2</c:v>
                </c:pt>
                <c:pt idx="27">
                  <c:v>0.10046028177665739</c:v>
                </c:pt>
                <c:pt idx="28">
                  <c:v>9.3063243387595571E-2</c:v>
                </c:pt>
                <c:pt idx="29">
                  <c:v>6.6660599344301311E-2</c:v>
                </c:pt>
                <c:pt idx="30">
                  <c:v>4.5172392942557378E-2</c:v>
                </c:pt>
                <c:pt idx="31">
                  <c:v>3.8308431925363345E-2</c:v>
                </c:pt>
                <c:pt idx="32">
                  <c:v>6.0588329112002209E-2</c:v>
                </c:pt>
                <c:pt idx="33">
                  <c:v>6.8861629848124786E-2</c:v>
                </c:pt>
                <c:pt idx="34">
                  <c:v>6.4418560921441465E-2</c:v>
                </c:pt>
                <c:pt idx="35">
                  <c:v>6.1265227448326562E-2</c:v>
                </c:pt>
                <c:pt idx="36">
                  <c:v>5.7858028643869942E-2</c:v>
                </c:pt>
                <c:pt idx="37">
                  <c:v>5.9656630492586335E-2</c:v>
                </c:pt>
                <c:pt idx="38">
                  <c:v>6.7865254389005425E-2</c:v>
                </c:pt>
                <c:pt idx="39">
                  <c:v>3.8171396547454182E-2</c:v>
                </c:pt>
                <c:pt idx="40">
                  <c:v>2.2309037860003864E-2</c:v>
                </c:pt>
                <c:pt idx="41">
                  <c:v>1.3632025391438372E-2</c:v>
                </c:pt>
                <c:pt idx="42">
                  <c:v>2.1860663582618536E-2</c:v>
                </c:pt>
                <c:pt idx="43">
                  <c:v>4.1035954847364393E-2</c:v>
                </c:pt>
                <c:pt idx="44">
                  <c:v>5.8493390822782758E-2</c:v>
                </c:pt>
                <c:pt idx="45">
                  <c:v>4.9066540206641071E-2</c:v>
                </c:pt>
                <c:pt idx="46">
                  <c:v>2.1342417318246602E-2</c:v>
                </c:pt>
                <c:pt idx="47">
                  <c:v>5.8516540626589002E-3</c:v>
                </c:pt>
                <c:pt idx="48">
                  <c:v>4.0831545512328765E-3</c:v>
                </c:pt>
                <c:pt idx="49">
                  <c:v>2.4081571006575324E-3</c:v>
                </c:pt>
                <c:pt idx="50">
                  <c:v>2.332307922259011E-3</c:v>
                </c:pt>
                <c:pt idx="51">
                  <c:v>1.9635326903602755E-3</c:v>
                </c:pt>
                <c:pt idx="52">
                  <c:v>1.8255826506427392E-3</c:v>
                </c:pt>
                <c:pt idx="53">
                  <c:v>4.0545706327583548E-3</c:v>
                </c:pt>
                <c:pt idx="54">
                  <c:v>7.0587429476091836E-3</c:v>
                </c:pt>
                <c:pt idx="55">
                  <c:v>1.3849602955390424E-2</c:v>
                </c:pt>
                <c:pt idx="56">
                  <c:v>2.1619337199015175E-2</c:v>
                </c:pt>
                <c:pt idx="57">
                  <c:v>2.2259810258975894E-2</c:v>
                </c:pt>
                <c:pt idx="58">
                  <c:v>4.2667003952569236E-3</c:v>
                </c:pt>
                <c:pt idx="59">
                  <c:v>1.5710776016888851E-3</c:v>
                </c:pt>
                <c:pt idx="60">
                  <c:v>2.0976343521499994E-2</c:v>
                </c:pt>
                <c:pt idx="61">
                  <c:v>7.0017169370726065E-2</c:v>
                </c:pt>
              </c:numCache>
            </c:numRef>
          </c:val>
          <c:smooth val="0"/>
          <c:extLst>
            <c:ext xmlns:c16="http://schemas.microsoft.com/office/drawing/2014/chart" uri="{C3380CC4-5D6E-409C-BE32-E72D297353CC}">
              <c16:uniqueId val="{00000001-B68D-4C28-A9B2-1DB12AAEDE2C}"/>
            </c:ext>
          </c:extLst>
        </c:ser>
        <c:ser>
          <c:idx val="2"/>
          <c:order val="2"/>
          <c:tx>
            <c:strRef>
              <c:f>'Amelia Interest Rate Forecast'!$E$1</c:f>
              <c:strCache>
                <c:ptCount val="1"/>
                <c:pt idx="0">
                  <c:v>10-yr Risk Free Annual Spot Rate</c:v>
                </c:pt>
              </c:strCache>
            </c:strRef>
          </c:tx>
          <c:spPr>
            <a:ln w="28575" cap="rnd">
              <a:solidFill>
                <a:schemeClr val="accent3"/>
              </a:solidFill>
              <a:round/>
            </a:ln>
            <a:effectLst/>
          </c:spPr>
          <c:marker>
            <c:symbol val="none"/>
          </c:marker>
          <c:cat>
            <c:numRef>
              <c:f>'Amelia Interest Rate Forecast'!$B$2:$B$63</c:f>
              <c:numCache>
                <c:formatCode>General</c:formatCode>
                <c:ptCount val="62"/>
                <c:pt idx="0">
                  <c:v>1962</c:v>
                </c:pt>
                <c:pt idx="1">
                  <c:v>1963</c:v>
                </c:pt>
                <c:pt idx="2">
                  <c:v>1964</c:v>
                </c:pt>
                <c:pt idx="3">
                  <c:v>1965</c:v>
                </c:pt>
                <c:pt idx="4">
                  <c:v>1966</c:v>
                </c:pt>
                <c:pt idx="5">
                  <c:v>1967</c:v>
                </c:pt>
                <c:pt idx="6">
                  <c:v>1968</c:v>
                </c:pt>
                <c:pt idx="7">
                  <c:v>1969</c:v>
                </c:pt>
                <c:pt idx="8">
                  <c:v>1970</c:v>
                </c:pt>
                <c:pt idx="9">
                  <c:v>1971</c:v>
                </c:pt>
                <c:pt idx="10">
                  <c:v>1972</c:v>
                </c:pt>
                <c:pt idx="11">
                  <c:v>1973</c:v>
                </c:pt>
                <c:pt idx="12">
                  <c:v>1974</c:v>
                </c:pt>
                <c:pt idx="13">
                  <c:v>1975</c:v>
                </c:pt>
                <c:pt idx="14">
                  <c:v>1976</c:v>
                </c:pt>
                <c:pt idx="15">
                  <c:v>1977</c:v>
                </c:pt>
                <c:pt idx="16">
                  <c:v>1978</c:v>
                </c:pt>
                <c:pt idx="17">
                  <c:v>1979</c:v>
                </c:pt>
                <c:pt idx="18">
                  <c:v>1980</c:v>
                </c:pt>
                <c:pt idx="19">
                  <c:v>1981</c:v>
                </c:pt>
                <c:pt idx="20">
                  <c:v>1982</c:v>
                </c:pt>
                <c:pt idx="21">
                  <c:v>1983</c:v>
                </c:pt>
                <c:pt idx="22">
                  <c:v>1984</c:v>
                </c:pt>
                <c:pt idx="23">
                  <c:v>1985</c:v>
                </c:pt>
                <c:pt idx="24">
                  <c:v>1986</c:v>
                </c:pt>
                <c:pt idx="25">
                  <c:v>1987</c:v>
                </c:pt>
                <c:pt idx="26">
                  <c:v>1988</c:v>
                </c:pt>
                <c:pt idx="27">
                  <c:v>1989</c:v>
                </c:pt>
                <c:pt idx="28">
                  <c:v>1990</c:v>
                </c:pt>
                <c:pt idx="29">
                  <c:v>1991</c:v>
                </c:pt>
                <c:pt idx="30">
                  <c:v>1992</c:v>
                </c:pt>
                <c:pt idx="31">
                  <c:v>1993</c:v>
                </c:pt>
                <c:pt idx="32">
                  <c:v>1994</c:v>
                </c:pt>
                <c:pt idx="33">
                  <c:v>1995</c:v>
                </c:pt>
                <c:pt idx="34">
                  <c:v>1996</c:v>
                </c:pt>
                <c:pt idx="35">
                  <c:v>1997</c:v>
                </c:pt>
                <c:pt idx="36">
                  <c:v>1998</c:v>
                </c:pt>
                <c:pt idx="37">
                  <c:v>1999</c:v>
                </c:pt>
                <c:pt idx="38">
                  <c:v>2000</c:v>
                </c:pt>
                <c:pt idx="39">
                  <c:v>2001</c:v>
                </c:pt>
                <c:pt idx="40">
                  <c:v>2002</c:v>
                </c:pt>
                <c:pt idx="41">
                  <c:v>2003</c:v>
                </c:pt>
                <c:pt idx="42">
                  <c:v>2004</c:v>
                </c:pt>
                <c:pt idx="43">
                  <c:v>2005</c:v>
                </c:pt>
                <c:pt idx="44">
                  <c:v>2006</c:v>
                </c:pt>
                <c:pt idx="45">
                  <c:v>2007</c:v>
                </c:pt>
                <c:pt idx="46">
                  <c:v>2008</c:v>
                </c:pt>
                <c:pt idx="47">
                  <c:v>2009</c:v>
                </c:pt>
                <c:pt idx="48">
                  <c:v>2010</c:v>
                </c:pt>
                <c:pt idx="49">
                  <c:v>2011</c:v>
                </c:pt>
                <c:pt idx="50">
                  <c:v>2012</c:v>
                </c:pt>
                <c:pt idx="51">
                  <c:v>2013</c:v>
                </c:pt>
                <c:pt idx="52">
                  <c:v>2014</c:v>
                </c:pt>
                <c:pt idx="53">
                  <c:v>2015</c:v>
                </c:pt>
                <c:pt idx="54">
                  <c:v>2016</c:v>
                </c:pt>
                <c:pt idx="55">
                  <c:v>2017</c:v>
                </c:pt>
                <c:pt idx="56">
                  <c:v>2018</c:v>
                </c:pt>
                <c:pt idx="57">
                  <c:v>2019</c:v>
                </c:pt>
                <c:pt idx="58">
                  <c:v>2020</c:v>
                </c:pt>
                <c:pt idx="59">
                  <c:v>2021</c:v>
                </c:pt>
                <c:pt idx="60">
                  <c:v>2022</c:v>
                </c:pt>
                <c:pt idx="61">
                  <c:v>2023</c:v>
                </c:pt>
              </c:numCache>
            </c:numRef>
          </c:cat>
          <c:val>
            <c:numRef>
              <c:f>'Amelia Interest Rate Forecast'!$E$2:$E$63</c:f>
              <c:numCache>
                <c:formatCode>0.00%</c:formatCode>
                <c:ptCount val="62"/>
                <c:pt idx="0">
                  <c:v>4.4910064186525482E-2</c:v>
                </c:pt>
                <c:pt idx="1">
                  <c:v>4.7524185853782201E-2</c:v>
                </c:pt>
                <c:pt idx="2">
                  <c:v>4.7899577910064273E-2</c:v>
                </c:pt>
                <c:pt idx="3">
                  <c:v>4.7450123637539969E-2</c:v>
                </c:pt>
                <c:pt idx="4">
                  <c:v>5.7902793143586651E-2</c:v>
                </c:pt>
                <c:pt idx="5">
                  <c:v>5.7907022005445861E-2</c:v>
                </c:pt>
                <c:pt idx="6">
                  <c:v>6.2264585311012068E-2</c:v>
                </c:pt>
                <c:pt idx="7">
                  <c:v>7.3879926266066612E-2</c:v>
                </c:pt>
                <c:pt idx="8">
                  <c:v>8.5487277274692061E-2</c:v>
                </c:pt>
                <c:pt idx="9">
                  <c:v>6.699548851518973E-2</c:v>
                </c:pt>
                <c:pt idx="10">
                  <c:v>7.10649204986539E-2</c:v>
                </c:pt>
                <c:pt idx="11">
                  <c:v>7.5715078259859875E-2</c:v>
                </c:pt>
                <c:pt idx="12">
                  <c:v>8.5940119154654077E-2</c:v>
                </c:pt>
                <c:pt idx="13">
                  <c:v>8.7474467648430962E-2</c:v>
                </c:pt>
                <c:pt idx="14">
                  <c:v>8.467969756603283E-2</c:v>
                </c:pt>
                <c:pt idx="15">
                  <c:v>8.4468543165432869E-2</c:v>
                </c:pt>
                <c:pt idx="16">
                  <c:v>9.7343516144740933E-2</c:v>
                </c:pt>
                <c:pt idx="17">
                  <c:v>0.11230737757701374</c:v>
                </c:pt>
                <c:pt idx="18">
                  <c:v>0.12575338099086411</c:v>
                </c:pt>
                <c:pt idx="19">
                  <c:v>0.14634890803662104</c:v>
                </c:pt>
                <c:pt idx="20">
                  <c:v>0.15033900082658244</c:v>
                </c:pt>
                <c:pt idx="21">
                  <c:v>0.12177931869684933</c:v>
                </c:pt>
                <c:pt idx="22">
                  <c:v>0.14426355961034837</c:v>
                </c:pt>
                <c:pt idx="23">
                  <c:v>0.12010295080739883</c:v>
                </c:pt>
                <c:pt idx="24">
                  <c:v>8.279690784256398E-2</c:v>
                </c:pt>
                <c:pt idx="25">
                  <c:v>0.17002881211572593</c:v>
                </c:pt>
                <c:pt idx="26">
                  <c:v>0.10327498228920698</c:v>
                </c:pt>
                <c:pt idx="27">
                  <c:v>9.9990276013257384E-2</c:v>
                </c:pt>
                <c:pt idx="28">
                  <c:v>0.10049709635259556</c:v>
                </c:pt>
                <c:pt idx="29">
                  <c:v>8.9025646741581296E-2</c:v>
                </c:pt>
                <c:pt idx="30">
                  <c:v>7.9466638426007374E-2</c:v>
                </c:pt>
                <c:pt idx="31">
                  <c:v>6.6084660467923356E-2</c:v>
                </c:pt>
                <c:pt idx="32">
                  <c:v>7.9835227716122198E-2</c:v>
                </c:pt>
                <c:pt idx="33">
                  <c:v>7.6006300871824778E-2</c:v>
                </c:pt>
                <c:pt idx="34">
                  <c:v>7.4330746914781462E-2</c:v>
                </c:pt>
                <c:pt idx="35">
                  <c:v>6.9166899785126551E-2</c:v>
                </c:pt>
                <c:pt idx="36">
                  <c:v>6.0255923553049942E-2</c:v>
                </c:pt>
                <c:pt idx="37">
                  <c:v>6.6134671926346339E-2</c:v>
                </c:pt>
                <c:pt idx="38">
                  <c:v>6.6852384141825413E-2</c:v>
                </c:pt>
                <c:pt idx="39">
                  <c:v>5.5276705137424179E-2</c:v>
                </c:pt>
                <c:pt idx="40">
                  <c:v>5.0694755439043865E-2</c:v>
                </c:pt>
                <c:pt idx="41">
                  <c:v>4.4819525095238372E-2</c:v>
                </c:pt>
                <c:pt idx="42">
                  <c:v>4.8519592145688545E-2</c:v>
                </c:pt>
                <c:pt idx="43">
                  <c:v>4.825143973856439E-2</c:v>
                </c:pt>
                <c:pt idx="44">
                  <c:v>5.6922800234602763E-2</c:v>
                </c:pt>
                <c:pt idx="45">
                  <c:v>5.0250095182681073E-2</c:v>
                </c:pt>
                <c:pt idx="46">
                  <c:v>4.2307541438046603E-2</c:v>
                </c:pt>
                <c:pt idx="47">
                  <c:v>3.8075498219758891E-2</c:v>
                </c:pt>
                <c:pt idx="48">
                  <c:v>3.6411617025032872E-2</c:v>
                </c:pt>
                <c:pt idx="49">
                  <c:v>3.1118401250797536E-2</c:v>
                </c:pt>
                <c:pt idx="50">
                  <c:v>2.0703178413459009E-2</c:v>
                </c:pt>
                <c:pt idx="51">
                  <c:v>2.7284830209590279E-2</c:v>
                </c:pt>
                <c:pt idx="52">
                  <c:v>2.8809341781802739E-2</c:v>
                </c:pt>
                <c:pt idx="53">
                  <c:v>2.4342029867318354E-2</c:v>
                </c:pt>
                <c:pt idx="54">
                  <c:v>2.0778523147049185E-2</c:v>
                </c:pt>
                <c:pt idx="55">
                  <c:v>2.6743097194220421E-2</c:v>
                </c:pt>
                <c:pt idx="56">
                  <c:v>3.240219020201518E-2</c:v>
                </c:pt>
                <c:pt idx="57">
                  <c:v>2.3242515674015897E-2</c:v>
                </c:pt>
                <c:pt idx="58">
                  <c:v>1.0315537751796923E-2</c:v>
                </c:pt>
                <c:pt idx="59">
                  <c:v>1.6621651741338887E-2</c:v>
                </c:pt>
                <c:pt idx="60">
                  <c:v>2.9007302841439993E-2</c:v>
                </c:pt>
                <c:pt idx="61">
                  <c:v>3.1177650651046069E-2</c:v>
                </c:pt>
              </c:numCache>
            </c:numRef>
          </c:val>
          <c:smooth val="0"/>
          <c:extLst>
            <c:ext xmlns:c16="http://schemas.microsoft.com/office/drawing/2014/chart" uri="{C3380CC4-5D6E-409C-BE32-E72D297353CC}">
              <c16:uniqueId val="{00000002-B68D-4C28-A9B2-1DB12AAEDE2C}"/>
            </c:ext>
          </c:extLst>
        </c:ser>
        <c:dLbls>
          <c:showLegendKey val="0"/>
          <c:showVal val="0"/>
          <c:showCatName val="0"/>
          <c:showSerName val="0"/>
          <c:showPercent val="0"/>
          <c:showBubbleSize val="0"/>
        </c:dLbls>
        <c:smooth val="0"/>
        <c:axId val="1982451439"/>
        <c:axId val="640544176"/>
      </c:lineChart>
      <c:catAx>
        <c:axId val="198245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544176"/>
        <c:crosses val="autoZero"/>
        <c:auto val="1"/>
        <c:lblAlgn val="ctr"/>
        <c:lblOffset val="100"/>
        <c:noMultiLvlLbl val="0"/>
      </c:catAx>
      <c:valAx>
        <c:axId val="640544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451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19050</xdr:colOff>
      <xdr:row>14</xdr:row>
      <xdr:rowOff>184150</xdr:rowOff>
    </xdr:from>
    <xdr:to>
      <xdr:col>18</xdr:col>
      <xdr:colOff>88900</xdr:colOff>
      <xdr:row>38</xdr:row>
      <xdr:rowOff>165100</xdr:rowOff>
    </xdr:to>
    <xdr:graphicFrame macro="">
      <xdr:nvGraphicFramePr>
        <xdr:cNvPr id="3" name="Chart 2">
          <a:extLst>
            <a:ext uri="{FF2B5EF4-FFF2-40B4-BE49-F238E27FC236}">
              <a16:creationId xmlns:a16="http://schemas.microsoft.com/office/drawing/2014/main" id="{8D5CC713-C507-4CFE-BD70-743B68682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SOA Excel">
  <a:themeElements>
    <a:clrScheme name="SOA Blue hyperlink">
      <a:dk1>
        <a:srgbClr val="000000"/>
      </a:dk1>
      <a:lt1>
        <a:sysClr val="window" lastClr="FFFFFF"/>
      </a:lt1>
      <a:dk2>
        <a:srgbClr val="44546A"/>
      </a:dk2>
      <a:lt2>
        <a:srgbClr val="E7E6E6"/>
      </a:lt2>
      <a:accent1>
        <a:srgbClr val="024D7C"/>
      </a:accent1>
      <a:accent2>
        <a:srgbClr val="77C4D5"/>
      </a:accent2>
      <a:accent3>
        <a:srgbClr val="D23138"/>
      </a:accent3>
      <a:accent4>
        <a:srgbClr val="FDCE07"/>
      </a:accent4>
      <a:accent5>
        <a:srgbClr val="BABF33"/>
      </a:accent5>
      <a:accent6>
        <a:srgbClr val="E27F26"/>
      </a:accent6>
      <a:hlink>
        <a:srgbClr val="4E82A3"/>
      </a:hlink>
      <a:folHlink>
        <a:srgbClr val="024D7C"/>
      </a:folHlink>
    </a:clrScheme>
    <a:fontScheme name="SOA">
      <a:majorFont>
        <a:latin typeface="Calibri"/>
        <a:ea typeface=""/>
        <a:cs typeface=""/>
      </a:majorFont>
      <a:minorFont>
        <a:latin typeface="Calibri Light"/>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3C3B-BBCC-FE4B-A5B9-BB077E9723E1}">
  <sheetPr>
    <tabColor theme="4" tint="0.39997558519241921"/>
  </sheetPr>
  <dimension ref="A1:BH512"/>
  <sheetViews>
    <sheetView topLeftCell="C1" zoomScale="112" workbookViewId="0">
      <selection activeCell="E414" sqref="E414"/>
    </sheetView>
  </sheetViews>
  <sheetFormatPr defaultColWidth="8.875" defaultRowHeight="15"/>
  <cols>
    <col min="1" max="60" width="14.875" style="14" customWidth="1"/>
  </cols>
  <sheetData>
    <row r="1" spans="2:60">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row>
    <row r="2" spans="2:60">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row>
    <row r="3" spans="2:60" ht="15.95" thickBot="1">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row>
    <row r="4" spans="2:60" ht="15.95">
      <c r="B4" s="89" t="s">
        <v>0</v>
      </c>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1"/>
      <c r="AW4"/>
      <c r="AX4"/>
      <c r="AY4"/>
      <c r="AZ4"/>
      <c r="BA4"/>
      <c r="BB4"/>
      <c r="BC4"/>
      <c r="BD4"/>
      <c r="BE4"/>
      <c r="BF4"/>
      <c r="BG4"/>
      <c r="BH4"/>
    </row>
    <row r="5" spans="2:60" ht="15.95">
      <c r="B5" s="92" t="s">
        <v>1</v>
      </c>
      <c r="C5" s="93"/>
      <c r="D5" s="67" t="s">
        <v>2</v>
      </c>
      <c r="E5" s="68"/>
      <c r="F5" s="69"/>
      <c r="G5" s="67" t="s">
        <v>3</v>
      </c>
      <c r="H5" s="68"/>
      <c r="I5" s="69"/>
      <c r="J5" s="67" t="s">
        <v>4</v>
      </c>
      <c r="K5" s="68"/>
      <c r="L5" s="69"/>
      <c r="M5" s="67" t="s">
        <v>4</v>
      </c>
      <c r="N5" s="68"/>
      <c r="O5" s="69"/>
      <c r="P5" s="29"/>
      <c r="Q5" s="5"/>
      <c r="R5" s="30"/>
      <c r="S5" s="29"/>
      <c r="T5" s="5"/>
      <c r="U5" s="30"/>
      <c r="V5" s="29"/>
      <c r="W5" s="5"/>
      <c r="X5" s="30"/>
      <c r="Y5" s="29"/>
      <c r="Z5" s="5"/>
      <c r="AA5" s="30"/>
      <c r="AB5" s="29"/>
      <c r="AC5" s="5"/>
      <c r="AD5" s="30"/>
      <c r="AE5" s="29"/>
      <c r="AF5" s="5"/>
      <c r="AG5" s="30"/>
      <c r="AH5" s="29"/>
      <c r="AI5" s="5"/>
      <c r="AJ5" s="30"/>
      <c r="AK5" s="29"/>
      <c r="AL5" s="5"/>
      <c r="AM5" s="30"/>
      <c r="AN5" s="29"/>
      <c r="AO5" s="5"/>
      <c r="AP5" s="30"/>
      <c r="AQ5" s="29"/>
      <c r="AR5" s="5"/>
      <c r="AS5" s="30"/>
      <c r="AT5" s="29"/>
      <c r="AU5" s="5"/>
      <c r="AV5" s="34"/>
      <c r="AW5"/>
      <c r="AX5"/>
      <c r="AY5"/>
      <c r="AZ5"/>
      <c r="BA5"/>
      <c r="BB5"/>
      <c r="BC5"/>
      <c r="BD5"/>
      <c r="BE5"/>
      <c r="BF5"/>
      <c r="BG5"/>
      <c r="BH5"/>
    </row>
    <row r="6" spans="2:60" ht="15.95">
      <c r="B6" s="87" t="s">
        <v>5</v>
      </c>
      <c r="C6" s="88"/>
      <c r="D6" s="70" t="s">
        <v>6</v>
      </c>
      <c r="E6" s="71"/>
      <c r="F6" s="72"/>
      <c r="G6" s="70" t="s">
        <v>7</v>
      </c>
      <c r="H6" s="71"/>
      <c r="I6" s="72"/>
      <c r="J6" s="70" t="s">
        <v>8</v>
      </c>
      <c r="K6" s="71"/>
      <c r="L6" s="72"/>
      <c r="M6" s="70" t="s">
        <v>7</v>
      </c>
      <c r="N6" s="71"/>
      <c r="O6" s="72"/>
      <c r="P6" s="31"/>
      <c r="Q6"/>
      <c r="R6" s="32"/>
      <c r="S6" s="31"/>
      <c r="T6"/>
      <c r="U6" s="32"/>
      <c r="V6" s="31"/>
      <c r="W6"/>
      <c r="X6" s="32"/>
      <c r="Y6" s="31"/>
      <c r="Z6"/>
      <c r="AA6" s="32"/>
      <c r="AB6" s="31"/>
      <c r="AC6"/>
      <c r="AD6" s="32"/>
      <c r="AE6" s="31"/>
      <c r="AF6"/>
      <c r="AG6" s="32"/>
      <c r="AH6" s="31"/>
      <c r="AI6"/>
      <c r="AJ6" s="32"/>
      <c r="AK6" s="31"/>
      <c r="AL6"/>
      <c r="AM6" s="32"/>
      <c r="AN6" s="31"/>
      <c r="AO6"/>
      <c r="AP6" s="32"/>
      <c r="AQ6" s="31"/>
      <c r="AR6"/>
      <c r="AS6" s="32"/>
      <c r="AT6" s="31"/>
      <c r="AU6"/>
      <c r="AV6" s="15"/>
      <c r="AW6"/>
      <c r="AX6"/>
      <c r="AY6"/>
      <c r="AZ6"/>
      <c r="BA6"/>
      <c r="BB6"/>
      <c r="BC6"/>
      <c r="BD6"/>
      <c r="BE6"/>
      <c r="BF6"/>
      <c r="BG6"/>
      <c r="BH6"/>
    </row>
    <row r="7" spans="2:60" ht="15" customHeight="1">
      <c r="B7" s="87" t="s">
        <v>9</v>
      </c>
      <c r="C7" s="88"/>
      <c r="D7" s="62" t="s">
        <v>10</v>
      </c>
      <c r="E7" s="63"/>
      <c r="F7" s="64"/>
      <c r="G7" s="62" t="s">
        <v>11</v>
      </c>
      <c r="H7" s="63"/>
      <c r="I7" s="64"/>
      <c r="J7" s="62" t="s">
        <v>12</v>
      </c>
      <c r="K7" s="63"/>
      <c r="L7" s="64"/>
      <c r="M7" s="62" t="s">
        <v>13</v>
      </c>
      <c r="N7" s="63"/>
      <c r="O7" s="64"/>
      <c r="P7" s="56" t="s">
        <v>14</v>
      </c>
      <c r="Q7" s="57"/>
      <c r="R7" s="58"/>
      <c r="S7" s="56" t="s">
        <v>15</v>
      </c>
      <c r="T7" s="57"/>
      <c r="U7" s="58"/>
      <c r="V7" s="56" t="s">
        <v>16</v>
      </c>
      <c r="W7" s="57"/>
      <c r="X7" s="58"/>
      <c r="Y7" s="56" t="s">
        <v>17</v>
      </c>
      <c r="Z7" s="57"/>
      <c r="AA7" s="58"/>
      <c r="AB7" s="56" t="s">
        <v>18</v>
      </c>
      <c r="AC7" s="57"/>
      <c r="AD7" s="58"/>
      <c r="AE7" s="56" t="s">
        <v>19</v>
      </c>
      <c r="AF7" s="57"/>
      <c r="AG7" s="58"/>
      <c r="AH7" s="56" t="s">
        <v>20</v>
      </c>
      <c r="AI7" s="57"/>
      <c r="AJ7" s="58"/>
      <c r="AK7" s="56" t="s">
        <v>21</v>
      </c>
      <c r="AL7" s="57"/>
      <c r="AM7" s="58"/>
      <c r="AN7" s="56" t="s">
        <v>22</v>
      </c>
      <c r="AO7" s="57"/>
      <c r="AP7" s="58"/>
      <c r="AQ7" s="56" t="s">
        <v>23</v>
      </c>
      <c r="AR7" s="57"/>
      <c r="AS7" s="58"/>
      <c r="AT7" s="56" t="s">
        <v>24</v>
      </c>
      <c r="AU7" s="57"/>
      <c r="AV7" s="59"/>
      <c r="AW7"/>
      <c r="AX7"/>
      <c r="AY7"/>
      <c r="AZ7"/>
      <c r="BA7"/>
      <c r="BB7"/>
      <c r="BC7"/>
      <c r="BD7"/>
      <c r="BE7"/>
      <c r="BF7"/>
      <c r="BG7"/>
      <c r="BH7"/>
    </row>
    <row r="8" spans="2:60" ht="15" customHeight="1">
      <c r="B8" s="39" t="s">
        <v>25</v>
      </c>
      <c r="C8" s="40" t="s">
        <v>26</v>
      </c>
      <c r="D8" s="25" t="s">
        <v>27</v>
      </c>
      <c r="E8" s="16" t="s">
        <v>28</v>
      </c>
      <c r="F8" s="26" t="s">
        <v>29</v>
      </c>
      <c r="G8" s="25" t="s">
        <v>27</v>
      </c>
      <c r="H8" s="16" t="s">
        <v>28</v>
      </c>
      <c r="I8" s="26" t="s">
        <v>29</v>
      </c>
      <c r="J8" s="25" t="s">
        <v>27</v>
      </c>
      <c r="K8" s="16" t="s">
        <v>28</v>
      </c>
      <c r="L8" s="26" t="s">
        <v>29</v>
      </c>
      <c r="M8" s="25" t="s">
        <v>27</v>
      </c>
      <c r="N8" s="16" t="s">
        <v>28</v>
      </c>
      <c r="O8" s="26" t="s">
        <v>29</v>
      </c>
      <c r="P8" s="25" t="s">
        <v>27</v>
      </c>
      <c r="Q8" s="16" t="s">
        <v>28</v>
      </c>
      <c r="R8" s="26" t="s">
        <v>29</v>
      </c>
      <c r="S8" s="25" t="s">
        <v>27</v>
      </c>
      <c r="T8" s="16" t="s">
        <v>28</v>
      </c>
      <c r="U8" s="26" t="s">
        <v>29</v>
      </c>
      <c r="V8" s="25" t="s">
        <v>27</v>
      </c>
      <c r="W8" s="16" t="s">
        <v>28</v>
      </c>
      <c r="X8" s="26" t="s">
        <v>29</v>
      </c>
      <c r="Y8" s="25" t="s">
        <v>27</v>
      </c>
      <c r="Z8" s="16" t="s">
        <v>28</v>
      </c>
      <c r="AA8" s="26" t="s">
        <v>29</v>
      </c>
      <c r="AB8" s="25" t="s">
        <v>27</v>
      </c>
      <c r="AC8" s="16" t="s">
        <v>28</v>
      </c>
      <c r="AD8" s="26" t="s">
        <v>29</v>
      </c>
      <c r="AE8" s="25" t="s">
        <v>27</v>
      </c>
      <c r="AF8" s="16" t="s">
        <v>28</v>
      </c>
      <c r="AG8" s="26" t="s">
        <v>29</v>
      </c>
      <c r="AH8" s="25" t="s">
        <v>27</v>
      </c>
      <c r="AI8" s="16" t="s">
        <v>28</v>
      </c>
      <c r="AJ8" s="26" t="s">
        <v>29</v>
      </c>
      <c r="AK8" s="25" t="s">
        <v>27</v>
      </c>
      <c r="AL8" s="16" t="s">
        <v>28</v>
      </c>
      <c r="AM8" s="26" t="s">
        <v>29</v>
      </c>
      <c r="AN8" s="25" t="s">
        <v>27</v>
      </c>
      <c r="AO8" s="16" t="s">
        <v>28</v>
      </c>
      <c r="AP8" s="26" t="s">
        <v>29</v>
      </c>
      <c r="AQ8" s="25" t="s">
        <v>27</v>
      </c>
      <c r="AR8" s="16" t="s">
        <v>28</v>
      </c>
      <c r="AS8" s="26" t="s">
        <v>29</v>
      </c>
      <c r="AT8" s="25" t="s">
        <v>27</v>
      </c>
      <c r="AU8" s="16" t="s">
        <v>28</v>
      </c>
      <c r="AV8" s="17" t="s">
        <v>29</v>
      </c>
      <c r="AW8"/>
      <c r="AX8"/>
      <c r="AY8"/>
      <c r="AZ8"/>
      <c r="BA8"/>
      <c r="BB8"/>
      <c r="BC8"/>
      <c r="BD8"/>
      <c r="BE8"/>
      <c r="BF8"/>
      <c r="BG8"/>
      <c r="BH8"/>
    </row>
    <row r="9" spans="2:60" ht="15.95">
      <c r="B9" s="39">
        <v>1</v>
      </c>
      <c r="C9" s="41">
        <f>'Mortality (No Interventions) L'!E10</f>
        <v>3.5467709367217283E-3</v>
      </c>
      <c r="D9" s="27">
        <v>1</v>
      </c>
      <c r="E9" s="18">
        <f>$C9*D9</f>
        <v>3.5467709367217283E-3</v>
      </c>
      <c r="F9" s="28">
        <f>10000</f>
        <v>10000</v>
      </c>
      <c r="G9" s="27">
        <v>1</v>
      </c>
      <c r="H9" s="18">
        <f t="shared" ref="H9:H72" si="0">C9*G9</f>
        <v>3.5467709367217283E-3</v>
      </c>
      <c r="I9" s="26">
        <f>10000</f>
        <v>10000</v>
      </c>
      <c r="J9" s="27">
        <v>1</v>
      </c>
      <c r="K9" s="18">
        <f t="shared" ref="K9:K72" si="1">C9*J9</f>
        <v>3.5467709367217283E-3</v>
      </c>
      <c r="L9" s="26">
        <f>10000</f>
        <v>10000</v>
      </c>
      <c r="M9" s="27">
        <v>1</v>
      </c>
      <c r="N9" s="19">
        <f t="shared" ref="N9:N72" si="2">C9*M9</f>
        <v>3.5467709367217283E-3</v>
      </c>
      <c r="O9" s="26">
        <f>10000</f>
        <v>10000</v>
      </c>
      <c r="P9" s="24">
        <f>D9*G9</f>
        <v>1</v>
      </c>
      <c r="Q9" s="18">
        <f>$C9*P9</f>
        <v>3.5467709367217283E-3</v>
      </c>
      <c r="R9" s="28">
        <f>10000</f>
        <v>10000</v>
      </c>
      <c r="S9" s="24">
        <f>D9*J9</f>
        <v>1</v>
      </c>
      <c r="T9" s="18">
        <f>$C9*S9</f>
        <v>3.5467709367217283E-3</v>
      </c>
      <c r="U9" s="28">
        <f>10000</f>
        <v>10000</v>
      </c>
      <c r="V9" s="24">
        <f>D9*M9</f>
        <v>1</v>
      </c>
      <c r="W9" s="18">
        <f>$C9*V9</f>
        <v>3.5467709367217283E-3</v>
      </c>
      <c r="X9" s="28">
        <f>10000</f>
        <v>10000</v>
      </c>
      <c r="Y9" s="33">
        <f>G9*J9</f>
        <v>1</v>
      </c>
      <c r="Z9" s="18">
        <f>$C9*Y9</f>
        <v>3.5467709367217283E-3</v>
      </c>
      <c r="AA9" s="28">
        <f>10000</f>
        <v>10000</v>
      </c>
      <c r="AB9" s="33">
        <f>G9*M9</f>
        <v>1</v>
      </c>
      <c r="AC9" s="18">
        <f>$C9*AB9</f>
        <v>3.5467709367217283E-3</v>
      </c>
      <c r="AD9" s="28">
        <f>10000</f>
        <v>10000</v>
      </c>
      <c r="AE9" s="33">
        <f>J9*M9</f>
        <v>1</v>
      </c>
      <c r="AF9" s="18">
        <f>$C9*AE9</f>
        <v>3.5467709367217283E-3</v>
      </c>
      <c r="AG9" s="28">
        <f>10000</f>
        <v>10000</v>
      </c>
      <c r="AH9" s="33">
        <f>D9*G9*J9</f>
        <v>1</v>
      </c>
      <c r="AI9" s="18">
        <f>$C9*AH9</f>
        <v>3.5467709367217283E-3</v>
      </c>
      <c r="AJ9" s="28">
        <f>10000</f>
        <v>10000</v>
      </c>
      <c r="AK9" s="33">
        <f>D9*G9*M9</f>
        <v>1</v>
      </c>
      <c r="AL9" s="18">
        <f>$C9*AK9</f>
        <v>3.5467709367217283E-3</v>
      </c>
      <c r="AM9" s="28">
        <f>10000</f>
        <v>10000</v>
      </c>
      <c r="AN9" s="33">
        <f>D9*J9*M9</f>
        <v>1</v>
      </c>
      <c r="AO9" s="18">
        <f>$C9*AN9</f>
        <v>3.5467709367217283E-3</v>
      </c>
      <c r="AP9" s="28">
        <f>10000</f>
        <v>10000</v>
      </c>
      <c r="AQ9" s="33">
        <f t="shared" ref="AQ9:AQ72" si="3">G9*J9*M9</f>
        <v>1</v>
      </c>
      <c r="AR9" s="18">
        <f t="shared" ref="AR9:AR72" si="4">$C9*AQ9</f>
        <v>3.5467709367217283E-3</v>
      </c>
      <c r="AS9" s="28">
        <f>10000</f>
        <v>10000</v>
      </c>
      <c r="AT9" s="33">
        <f t="shared" ref="AT9:AT72" si="5">D9*G9*J9*M9</f>
        <v>1</v>
      </c>
      <c r="AU9" s="18">
        <f t="shared" ref="AU9:AU72" si="6">$C9*AT9</f>
        <v>3.5467709367217283E-3</v>
      </c>
      <c r="AV9" s="20">
        <f>10000</f>
        <v>10000</v>
      </c>
      <c r="AW9"/>
      <c r="AX9"/>
      <c r="AY9"/>
      <c r="AZ9"/>
      <c r="BA9"/>
      <c r="BB9"/>
      <c r="BC9"/>
      <c r="BD9"/>
      <c r="BE9"/>
      <c r="BF9"/>
      <c r="BG9"/>
      <c r="BH9"/>
    </row>
    <row r="10" spans="2:60" ht="15.95">
      <c r="B10" s="39">
        <v>2</v>
      </c>
      <c r="C10" s="41">
        <f>'Mortality (No Interventions) L'!E11</f>
        <v>3.3729701321473949E-4</v>
      </c>
      <c r="D10" s="27">
        <v>1</v>
      </c>
      <c r="E10" s="18">
        <f t="shared" ref="E10:E73" si="7">$C10*D10</f>
        <v>3.3729701321473949E-4</v>
      </c>
      <c r="F10" s="28">
        <f>F9*(1-E9)</f>
        <v>9964.532290632782</v>
      </c>
      <c r="G10" s="27">
        <v>1</v>
      </c>
      <c r="H10" s="18">
        <f t="shared" si="0"/>
        <v>3.3729701321473949E-4</v>
      </c>
      <c r="I10" s="28">
        <f>I9*(1-H9)</f>
        <v>9964.532290632782</v>
      </c>
      <c r="J10" s="27">
        <v>1</v>
      </c>
      <c r="K10" s="18">
        <f t="shared" si="1"/>
        <v>3.3729701321473949E-4</v>
      </c>
      <c r="L10" s="28">
        <f>L9*(1-K9)</f>
        <v>9964.532290632782</v>
      </c>
      <c r="M10" s="27">
        <v>1</v>
      </c>
      <c r="N10" s="19">
        <f t="shared" si="2"/>
        <v>3.3729701321473949E-4</v>
      </c>
      <c r="O10" s="28">
        <f>O9*(1-N9)</f>
        <v>9964.532290632782</v>
      </c>
      <c r="P10" s="24">
        <f t="shared" ref="P10:P73" si="8">D10*G10</f>
        <v>1</v>
      </c>
      <c r="Q10" s="18">
        <f t="shared" ref="Q10:Q73" si="9">$C10*P10</f>
        <v>3.3729701321473949E-4</v>
      </c>
      <c r="R10" s="28">
        <f>R9*(1-Q9)</f>
        <v>9964.532290632782</v>
      </c>
      <c r="S10" s="24">
        <f t="shared" ref="S10:S73" si="10">D10*J10</f>
        <v>1</v>
      </c>
      <c r="T10" s="18">
        <f t="shared" ref="T10:T73" si="11">$C10*S10</f>
        <v>3.3729701321473949E-4</v>
      </c>
      <c r="U10" s="28">
        <f>U9*(1-T9)</f>
        <v>9964.532290632782</v>
      </c>
      <c r="V10" s="24">
        <f t="shared" ref="V10:V73" si="12">D10*M10</f>
        <v>1</v>
      </c>
      <c r="W10" s="18">
        <f t="shared" ref="W10:W73" si="13">$C10*V10</f>
        <v>3.3729701321473949E-4</v>
      </c>
      <c r="X10" s="28">
        <f>X9*(1-W9)</f>
        <v>9964.532290632782</v>
      </c>
      <c r="Y10" s="33">
        <f t="shared" ref="Y10:Y73" si="14">G10*J10</f>
        <v>1</v>
      </c>
      <c r="Z10" s="18">
        <f t="shared" ref="Z10:Z73" si="15">$C10*Y10</f>
        <v>3.3729701321473949E-4</v>
      </c>
      <c r="AA10" s="28">
        <f>AA9*(1-Z9)</f>
        <v>9964.532290632782</v>
      </c>
      <c r="AB10" s="33">
        <f t="shared" ref="AB10:AB73" si="16">G10*M10</f>
        <v>1</v>
      </c>
      <c r="AC10" s="18">
        <f t="shared" ref="AC10:AC73" si="17">$C10*AB10</f>
        <v>3.3729701321473949E-4</v>
      </c>
      <c r="AD10" s="28">
        <f>AD9*(1-AC9)</f>
        <v>9964.532290632782</v>
      </c>
      <c r="AE10" s="33">
        <f t="shared" ref="AE10:AE73" si="18">J10*M10</f>
        <v>1</v>
      </c>
      <c r="AF10" s="18">
        <f t="shared" ref="AF10:AF73" si="19">$C10*AE10</f>
        <v>3.3729701321473949E-4</v>
      </c>
      <c r="AG10" s="28">
        <f>AG9*(1-AF9)</f>
        <v>9964.532290632782</v>
      </c>
      <c r="AH10" s="33">
        <f t="shared" ref="AH10:AH73" si="20">D10*G10*J10</f>
        <v>1</v>
      </c>
      <c r="AI10" s="18">
        <f t="shared" ref="AI10:AI73" si="21">$C10*AH10</f>
        <v>3.3729701321473949E-4</v>
      </c>
      <c r="AJ10" s="28">
        <f>AJ9*(1-AI9)</f>
        <v>9964.532290632782</v>
      </c>
      <c r="AK10" s="33">
        <f t="shared" ref="AK10:AK73" si="22">D10*G10*M10</f>
        <v>1</v>
      </c>
      <c r="AL10" s="18">
        <f t="shared" ref="AL10:AL73" si="23">$C10*AK10</f>
        <v>3.3729701321473949E-4</v>
      </c>
      <c r="AM10" s="28">
        <f>AM9*(1-AL9)</f>
        <v>9964.532290632782</v>
      </c>
      <c r="AN10" s="33">
        <f t="shared" ref="AN10:AN73" si="24">D10*J10*M10</f>
        <v>1</v>
      </c>
      <c r="AO10" s="18">
        <f t="shared" ref="AO10:AO73" si="25">$C10*AN10</f>
        <v>3.3729701321473949E-4</v>
      </c>
      <c r="AP10" s="28">
        <f>AP9*(1-AO9)</f>
        <v>9964.532290632782</v>
      </c>
      <c r="AQ10" s="33">
        <f t="shared" si="3"/>
        <v>1</v>
      </c>
      <c r="AR10" s="18">
        <f t="shared" si="4"/>
        <v>3.3729701321473949E-4</v>
      </c>
      <c r="AS10" s="28">
        <f>AS9*(1-AR9)</f>
        <v>9964.532290632782</v>
      </c>
      <c r="AT10" s="33">
        <f t="shared" si="5"/>
        <v>1</v>
      </c>
      <c r="AU10" s="18">
        <f t="shared" si="6"/>
        <v>3.3729701321473949E-4</v>
      </c>
      <c r="AV10" s="20">
        <f>AV9*(1-AU9)</f>
        <v>9964.532290632782</v>
      </c>
      <c r="AW10"/>
      <c r="AX10"/>
      <c r="AY10"/>
      <c r="AZ10"/>
      <c r="BA10"/>
      <c r="BB10"/>
      <c r="BC10"/>
      <c r="BD10"/>
      <c r="BE10"/>
      <c r="BF10"/>
      <c r="BG10"/>
      <c r="BH10"/>
    </row>
    <row r="11" spans="2:60" ht="15.95">
      <c r="B11" s="39">
        <v>3</v>
      </c>
      <c r="C11" s="41">
        <f>'Mortality (No Interventions) L'!E12</f>
        <v>2.4023107547649304E-4</v>
      </c>
      <c r="D11" s="27">
        <v>1</v>
      </c>
      <c r="E11" s="18">
        <f t="shared" si="7"/>
        <v>2.4023107547649304E-4</v>
      </c>
      <c r="F11" s="28">
        <f t="shared" ref="F11:F74" si="26">F10*(1-E10)</f>
        <v>9961.1712836530696</v>
      </c>
      <c r="G11" s="27">
        <v>1</v>
      </c>
      <c r="H11" s="18">
        <f t="shared" si="0"/>
        <v>2.4023107547649304E-4</v>
      </c>
      <c r="I11" s="28">
        <f t="shared" ref="I11:I74" si="27">I10*(1-H10)</f>
        <v>9961.1712836530696</v>
      </c>
      <c r="J11" s="27">
        <v>1</v>
      </c>
      <c r="K11" s="18">
        <f t="shared" si="1"/>
        <v>2.4023107547649304E-4</v>
      </c>
      <c r="L11" s="28">
        <f t="shared" ref="L11:L74" si="28">L10*(1-K10)</f>
        <v>9961.1712836530696</v>
      </c>
      <c r="M11" s="27">
        <v>1</v>
      </c>
      <c r="N11" s="19">
        <f t="shared" si="2"/>
        <v>2.4023107547649304E-4</v>
      </c>
      <c r="O11" s="28">
        <f t="shared" ref="O11:O74" si="29">O10*(1-N10)</f>
        <v>9961.1712836530696</v>
      </c>
      <c r="P11" s="24">
        <f t="shared" si="8"/>
        <v>1</v>
      </c>
      <c r="Q11" s="18">
        <f t="shared" si="9"/>
        <v>2.4023107547649304E-4</v>
      </c>
      <c r="R11" s="28">
        <f t="shared" ref="R11:R74" si="30">R10*(1-Q10)</f>
        <v>9961.1712836530696</v>
      </c>
      <c r="S11" s="24">
        <f t="shared" si="10"/>
        <v>1</v>
      </c>
      <c r="T11" s="18">
        <f t="shared" si="11"/>
        <v>2.4023107547649304E-4</v>
      </c>
      <c r="U11" s="28">
        <f t="shared" ref="U11:U74" si="31">U10*(1-T10)</f>
        <v>9961.1712836530696</v>
      </c>
      <c r="V11" s="24">
        <f t="shared" si="12"/>
        <v>1</v>
      </c>
      <c r="W11" s="18">
        <f t="shared" si="13"/>
        <v>2.4023107547649304E-4</v>
      </c>
      <c r="X11" s="28">
        <f t="shared" ref="X11:X74" si="32">X10*(1-W10)</f>
        <v>9961.1712836530696</v>
      </c>
      <c r="Y11" s="33">
        <f t="shared" si="14"/>
        <v>1</v>
      </c>
      <c r="Z11" s="18">
        <f t="shared" si="15"/>
        <v>2.4023107547649304E-4</v>
      </c>
      <c r="AA11" s="28">
        <f t="shared" ref="AA11:AA74" si="33">AA10*(1-Z10)</f>
        <v>9961.1712836530696</v>
      </c>
      <c r="AB11" s="33">
        <f t="shared" si="16"/>
        <v>1</v>
      </c>
      <c r="AC11" s="18">
        <f t="shared" si="17"/>
        <v>2.4023107547649304E-4</v>
      </c>
      <c r="AD11" s="28">
        <f t="shared" ref="AD11:AD74" si="34">AD10*(1-AC10)</f>
        <v>9961.1712836530696</v>
      </c>
      <c r="AE11" s="33">
        <f t="shared" si="18"/>
        <v>1</v>
      </c>
      <c r="AF11" s="18">
        <f t="shared" si="19"/>
        <v>2.4023107547649304E-4</v>
      </c>
      <c r="AG11" s="28">
        <f t="shared" ref="AG11:AG74" si="35">AG10*(1-AF10)</f>
        <v>9961.1712836530696</v>
      </c>
      <c r="AH11" s="33">
        <f t="shared" si="20"/>
        <v>1</v>
      </c>
      <c r="AI11" s="18">
        <f t="shared" si="21"/>
        <v>2.4023107547649304E-4</v>
      </c>
      <c r="AJ11" s="28">
        <f t="shared" ref="AJ11:AJ74" si="36">AJ10*(1-AI10)</f>
        <v>9961.1712836530696</v>
      </c>
      <c r="AK11" s="33">
        <f t="shared" si="22"/>
        <v>1</v>
      </c>
      <c r="AL11" s="18">
        <f t="shared" si="23"/>
        <v>2.4023107547649304E-4</v>
      </c>
      <c r="AM11" s="28">
        <f t="shared" ref="AM11:AM74" si="37">AM10*(1-AL10)</f>
        <v>9961.1712836530696</v>
      </c>
      <c r="AN11" s="33">
        <f t="shared" si="24"/>
        <v>1</v>
      </c>
      <c r="AO11" s="18">
        <f t="shared" si="25"/>
        <v>2.4023107547649304E-4</v>
      </c>
      <c r="AP11" s="28">
        <f t="shared" ref="AP11:AP74" si="38">AP10*(1-AO10)</f>
        <v>9961.1712836530696</v>
      </c>
      <c r="AQ11" s="33">
        <f t="shared" si="3"/>
        <v>1</v>
      </c>
      <c r="AR11" s="18">
        <f t="shared" si="4"/>
        <v>2.4023107547649304E-4</v>
      </c>
      <c r="AS11" s="28">
        <f t="shared" ref="AS11:AS74" si="39">AS10*(1-AR10)</f>
        <v>9961.1712836530696</v>
      </c>
      <c r="AT11" s="33">
        <f t="shared" si="5"/>
        <v>1</v>
      </c>
      <c r="AU11" s="18">
        <f t="shared" si="6"/>
        <v>2.4023107547649304E-4</v>
      </c>
      <c r="AV11" s="20">
        <f t="shared" ref="AV11:AV74" si="40">AV10*(1-AU10)</f>
        <v>9961.1712836530696</v>
      </c>
      <c r="AW11"/>
      <c r="AX11"/>
      <c r="AY11"/>
      <c r="AZ11"/>
      <c r="BA11"/>
      <c r="BB11"/>
      <c r="BC11"/>
      <c r="BD11"/>
      <c r="BE11"/>
      <c r="BF11"/>
      <c r="BG11"/>
      <c r="BH11"/>
    </row>
    <row r="12" spans="2:60" ht="15.95">
      <c r="B12" s="39">
        <v>4</v>
      </c>
      <c r="C12" s="41">
        <f>'Mortality (No Interventions) L'!E13</f>
        <v>1.8043713926302416E-4</v>
      </c>
      <c r="D12" s="27">
        <v>1</v>
      </c>
      <c r="E12" s="18">
        <f t="shared" si="7"/>
        <v>1.8043713926302416E-4</v>
      </c>
      <c r="F12" s="28">
        <f t="shared" si="26"/>
        <v>9958.7783007625931</v>
      </c>
      <c r="G12" s="27">
        <v>1</v>
      </c>
      <c r="H12" s="18">
        <f t="shared" si="0"/>
        <v>1.8043713926302416E-4</v>
      </c>
      <c r="I12" s="28">
        <f t="shared" si="27"/>
        <v>9958.7783007625931</v>
      </c>
      <c r="J12" s="27">
        <v>1</v>
      </c>
      <c r="K12" s="18">
        <f t="shared" si="1"/>
        <v>1.8043713926302416E-4</v>
      </c>
      <c r="L12" s="28">
        <f t="shared" si="28"/>
        <v>9958.7783007625931</v>
      </c>
      <c r="M12" s="27">
        <v>1</v>
      </c>
      <c r="N12" s="19">
        <f t="shared" si="2"/>
        <v>1.8043713926302416E-4</v>
      </c>
      <c r="O12" s="28">
        <f t="shared" si="29"/>
        <v>9958.7783007625931</v>
      </c>
      <c r="P12" s="24">
        <f t="shared" si="8"/>
        <v>1</v>
      </c>
      <c r="Q12" s="18">
        <f t="shared" si="9"/>
        <v>1.8043713926302416E-4</v>
      </c>
      <c r="R12" s="28">
        <f t="shared" si="30"/>
        <v>9958.7783007625931</v>
      </c>
      <c r="S12" s="24">
        <f t="shared" si="10"/>
        <v>1</v>
      </c>
      <c r="T12" s="18">
        <f t="shared" si="11"/>
        <v>1.8043713926302416E-4</v>
      </c>
      <c r="U12" s="28">
        <f t="shared" si="31"/>
        <v>9958.7783007625931</v>
      </c>
      <c r="V12" s="24">
        <f t="shared" si="12"/>
        <v>1</v>
      </c>
      <c r="W12" s="18">
        <f t="shared" si="13"/>
        <v>1.8043713926302416E-4</v>
      </c>
      <c r="X12" s="28">
        <f t="shared" si="32"/>
        <v>9958.7783007625931</v>
      </c>
      <c r="Y12" s="33">
        <f t="shared" si="14"/>
        <v>1</v>
      </c>
      <c r="Z12" s="18">
        <f t="shared" si="15"/>
        <v>1.8043713926302416E-4</v>
      </c>
      <c r="AA12" s="28">
        <f t="shared" si="33"/>
        <v>9958.7783007625931</v>
      </c>
      <c r="AB12" s="33">
        <f t="shared" si="16"/>
        <v>1</v>
      </c>
      <c r="AC12" s="18">
        <f t="shared" si="17"/>
        <v>1.8043713926302416E-4</v>
      </c>
      <c r="AD12" s="28">
        <f t="shared" si="34"/>
        <v>9958.7783007625931</v>
      </c>
      <c r="AE12" s="33">
        <f t="shared" si="18"/>
        <v>1</v>
      </c>
      <c r="AF12" s="18">
        <f t="shared" si="19"/>
        <v>1.8043713926302416E-4</v>
      </c>
      <c r="AG12" s="28">
        <f t="shared" si="35"/>
        <v>9958.7783007625931</v>
      </c>
      <c r="AH12" s="33">
        <f t="shared" si="20"/>
        <v>1</v>
      </c>
      <c r="AI12" s="18">
        <f t="shared" si="21"/>
        <v>1.8043713926302416E-4</v>
      </c>
      <c r="AJ12" s="28">
        <f t="shared" si="36"/>
        <v>9958.7783007625931</v>
      </c>
      <c r="AK12" s="33">
        <f t="shared" si="22"/>
        <v>1</v>
      </c>
      <c r="AL12" s="18">
        <f t="shared" si="23"/>
        <v>1.8043713926302416E-4</v>
      </c>
      <c r="AM12" s="28">
        <f t="shared" si="37"/>
        <v>9958.7783007625931</v>
      </c>
      <c r="AN12" s="33">
        <f t="shared" si="24"/>
        <v>1</v>
      </c>
      <c r="AO12" s="18">
        <f t="shared" si="25"/>
        <v>1.8043713926302416E-4</v>
      </c>
      <c r="AP12" s="28">
        <f t="shared" si="38"/>
        <v>9958.7783007625931</v>
      </c>
      <c r="AQ12" s="33">
        <f t="shared" si="3"/>
        <v>1</v>
      </c>
      <c r="AR12" s="18">
        <f t="shared" si="4"/>
        <v>1.8043713926302416E-4</v>
      </c>
      <c r="AS12" s="28">
        <f t="shared" si="39"/>
        <v>9958.7783007625931</v>
      </c>
      <c r="AT12" s="33">
        <f t="shared" si="5"/>
        <v>1</v>
      </c>
      <c r="AU12" s="18">
        <f t="shared" si="6"/>
        <v>1.8043713926302416E-4</v>
      </c>
      <c r="AV12" s="20">
        <f t="shared" si="40"/>
        <v>9958.7783007625931</v>
      </c>
      <c r="AW12"/>
      <c r="AX12"/>
      <c r="AY12"/>
      <c r="AZ12"/>
      <c r="BA12"/>
      <c r="BB12"/>
      <c r="BC12"/>
      <c r="BD12"/>
      <c r="BE12"/>
      <c r="BF12"/>
      <c r="BG12"/>
      <c r="BH12"/>
    </row>
    <row r="13" spans="2:60" ht="15.95">
      <c r="B13" s="39">
        <v>5</v>
      </c>
      <c r="C13" s="41">
        <f>'Mortality (No Interventions) L'!E14</f>
        <v>1.5766389199491741E-4</v>
      </c>
      <c r="D13" s="27">
        <v>1</v>
      </c>
      <c r="E13" s="18">
        <f t="shared" si="7"/>
        <v>1.5766389199491741E-4</v>
      </c>
      <c r="F13" s="28">
        <f t="shared" si="26"/>
        <v>9956.9813672954479</v>
      </c>
      <c r="G13" s="27">
        <v>1</v>
      </c>
      <c r="H13" s="18">
        <f t="shared" si="0"/>
        <v>1.5766389199491741E-4</v>
      </c>
      <c r="I13" s="28">
        <f t="shared" si="27"/>
        <v>9956.9813672954479</v>
      </c>
      <c r="J13" s="27">
        <v>1</v>
      </c>
      <c r="K13" s="18">
        <f t="shared" si="1"/>
        <v>1.5766389199491741E-4</v>
      </c>
      <c r="L13" s="28">
        <f t="shared" si="28"/>
        <v>9956.9813672954479</v>
      </c>
      <c r="M13" s="27">
        <v>1</v>
      </c>
      <c r="N13" s="19">
        <f t="shared" si="2"/>
        <v>1.5766389199491741E-4</v>
      </c>
      <c r="O13" s="28">
        <f t="shared" si="29"/>
        <v>9956.9813672954479</v>
      </c>
      <c r="P13" s="24">
        <f t="shared" si="8"/>
        <v>1</v>
      </c>
      <c r="Q13" s="18">
        <f t="shared" si="9"/>
        <v>1.5766389199491741E-4</v>
      </c>
      <c r="R13" s="28">
        <f t="shared" si="30"/>
        <v>9956.9813672954479</v>
      </c>
      <c r="S13" s="24">
        <f t="shared" si="10"/>
        <v>1</v>
      </c>
      <c r="T13" s="18">
        <f t="shared" si="11"/>
        <v>1.5766389199491741E-4</v>
      </c>
      <c r="U13" s="28">
        <f t="shared" si="31"/>
        <v>9956.9813672954479</v>
      </c>
      <c r="V13" s="24">
        <f t="shared" si="12"/>
        <v>1</v>
      </c>
      <c r="W13" s="18">
        <f t="shared" si="13"/>
        <v>1.5766389199491741E-4</v>
      </c>
      <c r="X13" s="28">
        <f t="shared" si="32"/>
        <v>9956.9813672954479</v>
      </c>
      <c r="Y13" s="33">
        <f t="shared" si="14"/>
        <v>1</v>
      </c>
      <c r="Z13" s="18">
        <f t="shared" si="15"/>
        <v>1.5766389199491741E-4</v>
      </c>
      <c r="AA13" s="28">
        <f t="shared" si="33"/>
        <v>9956.9813672954479</v>
      </c>
      <c r="AB13" s="33">
        <f t="shared" si="16"/>
        <v>1</v>
      </c>
      <c r="AC13" s="18">
        <f t="shared" si="17"/>
        <v>1.5766389199491741E-4</v>
      </c>
      <c r="AD13" s="28">
        <f t="shared" si="34"/>
        <v>9956.9813672954479</v>
      </c>
      <c r="AE13" s="33">
        <f t="shared" si="18"/>
        <v>1</v>
      </c>
      <c r="AF13" s="18">
        <f t="shared" si="19"/>
        <v>1.5766389199491741E-4</v>
      </c>
      <c r="AG13" s="28">
        <f t="shared" si="35"/>
        <v>9956.9813672954479</v>
      </c>
      <c r="AH13" s="33">
        <f t="shared" si="20"/>
        <v>1</v>
      </c>
      <c r="AI13" s="18">
        <f t="shared" si="21"/>
        <v>1.5766389199491741E-4</v>
      </c>
      <c r="AJ13" s="28">
        <f t="shared" si="36"/>
        <v>9956.9813672954479</v>
      </c>
      <c r="AK13" s="33">
        <f t="shared" si="22"/>
        <v>1</v>
      </c>
      <c r="AL13" s="18">
        <f t="shared" si="23"/>
        <v>1.5766389199491741E-4</v>
      </c>
      <c r="AM13" s="28">
        <f t="shared" si="37"/>
        <v>9956.9813672954479</v>
      </c>
      <c r="AN13" s="33">
        <f t="shared" si="24"/>
        <v>1</v>
      </c>
      <c r="AO13" s="18">
        <f t="shared" si="25"/>
        <v>1.5766389199491741E-4</v>
      </c>
      <c r="AP13" s="28">
        <f t="shared" si="38"/>
        <v>9956.9813672954479</v>
      </c>
      <c r="AQ13" s="33">
        <f t="shared" si="3"/>
        <v>1</v>
      </c>
      <c r="AR13" s="18">
        <f t="shared" si="4"/>
        <v>1.5766389199491741E-4</v>
      </c>
      <c r="AS13" s="28">
        <f t="shared" si="39"/>
        <v>9956.9813672954479</v>
      </c>
      <c r="AT13" s="33">
        <f t="shared" si="5"/>
        <v>1</v>
      </c>
      <c r="AU13" s="18">
        <f t="shared" si="6"/>
        <v>1.5766389199491741E-4</v>
      </c>
      <c r="AV13" s="20">
        <f t="shared" si="40"/>
        <v>9956.9813672954479</v>
      </c>
      <c r="AW13"/>
      <c r="AX13"/>
      <c r="AY13"/>
      <c r="AZ13"/>
      <c r="BA13"/>
      <c r="BB13"/>
      <c r="BC13"/>
      <c r="BD13"/>
      <c r="BE13"/>
      <c r="BF13"/>
      <c r="BG13"/>
      <c r="BH13"/>
    </row>
    <row r="14" spans="2:60" ht="15.95">
      <c r="B14" s="39">
        <v>6</v>
      </c>
      <c r="C14" s="41">
        <f>'Mortality (No Interventions) L'!E15</f>
        <v>1.474379697585769E-4</v>
      </c>
      <c r="D14" s="27">
        <v>1</v>
      </c>
      <c r="E14" s="18">
        <f t="shared" si="7"/>
        <v>1.474379697585769E-4</v>
      </c>
      <c r="F14" s="28">
        <f t="shared" si="26"/>
        <v>9955.4115108605602</v>
      </c>
      <c r="G14" s="27">
        <v>1</v>
      </c>
      <c r="H14" s="18">
        <f t="shared" si="0"/>
        <v>1.474379697585769E-4</v>
      </c>
      <c r="I14" s="28">
        <f t="shared" si="27"/>
        <v>9955.4115108605602</v>
      </c>
      <c r="J14" s="27">
        <v>1</v>
      </c>
      <c r="K14" s="18">
        <f t="shared" si="1"/>
        <v>1.474379697585769E-4</v>
      </c>
      <c r="L14" s="28">
        <f t="shared" si="28"/>
        <v>9955.4115108605602</v>
      </c>
      <c r="M14" s="27">
        <v>1</v>
      </c>
      <c r="N14" s="19">
        <f t="shared" si="2"/>
        <v>1.474379697585769E-4</v>
      </c>
      <c r="O14" s="28">
        <f t="shared" si="29"/>
        <v>9955.4115108605602</v>
      </c>
      <c r="P14" s="24">
        <f t="shared" si="8"/>
        <v>1</v>
      </c>
      <c r="Q14" s="18">
        <f t="shared" si="9"/>
        <v>1.474379697585769E-4</v>
      </c>
      <c r="R14" s="28">
        <f t="shared" si="30"/>
        <v>9955.4115108605602</v>
      </c>
      <c r="S14" s="24">
        <f t="shared" si="10"/>
        <v>1</v>
      </c>
      <c r="T14" s="18">
        <f t="shared" si="11"/>
        <v>1.474379697585769E-4</v>
      </c>
      <c r="U14" s="28">
        <f t="shared" si="31"/>
        <v>9955.4115108605602</v>
      </c>
      <c r="V14" s="24">
        <f t="shared" si="12"/>
        <v>1</v>
      </c>
      <c r="W14" s="18">
        <f t="shared" si="13"/>
        <v>1.474379697585769E-4</v>
      </c>
      <c r="X14" s="28">
        <f t="shared" si="32"/>
        <v>9955.4115108605602</v>
      </c>
      <c r="Y14" s="33">
        <f t="shared" si="14"/>
        <v>1</v>
      </c>
      <c r="Z14" s="18">
        <f t="shared" si="15"/>
        <v>1.474379697585769E-4</v>
      </c>
      <c r="AA14" s="28">
        <f t="shared" si="33"/>
        <v>9955.4115108605602</v>
      </c>
      <c r="AB14" s="33">
        <f t="shared" si="16"/>
        <v>1</v>
      </c>
      <c r="AC14" s="18">
        <f t="shared" si="17"/>
        <v>1.474379697585769E-4</v>
      </c>
      <c r="AD14" s="28">
        <f t="shared" si="34"/>
        <v>9955.4115108605602</v>
      </c>
      <c r="AE14" s="33">
        <f t="shared" si="18"/>
        <v>1</v>
      </c>
      <c r="AF14" s="18">
        <f t="shared" si="19"/>
        <v>1.474379697585769E-4</v>
      </c>
      <c r="AG14" s="28">
        <f t="shared" si="35"/>
        <v>9955.4115108605602</v>
      </c>
      <c r="AH14" s="33">
        <f t="shared" si="20"/>
        <v>1</v>
      </c>
      <c r="AI14" s="18">
        <f t="shared" si="21"/>
        <v>1.474379697585769E-4</v>
      </c>
      <c r="AJ14" s="28">
        <f t="shared" si="36"/>
        <v>9955.4115108605602</v>
      </c>
      <c r="AK14" s="33">
        <f t="shared" si="22"/>
        <v>1</v>
      </c>
      <c r="AL14" s="18">
        <f t="shared" si="23"/>
        <v>1.474379697585769E-4</v>
      </c>
      <c r="AM14" s="28">
        <f t="shared" si="37"/>
        <v>9955.4115108605602</v>
      </c>
      <c r="AN14" s="33">
        <f t="shared" si="24"/>
        <v>1</v>
      </c>
      <c r="AO14" s="18">
        <f t="shared" si="25"/>
        <v>1.474379697585769E-4</v>
      </c>
      <c r="AP14" s="28">
        <f t="shared" si="38"/>
        <v>9955.4115108605602</v>
      </c>
      <c r="AQ14" s="33">
        <f t="shared" si="3"/>
        <v>1</v>
      </c>
      <c r="AR14" s="18">
        <f t="shared" si="4"/>
        <v>1.474379697585769E-4</v>
      </c>
      <c r="AS14" s="28">
        <f t="shared" si="39"/>
        <v>9955.4115108605602</v>
      </c>
      <c r="AT14" s="33">
        <f t="shared" si="5"/>
        <v>1</v>
      </c>
      <c r="AU14" s="18">
        <f t="shared" si="6"/>
        <v>1.474379697585769E-4</v>
      </c>
      <c r="AV14" s="20">
        <f t="shared" si="40"/>
        <v>9955.4115108605602</v>
      </c>
      <c r="AW14"/>
      <c r="AX14"/>
      <c r="AY14"/>
      <c r="AZ14"/>
      <c r="BA14"/>
      <c r="BB14"/>
      <c r="BC14"/>
      <c r="BD14"/>
      <c r="BE14"/>
      <c r="BF14"/>
      <c r="BG14"/>
      <c r="BH14"/>
    </row>
    <row r="15" spans="2:60" ht="15.95">
      <c r="B15" s="39">
        <v>7</v>
      </c>
      <c r="C15" s="41">
        <f>'Mortality (No Interventions) L'!E16</f>
        <v>1.3814060864040663E-4</v>
      </c>
      <c r="D15" s="27">
        <v>1</v>
      </c>
      <c r="E15" s="18">
        <f t="shared" si="7"/>
        <v>1.3814060864040663E-4</v>
      </c>
      <c r="F15" s="28">
        <f t="shared" si="26"/>
        <v>9953.9437051992882</v>
      </c>
      <c r="G15" s="27">
        <v>1</v>
      </c>
      <c r="H15" s="18">
        <f t="shared" si="0"/>
        <v>1.3814060864040663E-4</v>
      </c>
      <c r="I15" s="28">
        <f t="shared" si="27"/>
        <v>9953.9437051992882</v>
      </c>
      <c r="J15" s="27">
        <v>1</v>
      </c>
      <c r="K15" s="18">
        <f t="shared" si="1"/>
        <v>1.3814060864040663E-4</v>
      </c>
      <c r="L15" s="28">
        <f t="shared" si="28"/>
        <v>9953.9437051992882</v>
      </c>
      <c r="M15" s="27">
        <v>1</v>
      </c>
      <c r="N15" s="19">
        <f t="shared" si="2"/>
        <v>1.3814060864040663E-4</v>
      </c>
      <c r="O15" s="28">
        <f t="shared" si="29"/>
        <v>9953.9437051992882</v>
      </c>
      <c r="P15" s="24">
        <f t="shared" si="8"/>
        <v>1</v>
      </c>
      <c r="Q15" s="18">
        <f t="shared" si="9"/>
        <v>1.3814060864040663E-4</v>
      </c>
      <c r="R15" s="28">
        <f t="shared" si="30"/>
        <v>9953.9437051992882</v>
      </c>
      <c r="S15" s="24">
        <f t="shared" si="10"/>
        <v>1</v>
      </c>
      <c r="T15" s="18">
        <f t="shared" si="11"/>
        <v>1.3814060864040663E-4</v>
      </c>
      <c r="U15" s="28">
        <f t="shared" si="31"/>
        <v>9953.9437051992882</v>
      </c>
      <c r="V15" s="24">
        <f t="shared" si="12"/>
        <v>1</v>
      </c>
      <c r="W15" s="18">
        <f t="shared" si="13"/>
        <v>1.3814060864040663E-4</v>
      </c>
      <c r="X15" s="28">
        <f t="shared" si="32"/>
        <v>9953.9437051992882</v>
      </c>
      <c r="Y15" s="33">
        <f t="shared" si="14"/>
        <v>1</v>
      </c>
      <c r="Z15" s="18">
        <f t="shared" si="15"/>
        <v>1.3814060864040663E-4</v>
      </c>
      <c r="AA15" s="28">
        <f t="shared" si="33"/>
        <v>9953.9437051992882</v>
      </c>
      <c r="AB15" s="33">
        <f t="shared" si="16"/>
        <v>1</v>
      </c>
      <c r="AC15" s="18">
        <f t="shared" si="17"/>
        <v>1.3814060864040663E-4</v>
      </c>
      <c r="AD15" s="28">
        <f t="shared" si="34"/>
        <v>9953.9437051992882</v>
      </c>
      <c r="AE15" s="33">
        <f t="shared" si="18"/>
        <v>1</v>
      </c>
      <c r="AF15" s="18">
        <f t="shared" si="19"/>
        <v>1.3814060864040663E-4</v>
      </c>
      <c r="AG15" s="28">
        <f t="shared" si="35"/>
        <v>9953.9437051992882</v>
      </c>
      <c r="AH15" s="33">
        <f t="shared" si="20"/>
        <v>1</v>
      </c>
      <c r="AI15" s="18">
        <f t="shared" si="21"/>
        <v>1.3814060864040663E-4</v>
      </c>
      <c r="AJ15" s="28">
        <f t="shared" si="36"/>
        <v>9953.9437051992882</v>
      </c>
      <c r="AK15" s="33">
        <f t="shared" si="22"/>
        <v>1</v>
      </c>
      <c r="AL15" s="18">
        <f t="shared" si="23"/>
        <v>1.3814060864040663E-4</v>
      </c>
      <c r="AM15" s="28">
        <f t="shared" si="37"/>
        <v>9953.9437051992882</v>
      </c>
      <c r="AN15" s="33">
        <f t="shared" si="24"/>
        <v>1</v>
      </c>
      <c r="AO15" s="18">
        <f t="shared" si="25"/>
        <v>1.3814060864040663E-4</v>
      </c>
      <c r="AP15" s="28">
        <f t="shared" si="38"/>
        <v>9953.9437051992882</v>
      </c>
      <c r="AQ15" s="33">
        <f t="shared" si="3"/>
        <v>1</v>
      </c>
      <c r="AR15" s="18">
        <f t="shared" si="4"/>
        <v>1.3814060864040663E-4</v>
      </c>
      <c r="AS15" s="28">
        <f t="shared" si="39"/>
        <v>9953.9437051992882</v>
      </c>
      <c r="AT15" s="33">
        <f t="shared" si="5"/>
        <v>1</v>
      </c>
      <c r="AU15" s="18">
        <f t="shared" si="6"/>
        <v>1.3814060864040663E-4</v>
      </c>
      <c r="AV15" s="20">
        <f t="shared" si="40"/>
        <v>9953.9437051992882</v>
      </c>
      <c r="AW15"/>
      <c r="AX15"/>
      <c r="AY15"/>
      <c r="AZ15"/>
      <c r="BA15"/>
      <c r="BB15"/>
      <c r="BC15"/>
      <c r="BD15"/>
      <c r="BE15"/>
      <c r="BF15"/>
      <c r="BG15"/>
      <c r="BH15"/>
    </row>
    <row r="16" spans="2:60" ht="15.95">
      <c r="B16" s="39">
        <v>8</v>
      </c>
      <c r="C16" s="41">
        <f>'Mortality (No Interventions) L'!E17</f>
        <v>1.2860488919949175E-4</v>
      </c>
      <c r="D16" s="27">
        <v>1</v>
      </c>
      <c r="E16" s="18">
        <f t="shared" si="7"/>
        <v>1.2860488919949175E-4</v>
      </c>
      <c r="F16" s="28">
        <f t="shared" si="26"/>
        <v>9952.5686613574799</v>
      </c>
      <c r="G16" s="27">
        <v>1</v>
      </c>
      <c r="H16" s="18">
        <f t="shared" si="0"/>
        <v>1.2860488919949175E-4</v>
      </c>
      <c r="I16" s="28">
        <f t="shared" si="27"/>
        <v>9952.5686613574799</v>
      </c>
      <c r="J16" s="27">
        <v>1</v>
      </c>
      <c r="K16" s="18">
        <f t="shared" si="1"/>
        <v>1.2860488919949175E-4</v>
      </c>
      <c r="L16" s="28">
        <f t="shared" si="28"/>
        <v>9952.5686613574799</v>
      </c>
      <c r="M16" s="27">
        <v>1</v>
      </c>
      <c r="N16" s="19">
        <f t="shared" si="2"/>
        <v>1.2860488919949175E-4</v>
      </c>
      <c r="O16" s="28">
        <f t="shared" si="29"/>
        <v>9952.5686613574799</v>
      </c>
      <c r="P16" s="24">
        <f t="shared" si="8"/>
        <v>1</v>
      </c>
      <c r="Q16" s="18">
        <f t="shared" si="9"/>
        <v>1.2860488919949175E-4</v>
      </c>
      <c r="R16" s="28">
        <f t="shared" si="30"/>
        <v>9952.5686613574799</v>
      </c>
      <c r="S16" s="24">
        <f t="shared" si="10"/>
        <v>1</v>
      </c>
      <c r="T16" s="18">
        <f t="shared" si="11"/>
        <v>1.2860488919949175E-4</v>
      </c>
      <c r="U16" s="28">
        <f t="shared" si="31"/>
        <v>9952.5686613574799</v>
      </c>
      <c r="V16" s="24">
        <f t="shared" si="12"/>
        <v>1</v>
      </c>
      <c r="W16" s="18">
        <f t="shared" si="13"/>
        <v>1.2860488919949175E-4</v>
      </c>
      <c r="X16" s="28">
        <f t="shared" si="32"/>
        <v>9952.5686613574799</v>
      </c>
      <c r="Y16" s="33">
        <f t="shared" si="14"/>
        <v>1</v>
      </c>
      <c r="Z16" s="18">
        <f t="shared" si="15"/>
        <v>1.2860488919949175E-4</v>
      </c>
      <c r="AA16" s="28">
        <f t="shared" si="33"/>
        <v>9952.5686613574799</v>
      </c>
      <c r="AB16" s="33">
        <f t="shared" si="16"/>
        <v>1</v>
      </c>
      <c r="AC16" s="18">
        <f t="shared" si="17"/>
        <v>1.2860488919949175E-4</v>
      </c>
      <c r="AD16" s="28">
        <f t="shared" si="34"/>
        <v>9952.5686613574799</v>
      </c>
      <c r="AE16" s="33">
        <f t="shared" si="18"/>
        <v>1</v>
      </c>
      <c r="AF16" s="18">
        <f t="shared" si="19"/>
        <v>1.2860488919949175E-4</v>
      </c>
      <c r="AG16" s="28">
        <f t="shared" si="35"/>
        <v>9952.5686613574799</v>
      </c>
      <c r="AH16" s="33">
        <f t="shared" si="20"/>
        <v>1</v>
      </c>
      <c r="AI16" s="18">
        <f t="shared" si="21"/>
        <v>1.2860488919949175E-4</v>
      </c>
      <c r="AJ16" s="28">
        <f t="shared" si="36"/>
        <v>9952.5686613574799</v>
      </c>
      <c r="AK16" s="33">
        <f t="shared" si="22"/>
        <v>1</v>
      </c>
      <c r="AL16" s="18">
        <f t="shared" si="23"/>
        <v>1.2860488919949175E-4</v>
      </c>
      <c r="AM16" s="28">
        <f t="shared" si="37"/>
        <v>9952.5686613574799</v>
      </c>
      <c r="AN16" s="33">
        <f t="shared" si="24"/>
        <v>1</v>
      </c>
      <c r="AO16" s="18">
        <f t="shared" si="25"/>
        <v>1.2860488919949175E-4</v>
      </c>
      <c r="AP16" s="28">
        <f t="shared" si="38"/>
        <v>9952.5686613574799</v>
      </c>
      <c r="AQ16" s="33">
        <f t="shared" si="3"/>
        <v>1</v>
      </c>
      <c r="AR16" s="18">
        <f t="shared" si="4"/>
        <v>1.2860488919949175E-4</v>
      </c>
      <c r="AS16" s="28">
        <f t="shared" si="39"/>
        <v>9952.5686613574799</v>
      </c>
      <c r="AT16" s="33">
        <f t="shared" si="5"/>
        <v>1</v>
      </c>
      <c r="AU16" s="18">
        <f t="shared" si="6"/>
        <v>1.2860488919949175E-4</v>
      </c>
      <c r="AV16" s="20">
        <f t="shared" si="40"/>
        <v>9952.5686613574799</v>
      </c>
      <c r="AW16"/>
      <c r="AX16"/>
      <c r="AY16"/>
      <c r="AZ16"/>
      <c r="BA16"/>
      <c r="BB16"/>
      <c r="BC16"/>
      <c r="BD16"/>
      <c r="BE16"/>
      <c r="BF16"/>
      <c r="BG16"/>
      <c r="BH16"/>
    </row>
    <row r="17" spans="2:60" ht="15.95">
      <c r="B17" s="39">
        <v>9</v>
      </c>
      <c r="C17" s="41">
        <f>'Mortality (No Interventions) L'!E18</f>
        <v>1.2627726836086407E-4</v>
      </c>
      <c r="D17" s="27">
        <v>1</v>
      </c>
      <c r="E17" s="18">
        <f t="shared" si="7"/>
        <v>1.2627726836086407E-4</v>
      </c>
      <c r="F17" s="28">
        <f t="shared" si="26"/>
        <v>9951.2887123675355</v>
      </c>
      <c r="G17" s="27">
        <v>1</v>
      </c>
      <c r="H17" s="18">
        <f t="shared" si="0"/>
        <v>1.2627726836086407E-4</v>
      </c>
      <c r="I17" s="28">
        <f t="shared" si="27"/>
        <v>9951.2887123675355</v>
      </c>
      <c r="J17" s="27">
        <v>1</v>
      </c>
      <c r="K17" s="18">
        <f t="shared" si="1"/>
        <v>1.2627726836086407E-4</v>
      </c>
      <c r="L17" s="28">
        <f t="shared" si="28"/>
        <v>9951.2887123675355</v>
      </c>
      <c r="M17" s="27">
        <v>1</v>
      </c>
      <c r="N17" s="19">
        <f t="shared" si="2"/>
        <v>1.2627726836086407E-4</v>
      </c>
      <c r="O17" s="28">
        <f t="shared" si="29"/>
        <v>9951.2887123675355</v>
      </c>
      <c r="P17" s="24">
        <f t="shared" si="8"/>
        <v>1</v>
      </c>
      <c r="Q17" s="18">
        <f t="shared" si="9"/>
        <v>1.2627726836086407E-4</v>
      </c>
      <c r="R17" s="28">
        <f t="shared" si="30"/>
        <v>9951.2887123675355</v>
      </c>
      <c r="S17" s="24">
        <f t="shared" si="10"/>
        <v>1</v>
      </c>
      <c r="T17" s="18">
        <f t="shared" si="11"/>
        <v>1.2627726836086407E-4</v>
      </c>
      <c r="U17" s="28">
        <f t="shared" si="31"/>
        <v>9951.2887123675355</v>
      </c>
      <c r="V17" s="24">
        <f t="shared" si="12"/>
        <v>1</v>
      </c>
      <c r="W17" s="18">
        <f t="shared" si="13"/>
        <v>1.2627726836086407E-4</v>
      </c>
      <c r="X17" s="28">
        <f t="shared" si="32"/>
        <v>9951.2887123675355</v>
      </c>
      <c r="Y17" s="33">
        <f t="shared" si="14"/>
        <v>1</v>
      </c>
      <c r="Z17" s="18">
        <f t="shared" si="15"/>
        <v>1.2627726836086407E-4</v>
      </c>
      <c r="AA17" s="28">
        <f t="shared" si="33"/>
        <v>9951.2887123675355</v>
      </c>
      <c r="AB17" s="33">
        <f t="shared" si="16"/>
        <v>1</v>
      </c>
      <c r="AC17" s="18">
        <f t="shared" si="17"/>
        <v>1.2627726836086407E-4</v>
      </c>
      <c r="AD17" s="28">
        <f t="shared" si="34"/>
        <v>9951.2887123675355</v>
      </c>
      <c r="AE17" s="33">
        <f t="shared" si="18"/>
        <v>1</v>
      </c>
      <c r="AF17" s="18">
        <f t="shared" si="19"/>
        <v>1.2627726836086407E-4</v>
      </c>
      <c r="AG17" s="28">
        <f t="shared" si="35"/>
        <v>9951.2887123675355</v>
      </c>
      <c r="AH17" s="33">
        <f t="shared" si="20"/>
        <v>1</v>
      </c>
      <c r="AI17" s="18">
        <f t="shared" si="21"/>
        <v>1.2627726836086407E-4</v>
      </c>
      <c r="AJ17" s="28">
        <f t="shared" si="36"/>
        <v>9951.2887123675355</v>
      </c>
      <c r="AK17" s="33">
        <f t="shared" si="22"/>
        <v>1</v>
      </c>
      <c r="AL17" s="18">
        <f t="shared" si="23"/>
        <v>1.2627726836086407E-4</v>
      </c>
      <c r="AM17" s="28">
        <f t="shared" si="37"/>
        <v>9951.2887123675355</v>
      </c>
      <c r="AN17" s="33">
        <f t="shared" si="24"/>
        <v>1</v>
      </c>
      <c r="AO17" s="18">
        <f t="shared" si="25"/>
        <v>1.2627726836086407E-4</v>
      </c>
      <c r="AP17" s="28">
        <f t="shared" si="38"/>
        <v>9951.2887123675355</v>
      </c>
      <c r="AQ17" s="33">
        <f t="shared" si="3"/>
        <v>1</v>
      </c>
      <c r="AR17" s="18">
        <f t="shared" si="4"/>
        <v>1.2627726836086407E-4</v>
      </c>
      <c r="AS17" s="28">
        <f t="shared" si="39"/>
        <v>9951.2887123675355</v>
      </c>
      <c r="AT17" s="33">
        <f t="shared" si="5"/>
        <v>1</v>
      </c>
      <c r="AU17" s="18">
        <f t="shared" si="6"/>
        <v>1.2627726836086407E-4</v>
      </c>
      <c r="AV17" s="20">
        <f t="shared" si="40"/>
        <v>9951.2887123675355</v>
      </c>
      <c r="AW17"/>
      <c r="AX17"/>
      <c r="AY17"/>
      <c r="AZ17"/>
      <c r="BA17"/>
      <c r="BB17"/>
      <c r="BC17"/>
      <c r="BD17"/>
      <c r="BE17"/>
      <c r="BF17"/>
      <c r="BG17"/>
      <c r="BH17"/>
    </row>
    <row r="18" spans="2:60" ht="15.95">
      <c r="B18" s="39">
        <v>10</v>
      </c>
      <c r="C18" s="41">
        <f>'Mortality (No Interventions) L'!E19</f>
        <v>1.2500360584498095E-4</v>
      </c>
      <c r="D18" s="27">
        <v>1</v>
      </c>
      <c r="E18" s="18">
        <f t="shared" si="7"/>
        <v>1.2500360584498095E-4</v>
      </c>
      <c r="F18" s="28">
        <f t="shared" si="26"/>
        <v>9950.0320908122667</v>
      </c>
      <c r="G18" s="27">
        <v>1</v>
      </c>
      <c r="H18" s="18">
        <f t="shared" si="0"/>
        <v>1.2500360584498095E-4</v>
      </c>
      <c r="I18" s="28">
        <f t="shared" si="27"/>
        <v>9950.0320908122667</v>
      </c>
      <c r="J18" s="27">
        <v>1</v>
      </c>
      <c r="K18" s="18">
        <f t="shared" si="1"/>
        <v>1.2500360584498095E-4</v>
      </c>
      <c r="L18" s="28">
        <f t="shared" si="28"/>
        <v>9950.0320908122667</v>
      </c>
      <c r="M18" s="27">
        <v>1</v>
      </c>
      <c r="N18" s="19">
        <f t="shared" si="2"/>
        <v>1.2500360584498095E-4</v>
      </c>
      <c r="O18" s="28">
        <f t="shared" si="29"/>
        <v>9950.0320908122667</v>
      </c>
      <c r="P18" s="24">
        <f t="shared" si="8"/>
        <v>1</v>
      </c>
      <c r="Q18" s="18">
        <f t="shared" si="9"/>
        <v>1.2500360584498095E-4</v>
      </c>
      <c r="R18" s="28">
        <f t="shared" si="30"/>
        <v>9950.0320908122667</v>
      </c>
      <c r="S18" s="24">
        <f t="shared" si="10"/>
        <v>1</v>
      </c>
      <c r="T18" s="18">
        <f t="shared" si="11"/>
        <v>1.2500360584498095E-4</v>
      </c>
      <c r="U18" s="28">
        <f t="shared" si="31"/>
        <v>9950.0320908122667</v>
      </c>
      <c r="V18" s="24">
        <f t="shared" si="12"/>
        <v>1</v>
      </c>
      <c r="W18" s="18">
        <f t="shared" si="13"/>
        <v>1.2500360584498095E-4</v>
      </c>
      <c r="X18" s="28">
        <f t="shared" si="32"/>
        <v>9950.0320908122667</v>
      </c>
      <c r="Y18" s="33">
        <f t="shared" si="14"/>
        <v>1</v>
      </c>
      <c r="Z18" s="18">
        <f t="shared" si="15"/>
        <v>1.2500360584498095E-4</v>
      </c>
      <c r="AA18" s="28">
        <f t="shared" si="33"/>
        <v>9950.0320908122667</v>
      </c>
      <c r="AB18" s="33">
        <f t="shared" si="16"/>
        <v>1</v>
      </c>
      <c r="AC18" s="18">
        <f t="shared" si="17"/>
        <v>1.2500360584498095E-4</v>
      </c>
      <c r="AD18" s="28">
        <f t="shared" si="34"/>
        <v>9950.0320908122667</v>
      </c>
      <c r="AE18" s="33">
        <f t="shared" si="18"/>
        <v>1</v>
      </c>
      <c r="AF18" s="18">
        <f t="shared" si="19"/>
        <v>1.2500360584498095E-4</v>
      </c>
      <c r="AG18" s="28">
        <f t="shared" si="35"/>
        <v>9950.0320908122667</v>
      </c>
      <c r="AH18" s="33">
        <f t="shared" si="20"/>
        <v>1</v>
      </c>
      <c r="AI18" s="18">
        <f t="shared" si="21"/>
        <v>1.2500360584498095E-4</v>
      </c>
      <c r="AJ18" s="28">
        <f t="shared" si="36"/>
        <v>9950.0320908122667</v>
      </c>
      <c r="AK18" s="33">
        <f t="shared" si="22"/>
        <v>1</v>
      </c>
      <c r="AL18" s="18">
        <f t="shared" si="23"/>
        <v>1.2500360584498095E-4</v>
      </c>
      <c r="AM18" s="28">
        <f t="shared" si="37"/>
        <v>9950.0320908122667</v>
      </c>
      <c r="AN18" s="33">
        <f t="shared" si="24"/>
        <v>1</v>
      </c>
      <c r="AO18" s="18">
        <f t="shared" si="25"/>
        <v>1.2500360584498095E-4</v>
      </c>
      <c r="AP18" s="28">
        <f t="shared" si="38"/>
        <v>9950.0320908122667</v>
      </c>
      <c r="AQ18" s="33">
        <f t="shared" si="3"/>
        <v>1</v>
      </c>
      <c r="AR18" s="18">
        <f t="shared" si="4"/>
        <v>1.2500360584498095E-4</v>
      </c>
      <c r="AS18" s="28">
        <f t="shared" si="39"/>
        <v>9950.0320908122667</v>
      </c>
      <c r="AT18" s="33">
        <f t="shared" si="5"/>
        <v>1</v>
      </c>
      <c r="AU18" s="18">
        <f t="shared" si="6"/>
        <v>1.2500360584498095E-4</v>
      </c>
      <c r="AV18" s="20">
        <f t="shared" si="40"/>
        <v>9950.0320908122667</v>
      </c>
      <c r="AW18"/>
      <c r="AX18"/>
      <c r="AY18"/>
      <c r="AZ18"/>
      <c r="BA18"/>
      <c r="BB18"/>
      <c r="BC18"/>
      <c r="BD18"/>
      <c r="BE18"/>
      <c r="BF18"/>
      <c r="BG18"/>
      <c r="BH18"/>
    </row>
    <row r="19" spans="2:60" ht="15.95">
      <c r="B19" s="39">
        <v>11</v>
      </c>
      <c r="C19" s="41">
        <f>'Mortality (No Interventions) L'!E20</f>
        <v>1.3696678500635325E-4</v>
      </c>
      <c r="D19" s="27">
        <v>1</v>
      </c>
      <c r="E19" s="18">
        <f t="shared" si="7"/>
        <v>1.3696678500635325E-4</v>
      </c>
      <c r="F19" s="28">
        <f t="shared" si="26"/>
        <v>9948.7883009226425</v>
      </c>
      <c r="G19" s="27">
        <v>1</v>
      </c>
      <c r="H19" s="18">
        <f t="shared" si="0"/>
        <v>1.3696678500635325E-4</v>
      </c>
      <c r="I19" s="28">
        <f t="shared" si="27"/>
        <v>9948.7883009226425</v>
      </c>
      <c r="J19" s="27">
        <v>1</v>
      </c>
      <c r="K19" s="18">
        <f t="shared" si="1"/>
        <v>1.3696678500635325E-4</v>
      </c>
      <c r="L19" s="28">
        <f t="shared" si="28"/>
        <v>9948.7883009226425</v>
      </c>
      <c r="M19" s="27">
        <v>1</v>
      </c>
      <c r="N19" s="19">
        <f t="shared" si="2"/>
        <v>1.3696678500635325E-4</v>
      </c>
      <c r="O19" s="28">
        <f t="shared" si="29"/>
        <v>9948.7883009226425</v>
      </c>
      <c r="P19" s="24">
        <f t="shared" si="8"/>
        <v>1</v>
      </c>
      <c r="Q19" s="18">
        <f t="shared" si="9"/>
        <v>1.3696678500635325E-4</v>
      </c>
      <c r="R19" s="28">
        <f t="shared" si="30"/>
        <v>9948.7883009226425</v>
      </c>
      <c r="S19" s="24">
        <f t="shared" si="10"/>
        <v>1</v>
      </c>
      <c r="T19" s="18">
        <f t="shared" si="11"/>
        <v>1.3696678500635325E-4</v>
      </c>
      <c r="U19" s="28">
        <f t="shared" si="31"/>
        <v>9948.7883009226425</v>
      </c>
      <c r="V19" s="24">
        <f t="shared" si="12"/>
        <v>1</v>
      </c>
      <c r="W19" s="18">
        <f t="shared" si="13"/>
        <v>1.3696678500635325E-4</v>
      </c>
      <c r="X19" s="28">
        <f t="shared" si="32"/>
        <v>9948.7883009226425</v>
      </c>
      <c r="Y19" s="33">
        <f t="shared" si="14"/>
        <v>1</v>
      </c>
      <c r="Z19" s="18">
        <f t="shared" si="15"/>
        <v>1.3696678500635325E-4</v>
      </c>
      <c r="AA19" s="28">
        <f t="shared" si="33"/>
        <v>9948.7883009226425</v>
      </c>
      <c r="AB19" s="33">
        <f t="shared" si="16"/>
        <v>1</v>
      </c>
      <c r="AC19" s="18">
        <f t="shared" si="17"/>
        <v>1.3696678500635325E-4</v>
      </c>
      <c r="AD19" s="28">
        <f t="shared" si="34"/>
        <v>9948.7883009226425</v>
      </c>
      <c r="AE19" s="33">
        <f t="shared" si="18"/>
        <v>1</v>
      </c>
      <c r="AF19" s="18">
        <f t="shared" si="19"/>
        <v>1.3696678500635325E-4</v>
      </c>
      <c r="AG19" s="28">
        <f t="shared" si="35"/>
        <v>9948.7883009226425</v>
      </c>
      <c r="AH19" s="33">
        <f t="shared" si="20"/>
        <v>1</v>
      </c>
      <c r="AI19" s="18">
        <f t="shared" si="21"/>
        <v>1.3696678500635325E-4</v>
      </c>
      <c r="AJ19" s="28">
        <f t="shared" si="36"/>
        <v>9948.7883009226425</v>
      </c>
      <c r="AK19" s="33">
        <f t="shared" si="22"/>
        <v>1</v>
      </c>
      <c r="AL19" s="18">
        <f t="shared" si="23"/>
        <v>1.3696678500635325E-4</v>
      </c>
      <c r="AM19" s="28">
        <f t="shared" si="37"/>
        <v>9948.7883009226425</v>
      </c>
      <c r="AN19" s="33">
        <f t="shared" si="24"/>
        <v>1</v>
      </c>
      <c r="AO19" s="18">
        <f t="shared" si="25"/>
        <v>1.3696678500635325E-4</v>
      </c>
      <c r="AP19" s="28">
        <f t="shared" si="38"/>
        <v>9948.7883009226425</v>
      </c>
      <c r="AQ19" s="33">
        <f t="shared" si="3"/>
        <v>1</v>
      </c>
      <c r="AR19" s="18">
        <f t="shared" si="4"/>
        <v>1.3696678500635325E-4</v>
      </c>
      <c r="AS19" s="28">
        <f t="shared" si="39"/>
        <v>9948.7883009226425</v>
      </c>
      <c r="AT19" s="33">
        <f t="shared" si="5"/>
        <v>1</v>
      </c>
      <c r="AU19" s="18">
        <f t="shared" si="6"/>
        <v>1.3696678500635325E-4</v>
      </c>
      <c r="AV19" s="20">
        <f t="shared" si="40"/>
        <v>9948.7883009226425</v>
      </c>
      <c r="AW19"/>
      <c r="AX19"/>
      <c r="AY19"/>
      <c r="AZ19"/>
      <c r="BA19"/>
      <c r="BB19"/>
      <c r="BC19"/>
      <c r="BD19"/>
      <c r="BE19"/>
      <c r="BF19"/>
      <c r="BG19"/>
      <c r="BH19"/>
    </row>
    <row r="20" spans="2:60" ht="15.95">
      <c r="B20" s="39">
        <v>12</v>
      </c>
      <c r="C20" s="41">
        <f>'Mortality (No Interventions) L'!E21</f>
        <v>1.4521640584498093E-4</v>
      </c>
      <c r="D20" s="27">
        <v>1</v>
      </c>
      <c r="E20" s="18">
        <f t="shared" si="7"/>
        <v>1.4521640584498093E-4</v>
      </c>
      <c r="F20" s="28">
        <f t="shared" si="26"/>
        <v>9947.4256473743571</v>
      </c>
      <c r="G20" s="27">
        <v>1</v>
      </c>
      <c r="H20" s="18">
        <f t="shared" si="0"/>
        <v>1.4521640584498093E-4</v>
      </c>
      <c r="I20" s="28">
        <f t="shared" si="27"/>
        <v>9947.4256473743571</v>
      </c>
      <c r="J20" s="27">
        <v>1</v>
      </c>
      <c r="K20" s="18">
        <f t="shared" si="1"/>
        <v>1.4521640584498093E-4</v>
      </c>
      <c r="L20" s="28">
        <f t="shared" si="28"/>
        <v>9947.4256473743571</v>
      </c>
      <c r="M20" s="27">
        <v>1</v>
      </c>
      <c r="N20" s="19">
        <f t="shared" si="2"/>
        <v>1.4521640584498093E-4</v>
      </c>
      <c r="O20" s="28">
        <f t="shared" si="29"/>
        <v>9947.4256473743571</v>
      </c>
      <c r="P20" s="24">
        <f t="shared" si="8"/>
        <v>1</v>
      </c>
      <c r="Q20" s="18">
        <f t="shared" si="9"/>
        <v>1.4521640584498093E-4</v>
      </c>
      <c r="R20" s="28">
        <f t="shared" si="30"/>
        <v>9947.4256473743571</v>
      </c>
      <c r="S20" s="24">
        <f t="shared" si="10"/>
        <v>1</v>
      </c>
      <c r="T20" s="18">
        <f t="shared" si="11"/>
        <v>1.4521640584498093E-4</v>
      </c>
      <c r="U20" s="28">
        <f t="shared" si="31"/>
        <v>9947.4256473743571</v>
      </c>
      <c r="V20" s="24">
        <f t="shared" si="12"/>
        <v>1</v>
      </c>
      <c r="W20" s="18">
        <f t="shared" si="13"/>
        <v>1.4521640584498093E-4</v>
      </c>
      <c r="X20" s="28">
        <f t="shared" si="32"/>
        <v>9947.4256473743571</v>
      </c>
      <c r="Y20" s="33">
        <f t="shared" si="14"/>
        <v>1</v>
      </c>
      <c r="Z20" s="18">
        <f t="shared" si="15"/>
        <v>1.4521640584498093E-4</v>
      </c>
      <c r="AA20" s="28">
        <f t="shared" si="33"/>
        <v>9947.4256473743571</v>
      </c>
      <c r="AB20" s="33">
        <f t="shared" si="16"/>
        <v>1</v>
      </c>
      <c r="AC20" s="18">
        <f t="shared" si="17"/>
        <v>1.4521640584498093E-4</v>
      </c>
      <c r="AD20" s="28">
        <f t="shared" si="34"/>
        <v>9947.4256473743571</v>
      </c>
      <c r="AE20" s="33">
        <f t="shared" si="18"/>
        <v>1</v>
      </c>
      <c r="AF20" s="18">
        <f t="shared" si="19"/>
        <v>1.4521640584498093E-4</v>
      </c>
      <c r="AG20" s="28">
        <f t="shared" si="35"/>
        <v>9947.4256473743571</v>
      </c>
      <c r="AH20" s="33">
        <f t="shared" si="20"/>
        <v>1</v>
      </c>
      <c r="AI20" s="18">
        <f t="shared" si="21"/>
        <v>1.4521640584498093E-4</v>
      </c>
      <c r="AJ20" s="28">
        <f t="shared" si="36"/>
        <v>9947.4256473743571</v>
      </c>
      <c r="AK20" s="33">
        <f t="shared" si="22"/>
        <v>1</v>
      </c>
      <c r="AL20" s="18">
        <f t="shared" si="23"/>
        <v>1.4521640584498093E-4</v>
      </c>
      <c r="AM20" s="28">
        <f t="shared" si="37"/>
        <v>9947.4256473743571</v>
      </c>
      <c r="AN20" s="33">
        <f t="shared" si="24"/>
        <v>1</v>
      </c>
      <c r="AO20" s="18">
        <f t="shared" si="25"/>
        <v>1.4521640584498093E-4</v>
      </c>
      <c r="AP20" s="28">
        <f t="shared" si="38"/>
        <v>9947.4256473743571</v>
      </c>
      <c r="AQ20" s="33">
        <f t="shared" si="3"/>
        <v>1</v>
      </c>
      <c r="AR20" s="18">
        <f t="shared" si="4"/>
        <v>1.4521640584498093E-4</v>
      </c>
      <c r="AS20" s="28">
        <f t="shared" si="39"/>
        <v>9947.4256473743571</v>
      </c>
      <c r="AT20" s="33">
        <f t="shared" si="5"/>
        <v>1</v>
      </c>
      <c r="AU20" s="18">
        <f t="shared" si="6"/>
        <v>1.4521640584498093E-4</v>
      </c>
      <c r="AV20" s="20">
        <f t="shared" si="40"/>
        <v>9947.4256473743571</v>
      </c>
      <c r="AW20"/>
      <c r="AX20"/>
      <c r="AY20"/>
      <c r="AZ20"/>
      <c r="BA20"/>
      <c r="BB20"/>
      <c r="BC20"/>
      <c r="BD20"/>
      <c r="BE20"/>
      <c r="BF20"/>
      <c r="BG20"/>
      <c r="BH20"/>
    </row>
    <row r="21" spans="2:60" ht="15.95">
      <c r="B21" s="39">
        <v>13</v>
      </c>
      <c r="C21" s="41">
        <f>'Mortality (No Interventions) L'!E22</f>
        <v>1.6118866836086404E-4</v>
      </c>
      <c r="D21" s="27">
        <v>1</v>
      </c>
      <c r="E21" s="18">
        <f t="shared" si="7"/>
        <v>1.6118866836086404E-4</v>
      </c>
      <c r="F21" s="28">
        <f t="shared" si="26"/>
        <v>9945.9811179744356</v>
      </c>
      <c r="G21" s="27">
        <v>1</v>
      </c>
      <c r="H21" s="18">
        <f t="shared" si="0"/>
        <v>1.6118866836086404E-4</v>
      </c>
      <c r="I21" s="28">
        <f t="shared" si="27"/>
        <v>9945.9811179744356</v>
      </c>
      <c r="J21" s="27">
        <v>1</v>
      </c>
      <c r="K21" s="18">
        <f t="shared" si="1"/>
        <v>1.6118866836086404E-4</v>
      </c>
      <c r="L21" s="28">
        <f t="shared" si="28"/>
        <v>9945.9811179744356</v>
      </c>
      <c r="M21" s="27">
        <v>1</v>
      </c>
      <c r="N21" s="19">
        <f t="shared" si="2"/>
        <v>1.6118866836086404E-4</v>
      </c>
      <c r="O21" s="28">
        <f t="shared" si="29"/>
        <v>9945.9811179744356</v>
      </c>
      <c r="P21" s="24">
        <f t="shared" si="8"/>
        <v>1</v>
      </c>
      <c r="Q21" s="18">
        <f t="shared" si="9"/>
        <v>1.6118866836086404E-4</v>
      </c>
      <c r="R21" s="28">
        <f t="shared" si="30"/>
        <v>9945.9811179744356</v>
      </c>
      <c r="S21" s="24">
        <f t="shared" si="10"/>
        <v>1</v>
      </c>
      <c r="T21" s="18">
        <f t="shared" si="11"/>
        <v>1.6118866836086404E-4</v>
      </c>
      <c r="U21" s="28">
        <f t="shared" si="31"/>
        <v>9945.9811179744356</v>
      </c>
      <c r="V21" s="24">
        <f t="shared" si="12"/>
        <v>1</v>
      </c>
      <c r="W21" s="18">
        <f t="shared" si="13"/>
        <v>1.6118866836086404E-4</v>
      </c>
      <c r="X21" s="28">
        <f t="shared" si="32"/>
        <v>9945.9811179744356</v>
      </c>
      <c r="Y21" s="33">
        <f t="shared" si="14"/>
        <v>1</v>
      </c>
      <c r="Z21" s="18">
        <f t="shared" si="15"/>
        <v>1.6118866836086404E-4</v>
      </c>
      <c r="AA21" s="28">
        <f t="shared" si="33"/>
        <v>9945.9811179744356</v>
      </c>
      <c r="AB21" s="33">
        <f t="shared" si="16"/>
        <v>1</v>
      </c>
      <c r="AC21" s="18">
        <f t="shared" si="17"/>
        <v>1.6118866836086404E-4</v>
      </c>
      <c r="AD21" s="28">
        <f t="shared" si="34"/>
        <v>9945.9811179744356</v>
      </c>
      <c r="AE21" s="33">
        <f t="shared" si="18"/>
        <v>1</v>
      </c>
      <c r="AF21" s="18">
        <f t="shared" si="19"/>
        <v>1.6118866836086404E-4</v>
      </c>
      <c r="AG21" s="28">
        <f t="shared" si="35"/>
        <v>9945.9811179744356</v>
      </c>
      <c r="AH21" s="33">
        <f t="shared" si="20"/>
        <v>1</v>
      </c>
      <c r="AI21" s="18">
        <f t="shared" si="21"/>
        <v>1.6118866836086404E-4</v>
      </c>
      <c r="AJ21" s="28">
        <f t="shared" si="36"/>
        <v>9945.9811179744356</v>
      </c>
      <c r="AK21" s="33">
        <f t="shared" si="22"/>
        <v>1</v>
      </c>
      <c r="AL21" s="18">
        <f t="shared" si="23"/>
        <v>1.6118866836086404E-4</v>
      </c>
      <c r="AM21" s="28">
        <f t="shared" si="37"/>
        <v>9945.9811179744356</v>
      </c>
      <c r="AN21" s="33">
        <f t="shared" si="24"/>
        <v>1</v>
      </c>
      <c r="AO21" s="18">
        <f t="shared" si="25"/>
        <v>1.6118866836086404E-4</v>
      </c>
      <c r="AP21" s="28">
        <f t="shared" si="38"/>
        <v>9945.9811179744356</v>
      </c>
      <c r="AQ21" s="33">
        <f t="shared" si="3"/>
        <v>1</v>
      </c>
      <c r="AR21" s="18">
        <f t="shared" si="4"/>
        <v>1.6118866836086404E-4</v>
      </c>
      <c r="AS21" s="28">
        <f t="shared" si="39"/>
        <v>9945.9811179744356</v>
      </c>
      <c r="AT21" s="33">
        <f t="shared" si="5"/>
        <v>1</v>
      </c>
      <c r="AU21" s="18">
        <f t="shared" si="6"/>
        <v>1.6118866836086404E-4</v>
      </c>
      <c r="AV21" s="20">
        <f t="shared" si="40"/>
        <v>9945.9811179744356</v>
      </c>
      <c r="AW21"/>
      <c r="AX21"/>
      <c r="AY21"/>
      <c r="AZ21"/>
      <c r="BA21"/>
      <c r="BB21"/>
      <c r="BC21"/>
      <c r="BD21"/>
      <c r="BE21"/>
      <c r="BF21"/>
      <c r="BG21"/>
      <c r="BH21"/>
    </row>
    <row r="22" spans="2:60" ht="15.95">
      <c r="B22" s="39">
        <v>14</v>
      </c>
      <c r="C22" s="41">
        <f>'Mortality (No Interventions) L'!E23</f>
        <v>1.8100057255400254E-4</v>
      </c>
      <c r="D22" s="27">
        <v>1</v>
      </c>
      <c r="E22" s="18">
        <f t="shared" si="7"/>
        <v>1.8100057255400254E-4</v>
      </c>
      <c r="F22" s="28">
        <f t="shared" si="26"/>
        <v>9944.3779385224861</v>
      </c>
      <c r="G22" s="27">
        <v>1</v>
      </c>
      <c r="H22" s="18">
        <f t="shared" si="0"/>
        <v>1.8100057255400254E-4</v>
      </c>
      <c r="I22" s="28">
        <f t="shared" si="27"/>
        <v>9944.3779385224861</v>
      </c>
      <c r="J22" s="27">
        <v>1</v>
      </c>
      <c r="K22" s="18">
        <f t="shared" si="1"/>
        <v>1.8100057255400254E-4</v>
      </c>
      <c r="L22" s="28">
        <f t="shared" si="28"/>
        <v>9944.3779385224861</v>
      </c>
      <c r="M22" s="27">
        <v>1</v>
      </c>
      <c r="N22" s="19">
        <f t="shared" si="2"/>
        <v>1.8100057255400254E-4</v>
      </c>
      <c r="O22" s="28">
        <f t="shared" si="29"/>
        <v>9944.3779385224861</v>
      </c>
      <c r="P22" s="24">
        <f t="shared" si="8"/>
        <v>1</v>
      </c>
      <c r="Q22" s="18">
        <f t="shared" si="9"/>
        <v>1.8100057255400254E-4</v>
      </c>
      <c r="R22" s="28">
        <f t="shared" si="30"/>
        <v>9944.3779385224861</v>
      </c>
      <c r="S22" s="24">
        <f t="shared" si="10"/>
        <v>1</v>
      </c>
      <c r="T22" s="18">
        <f t="shared" si="11"/>
        <v>1.8100057255400254E-4</v>
      </c>
      <c r="U22" s="28">
        <f t="shared" si="31"/>
        <v>9944.3779385224861</v>
      </c>
      <c r="V22" s="24">
        <f t="shared" si="12"/>
        <v>1</v>
      </c>
      <c r="W22" s="18">
        <f t="shared" si="13"/>
        <v>1.8100057255400254E-4</v>
      </c>
      <c r="X22" s="28">
        <f t="shared" si="32"/>
        <v>9944.3779385224861</v>
      </c>
      <c r="Y22" s="33">
        <f t="shared" si="14"/>
        <v>1</v>
      </c>
      <c r="Z22" s="18">
        <f t="shared" si="15"/>
        <v>1.8100057255400254E-4</v>
      </c>
      <c r="AA22" s="28">
        <f t="shared" si="33"/>
        <v>9944.3779385224861</v>
      </c>
      <c r="AB22" s="33">
        <f t="shared" si="16"/>
        <v>1</v>
      </c>
      <c r="AC22" s="18">
        <f t="shared" si="17"/>
        <v>1.8100057255400254E-4</v>
      </c>
      <c r="AD22" s="28">
        <f t="shared" si="34"/>
        <v>9944.3779385224861</v>
      </c>
      <c r="AE22" s="33">
        <f t="shared" si="18"/>
        <v>1</v>
      </c>
      <c r="AF22" s="18">
        <f t="shared" si="19"/>
        <v>1.8100057255400254E-4</v>
      </c>
      <c r="AG22" s="28">
        <f t="shared" si="35"/>
        <v>9944.3779385224861</v>
      </c>
      <c r="AH22" s="33">
        <f t="shared" si="20"/>
        <v>1</v>
      </c>
      <c r="AI22" s="18">
        <f t="shared" si="21"/>
        <v>1.8100057255400254E-4</v>
      </c>
      <c r="AJ22" s="28">
        <f t="shared" si="36"/>
        <v>9944.3779385224861</v>
      </c>
      <c r="AK22" s="33">
        <f t="shared" si="22"/>
        <v>1</v>
      </c>
      <c r="AL22" s="18">
        <f t="shared" si="23"/>
        <v>1.8100057255400254E-4</v>
      </c>
      <c r="AM22" s="28">
        <f t="shared" si="37"/>
        <v>9944.3779385224861</v>
      </c>
      <c r="AN22" s="33">
        <f t="shared" si="24"/>
        <v>1</v>
      </c>
      <c r="AO22" s="18">
        <f t="shared" si="25"/>
        <v>1.8100057255400254E-4</v>
      </c>
      <c r="AP22" s="28">
        <f t="shared" si="38"/>
        <v>9944.3779385224861</v>
      </c>
      <c r="AQ22" s="33">
        <f t="shared" si="3"/>
        <v>1</v>
      </c>
      <c r="AR22" s="18">
        <f t="shared" si="4"/>
        <v>1.8100057255400254E-4</v>
      </c>
      <c r="AS22" s="28">
        <f t="shared" si="39"/>
        <v>9944.3779385224861</v>
      </c>
      <c r="AT22" s="33">
        <f t="shared" si="5"/>
        <v>1</v>
      </c>
      <c r="AU22" s="18">
        <f t="shared" si="6"/>
        <v>1.8100057255400254E-4</v>
      </c>
      <c r="AV22" s="20">
        <f t="shared" si="40"/>
        <v>9944.3779385224861</v>
      </c>
      <c r="AW22"/>
      <c r="AX22"/>
      <c r="AY22"/>
      <c r="AZ22"/>
      <c r="BA22"/>
      <c r="BB22"/>
      <c r="BC22"/>
      <c r="BD22"/>
      <c r="BE22"/>
      <c r="BF22"/>
      <c r="BG22"/>
      <c r="BH22"/>
    </row>
    <row r="23" spans="2:60" ht="15.95">
      <c r="B23" s="39">
        <v>15</v>
      </c>
      <c r="C23" s="41">
        <f>'Mortality (No Interventions) L'!E24</f>
        <v>2.1694796289707752E-4</v>
      </c>
      <c r="D23" s="27">
        <v>1</v>
      </c>
      <c r="E23" s="18">
        <f t="shared" si="7"/>
        <v>2.1694796289707752E-4</v>
      </c>
      <c r="F23" s="28">
        <f t="shared" si="26"/>
        <v>9942.5780004219196</v>
      </c>
      <c r="G23" s="27">
        <v>1</v>
      </c>
      <c r="H23" s="18">
        <f t="shared" si="0"/>
        <v>2.1694796289707752E-4</v>
      </c>
      <c r="I23" s="28">
        <f t="shared" si="27"/>
        <v>9942.5780004219196</v>
      </c>
      <c r="J23" s="27">
        <v>1</v>
      </c>
      <c r="K23" s="18">
        <f t="shared" si="1"/>
        <v>2.1694796289707752E-4</v>
      </c>
      <c r="L23" s="28">
        <f t="shared" si="28"/>
        <v>9942.5780004219196</v>
      </c>
      <c r="M23" s="27">
        <v>1</v>
      </c>
      <c r="N23" s="19">
        <f t="shared" si="2"/>
        <v>2.1694796289707752E-4</v>
      </c>
      <c r="O23" s="28">
        <f t="shared" si="29"/>
        <v>9942.5780004219196</v>
      </c>
      <c r="P23" s="24">
        <f t="shared" si="8"/>
        <v>1</v>
      </c>
      <c r="Q23" s="18">
        <f t="shared" si="9"/>
        <v>2.1694796289707752E-4</v>
      </c>
      <c r="R23" s="28">
        <f t="shared" si="30"/>
        <v>9942.5780004219196</v>
      </c>
      <c r="S23" s="24">
        <f t="shared" si="10"/>
        <v>1</v>
      </c>
      <c r="T23" s="18">
        <f t="shared" si="11"/>
        <v>2.1694796289707752E-4</v>
      </c>
      <c r="U23" s="28">
        <f t="shared" si="31"/>
        <v>9942.5780004219196</v>
      </c>
      <c r="V23" s="24">
        <f t="shared" si="12"/>
        <v>1</v>
      </c>
      <c r="W23" s="18">
        <f t="shared" si="13"/>
        <v>2.1694796289707752E-4</v>
      </c>
      <c r="X23" s="28">
        <f t="shared" si="32"/>
        <v>9942.5780004219196</v>
      </c>
      <c r="Y23" s="33">
        <f t="shared" si="14"/>
        <v>1</v>
      </c>
      <c r="Z23" s="18">
        <f t="shared" si="15"/>
        <v>2.1694796289707752E-4</v>
      </c>
      <c r="AA23" s="28">
        <f t="shared" si="33"/>
        <v>9942.5780004219196</v>
      </c>
      <c r="AB23" s="33">
        <f t="shared" si="16"/>
        <v>1</v>
      </c>
      <c r="AC23" s="18">
        <f t="shared" si="17"/>
        <v>2.1694796289707752E-4</v>
      </c>
      <c r="AD23" s="28">
        <f t="shared" si="34"/>
        <v>9942.5780004219196</v>
      </c>
      <c r="AE23" s="33">
        <f t="shared" si="18"/>
        <v>1</v>
      </c>
      <c r="AF23" s="18">
        <f t="shared" si="19"/>
        <v>2.1694796289707752E-4</v>
      </c>
      <c r="AG23" s="28">
        <f t="shared" si="35"/>
        <v>9942.5780004219196</v>
      </c>
      <c r="AH23" s="33">
        <f t="shared" si="20"/>
        <v>1</v>
      </c>
      <c r="AI23" s="18">
        <f t="shared" si="21"/>
        <v>2.1694796289707752E-4</v>
      </c>
      <c r="AJ23" s="28">
        <f t="shared" si="36"/>
        <v>9942.5780004219196</v>
      </c>
      <c r="AK23" s="33">
        <f t="shared" si="22"/>
        <v>1</v>
      </c>
      <c r="AL23" s="18">
        <f t="shared" si="23"/>
        <v>2.1694796289707752E-4</v>
      </c>
      <c r="AM23" s="28">
        <f t="shared" si="37"/>
        <v>9942.5780004219196</v>
      </c>
      <c r="AN23" s="33">
        <f t="shared" si="24"/>
        <v>1</v>
      </c>
      <c r="AO23" s="18">
        <f t="shared" si="25"/>
        <v>2.1694796289707752E-4</v>
      </c>
      <c r="AP23" s="28">
        <f t="shared" si="38"/>
        <v>9942.5780004219196</v>
      </c>
      <c r="AQ23" s="33">
        <f t="shared" si="3"/>
        <v>1</v>
      </c>
      <c r="AR23" s="18">
        <f t="shared" si="4"/>
        <v>2.1694796289707752E-4</v>
      </c>
      <c r="AS23" s="28">
        <f t="shared" si="39"/>
        <v>9942.5780004219196</v>
      </c>
      <c r="AT23" s="33">
        <f t="shared" si="5"/>
        <v>1</v>
      </c>
      <c r="AU23" s="18">
        <f t="shared" si="6"/>
        <v>2.1694796289707752E-4</v>
      </c>
      <c r="AV23" s="20">
        <f t="shared" si="40"/>
        <v>9942.5780004219196</v>
      </c>
      <c r="AW23"/>
      <c r="AX23"/>
      <c r="AY23"/>
      <c r="AZ23"/>
      <c r="BA23"/>
      <c r="BB23"/>
      <c r="BC23"/>
      <c r="BD23"/>
      <c r="BE23"/>
      <c r="BF23"/>
      <c r="BG23"/>
      <c r="BH23"/>
    </row>
    <row r="24" spans="2:60" ht="15.95">
      <c r="B24" s="39">
        <v>16</v>
      </c>
      <c r="C24" s="41">
        <f>'Mortality (No Interventions) L'!E25</f>
        <v>2.6258807827191869E-4</v>
      </c>
      <c r="D24" s="27">
        <v>1</v>
      </c>
      <c r="E24" s="18">
        <f t="shared" si="7"/>
        <v>2.6258807827191869E-4</v>
      </c>
      <c r="F24" s="28">
        <f t="shared" si="26"/>
        <v>9940.4209783787828</v>
      </c>
      <c r="G24" s="27">
        <v>1</v>
      </c>
      <c r="H24" s="18">
        <f t="shared" si="0"/>
        <v>2.6258807827191869E-4</v>
      </c>
      <c r="I24" s="28">
        <f t="shared" si="27"/>
        <v>9940.4209783787828</v>
      </c>
      <c r="J24" s="27">
        <v>1</v>
      </c>
      <c r="K24" s="18">
        <f t="shared" si="1"/>
        <v>2.6258807827191869E-4</v>
      </c>
      <c r="L24" s="28">
        <f t="shared" si="28"/>
        <v>9940.4209783787828</v>
      </c>
      <c r="M24" s="27">
        <v>1</v>
      </c>
      <c r="N24" s="19">
        <f t="shared" si="2"/>
        <v>2.6258807827191869E-4</v>
      </c>
      <c r="O24" s="28">
        <f t="shared" si="29"/>
        <v>9940.4209783787828</v>
      </c>
      <c r="P24" s="24">
        <f t="shared" si="8"/>
        <v>1</v>
      </c>
      <c r="Q24" s="18">
        <f t="shared" si="9"/>
        <v>2.6258807827191869E-4</v>
      </c>
      <c r="R24" s="28">
        <f t="shared" si="30"/>
        <v>9940.4209783787828</v>
      </c>
      <c r="S24" s="24">
        <f t="shared" si="10"/>
        <v>1</v>
      </c>
      <c r="T24" s="18">
        <f t="shared" si="11"/>
        <v>2.6258807827191869E-4</v>
      </c>
      <c r="U24" s="28">
        <f t="shared" si="31"/>
        <v>9940.4209783787828</v>
      </c>
      <c r="V24" s="24">
        <f t="shared" si="12"/>
        <v>1</v>
      </c>
      <c r="W24" s="18">
        <f t="shared" si="13"/>
        <v>2.6258807827191869E-4</v>
      </c>
      <c r="X24" s="28">
        <f t="shared" si="32"/>
        <v>9940.4209783787828</v>
      </c>
      <c r="Y24" s="33">
        <f t="shared" si="14"/>
        <v>1</v>
      </c>
      <c r="Z24" s="18">
        <f t="shared" si="15"/>
        <v>2.6258807827191869E-4</v>
      </c>
      <c r="AA24" s="28">
        <f t="shared" si="33"/>
        <v>9940.4209783787828</v>
      </c>
      <c r="AB24" s="33">
        <f t="shared" si="16"/>
        <v>1</v>
      </c>
      <c r="AC24" s="18">
        <f t="shared" si="17"/>
        <v>2.6258807827191869E-4</v>
      </c>
      <c r="AD24" s="28">
        <f t="shared" si="34"/>
        <v>9940.4209783787828</v>
      </c>
      <c r="AE24" s="33">
        <f t="shared" si="18"/>
        <v>1</v>
      </c>
      <c r="AF24" s="18">
        <f t="shared" si="19"/>
        <v>2.6258807827191869E-4</v>
      </c>
      <c r="AG24" s="28">
        <f t="shared" si="35"/>
        <v>9940.4209783787828</v>
      </c>
      <c r="AH24" s="33">
        <f t="shared" si="20"/>
        <v>1</v>
      </c>
      <c r="AI24" s="18">
        <f t="shared" si="21"/>
        <v>2.6258807827191869E-4</v>
      </c>
      <c r="AJ24" s="28">
        <f t="shared" si="36"/>
        <v>9940.4209783787828</v>
      </c>
      <c r="AK24" s="33">
        <f t="shared" si="22"/>
        <v>1</v>
      </c>
      <c r="AL24" s="18">
        <f t="shared" si="23"/>
        <v>2.6258807827191869E-4</v>
      </c>
      <c r="AM24" s="28">
        <f t="shared" si="37"/>
        <v>9940.4209783787828</v>
      </c>
      <c r="AN24" s="33">
        <f t="shared" si="24"/>
        <v>1</v>
      </c>
      <c r="AO24" s="18">
        <f t="shared" si="25"/>
        <v>2.6258807827191869E-4</v>
      </c>
      <c r="AP24" s="28">
        <f t="shared" si="38"/>
        <v>9940.4209783787828</v>
      </c>
      <c r="AQ24" s="33">
        <f t="shared" si="3"/>
        <v>1</v>
      </c>
      <c r="AR24" s="18">
        <f t="shared" si="4"/>
        <v>2.6258807827191869E-4</v>
      </c>
      <c r="AS24" s="28">
        <f t="shared" si="39"/>
        <v>9940.4209783787828</v>
      </c>
      <c r="AT24" s="33">
        <f t="shared" si="5"/>
        <v>1</v>
      </c>
      <c r="AU24" s="18">
        <f t="shared" si="6"/>
        <v>2.6258807827191869E-4</v>
      </c>
      <c r="AV24" s="20">
        <f t="shared" si="40"/>
        <v>9940.4209783787828</v>
      </c>
      <c r="AW24"/>
      <c r="AX24"/>
      <c r="AY24"/>
      <c r="AZ24"/>
      <c r="BA24"/>
      <c r="BB24"/>
      <c r="BC24"/>
      <c r="BD24"/>
      <c r="BE24"/>
      <c r="BF24"/>
      <c r="BG24"/>
      <c r="BH24"/>
    </row>
    <row r="25" spans="2:60" ht="15.95">
      <c r="B25" s="39">
        <v>17</v>
      </c>
      <c r="C25" s="41">
        <f>'Mortality (No Interventions) L'!E26</f>
        <v>3.1455799364675985E-4</v>
      </c>
      <c r="D25" s="27">
        <v>1</v>
      </c>
      <c r="E25" s="18">
        <f t="shared" si="7"/>
        <v>3.1455799364675985E-4</v>
      </c>
      <c r="F25" s="28">
        <f t="shared" si="26"/>
        <v>9937.8107423368565</v>
      </c>
      <c r="G25" s="27">
        <v>1</v>
      </c>
      <c r="H25" s="18">
        <f t="shared" si="0"/>
        <v>3.1455799364675985E-4</v>
      </c>
      <c r="I25" s="28">
        <f t="shared" si="27"/>
        <v>9937.8107423368565</v>
      </c>
      <c r="J25" s="27">
        <v>1</v>
      </c>
      <c r="K25" s="18">
        <f t="shared" si="1"/>
        <v>3.1455799364675985E-4</v>
      </c>
      <c r="L25" s="28">
        <f t="shared" si="28"/>
        <v>9937.8107423368565</v>
      </c>
      <c r="M25" s="27">
        <v>1</v>
      </c>
      <c r="N25" s="19">
        <f t="shared" si="2"/>
        <v>3.1455799364675985E-4</v>
      </c>
      <c r="O25" s="28">
        <f t="shared" si="29"/>
        <v>9937.8107423368565</v>
      </c>
      <c r="P25" s="24">
        <f t="shared" si="8"/>
        <v>1</v>
      </c>
      <c r="Q25" s="18">
        <f t="shared" si="9"/>
        <v>3.1455799364675985E-4</v>
      </c>
      <c r="R25" s="28">
        <f t="shared" si="30"/>
        <v>9937.8107423368565</v>
      </c>
      <c r="S25" s="24">
        <f t="shared" si="10"/>
        <v>1</v>
      </c>
      <c r="T25" s="18">
        <f t="shared" si="11"/>
        <v>3.1455799364675985E-4</v>
      </c>
      <c r="U25" s="28">
        <f t="shared" si="31"/>
        <v>9937.8107423368565</v>
      </c>
      <c r="V25" s="24">
        <f t="shared" si="12"/>
        <v>1</v>
      </c>
      <c r="W25" s="18">
        <f t="shared" si="13"/>
        <v>3.1455799364675985E-4</v>
      </c>
      <c r="X25" s="28">
        <f t="shared" si="32"/>
        <v>9937.8107423368565</v>
      </c>
      <c r="Y25" s="33">
        <f t="shared" si="14"/>
        <v>1</v>
      </c>
      <c r="Z25" s="18">
        <f t="shared" si="15"/>
        <v>3.1455799364675985E-4</v>
      </c>
      <c r="AA25" s="28">
        <f t="shared" si="33"/>
        <v>9937.8107423368565</v>
      </c>
      <c r="AB25" s="33">
        <f t="shared" si="16"/>
        <v>1</v>
      </c>
      <c r="AC25" s="18">
        <f t="shared" si="17"/>
        <v>3.1455799364675985E-4</v>
      </c>
      <c r="AD25" s="28">
        <f t="shared" si="34"/>
        <v>9937.8107423368565</v>
      </c>
      <c r="AE25" s="33">
        <f t="shared" si="18"/>
        <v>1</v>
      </c>
      <c r="AF25" s="18">
        <f t="shared" si="19"/>
        <v>3.1455799364675985E-4</v>
      </c>
      <c r="AG25" s="28">
        <f t="shared" si="35"/>
        <v>9937.8107423368565</v>
      </c>
      <c r="AH25" s="33">
        <f t="shared" si="20"/>
        <v>1</v>
      </c>
      <c r="AI25" s="18">
        <f t="shared" si="21"/>
        <v>3.1455799364675985E-4</v>
      </c>
      <c r="AJ25" s="28">
        <f t="shared" si="36"/>
        <v>9937.8107423368565</v>
      </c>
      <c r="AK25" s="33">
        <f t="shared" si="22"/>
        <v>1</v>
      </c>
      <c r="AL25" s="18">
        <f t="shared" si="23"/>
        <v>3.1455799364675985E-4</v>
      </c>
      <c r="AM25" s="28">
        <f t="shared" si="37"/>
        <v>9937.8107423368565</v>
      </c>
      <c r="AN25" s="33">
        <f t="shared" si="24"/>
        <v>1</v>
      </c>
      <c r="AO25" s="18">
        <f t="shared" si="25"/>
        <v>3.1455799364675985E-4</v>
      </c>
      <c r="AP25" s="28">
        <f t="shared" si="38"/>
        <v>9937.8107423368565</v>
      </c>
      <c r="AQ25" s="33">
        <f t="shared" si="3"/>
        <v>1</v>
      </c>
      <c r="AR25" s="18">
        <f t="shared" si="4"/>
        <v>3.1455799364675985E-4</v>
      </c>
      <c r="AS25" s="28">
        <f t="shared" si="39"/>
        <v>9937.8107423368565</v>
      </c>
      <c r="AT25" s="33">
        <f t="shared" si="5"/>
        <v>1</v>
      </c>
      <c r="AU25" s="18">
        <f t="shared" si="6"/>
        <v>3.1455799364675985E-4</v>
      </c>
      <c r="AV25" s="20">
        <f t="shared" si="40"/>
        <v>9937.8107423368565</v>
      </c>
      <c r="AW25"/>
      <c r="AX25"/>
      <c r="AY25"/>
      <c r="AZ25"/>
      <c r="BA25"/>
      <c r="BB25"/>
      <c r="BC25"/>
      <c r="BD25"/>
      <c r="BE25"/>
      <c r="BF25"/>
      <c r="BG25"/>
      <c r="BH25"/>
    </row>
    <row r="26" spans="2:60" ht="15.95">
      <c r="B26" s="39">
        <v>18</v>
      </c>
      <c r="C26" s="41">
        <f>'Mortality (No Interventions) L'!E27</f>
        <v>3.7621994790343078E-4</v>
      </c>
      <c r="D26" s="27">
        <v>0.65</v>
      </c>
      <c r="E26" s="18">
        <f t="shared" si="7"/>
        <v>2.4454296613723E-4</v>
      </c>
      <c r="F26" s="28">
        <f t="shared" si="26"/>
        <v>9934.6847245285062</v>
      </c>
      <c r="G26" s="27">
        <f>1-(0.07/2)</f>
        <v>0.96499999999999997</v>
      </c>
      <c r="H26" s="18">
        <f t="shared" si="0"/>
        <v>3.6305224972681068E-4</v>
      </c>
      <c r="I26" s="28">
        <f t="shared" si="27"/>
        <v>9934.6847245285062</v>
      </c>
      <c r="J26" s="27">
        <v>0.9</v>
      </c>
      <c r="K26" s="18">
        <f t="shared" si="1"/>
        <v>3.3859795311308769E-4</v>
      </c>
      <c r="L26" s="28">
        <f t="shared" si="28"/>
        <v>9934.6847245285062</v>
      </c>
      <c r="M26" s="27">
        <f>1-(0.15/2)</f>
        <v>0.92500000000000004</v>
      </c>
      <c r="N26" s="19">
        <f t="shared" si="2"/>
        <v>3.480034518106735E-4</v>
      </c>
      <c r="O26" s="28">
        <f t="shared" si="29"/>
        <v>9934.6847245285062</v>
      </c>
      <c r="P26" s="24">
        <f t="shared" si="8"/>
        <v>0.62724999999999997</v>
      </c>
      <c r="Q26" s="18">
        <f t="shared" si="9"/>
        <v>2.3598396232242695E-4</v>
      </c>
      <c r="R26" s="28">
        <f t="shared" si="30"/>
        <v>9934.6847245285062</v>
      </c>
      <c r="S26" s="24">
        <f t="shared" si="10"/>
        <v>0.58500000000000008</v>
      </c>
      <c r="T26" s="18">
        <f t="shared" si="11"/>
        <v>2.2008866952350704E-4</v>
      </c>
      <c r="U26" s="28">
        <f t="shared" si="31"/>
        <v>9934.6847245285062</v>
      </c>
      <c r="V26" s="24">
        <f t="shared" si="12"/>
        <v>0.60125000000000006</v>
      </c>
      <c r="W26" s="18">
        <f t="shared" si="13"/>
        <v>2.2620224367693779E-4</v>
      </c>
      <c r="X26" s="28">
        <f t="shared" si="32"/>
        <v>9934.6847245285062</v>
      </c>
      <c r="Y26" s="33">
        <f t="shared" si="14"/>
        <v>0.86849999999999994</v>
      </c>
      <c r="Z26" s="18">
        <f t="shared" si="15"/>
        <v>3.2674702475412963E-4</v>
      </c>
      <c r="AA26" s="28">
        <f t="shared" si="33"/>
        <v>9934.6847245285062</v>
      </c>
      <c r="AB26" s="33">
        <f t="shared" si="16"/>
        <v>0.892625</v>
      </c>
      <c r="AC26" s="18">
        <f t="shared" si="17"/>
        <v>3.3582333099729989E-4</v>
      </c>
      <c r="AD26" s="28">
        <f t="shared" si="34"/>
        <v>9934.6847245285062</v>
      </c>
      <c r="AE26" s="33">
        <f t="shared" si="18"/>
        <v>0.83250000000000002</v>
      </c>
      <c r="AF26" s="18">
        <f t="shared" si="19"/>
        <v>3.1320310662960615E-4</v>
      </c>
      <c r="AG26" s="28">
        <f t="shared" si="35"/>
        <v>9934.6847245285062</v>
      </c>
      <c r="AH26" s="33">
        <f t="shared" si="20"/>
        <v>0.56452499999999994</v>
      </c>
      <c r="AI26" s="18">
        <f t="shared" si="21"/>
        <v>2.1238556609018424E-4</v>
      </c>
      <c r="AJ26" s="28">
        <f t="shared" si="36"/>
        <v>9934.6847245285062</v>
      </c>
      <c r="AK26" s="33">
        <f t="shared" si="22"/>
        <v>0.58020625000000003</v>
      </c>
      <c r="AL26" s="18">
        <f t="shared" si="23"/>
        <v>2.1828516514824496E-4</v>
      </c>
      <c r="AM26" s="28">
        <f t="shared" si="37"/>
        <v>9934.6847245285062</v>
      </c>
      <c r="AN26" s="33">
        <f t="shared" si="24"/>
        <v>0.54112500000000008</v>
      </c>
      <c r="AO26" s="18">
        <f t="shared" si="25"/>
        <v>2.0358201930924401E-4</v>
      </c>
      <c r="AP26" s="28">
        <f t="shared" si="38"/>
        <v>9934.6847245285062</v>
      </c>
      <c r="AQ26" s="33">
        <f t="shared" si="3"/>
        <v>0.80336249999999998</v>
      </c>
      <c r="AR26" s="18">
        <f t="shared" si="4"/>
        <v>3.0224099789756992E-4</v>
      </c>
      <c r="AS26" s="28">
        <f t="shared" si="39"/>
        <v>9934.6847245285062</v>
      </c>
      <c r="AT26" s="33">
        <f t="shared" si="5"/>
        <v>0.52218562499999999</v>
      </c>
      <c r="AU26" s="18">
        <f t="shared" si="6"/>
        <v>1.9645664863342043E-4</v>
      </c>
      <c r="AV26" s="20">
        <f t="shared" si="40"/>
        <v>9934.6847245285062</v>
      </c>
      <c r="AW26"/>
      <c r="AX26"/>
      <c r="AY26"/>
      <c r="AZ26"/>
      <c r="BA26"/>
      <c r="BB26"/>
      <c r="BC26"/>
      <c r="BD26"/>
      <c r="BE26"/>
      <c r="BF26"/>
      <c r="BG26"/>
      <c r="BH26"/>
    </row>
    <row r="27" spans="2:60" ht="15.95">
      <c r="B27" s="39">
        <v>19</v>
      </c>
      <c r="C27" s="41">
        <f>'Mortality (No Interventions) L'!E28</f>
        <v>4.0409004185200869E-4</v>
      </c>
      <c r="D27" s="27">
        <f>D26+($D$128-$D$26)/(120-18)</f>
        <v>0.65343137254901962</v>
      </c>
      <c r="E27" s="18">
        <f t="shared" si="7"/>
        <v>2.6404511068074882E-4</v>
      </c>
      <c r="F27" s="28">
        <f t="shared" si="26"/>
        <v>9932.2552672583315</v>
      </c>
      <c r="G27" s="27">
        <f t="shared" ref="G27:G90" si="41">1-(0.07/2)</f>
        <v>0.96499999999999997</v>
      </c>
      <c r="H27" s="18">
        <f t="shared" si="0"/>
        <v>3.8994689038718836E-4</v>
      </c>
      <c r="I27" s="28">
        <f t="shared" si="27"/>
        <v>9931.0779148889396</v>
      </c>
      <c r="J27" s="27">
        <v>0.9</v>
      </c>
      <c r="K27" s="18">
        <f t="shared" si="1"/>
        <v>3.6368103766680785E-4</v>
      </c>
      <c r="L27" s="28">
        <f t="shared" si="28"/>
        <v>9931.3208606159569</v>
      </c>
      <c r="M27" s="27">
        <f t="shared" ref="M27:M90" si="42">1-(0.15/2)</f>
        <v>0.92500000000000004</v>
      </c>
      <c r="N27" s="19">
        <f t="shared" si="2"/>
        <v>3.7378328871310804E-4</v>
      </c>
      <c r="O27" s="28">
        <f t="shared" si="29"/>
        <v>9931.2274199517196</v>
      </c>
      <c r="P27" s="24">
        <f t="shared" si="8"/>
        <v>0.63056127450980393</v>
      </c>
      <c r="Q27" s="18">
        <f t="shared" si="9"/>
        <v>2.5480353180692262E-4</v>
      </c>
      <c r="R27" s="28">
        <f t="shared" si="30"/>
        <v>9932.3402982627886</v>
      </c>
      <c r="S27" s="24">
        <f t="shared" si="10"/>
        <v>0.58808823529411769</v>
      </c>
      <c r="T27" s="18">
        <f t="shared" si="11"/>
        <v>2.3764059961267395E-4</v>
      </c>
      <c r="U27" s="28">
        <f t="shared" si="31"/>
        <v>9932.4982129853488</v>
      </c>
      <c r="V27" s="24">
        <f t="shared" si="12"/>
        <v>0.6044240196078432</v>
      </c>
      <c r="W27" s="18">
        <f t="shared" si="13"/>
        <v>2.4424172737969269E-4</v>
      </c>
      <c r="X27" s="28">
        <f t="shared" si="32"/>
        <v>9932.437476553594</v>
      </c>
      <c r="Y27" s="33">
        <f t="shared" si="14"/>
        <v>0.86849999999999994</v>
      </c>
      <c r="Z27" s="18">
        <f t="shared" si="15"/>
        <v>3.509522013484695E-4</v>
      </c>
      <c r="AA27" s="28">
        <f t="shared" si="33"/>
        <v>9931.4385958528965</v>
      </c>
      <c r="AB27" s="33">
        <f t="shared" si="16"/>
        <v>0.892625</v>
      </c>
      <c r="AC27" s="18">
        <f t="shared" si="17"/>
        <v>3.6070087360814924E-4</v>
      </c>
      <c r="AD27" s="28">
        <f t="shared" si="34"/>
        <v>9931.3484256119064</v>
      </c>
      <c r="AE27" s="33">
        <f t="shared" si="18"/>
        <v>0.83250000000000002</v>
      </c>
      <c r="AF27" s="18">
        <f t="shared" si="19"/>
        <v>3.3640495984179724E-4</v>
      </c>
      <c r="AG27" s="28">
        <f t="shared" si="35"/>
        <v>9931.5731504093983</v>
      </c>
      <c r="AH27" s="33">
        <f t="shared" si="20"/>
        <v>0.5675051470588236</v>
      </c>
      <c r="AI27" s="18">
        <f t="shared" si="21"/>
        <v>2.2932317862623037E-4</v>
      </c>
      <c r="AJ27" s="28">
        <f t="shared" si="36"/>
        <v>9932.5747408893603</v>
      </c>
      <c r="AK27" s="33">
        <f t="shared" si="22"/>
        <v>0.58326917892156871</v>
      </c>
      <c r="AL27" s="18">
        <f t="shared" si="23"/>
        <v>2.3569326692140345E-4</v>
      </c>
      <c r="AM27" s="28">
        <f t="shared" si="37"/>
        <v>9932.5161302327178</v>
      </c>
      <c r="AN27" s="33">
        <f t="shared" si="24"/>
        <v>0.54398161764705888</v>
      </c>
      <c r="AO27" s="18">
        <f t="shared" si="25"/>
        <v>2.1981755464172342E-4</v>
      </c>
      <c r="AP27" s="28">
        <f t="shared" si="38"/>
        <v>9932.662201351086</v>
      </c>
      <c r="AQ27" s="33">
        <f t="shared" si="3"/>
        <v>0.80336249999999998</v>
      </c>
      <c r="AR27" s="18">
        <f t="shared" si="4"/>
        <v>3.2463078624733434E-4</v>
      </c>
      <c r="AS27" s="28">
        <f t="shared" si="39"/>
        <v>9931.6820555035665</v>
      </c>
      <c r="AT27" s="33">
        <f t="shared" si="5"/>
        <v>0.52494226102941188</v>
      </c>
      <c r="AU27" s="18">
        <f t="shared" si="6"/>
        <v>2.1212394022926311E-4</v>
      </c>
      <c r="AV27" s="20">
        <f t="shared" si="40"/>
        <v>9932.7329896622959</v>
      </c>
      <c r="AW27"/>
      <c r="AX27"/>
      <c r="AY27"/>
      <c r="AZ27"/>
      <c r="BA27"/>
      <c r="BB27"/>
      <c r="BC27"/>
      <c r="BD27"/>
      <c r="BE27"/>
      <c r="BF27"/>
      <c r="BG27"/>
      <c r="BH27"/>
    </row>
    <row r="28" spans="2:60" ht="15.95">
      <c r="B28" s="39">
        <v>20</v>
      </c>
      <c r="C28" s="41">
        <f>'Mortality (No Interventions) L'!E29</f>
        <v>4.1722753110560518E-4</v>
      </c>
      <c r="D28" s="27">
        <f t="shared" ref="D28:D91" si="43">D27+($D$128-$D$26)/(120-18)</f>
        <v>0.65686274509803921</v>
      </c>
      <c r="E28" s="18">
        <f t="shared" si="7"/>
        <v>2.7406122141250539E-4</v>
      </c>
      <c r="F28" s="28">
        <f t="shared" si="26"/>
        <v>9929.6327038169784</v>
      </c>
      <c r="G28" s="27">
        <f t="shared" si="41"/>
        <v>0.96499999999999997</v>
      </c>
      <c r="H28" s="18">
        <f t="shared" si="0"/>
        <v>4.0262456751690898E-4</v>
      </c>
      <c r="I28" s="28">
        <f t="shared" si="27"/>
        <v>9927.2053219378358</v>
      </c>
      <c r="J28" s="27">
        <v>0.9</v>
      </c>
      <c r="K28" s="18">
        <f t="shared" si="1"/>
        <v>3.7550477799504466E-4</v>
      </c>
      <c r="L28" s="28">
        <f t="shared" si="28"/>
        <v>9927.709027539966</v>
      </c>
      <c r="M28" s="27">
        <f t="shared" si="42"/>
        <v>0.92500000000000004</v>
      </c>
      <c r="N28" s="19">
        <f t="shared" si="2"/>
        <v>3.8593546627268481E-4</v>
      </c>
      <c r="O28" s="28">
        <f t="shared" si="29"/>
        <v>9927.5152931057328</v>
      </c>
      <c r="P28" s="24">
        <f t="shared" si="8"/>
        <v>0.63387254901960777</v>
      </c>
      <c r="Q28" s="18">
        <f t="shared" si="9"/>
        <v>2.6446907866306763E-4</v>
      </c>
      <c r="R28" s="28">
        <f t="shared" si="30"/>
        <v>9929.8095028756834</v>
      </c>
      <c r="S28" s="24">
        <f t="shared" si="10"/>
        <v>0.5911764705882353</v>
      </c>
      <c r="T28" s="18">
        <f t="shared" si="11"/>
        <v>2.4665509927125482E-4</v>
      </c>
      <c r="U28" s="28">
        <f t="shared" si="31"/>
        <v>9930.1378481543634</v>
      </c>
      <c r="V28" s="24">
        <f t="shared" si="12"/>
        <v>0.60759803921568634</v>
      </c>
      <c r="W28" s="18">
        <f t="shared" si="13"/>
        <v>2.5350662980656749E-4</v>
      </c>
      <c r="X28" s="28">
        <f t="shared" si="32"/>
        <v>9930.0115608672295</v>
      </c>
      <c r="Y28" s="33">
        <f t="shared" si="14"/>
        <v>0.86849999999999994</v>
      </c>
      <c r="Z28" s="18">
        <f t="shared" si="15"/>
        <v>3.6236211076521809E-4</v>
      </c>
      <c r="AA28" s="28">
        <f t="shared" si="33"/>
        <v>9927.9531356151238</v>
      </c>
      <c r="AB28" s="33">
        <f t="shared" si="16"/>
        <v>0.892625</v>
      </c>
      <c r="AC28" s="18">
        <f t="shared" si="17"/>
        <v>3.724277249531408E-4</v>
      </c>
      <c r="AD28" s="28">
        <f t="shared" si="34"/>
        <v>9927.766179558681</v>
      </c>
      <c r="AE28" s="33">
        <f t="shared" si="18"/>
        <v>0.83250000000000002</v>
      </c>
      <c r="AF28" s="18">
        <f t="shared" si="19"/>
        <v>3.4734191964541633E-4</v>
      </c>
      <c r="AG28" s="28">
        <f t="shared" si="35"/>
        <v>9928.2321199425696</v>
      </c>
      <c r="AH28" s="33">
        <f t="shared" si="20"/>
        <v>0.57048529411764703</v>
      </c>
      <c r="AI28" s="18">
        <f t="shared" si="21"/>
        <v>2.3802217079676091E-4</v>
      </c>
      <c r="AJ28" s="28">
        <f t="shared" si="36"/>
        <v>9930.2969712778377</v>
      </c>
      <c r="AK28" s="33">
        <f t="shared" si="22"/>
        <v>0.58633210784313716</v>
      </c>
      <c r="AL28" s="18">
        <f t="shared" si="23"/>
        <v>2.4463389776333759E-4</v>
      </c>
      <c r="AM28" s="28">
        <f t="shared" si="37"/>
        <v>9930.1751030572341</v>
      </c>
      <c r="AN28" s="33">
        <f t="shared" si="24"/>
        <v>0.54683823529411768</v>
      </c>
      <c r="AO28" s="18">
        <f t="shared" si="25"/>
        <v>2.2815596682591074E-4</v>
      </c>
      <c r="AP28" s="28">
        <f t="shared" si="38"/>
        <v>9930.4788278349024</v>
      </c>
      <c r="AQ28" s="33">
        <f t="shared" si="3"/>
        <v>0.80336249999999998</v>
      </c>
      <c r="AR28" s="18">
        <f t="shared" si="4"/>
        <v>3.3518495245782673E-4</v>
      </c>
      <c r="AS28" s="28">
        <f t="shared" si="39"/>
        <v>9928.4579257491296</v>
      </c>
      <c r="AT28" s="33">
        <f t="shared" si="5"/>
        <v>0.52769889705882356</v>
      </c>
      <c r="AU28" s="18">
        <f t="shared" si="6"/>
        <v>2.2017050798700386E-4</v>
      </c>
      <c r="AV28" s="20">
        <f t="shared" si="40"/>
        <v>9930.6260192032842</v>
      </c>
      <c r="AW28"/>
      <c r="AX28"/>
      <c r="AY28"/>
      <c r="AZ28"/>
      <c r="BA28"/>
      <c r="BB28"/>
      <c r="BC28"/>
      <c r="BD28"/>
      <c r="BE28"/>
      <c r="BF28"/>
      <c r="BG28"/>
      <c r="BH28"/>
    </row>
    <row r="29" spans="2:60" ht="15.95">
      <c r="B29" s="39">
        <v>21</v>
      </c>
      <c r="C29" s="41">
        <f>'Mortality (No Interventions) L'!E30</f>
        <v>4.2752368004191765E-4</v>
      </c>
      <c r="D29" s="27">
        <f t="shared" si="43"/>
        <v>0.66029411764705881</v>
      </c>
      <c r="E29" s="18">
        <f t="shared" si="7"/>
        <v>2.8229137108650148E-4</v>
      </c>
      <c r="F29" s="28">
        <f t="shared" si="26"/>
        <v>9926.9113765499933</v>
      </c>
      <c r="G29" s="27">
        <f t="shared" si="41"/>
        <v>0.96499999999999997</v>
      </c>
      <c r="H29" s="18">
        <f t="shared" si="0"/>
        <v>4.1256035124045054E-4</v>
      </c>
      <c r="I29" s="28">
        <f t="shared" si="27"/>
        <v>9923.2083851884381</v>
      </c>
      <c r="J29" s="27">
        <v>0.9</v>
      </c>
      <c r="K29" s="18">
        <f t="shared" si="1"/>
        <v>3.8477131203772591E-4</v>
      </c>
      <c r="L29" s="28">
        <f t="shared" si="28"/>
        <v>9923.9811253655789</v>
      </c>
      <c r="M29" s="27">
        <f t="shared" si="42"/>
        <v>0.92500000000000004</v>
      </c>
      <c r="N29" s="19">
        <f t="shared" si="2"/>
        <v>3.9545940403877387E-4</v>
      </c>
      <c r="O29" s="28">
        <f t="shared" si="29"/>
        <v>9923.6839128621596</v>
      </c>
      <c r="P29" s="24">
        <f t="shared" si="8"/>
        <v>0.63718382352941172</v>
      </c>
      <c r="Q29" s="18">
        <f t="shared" si="9"/>
        <v>2.7241117309847394E-4</v>
      </c>
      <c r="R29" s="28">
        <f t="shared" si="30"/>
        <v>9927.1833753051578</v>
      </c>
      <c r="S29" s="24">
        <f t="shared" si="10"/>
        <v>0.59426470588235292</v>
      </c>
      <c r="T29" s="18">
        <f t="shared" si="11"/>
        <v>2.5406223397785136E-4</v>
      </c>
      <c r="U29" s="28">
        <f t="shared" si="31"/>
        <v>9927.6885290176506</v>
      </c>
      <c r="V29" s="24">
        <f t="shared" si="12"/>
        <v>0.61077205882352947</v>
      </c>
      <c r="W29" s="18">
        <f t="shared" si="13"/>
        <v>2.6111951825501391E-4</v>
      </c>
      <c r="X29" s="28">
        <f t="shared" si="32"/>
        <v>9927.4942371024936</v>
      </c>
      <c r="Y29" s="33">
        <f t="shared" si="14"/>
        <v>0.86849999999999994</v>
      </c>
      <c r="Z29" s="18">
        <f t="shared" si="15"/>
        <v>3.7130431611640544E-4</v>
      </c>
      <c r="AA29" s="28">
        <f t="shared" si="33"/>
        <v>9924.3556215613244</v>
      </c>
      <c r="AB29" s="33">
        <f t="shared" si="16"/>
        <v>0.892625</v>
      </c>
      <c r="AC29" s="18">
        <f t="shared" si="17"/>
        <v>3.8161832489741677E-4</v>
      </c>
      <c r="AD29" s="28">
        <f t="shared" si="34"/>
        <v>9924.0688041865615</v>
      </c>
      <c r="AE29" s="33">
        <f t="shared" si="18"/>
        <v>0.83250000000000002</v>
      </c>
      <c r="AF29" s="18">
        <f t="shared" si="19"/>
        <v>3.5591346363489644E-4</v>
      </c>
      <c r="AG29" s="28">
        <f t="shared" si="35"/>
        <v>9924.7836287393438</v>
      </c>
      <c r="AH29" s="33">
        <f t="shared" si="20"/>
        <v>0.57346544117647058</v>
      </c>
      <c r="AI29" s="18">
        <f t="shared" si="21"/>
        <v>2.4517005578862655E-4</v>
      </c>
      <c r="AJ29" s="28">
        <f t="shared" si="36"/>
        <v>9927.9333404360787</v>
      </c>
      <c r="AK29" s="33">
        <f t="shared" si="22"/>
        <v>0.58939503676470584</v>
      </c>
      <c r="AL29" s="18">
        <f t="shared" si="23"/>
        <v>2.5198033511608837E-4</v>
      </c>
      <c r="AM29" s="28">
        <f t="shared" si="37"/>
        <v>9927.7458456163004</v>
      </c>
      <c r="AN29" s="33">
        <f t="shared" si="24"/>
        <v>0.54969485294117648</v>
      </c>
      <c r="AO29" s="18">
        <f t="shared" si="25"/>
        <v>2.350075664295125E-4</v>
      </c>
      <c r="AP29" s="28">
        <f t="shared" si="38"/>
        <v>9928.2131298368931</v>
      </c>
      <c r="AQ29" s="33">
        <f t="shared" si="3"/>
        <v>0.80336249999999998</v>
      </c>
      <c r="AR29" s="18">
        <f t="shared" si="4"/>
        <v>3.4345649240767509E-4</v>
      </c>
      <c r="AS29" s="28">
        <f t="shared" si="39"/>
        <v>9925.1300560513082</v>
      </c>
      <c r="AT29" s="33">
        <f t="shared" si="5"/>
        <v>0.53045553308823534</v>
      </c>
      <c r="AU29" s="18">
        <f t="shared" si="6"/>
        <v>2.2678230160447959E-4</v>
      </c>
      <c r="AV29" s="20">
        <f t="shared" si="40"/>
        <v>9928.4395882280078</v>
      </c>
      <c r="AW29"/>
      <c r="AX29"/>
      <c r="AY29"/>
      <c r="AZ29"/>
      <c r="BA29"/>
      <c r="BB29"/>
      <c r="BC29"/>
      <c r="BD29"/>
      <c r="BE29"/>
      <c r="BF29"/>
      <c r="BG29"/>
      <c r="BH29"/>
    </row>
    <row r="30" spans="2:60" ht="15.95">
      <c r="B30" s="39">
        <v>22</v>
      </c>
      <c r="C30" s="41">
        <f>'Mortality (No Interventions) L'!E31</f>
        <v>4.2509412939744268E-4</v>
      </c>
      <c r="D30" s="27">
        <f t="shared" si="43"/>
        <v>0.6637254901960784</v>
      </c>
      <c r="E30" s="18">
        <f t="shared" si="7"/>
        <v>2.821458094137928E-4</v>
      </c>
      <c r="F30" s="28">
        <f t="shared" si="26"/>
        <v>9924.1090951268525</v>
      </c>
      <c r="G30" s="27">
        <f t="shared" si="41"/>
        <v>0.96499999999999997</v>
      </c>
      <c r="H30" s="18">
        <f t="shared" si="0"/>
        <v>4.1021583486853218E-4</v>
      </c>
      <c r="I30" s="28">
        <f t="shared" si="27"/>
        <v>9919.1144628516122</v>
      </c>
      <c r="J30" s="27">
        <v>0.9</v>
      </c>
      <c r="K30" s="18">
        <f t="shared" si="1"/>
        <v>3.8258471645769839E-4</v>
      </c>
      <c r="L30" s="28">
        <f t="shared" si="28"/>
        <v>9920.1626621273335</v>
      </c>
      <c r="M30" s="27">
        <f t="shared" si="42"/>
        <v>0.92500000000000004</v>
      </c>
      <c r="N30" s="19">
        <f t="shared" si="2"/>
        <v>3.9321206969263452E-4</v>
      </c>
      <c r="O30" s="28">
        <f t="shared" si="29"/>
        <v>9919.7594987361099</v>
      </c>
      <c r="P30" s="24">
        <f t="shared" si="8"/>
        <v>0.64049509803921567</v>
      </c>
      <c r="Q30" s="18">
        <f t="shared" si="9"/>
        <v>2.7227070608431007E-4</v>
      </c>
      <c r="R30" s="28">
        <f t="shared" si="30"/>
        <v>9924.4790996363263</v>
      </c>
      <c r="S30" s="24">
        <f t="shared" si="10"/>
        <v>0.59735294117647053</v>
      </c>
      <c r="T30" s="18">
        <f t="shared" si="11"/>
        <v>2.5393122847241351E-4</v>
      </c>
      <c r="U30" s="28">
        <f t="shared" si="31"/>
        <v>9925.1662782917319</v>
      </c>
      <c r="V30" s="24">
        <f t="shared" si="12"/>
        <v>0.6139460784313725</v>
      </c>
      <c r="W30" s="18">
        <f t="shared" si="13"/>
        <v>2.6098487370775834E-4</v>
      </c>
      <c r="X30" s="28">
        <f t="shared" si="32"/>
        <v>9924.9019745898222</v>
      </c>
      <c r="Y30" s="33">
        <f t="shared" si="14"/>
        <v>0.86849999999999994</v>
      </c>
      <c r="Z30" s="18">
        <f t="shared" si="15"/>
        <v>3.6919425138167892E-4</v>
      </c>
      <c r="AA30" s="28">
        <f t="shared" si="33"/>
        <v>9920.6706654843638</v>
      </c>
      <c r="AB30" s="33">
        <f t="shared" si="16"/>
        <v>0.892625</v>
      </c>
      <c r="AC30" s="18">
        <f t="shared" si="17"/>
        <v>3.7944964725339229E-4</v>
      </c>
      <c r="AD30" s="28">
        <f t="shared" si="34"/>
        <v>9920.28159767334</v>
      </c>
      <c r="AE30" s="33">
        <f t="shared" si="18"/>
        <v>0.83250000000000002</v>
      </c>
      <c r="AF30" s="18">
        <f t="shared" si="19"/>
        <v>3.5389086272337103E-4</v>
      </c>
      <c r="AG30" s="28">
        <f t="shared" si="35"/>
        <v>9921.2512646222112</v>
      </c>
      <c r="AH30" s="33">
        <f t="shared" si="20"/>
        <v>0.57644558823529413</v>
      </c>
      <c r="AI30" s="18">
        <f t="shared" si="21"/>
        <v>2.4504363547587908E-4</v>
      </c>
      <c r="AJ30" s="28">
        <f t="shared" si="36"/>
        <v>9925.4993084651378</v>
      </c>
      <c r="AK30" s="33">
        <f t="shared" si="22"/>
        <v>0.59245796568627451</v>
      </c>
      <c r="AL30" s="18">
        <f t="shared" si="23"/>
        <v>2.5185040312798685E-4</v>
      </c>
      <c r="AM30" s="28">
        <f t="shared" si="37"/>
        <v>9925.2442488911747</v>
      </c>
      <c r="AN30" s="33">
        <f t="shared" si="24"/>
        <v>0.55255147058823528</v>
      </c>
      <c r="AO30" s="18">
        <f t="shared" si="25"/>
        <v>2.3488638633698252E-4</v>
      </c>
      <c r="AP30" s="28">
        <f t="shared" si="38"/>
        <v>9925.8799246302569</v>
      </c>
      <c r="AQ30" s="33">
        <f t="shared" si="3"/>
        <v>0.80336249999999998</v>
      </c>
      <c r="AR30" s="18">
        <f t="shared" si="4"/>
        <v>3.4150468252805303E-4</v>
      </c>
      <c r="AS30" s="28">
        <f t="shared" si="39"/>
        <v>9921.7212056955668</v>
      </c>
      <c r="AT30" s="33">
        <f t="shared" si="5"/>
        <v>0.53321216911764713</v>
      </c>
      <c r="AU30" s="18">
        <f t="shared" si="6"/>
        <v>2.2666536281518818E-4</v>
      </c>
      <c r="AV30" s="20">
        <f t="shared" si="40"/>
        <v>9926.1879938468483</v>
      </c>
      <c r="AW30"/>
      <c r="AX30"/>
      <c r="AY30"/>
      <c r="AZ30"/>
      <c r="BA30"/>
      <c r="BB30"/>
      <c r="BC30"/>
      <c r="BD30"/>
      <c r="BE30"/>
      <c r="BF30"/>
      <c r="BG30"/>
      <c r="BH30"/>
    </row>
    <row r="31" spans="2:60" ht="15.95">
      <c r="B31" s="39">
        <v>23</v>
      </c>
      <c r="C31" s="41">
        <f>'Mortality (No Interventions) L'!E32</f>
        <v>4.1635508457529494E-4</v>
      </c>
      <c r="D31" s="27">
        <f t="shared" si="43"/>
        <v>0.667156862745098</v>
      </c>
      <c r="E31" s="18">
        <f t="shared" si="7"/>
        <v>2.7777415201322373E-4</v>
      </c>
      <c r="F31" s="28">
        <f t="shared" si="26"/>
        <v>9921.3090493334967</v>
      </c>
      <c r="G31" s="27">
        <f t="shared" si="41"/>
        <v>0.96499999999999997</v>
      </c>
      <c r="H31" s="18">
        <f t="shared" si="0"/>
        <v>4.0178265661515959E-4</v>
      </c>
      <c r="I31" s="28">
        <f t="shared" si="27"/>
        <v>9915.0454850310762</v>
      </c>
      <c r="J31" s="27">
        <v>0.9</v>
      </c>
      <c r="K31" s="18">
        <f t="shared" si="1"/>
        <v>3.7471957611776545E-4</v>
      </c>
      <c r="L31" s="28">
        <f t="shared" si="28"/>
        <v>9916.367359508029</v>
      </c>
      <c r="M31" s="27">
        <f t="shared" si="42"/>
        <v>0.92500000000000004</v>
      </c>
      <c r="N31" s="19">
        <f t="shared" si="2"/>
        <v>3.8512845323214782E-4</v>
      </c>
      <c r="O31" s="28">
        <f t="shared" si="29"/>
        <v>9915.8589295727579</v>
      </c>
      <c r="P31" s="24">
        <f t="shared" si="8"/>
        <v>0.64380637254901951</v>
      </c>
      <c r="Q31" s="18">
        <f t="shared" si="9"/>
        <v>2.6805205669276085E-4</v>
      </c>
      <c r="R31" s="28">
        <f t="shared" si="30"/>
        <v>9921.7769547043499</v>
      </c>
      <c r="S31" s="24">
        <f t="shared" si="10"/>
        <v>0.60044117647058826</v>
      </c>
      <c r="T31" s="18">
        <f t="shared" si="11"/>
        <v>2.4999673681190136E-4</v>
      </c>
      <c r="U31" s="28">
        <f t="shared" si="31"/>
        <v>9922.6459686258931</v>
      </c>
      <c r="V31" s="24">
        <f t="shared" si="12"/>
        <v>0.61712009803921564</v>
      </c>
      <c r="W31" s="18">
        <f t="shared" si="13"/>
        <v>2.5694109061223192E-4</v>
      </c>
      <c r="X31" s="28">
        <f t="shared" si="32"/>
        <v>9922.3117253014225</v>
      </c>
      <c r="Y31" s="33">
        <f t="shared" si="14"/>
        <v>0.86849999999999994</v>
      </c>
      <c r="Z31" s="18">
        <f t="shared" si="15"/>
        <v>3.6160439095364361E-4</v>
      </c>
      <c r="AA31" s="28">
        <f t="shared" si="33"/>
        <v>9917.0080109048158</v>
      </c>
      <c r="AB31" s="33">
        <f t="shared" si="16"/>
        <v>0.892625</v>
      </c>
      <c r="AC31" s="18">
        <f t="shared" si="17"/>
        <v>3.7164895736902263E-4</v>
      </c>
      <c r="AD31" s="28">
        <f t="shared" si="34"/>
        <v>9916.5173503204496</v>
      </c>
      <c r="AE31" s="33">
        <f t="shared" si="18"/>
        <v>0.83250000000000002</v>
      </c>
      <c r="AF31" s="18">
        <f t="shared" si="19"/>
        <v>3.4661560790893303E-4</v>
      </c>
      <c r="AG31" s="28">
        <f t="shared" si="35"/>
        <v>9917.7402244528785</v>
      </c>
      <c r="AH31" s="33">
        <f t="shared" si="20"/>
        <v>0.57942573529411756</v>
      </c>
      <c r="AI31" s="18">
        <f t="shared" si="21"/>
        <v>2.4124685102348478E-4</v>
      </c>
      <c r="AJ31" s="28">
        <f t="shared" si="36"/>
        <v>9923.0671280306778</v>
      </c>
      <c r="AK31" s="33">
        <f t="shared" si="22"/>
        <v>0.59552089460784308</v>
      </c>
      <c r="AL31" s="18">
        <f t="shared" si="23"/>
        <v>2.479481524408038E-4</v>
      </c>
      <c r="AM31" s="28">
        <f t="shared" si="37"/>
        <v>9922.7445721259464</v>
      </c>
      <c r="AN31" s="33">
        <f t="shared" si="24"/>
        <v>0.5554080882352942</v>
      </c>
      <c r="AO31" s="18">
        <f t="shared" si="25"/>
        <v>2.3124698155100879E-4</v>
      </c>
      <c r="AP31" s="28">
        <f t="shared" si="38"/>
        <v>9923.5484705635463</v>
      </c>
      <c r="AQ31" s="33">
        <f t="shared" si="3"/>
        <v>0.80336249999999998</v>
      </c>
      <c r="AR31" s="18">
        <f t="shared" si="4"/>
        <v>3.3448406163212038E-4</v>
      </c>
      <c r="AS31" s="28">
        <f t="shared" si="39"/>
        <v>9918.3328914450849</v>
      </c>
      <c r="AT31" s="33">
        <f t="shared" si="5"/>
        <v>0.5359688051470588</v>
      </c>
      <c r="AU31" s="18">
        <f t="shared" si="6"/>
        <v>2.2315333719672345E-4</v>
      </c>
      <c r="AV31" s="20">
        <f t="shared" si="40"/>
        <v>9923.9380708438512</v>
      </c>
      <c r="AW31"/>
      <c r="AX31"/>
      <c r="AY31"/>
      <c r="AZ31"/>
      <c r="BA31"/>
      <c r="BB31"/>
      <c r="BC31"/>
      <c r="BD31"/>
      <c r="BE31"/>
      <c r="BF31"/>
      <c r="BG31"/>
      <c r="BH31"/>
    </row>
    <row r="32" spans="2:60" ht="15.95">
      <c r="B32" s="39">
        <v>24</v>
      </c>
      <c r="C32" s="41">
        <f>'Mortality (No Interventions) L'!E33</f>
        <v>3.9306328136580969E-4</v>
      </c>
      <c r="D32" s="27">
        <f t="shared" si="43"/>
        <v>0.6705882352941176</v>
      </c>
      <c r="E32" s="18">
        <f t="shared" si="7"/>
        <v>2.6358361221001355E-4</v>
      </c>
      <c r="F32" s="28">
        <f t="shared" si="26"/>
        <v>9918.5531661254572</v>
      </c>
      <c r="G32" s="27">
        <f t="shared" si="41"/>
        <v>0.96499999999999997</v>
      </c>
      <c r="H32" s="18">
        <f t="shared" si="0"/>
        <v>3.7930606651800632E-4</v>
      </c>
      <c r="I32" s="28">
        <f t="shared" si="27"/>
        <v>9911.0617917156396</v>
      </c>
      <c r="J32" s="27">
        <v>0.9</v>
      </c>
      <c r="K32" s="18">
        <f t="shared" si="1"/>
        <v>3.5375695322922872E-4</v>
      </c>
      <c r="L32" s="28">
        <f t="shared" si="28"/>
        <v>9912.6515025344452</v>
      </c>
      <c r="M32" s="27">
        <f t="shared" si="42"/>
        <v>0.92500000000000004</v>
      </c>
      <c r="N32" s="19">
        <f t="shared" si="2"/>
        <v>3.6358353526337399E-4</v>
      </c>
      <c r="O32" s="28">
        <f t="shared" si="29"/>
        <v>9912.0400501607437</v>
      </c>
      <c r="P32" s="24">
        <f t="shared" si="8"/>
        <v>0.64711764705882346</v>
      </c>
      <c r="Q32" s="18">
        <f t="shared" si="9"/>
        <v>2.5435818578266306E-4</v>
      </c>
      <c r="R32" s="28">
        <f t="shared" si="30"/>
        <v>9919.1174019855953</v>
      </c>
      <c r="S32" s="24">
        <f t="shared" si="10"/>
        <v>0.60352941176470587</v>
      </c>
      <c r="T32" s="18">
        <f t="shared" si="11"/>
        <v>2.3722525098901219E-4</v>
      </c>
      <c r="U32" s="28">
        <f t="shared" si="31"/>
        <v>9920.1653395131962</v>
      </c>
      <c r="V32" s="24">
        <f t="shared" si="12"/>
        <v>0.62029411764705877</v>
      </c>
      <c r="W32" s="18">
        <f t="shared" si="13"/>
        <v>2.4381484129426252E-4</v>
      </c>
      <c r="X32" s="28">
        <f t="shared" si="32"/>
        <v>9919.7622757053286</v>
      </c>
      <c r="Y32" s="33">
        <f t="shared" si="14"/>
        <v>0.86849999999999994</v>
      </c>
      <c r="Z32" s="18">
        <f t="shared" si="15"/>
        <v>3.4137545986620571E-4</v>
      </c>
      <c r="AA32" s="28">
        <f t="shared" si="33"/>
        <v>9913.4219772629494</v>
      </c>
      <c r="AB32" s="33">
        <f t="shared" si="16"/>
        <v>0.892625</v>
      </c>
      <c r="AC32" s="18">
        <f t="shared" si="17"/>
        <v>3.5085811152915587E-4</v>
      </c>
      <c r="AD32" s="28">
        <f t="shared" si="34"/>
        <v>9912.8318869864706</v>
      </c>
      <c r="AE32" s="33">
        <f t="shared" si="18"/>
        <v>0.83250000000000002</v>
      </c>
      <c r="AF32" s="18">
        <f t="shared" si="19"/>
        <v>3.2722518173703655E-4</v>
      </c>
      <c r="AG32" s="28">
        <f t="shared" si="35"/>
        <v>9914.3025808958973</v>
      </c>
      <c r="AH32" s="33">
        <f t="shared" si="20"/>
        <v>0.58240588235294111</v>
      </c>
      <c r="AI32" s="18">
        <f t="shared" si="21"/>
        <v>2.2892236720439675E-4</v>
      </c>
      <c r="AJ32" s="28">
        <f t="shared" si="36"/>
        <v>9920.6732193335465</v>
      </c>
      <c r="AK32" s="33">
        <f t="shared" si="22"/>
        <v>0.59858382352941175</v>
      </c>
      <c r="AL32" s="18">
        <f t="shared" si="23"/>
        <v>2.3528132184896336E-4</v>
      </c>
      <c r="AM32" s="28">
        <f t="shared" si="37"/>
        <v>9920.2842459421463</v>
      </c>
      <c r="AN32" s="33">
        <f t="shared" si="24"/>
        <v>0.558264705882353</v>
      </c>
      <c r="AO32" s="18">
        <f t="shared" si="25"/>
        <v>2.1943335716483631E-4</v>
      </c>
      <c r="AP32" s="28">
        <f t="shared" si="38"/>
        <v>9921.2536799334539</v>
      </c>
      <c r="AQ32" s="33">
        <f t="shared" si="3"/>
        <v>0.80336249999999998</v>
      </c>
      <c r="AR32" s="18">
        <f t="shared" si="4"/>
        <v>3.1577230037624029E-4</v>
      </c>
      <c r="AS32" s="28">
        <f t="shared" si="39"/>
        <v>9915.015367174934</v>
      </c>
      <c r="AT32" s="33">
        <f t="shared" si="5"/>
        <v>0.53872544117647059</v>
      </c>
      <c r="AU32" s="18">
        <f t="shared" si="6"/>
        <v>2.1175318966406702E-4</v>
      </c>
      <c r="AV32" s="20">
        <f t="shared" si="40"/>
        <v>9921.7235109452085</v>
      </c>
      <c r="AW32"/>
      <c r="AX32"/>
      <c r="AY32"/>
      <c r="AZ32"/>
      <c r="BA32"/>
      <c r="BB32"/>
      <c r="BC32"/>
      <c r="BD32"/>
      <c r="BE32"/>
      <c r="BF32"/>
      <c r="BG32"/>
      <c r="BH32"/>
    </row>
    <row r="33" spans="2:60" ht="15.95">
      <c r="B33" s="39">
        <v>25</v>
      </c>
      <c r="C33" s="41">
        <f>'Mortality (No Interventions) L'!E34</f>
        <v>3.7005464497728938E-4</v>
      </c>
      <c r="D33" s="27">
        <f t="shared" si="43"/>
        <v>0.67401960784313719</v>
      </c>
      <c r="E33" s="18">
        <f t="shared" si="7"/>
        <v>2.4942408668812395E-4</v>
      </c>
      <c r="F33" s="28">
        <f t="shared" si="26"/>
        <v>9915.9387980540323</v>
      </c>
      <c r="G33" s="27">
        <f t="shared" si="41"/>
        <v>0.96499999999999997</v>
      </c>
      <c r="H33" s="18">
        <f t="shared" si="0"/>
        <v>3.5710273240308424E-4</v>
      </c>
      <c r="I33" s="28">
        <f t="shared" si="27"/>
        <v>9907.3024658524064</v>
      </c>
      <c r="J33" s="27">
        <v>0.9</v>
      </c>
      <c r="K33" s="18">
        <f t="shared" si="1"/>
        <v>3.3304918047956047E-4</v>
      </c>
      <c r="L33" s="28">
        <f t="shared" si="28"/>
        <v>9909.1448331404845</v>
      </c>
      <c r="M33" s="27">
        <f t="shared" si="42"/>
        <v>0.92500000000000004</v>
      </c>
      <c r="N33" s="19">
        <f t="shared" si="2"/>
        <v>3.4230054660399267E-4</v>
      </c>
      <c r="O33" s="28">
        <f t="shared" si="29"/>
        <v>9908.4361955976347</v>
      </c>
      <c r="P33" s="24">
        <f t="shared" si="8"/>
        <v>0.65042892156862742</v>
      </c>
      <c r="Q33" s="18">
        <f t="shared" si="9"/>
        <v>2.4069424365403961E-4</v>
      </c>
      <c r="R33" s="28">
        <f t="shared" si="30"/>
        <v>9916.5943932786613</v>
      </c>
      <c r="S33" s="24">
        <f t="shared" si="10"/>
        <v>0.60661764705882348</v>
      </c>
      <c r="T33" s="18">
        <f t="shared" si="11"/>
        <v>2.2448167801931155E-4</v>
      </c>
      <c r="U33" s="28">
        <f t="shared" si="31"/>
        <v>9917.8120258006784</v>
      </c>
      <c r="V33" s="24">
        <f t="shared" si="12"/>
        <v>0.62346813725490191</v>
      </c>
      <c r="W33" s="18">
        <f t="shared" si="13"/>
        <v>2.3071728018651466E-4</v>
      </c>
      <c r="X33" s="28">
        <f t="shared" si="32"/>
        <v>9917.3436904404007</v>
      </c>
      <c r="Y33" s="33">
        <f t="shared" si="14"/>
        <v>0.86849999999999994</v>
      </c>
      <c r="Z33" s="18">
        <f t="shared" si="15"/>
        <v>3.2139245916277582E-4</v>
      </c>
      <c r="AA33" s="28">
        <f t="shared" si="33"/>
        <v>9910.0377782766136</v>
      </c>
      <c r="AB33" s="33">
        <f t="shared" si="16"/>
        <v>0.892625</v>
      </c>
      <c r="AC33" s="18">
        <f t="shared" si="17"/>
        <v>3.3032002747285293E-4</v>
      </c>
      <c r="AD33" s="28">
        <f t="shared" si="34"/>
        <v>9909.3538895106976</v>
      </c>
      <c r="AE33" s="33">
        <f t="shared" si="18"/>
        <v>0.83250000000000002</v>
      </c>
      <c r="AF33" s="18">
        <f t="shared" si="19"/>
        <v>3.0807049194359342E-4</v>
      </c>
      <c r="AG33" s="28">
        <f t="shared" si="35"/>
        <v>9911.0583714320674</v>
      </c>
      <c r="AH33" s="33">
        <f t="shared" si="20"/>
        <v>0.58538602941176465</v>
      </c>
      <c r="AI33" s="18">
        <f t="shared" si="21"/>
        <v>2.1662481928863564E-4</v>
      </c>
      <c r="AJ33" s="28">
        <f t="shared" si="36"/>
        <v>9918.4021553359162</v>
      </c>
      <c r="AK33" s="33">
        <f t="shared" si="22"/>
        <v>0.60164675245098043</v>
      </c>
      <c r="AL33" s="18">
        <f t="shared" si="23"/>
        <v>2.2264217537998668E-4</v>
      </c>
      <c r="AM33" s="28">
        <f t="shared" si="37"/>
        <v>9917.9501883516441</v>
      </c>
      <c r="AN33" s="33">
        <f t="shared" si="24"/>
        <v>0.5611213235294118</v>
      </c>
      <c r="AO33" s="18">
        <f t="shared" si="25"/>
        <v>2.0764555216786323E-4</v>
      </c>
      <c r="AP33" s="28">
        <f t="shared" si="38"/>
        <v>9919.0766259311822</v>
      </c>
      <c r="AQ33" s="33">
        <f t="shared" si="3"/>
        <v>0.80336249999999998</v>
      </c>
      <c r="AR33" s="18">
        <f t="shared" si="4"/>
        <v>2.9728802472556761E-4</v>
      </c>
      <c r="AS33" s="28">
        <f t="shared" si="39"/>
        <v>9911.8844799641756</v>
      </c>
      <c r="AT33" s="33">
        <f t="shared" si="5"/>
        <v>0.54148207720588237</v>
      </c>
      <c r="AU33" s="18">
        <f t="shared" si="6"/>
        <v>2.00377957841988E-4</v>
      </c>
      <c r="AV33" s="20">
        <f t="shared" si="40"/>
        <v>9919.6225543448018</v>
      </c>
      <c r="AW33"/>
      <c r="AX33"/>
      <c r="AY33"/>
      <c r="AZ33"/>
      <c r="BA33"/>
      <c r="BB33"/>
      <c r="BC33"/>
      <c r="BD33"/>
      <c r="BE33"/>
      <c r="BF33"/>
      <c r="BG33"/>
      <c r="BH33"/>
    </row>
    <row r="34" spans="2:60" ht="15.95">
      <c r="B34" s="39">
        <v>26</v>
      </c>
      <c r="C34" s="41">
        <f>'Mortality (No Interventions) L'!E35</f>
        <v>3.5164549319944351E-4</v>
      </c>
      <c r="D34" s="27">
        <f t="shared" si="43"/>
        <v>0.67745098039215679</v>
      </c>
      <c r="E34" s="18">
        <f t="shared" si="7"/>
        <v>2.3822258411844652E-4</v>
      </c>
      <c r="F34" s="28">
        <f t="shared" si="26"/>
        <v>9913.4655240756729</v>
      </c>
      <c r="G34" s="27">
        <f t="shared" si="41"/>
        <v>0.96499999999999997</v>
      </c>
      <c r="H34" s="18">
        <f t="shared" si="0"/>
        <v>3.3933790093746297E-4</v>
      </c>
      <c r="I34" s="28">
        <f t="shared" si="27"/>
        <v>9903.7645410711066</v>
      </c>
      <c r="J34" s="27">
        <v>0.9</v>
      </c>
      <c r="K34" s="18">
        <f t="shared" si="1"/>
        <v>3.1648094387949914E-4</v>
      </c>
      <c r="L34" s="28">
        <f t="shared" si="28"/>
        <v>9905.8446005745536</v>
      </c>
      <c r="M34" s="27">
        <f t="shared" si="42"/>
        <v>0.92500000000000004</v>
      </c>
      <c r="N34" s="19">
        <f t="shared" si="2"/>
        <v>3.2527208120948525E-4</v>
      </c>
      <c r="O34" s="28">
        <f t="shared" si="29"/>
        <v>9905.0445324718912</v>
      </c>
      <c r="P34" s="24">
        <f t="shared" si="8"/>
        <v>0.65374019607843126</v>
      </c>
      <c r="Q34" s="18">
        <f t="shared" si="9"/>
        <v>2.2988479367430086E-4</v>
      </c>
      <c r="R34" s="28">
        <f t="shared" si="30"/>
        <v>9914.2075260915481</v>
      </c>
      <c r="S34" s="24">
        <f t="shared" si="10"/>
        <v>0.6097058823529411</v>
      </c>
      <c r="T34" s="18">
        <f t="shared" si="11"/>
        <v>2.1440032570660186E-4</v>
      </c>
      <c r="U34" s="28">
        <f t="shared" si="31"/>
        <v>9915.5856587148464</v>
      </c>
      <c r="V34" s="24">
        <f t="shared" si="12"/>
        <v>0.62664215686274505</v>
      </c>
      <c r="W34" s="18">
        <f t="shared" si="13"/>
        <v>2.2035589030956304E-4</v>
      </c>
      <c r="X34" s="28">
        <f t="shared" si="32"/>
        <v>9915.0555878774667</v>
      </c>
      <c r="Y34" s="33">
        <f t="shared" si="14"/>
        <v>0.86849999999999994</v>
      </c>
      <c r="Z34" s="18">
        <f t="shared" si="15"/>
        <v>3.0540411084371664E-4</v>
      </c>
      <c r="AA34" s="28">
        <f t="shared" si="33"/>
        <v>9906.8527668646584</v>
      </c>
      <c r="AB34" s="33">
        <f t="shared" si="16"/>
        <v>0.892625</v>
      </c>
      <c r="AC34" s="18">
        <f t="shared" si="17"/>
        <v>3.1388755836715324E-4</v>
      </c>
      <c r="AD34" s="28">
        <f t="shared" si="34"/>
        <v>9906.0806314616748</v>
      </c>
      <c r="AE34" s="33">
        <f t="shared" si="18"/>
        <v>0.83250000000000002</v>
      </c>
      <c r="AF34" s="18">
        <f t="shared" si="19"/>
        <v>2.9274487308853674E-4</v>
      </c>
      <c r="AG34" s="28">
        <f t="shared" si="35"/>
        <v>9908.0050668038984</v>
      </c>
      <c r="AH34" s="33">
        <f t="shared" si="20"/>
        <v>0.5883661764705882</v>
      </c>
      <c r="AI34" s="18">
        <f t="shared" si="21"/>
        <v>2.0689631430687079E-4</v>
      </c>
      <c r="AJ34" s="28">
        <f t="shared" si="36"/>
        <v>9916.2535832613848</v>
      </c>
      <c r="AK34" s="33">
        <f t="shared" si="22"/>
        <v>0.60470968137254899</v>
      </c>
      <c r="AL34" s="18">
        <f t="shared" si="23"/>
        <v>2.1264343414872832E-4</v>
      </c>
      <c r="AM34" s="28">
        <f t="shared" si="37"/>
        <v>9915.7420343463982</v>
      </c>
      <c r="AN34" s="33">
        <f t="shared" si="24"/>
        <v>0.56397794117647049</v>
      </c>
      <c r="AO34" s="18">
        <f t="shared" si="25"/>
        <v>1.983203012786067E-4</v>
      </c>
      <c r="AP34" s="28">
        <f t="shared" si="38"/>
        <v>9917.0169737881952</v>
      </c>
      <c r="AQ34" s="33">
        <f t="shared" si="3"/>
        <v>0.80336249999999998</v>
      </c>
      <c r="AR34" s="18">
        <f t="shared" si="4"/>
        <v>2.8249880253043794E-4</v>
      </c>
      <c r="AS34" s="28">
        <f t="shared" si="39"/>
        <v>9908.9377954058182</v>
      </c>
      <c r="AT34" s="33">
        <f t="shared" si="5"/>
        <v>0.54423871323529416</v>
      </c>
      <c r="AU34" s="18">
        <f t="shared" si="6"/>
        <v>1.9137909073385553E-4</v>
      </c>
      <c r="AV34" s="20">
        <f t="shared" si="40"/>
        <v>9917.6348806347978</v>
      </c>
      <c r="AW34"/>
      <c r="AX34"/>
      <c r="AY34"/>
      <c r="AZ34"/>
      <c r="BA34"/>
      <c r="BB34"/>
      <c r="BC34"/>
      <c r="BD34"/>
      <c r="BE34"/>
      <c r="BF34"/>
      <c r="BG34"/>
      <c r="BH34"/>
    </row>
    <row r="35" spans="2:60" ht="15.95">
      <c r="B35" s="39">
        <v>27</v>
      </c>
      <c r="C35" s="41">
        <f>'Mortality (No Interventions) L'!E36</f>
        <v>3.594759689723301E-4</v>
      </c>
      <c r="D35" s="27">
        <f t="shared" si="43"/>
        <v>0.68088235294117638</v>
      </c>
      <c r="E35" s="18">
        <f t="shared" si="7"/>
        <v>2.4476084357968945E-4</v>
      </c>
      <c r="F35" s="28">
        <f t="shared" si="26"/>
        <v>9911.103912700959</v>
      </c>
      <c r="G35" s="27">
        <f t="shared" si="41"/>
        <v>0.96499999999999997</v>
      </c>
      <c r="H35" s="18">
        <f t="shared" si="0"/>
        <v>3.4689431005829852E-4</v>
      </c>
      <c r="I35" s="28">
        <f t="shared" si="27"/>
        <v>9900.4038184003603</v>
      </c>
      <c r="J35" s="27">
        <v>0.9</v>
      </c>
      <c r="K35" s="18">
        <f t="shared" si="1"/>
        <v>3.2352837207509709E-4</v>
      </c>
      <c r="L35" s="28">
        <f t="shared" si="28"/>
        <v>9902.7095895254406</v>
      </c>
      <c r="M35" s="27">
        <f t="shared" si="42"/>
        <v>0.92500000000000004</v>
      </c>
      <c r="N35" s="19">
        <f t="shared" si="2"/>
        <v>3.3251527129940538E-4</v>
      </c>
      <c r="O35" s="28">
        <f t="shared" si="29"/>
        <v>9901.8226980223408</v>
      </c>
      <c r="P35" s="24">
        <f t="shared" si="8"/>
        <v>0.65705147058823521</v>
      </c>
      <c r="Q35" s="18">
        <f t="shared" si="9"/>
        <v>2.361942140544003E-4</v>
      </c>
      <c r="R35" s="28">
        <f t="shared" si="30"/>
        <v>9911.9284005399695</v>
      </c>
      <c r="S35" s="24">
        <f t="shared" si="10"/>
        <v>0.61279411764705871</v>
      </c>
      <c r="T35" s="18">
        <f t="shared" si="11"/>
        <v>2.2028475922172049E-4</v>
      </c>
      <c r="U35" s="28">
        <f t="shared" si="31"/>
        <v>9913.4597539200458</v>
      </c>
      <c r="V35" s="24">
        <f t="shared" si="12"/>
        <v>0.62981617647058818</v>
      </c>
      <c r="W35" s="18">
        <f t="shared" si="13"/>
        <v>2.2640378031121275E-4</v>
      </c>
      <c r="X35" s="28">
        <f t="shared" si="32"/>
        <v>9912.870746975932</v>
      </c>
      <c r="Y35" s="33">
        <f t="shared" si="14"/>
        <v>0.86849999999999994</v>
      </c>
      <c r="Z35" s="18">
        <f t="shared" si="15"/>
        <v>3.1220487905246868E-4</v>
      </c>
      <c r="AA35" s="28">
        <f t="shared" si="33"/>
        <v>9903.8271733041347</v>
      </c>
      <c r="AB35" s="33">
        <f t="shared" si="16"/>
        <v>0.892625</v>
      </c>
      <c r="AC35" s="18">
        <f t="shared" si="17"/>
        <v>3.2087723680392614E-4</v>
      </c>
      <c r="AD35" s="28">
        <f t="shared" si="34"/>
        <v>9902.9712359992773</v>
      </c>
      <c r="AE35" s="33">
        <f t="shared" si="18"/>
        <v>0.83250000000000002</v>
      </c>
      <c r="AF35" s="18">
        <f t="shared" si="19"/>
        <v>2.9926374416946484E-4</v>
      </c>
      <c r="AG35" s="28">
        <f t="shared" si="35"/>
        <v>9905.1045491180575</v>
      </c>
      <c r="AH35" s="33">
        <f t="shared" si="20"/>
        <v>0.59134632352941174</v>
      </c>
      <c r="AI35" s="18">
        <f t="shared" si="21"/>
        <v>2.1257479264896029E-4</v>
      </c>
      <c r="AJ35" s="28">
        <f t="shared" si="36"/>
        <v>9914.2019469432744</v>
      </c>
      <c r="AK35" s="33">
        <f t="shared" si="22"/>
        <v>0.60777261029411755</v>
      </c>
      <c r="AL35" s="18">
        <f t="shared" si="23"/>
        <v>2.1847964800032028E-4</v>
      </c>
      <c r="AM35" s="28">
        <f t="shared" si="37"/>
        <v>9913.6335169080812</v>
      </c>
      <c r="AN35" s="33">
        <f t="shared" si="24"/>
        <v>0.56683455882352929</v>
      </c>
      <c r="AO35" s="18">
        <f t="shared" si="25"/>
        <v>2.0376340228009143E-4</v>
      </c>
      <c r="AP35" s="28">
        <f t="shared" si="38"/>
        <v>9915.0502279941684</v>
      </c>
      <c r="AQ35" s="33">
        <f t="shared" si="3"/>
        <v>0.80336249999999998</v>
      </c>
      <c r="AR35" s="18">
        <f t="shared" si="4"/>
        <v>2.8878951312353353E-4</v>
      </c>
      <c r="AS35" s="28">
        <f t="shared" si="39"/>
        <v>9906.1385323442682</v>
      </c>
      <c r="AT35" s="33">
        <f t="shared" si="5"/>
        <v>0.54699534926470594</v>
      </c>
      <c r="AU35" s="18">
        <f t="shared" si="6"/>
        <v>1.9663168320028829E-4</v>
      </c>
      <c r="AV35" s="20">
        <f t="shared" si="40"/>
        <v>9915.7368526891114</v>
      </c>
      <c r="AW35"/>
      <c r="AX35"/>
      <c r="AY35"/>
      <c r="AZ35"/>
      <c r="BA35"/>
      <c r="BB35"/>
      <c r="BC35"/>
      <c r="BD35"/>
      <c r="BE35"/>
      <c r="BF35"/>
      <c r="BG35"/>
      <c r="BH35"/>
    </row>
    <row r="36" spans="2:60" ht="15.95">
      <c r="B36" s="39">
        <v>28</v>
      </c>
      <c r="C36" s="41">
        <f>'Mortality (No Interventions) L'!E37</f>
        <v>3.6877500668170218E-4</v>
      </c>
      <c r="D36" s="27">
        <f t="shared" si="43"/>
        <v>0.68431372549019598</v>
      </c>
      <c r="E36" s="18">
        <f t="shared" si="7"/>
        <v>2.5235779869002751E-4</v>
      </c>
      <c r="F36" s="28">
        <f t="shared" si="26"/>
        <v>9908.6780625464799</v>
      </c>
      <c r="G36" s="27">
        <f t="shared" si="41"/>
        <v>0.96499999999999997</v>
      </c>
      <c r="H36" s="18">
        <f t="shared" si="0"/>
        <v>3.5586788144784261E-4</v>
      </c>
      <c r="I36" s="28">
        <f t="shared" si="27"/>
        <v>9896.9694246484778</v>
      </c>
      <c r="J36" s="27">
        <v>0.9</v>
      </c>
      <c r="K36" s="18">
        <f t="shared" si="1"/>
        <v>3.3189750601353196E-4</v>
      </c>
      <c r="L36" s="28">
        <f t="shared" si="28"/>
        <v>9899.5057820128095</v>
      </c>
      <c r="M36" s="27">
        <f t="shared" si="42"/>
        <v>0.92500000000000004</v>
      </c>
      <c r="N36" s="19">
        <f t="shared" si="2"/>
        <v>3.4111688118057456E-4</v>
      </c>
      <c r="O36" s="28">
        <f t="shared" si="29"/>
        <v>9898.5301907615485</v>
      </c>
      <c r="P36" s="24">
        <f t="shared" si="8"/>
        <v>0.66036274509803905</v>
      </c>
      <c r="Q36" s="18">
        <f t="shared" si="9"/>
        <v>2.4352527573587654E-4</v>
      </c>
      <c r="R36" s="28">
        <f t="shared" si="30"/>
        <v>9909.5872604016404</v>
      </c>
      <c r="S36" s="24">
        <f t="shared" si="10"/>
        <v>0.61588235294117644</v>
      </c>
      <c r="T36" s="18">
        <f t="shared" si="11"/>
        <v>2.271220188210248E-4</v>
      </c>
      <c r="U36" s="28">
        <f t="shared" si="31"/>
        <v>9911.2759698250993</v>
      </c>
      <c r="V36" s="24">
        <f t="shared" si="12"/>
        <v>0.63299019607843132</v>
      </c>
      <c r="W36" s="18">
        <f t="shared" si="13"/>
        <v>2.3343096378827547E-4</v>
      </c>
      <c r="X36" s="28">
        <f t="shared" si="32"/>
        <v>9910.6264355650801</v>
      </c>
      <c r="Y36" s="33">
        <f t="shared" si="14"/>
        <v>0.86849999999999994</v>
      </c>
      <c r="Z36" s="18">
        <f t="shared" si="15"/>
        <v>3.2028109330305832E-4</v>
      </c>
      <c r="AA36" s="28">
        <f t="shared" si="33"/>
        <v>9900.7351501393368</v>
      </c>
      <c r="AB36" s="33">
        <f t="shared" si="16"/>
        <v>0.892625</v>
      </c>
      <c r="AC36" s="18">
        <f t="shared" si="17"/>
        <v>3.2917779033925443E-4</v>
      </c>
      <c r="AD36" s="28">
        <f t="shared" si="34"/>
        <v>9899.7935979529211</v>
      </c>
      <c r="AE36" s="33">
        <f t="shared" si="18"/>
        <v>0.83250000000000002</v>
      </c>
      <c r="AF36" s="18">
        <f t="shared" si="19"/>
        <v>3.070051930625171E-4</v>
      </c>
      <c r="AG36" s="28">
        <f t="shared" si="35"/>
        <v>9902.1403104442979</v>
      </c>
      <c r="AH36" s="33">
        <f t="shared" si="20"/>
        <v>0.59432647058823518</v>
      </c>
      <c r="AI36" s="18">
        <f t="shared" si="21"/>
        <v>2.1917274816228891E-4</v>
      </c>
      <c r="AJ36" s="28">
        <f t="shared" si="36"/>
        <v>9912.0944375201234</v>
      </c>
      <c r="AK36" s="33">
        <f t="shared" si="22"/>
        <v>0.61083553921568612</v>
      </c>
      <c r="AL36" s="18">
        <f t="shared" si="23"/>
        <v>2.2526088005568579E-4</v>
      </c>
      <c r="AM36" s="28">
        <f t="shared" si="37"/>
        <v>9911.4675897469024</v>
      </c>
      <c r="AN36" s="33">
        <f t="shared" si="24"/>
        <v>0.5696911764705882</v>
      </c>
      <c r="AO36" s="18">
        <f t="shared" si="25"/>
        <v>2.1008786740944795E-4</v>
      </c>
      <c r="AP36" s="28">
        <f t="shared" si="38"/>
        <v>9913.0299036259348</v>
      </c>
      <c r="AQ36" s="33">
        <f t="shared" si="3"/>
        <v>0.80336249999999998</v>
      </c>
      <c r="AR36" s="18">
        <f t="shared" si="4"/>
        <v>2.9626001130532897E-4</v>
      </c>
      <c r="AS36" s="28">
        <f t="shared" si="39"/>
        <v>9903.2777434205782</v>
      </c>
      <c r="AT36" s="33">
        <f t="shared" si="5"/>
        <v>0.54975198529411762</v>
      </c>
      <c r="AU36" s="18">
        <f t="shared" si="6"/>
        <v>2.0273479205011727E-4</v>
      </c>
      <c r="AV36" s="20">
        <f t="shared" si="40"/>
        <v>9913.7871046615965</v>
      </c>
      <c r="AW36"/>
      <c r="AX36"/>
      <c r="AY36"/>
      <c r="AZ36"/>
      <c r="BA36"/>
      <c r="BB36"/>
      <c r="BC36"/>
      <c r="BD36"/>
      <c r="BE36"/>
      <c r="BF36"/>
      <c r="BG36"/>
      <c r="BH36"/>
    </row>
    <row r="37" spans="2:60" ht="15.95">
      <c r="B37" s="39">
        <v>29</v>
      </c>
      <c r="C37" s="41">
        <f>'Mortality (No Interventions) L'!E38</f>
        <v>3.7881225900736115E-4</v>
      </c>
      <c r="D37" s="27">
        <f t="shared" si="43"/>
        <v>0.68774509803921557</v>
      </c>
      <c r="E37" s="18">
        <f t="shared" si="7"/>
        <v>2.6052627420947432E-4</v>
      </c>
      <c r="F37" s="28">
        <f t="shared" si="26"/>
        <v>9906.1775303626873</v>
      </c>
      <c r="G37" s="27">
        <f t="shared" si="41"/>
        <v>0.96499999999999997</v>
      </c>
      <c r="H37" s="18">
        <f t="shared" si="0"/>
        <v>3.655538299421035E-4</v>
      </c>
      <c r="I37" s="28">
        <f t="shared" si="27"/>
        <v>9893.4474111065738</v>
      </c>
      <c r="J37" s="27">
        <v>0.9</v>
      </c>
      <c r="K37" s="18">
        <f t="shared" si="1"/>
        <v>3.4093103310662502E-4</v>
      </c>
      <c r="L37" s="28">
        <f t="shared" si="28"/>
        <v>9896.2201607329935</v>
      </c>
      <c r="M37" s="27">
        <f t="shared" si="42"/>
        <v>0.92500000000000004</v>
      </c>
      <c r="N37" s="19">
        <f t="shared" si="2"/>
        <v>3.5040133958180909E-4</v>
      </c>
      <c r="O37" s="28">
        <f t="shared" si="29"/>
        <v>9895.1536350146052</v>
      </c>
      <c r="P37" s="24">
        <f t="shared" si="8"/>
        <v>0.663674019607843</v>
      </c>
      <c r="Q37" s="18">
        <f t="shared" si="9"/>
        <v>2.514078546121427E-4</v>
      </c>
      <c r="R37" s="28">
        <f t="shared" si="30"/>
        <v>9907.1740254316228</v>
      </c>
      <c r="S37" s="24">
        <f t="shared" si="10"/>
        <v>0.61897058823529405</v>
      </c>
      <c r="T37" s="18">
        <f t="shared" si="11"/>
        <v>2.3447364678852689E-4</v>
      </c>
      <c r="U37" s="28">
        <f t="shared" si="31"/>
        <v>9909.0249008177398</v>
      </c>
      <c r="V37" s="24">
        <f t="shared" si="12"/>
        <v>0.63616421568627446</v>
      </c>
      <c r="W37" s="18">
        <f t="shared" si="13"/>
        <v>2.4098680364376376E-4</v>
      </c>
      <c r="X37" s="28">
        <f t="shared" si="32"/>
        <v>9908.3129884844802</v>
      </c>
      <c r="Y37" s="33">
        <f t="shared" si="14"/>
        <v>0.86849999999999994</v>
      </c>
      <c r="Z37" s="18">
        <f t="shared" si="15"/>
        <v>3.2899844694789313E-4</v>
      </c>
      <c r="AA37" s="28">
        <f t="shared" si="33"/>
        <v>9897.5641318609469</v>
      </c>
      <c r="AB37" s="33">
        <f t="shared" si="16"/>
        <v>0.892625</v>
      </c>
      <c r="AC37" s="18">
        <f t="shared" si="17"/>
        <v>3.3813729269644577E-4</v>
      </c>
      <c r="AD37" s="28">
        <f t="shared" si="34"/>
        <v>9896.5348057715328</v>
      </c>
      <c r="AE37" s="33">
        <f t="shared" si="18"/>
        <v>0.83250000000000002</v>
      </c>
      <c r="AF37" s="18">
        <f t="shared" si="19"/>
        <v>3.1536120562362816E-4</v>
      </c>
      <c r="AG37" s="28">
        <f t="shared" si="35"/>
        <v>9899.1003019465588</v>
      </c>
      <c r="AH37" s="33">
        <f t="shared" si="20"/>
        <v>0.59730661764705872</v>
      </c>
      <c r="AI37" s="18">
        <f t="shared" si="21"/>
        <v>2.2626706915092844E-4</v>
      </c>
      <c r="AJ37" s="28">
        <f t="shared" si="36"/>
        <v>9909.9219765422076</v>
      </c>
      <c r="AK37" s="33">
        <f t="shared" si="22"/>
        <v>0.61389846813725479</v>
      </c>
      <c r="AL37" s="18">
        <f t="shared" si="23"/>
        <v>2.3255226551623201E-4</v>
      </c>
      <c r="AM37" s="28">
        <f t="shared" si="37"/>
        <v>9909.2349238349925</v>
      </c>
      <c r="AN37" s="33">
        <f t="shared" si="24"/>
        <v>0.572547794117647</v>
      </c>
      <c r="AO37" s="18">
        <f t="shared" si="25"/>
        <v>2.1688812327938739E-4</v>
      </c>
      <c r="AP37" s="28">
        <f t="shared" si="38"/>
        <v>9910.947296313916</v>
      </c>
      <c r="AQ37" s="33">
        <f t="shared" si="3"/>
        <v>0.80336249999999998</v>
      </c>
      <c r="AR37" s="18">
        <f t="shared" si="4"/>
        <v>3.0432356342680115E-4</v>
      </c>
      <c r="AS37" s="28">
        <f t="shared" si="39"/>
        <v>9900.343798244352</v>
      </c>
      <c r="AT37" s="33">
        <f t="shared" si="5"/>
        <v>0.55250862132352929</v>
      </c>
      <c r="AU37" s="18">
        <f t="shared" si="6"/>
        <v>2.092970389646088E-4</v>
      </c>
      <c r="AV37" s="20">
        <f t="shared" si="40"/>
        <v>9911.7772350945033</v>
      </c>
      <c r="AW37"/>
      <c r="AX37"/>
      <c r="AY37"/>
      <c r="AZ37"/>
      <c r="BA37"/>
      <c r="BB37"/>
      <c r="BC37"/>
      <c r="BD37"/>
      <c r="BE37"/>
      <c r="BF37"/>
      <c r="BG37"/>
      <c r="BH37"/>
    </row>
    <row r="38" spans="2:60" ht="15.95">
      <c r="B38" s="39">
        <v>30</v>
      </c>
      <c r="C38" s="41">
        <f>'Mortality (No Interventions) L'!E39</f>
        <v>3.9179843615012362E-4</v>
      </c>
      <c r="D38" s="27">
        <f t="shared" si="43"/>
        <v>0.69117647058823517</v>
      </c>
      <c r="E38" s="18">
        <f t="shared" si="7"/>
        <v>2.7080186028023245E-4</v>
      </c>
      <c r="F38" s="28">
        <f t="shared" si="26"/>
        <v>9903.596710839045</v>
      </c>
      <c r="G38" s="27">
        <f t="shared" si="41"/>
        <v>0.96499999999999997</v>
      </c>
      <c r="H38" s="18">
        <f t="shared" si="0"/>
        <v>3.7808549088486928E-4</v>
      </c>
      <c r="I38" s="28">
        <f t="shared" si="27"/>
        <v>9889.8308235141139</v>
      </c>
      <c r="J38" s="27">
        <f>0.91</f>
        <v>0.91</v>
      </c>
      <c r="K38" s="18">
        <f t="shared" si="1"/>
        <v>3.5653657689661253E-4</v>
      </c>
      <c r="L38" s="28">
        <f t="shared" si="28"/>
        <v>9892.8462321697443</v>
      </c>
      <c r="M38" s="27">
        <f t="shared" si="42"/>
        <v>0.92500000000000004</v>
      </c>
      <c r="N38" s="19">
        <f t="shared" si="2"/>
        <v>3.6241355343886436E-4</v>
      </c>
      <c r="O38" s="28">
        <f t="shared" si="29"/>
        <v>9891.6863599255284</v>
      </c>
      <c r="P38" s="24">
        <f t="shared" si="8"/>
        <v>0.66698529411764695</v>
      </c>
      <c r="Q38" s="18">
        <f t="shared" si="9"/>
        <v>2.6132379517042434E-4</v>
      </c>
      <c r="R38" s="28">
        <f t="shared" si="30"/>
        <v>9904.6832840646202</v>
      </c>
      <c r="S38" s="24">
        <f t="shared" si="10"/>
        <v>0.62897058823529406</v>
      </c>
      <c r="T38" s="18">
        <f t="shared" si="11"/>
        <v>2.4642969285501153E-4</v>
      </c>
      <c r="U38" s="28">
        <f t="shared" si="31"/>
        <v>9906.7014956131261</v>
      </c>
      <c r="V38" s="24">
        <f t="shared" si="12"/>
        <v>0.6393382352941176</v>
      </c>
      <c r="W38" s="18">
        <f t="shared" si="13"/>
        <v>2.5049172075921505E-4</v>
      </c>
      <c r="X38" s="28">
        <f t="shared" si="32"/>
        <v>9905.9252158078834</v>
      </c>
      <c r="Y38" s="33">
        <f t="shared" si="14"/>
        <v>0.87814999999999999</v>
      </c>
      <c r="Z38" s="18">
        <f t="shared" si="15"/>
        <v>3.4405779670523107E-4</v>
      </c>
      <c r="AA38" s="28">
        <f t="shared" si="33"/>
        <v>9894.3078486329978</v>
      </c>
      <c r="AB38" s="33">
        <f t="shared" si="16"/>
        <v>0.892625</v>
      </c>
      <c r="AC38" s="18">
        <f t="shared" si="17"/>
        <v>3.4972907906850409E-4</v>
      </c>
      <c r="AD38" s="28">
        <f t="shared" si="34"/>
        <v>9893.1884182852318</v>
      </c>
      <c r="AE38" s="33">
        <f t="shared" si="18"/>
        <v>0.84175000000000011</v>
      </c>
      <c r="AF38" s="18">
        <f t="shared" si="19"/>
        <v>3.2979633362936658E-4</v>
      </c>
      <c r="AG38" s="28">
        <f t="shared" si="35"/>
        <v>9895.9785097407475</v>
      </c>
      <c r="AH38" s="33">
        <f t="shared" si="20"/>
        <v>0.60695661764705877</v>
      </c>
      <c r="AI38" s="18">
        <f t="shared" si="21"/>
        <v>2.3780465360508614E-4</v>
      </c>
      <c r="AJ38" s="28">
        <f t="shared" si="36"/>
        <v>9907.67968754106</v>
      </c>
      <c r="AK38" s="33">
        <f t="shared" si="22"/>
        <v>0.61696139705882347</v>
      </c>
      <c r="AL38" s="18">
        <f t="shared" si="23"/>
        <v>2.4172451053264252E-4</v>
      </c>
      <c r="AM38" s="28">
        <f t="shared" si="37"/>
        <v>9906.9305088039218</v>
      </c>
      <c r="AN38" s="33">
        <f t="shared" si="24"/>
        <v>0.58179779411764698</v>
      </c>
      <c r="AO38" s="18">
        <f t="shared" si="25"/>
        <v>2.2794746589088568E-4</v>
      </c>
      <c r="AP38" s="28">
        <f t="shared" si="38"/>
        <v>9908.7977295548972</v>
      </c>
      <c r="AQ38" s="33">
        <f t="shared" si="3"/>
        <v>0.81228875</v>
      </c>
      <c r="AR38" s="18">
        <f t="shared" si="4"/>
        <v>3.1825346195233874E-4</v>
      </c>
      <c r="AS38" s="28">
        <f t="shared" si="39"/>
        <v>9897.3308903405195</v>
      </c>
      <c r="AT38" s="33">
        <f t="shared" si="5"/>
        <v>0.56143487132352943</v>
      </c>
      <c r="AU38" s="18">
        <f t="shared" si="6"/>
        <v>2.1996930458470471E-4</v>
      </c>
      <c r="AV38" s="20">
        <f t="shared" si="40"/>
        <v>9909.7027294683212</v>
      </c>
      <c r="AW38"/>
      <c r="AX38"/>
      <c r="AY38"/>
      <c r="AZ38"/>
      <c r="BA38"/>
      <c r="BB38"/>
      <c r="BC38"/>
      <c r="BD38"/>
      <c r="BE38"/>
      <c r="BF38"/>
      <c r="BG38"/>
      <c r="BH38"/>
    </row>
    <row r="39" spans="2:60" ht="15.95">
      <c r="B39" s="39">
        <v>31</v>
      </c>
      <c r="C39" s="41">
        <f>'Mortality (No Interventions) L'!E40</f>
        <v>4.1115832807341957E-4</v>
      </c>
      <c r="D39" s="27">
        <f t="shared" si="43"/>
        <v>0.69460784313725477</v>
      </c>
      <c r="E39" s="18">
        <f t="shared" si="7"/>
        <v>2.8559379945099775E-4</v>
      </c>
      <c r="F39" s="28">
        <f t="shared" si="26"/>
        <v>9900.9147984262836</v>
      </c>
      <c r="G39" s="27">
        <f t="shared" si="41"/>
        <v>0.96499999999999997</v>
      </c>
      <c r="H39" s="18">
        <f t="shared" si="0"/>
        <v>3.9676778659084987E-4</v>
      </c>
      <c r="I39" s="28">
        <f t="shared" si="27"/>
        <v>9886.0916219724368</v>
      </c>
      <c r="J39" s="27">
        <f t="shared" ref="J39:J47" si="44">0.91</f>
        <v>0.91</v>
      </c>
      <c r="K39" s="18">
        <f t="shared" si="1"/>
        <v>3.7415407854681182E-4</v>
      </c>
      <c r="L39" s="28">
        <f t="shared" si="28"/>
        <v>9889.3190706383612</v>
      </c>
      <c r="M39" s="27">
        <f t="shared" si="42"/>
        <v>0.92500000000000004</v>
      </c>
      <c r="N39" s="19">
        <f t="shared" si="2"/>
        <v>3.803214534679131E-4</v>
      </c>
      <c r="O39" s="28">
        <f t="shared" si="29"/>
        <v>9888.1014787223248</v>
      </c>
      <c r="P39" s="24">
        <f t="shared" si="8"/>
        <v>0.6702965686274508</v>
      </c>
      <c r="Q39" s="18">
        <f t="shared" si="9"/>
        <v>2.7559801647021283E-4</v>
      </c>
      <c r="R39" s="28">
        <f t="shared" si="30"/>
        <v>9902.0949546388674</v>
      </c>
      <c r="S39" s="24">
        <f t="shared" si="10"/>
        <v>0.6320931372549019</v>
      </c>
      <c r="T39" s="18">
        <f t="shared" si="11"/>
        <v>2.59890357500408E-4</v>
      </c>
      <c r="U39" s="28">
        <f t="shared" si="31"/>
        <v>9904.2601902063561</v>
      </c>
      <c r="V39" s="24">
        <f t="shared" si="12"/>
        <v>0.64251225490196073</v>
      </c>
      <c r="W39" s="18">
        <f t="shared" si="13"/>
        <v>2.6417426449217295E-4</v>
      </c>
      <c r="X39" s="28">
        <f t="shared" si="32"/>
        <v>9903.4438635548631</v>
      </c>
      <c r="Y39" s="33">
        <f t="shared" si="14"/>
        <v>0.87814999999999999</v>
      </c>
      <c r="Z39" s="18">
        <f t="shared" si="15"/>
        <v>3.6105868579767341E-4</v>
      </c>
      <c r="AA39" s="28">
        <f t="shared" si="33"/>
        <v>9890.903634874674</v>
      </c>
      <c r="AB39" s="33">
        <f t="shared" si="16"/>
        <v>0.892625</v>
      </c>
      <c r="AC39" s="18">
        <f t="shared" si="17"/>
        <v>3.6701020259653614E-4</v>
      </c>
      <c r="AD39" s="28">
        <f t="shared" si="34"/>
        <v>9889.7284826106534</v>
      </c>
      <c r="AE39" s="33">
        <f t="shared" si="18"/>
        <v>0.84175000000000011</v>
      </c>
      <c r="AF39" s="18">
        <f t="shared" si="19"/>
        <v>3.4609252265580096E-4</v>
      </c>
      <c r="AG39" s="28">
        <f t="shared" si="35"/>
        <v>9892.7148523105589</v>
      </c>
      <c r="AH39" s="33">
        <f t="shared" si="20"/>
        <v>0.60996987745098019</v>
      </c>
      <c r="AI39" s="18">
        <f t="shared" si="21"/>
        <v>2.5079419498789365E-4</v>
      </c>
      <c r="AJ39" s="28">
        <f t="shared" si="36"/>
        <v>9905.3235952049345</v>
      </c>
      <c r="AK39" s="33">
        <f t="shared" si="22"/>
        <v>0.62002432598039203</v>
      </c>
      <c r="AL39" s="18">
        <f t="shared" si="23"/>
        <v>2.5492816523494684E-4</v>
      </c>
      <c r="AM39" s="28">
        <f t="shared" si="37"/>
        <v>9904.5357608758004</v>
      </c>
      <c r="AN39" s="33">
        <f t="shared" si="24"/>
        <v>0.58468615196078433</v>
      </c>
      <c r="AO39" s="18">
        <f t="shared" si="25"/>
        <v>2.4039858068787741E-4</v>
      </c>
      <c r="AP39" s="28">
        <f t="shared" si="38"/>
        <v>9906.5390442224198</v>
      </c>
      <c r="AQ39" s="33">
        <f t="shared" si="3"/>
        <v>0.81228875</v>
      </c>
      <c r="AR39" s="18">
        <f t="shared" si="4"/>
        <v>3.3397928436284787E-4</v>
      </c>
      <c r="AS39" s="28">
        <f t="shared" si="39"/>
        <v>9894.18103052058</v>
      </c>
      <c r="AT39" s="33">
        <f t="shared" si="5"/>
        <v>0.5642221366421567</v>
      </c>
      <c r="AU39" s="18">
        <f t="shared" si="6"/>
        <v>2.3198463036380162E-4</v>
      </c>
      <c r="AV39" s="20">
        <f t="shared" si="40"/>
        <v>9907.5228990502783</v>
      </c>
      <c r="AW39"/>
      <c r="AX39"/>
      <c r="AY39"/>
      <c r="AZ39"/>
      <c r="BA39"/>
      <c r="BB39"/>
      <c r="BC39"/>
      <c r="BD39"/>
      <c r="BE39"/>
      <c r="BF39"/>
      <c r="BG39"/>
      <c r="BH39"/>
    </row>
    <row r="40" spans="2:60" ht="15.95">
      <c r="B40" s="39">
        <v>32</v>
      </c>
      <c r="C40" s="41">
        <f>'Mortality (No Interventions) L'!E41</f>
        <v>4.3444717251780524E-4</v>
      </c>
      <c r="D40" s="27">
        <f t="shared" si="43"/>
        <v>0.69803921568627436</v>
      </c>
      <c r="E40" s="18">
        <f t="shared" si="7"/>
        <v>3.0326116356144828E-4</v>
      </c>
      <c r="F40" s="28">
        <f t="shared" si="26"/>
        <v>9898.0871585509594</v>
      </c>
      <c r="G40" s="27">
        <f t="shared" si="41"/>
        <v>0.96499999999999997</v>
      </c>
      <c r="H40" s="18">
        <f t="shared" si="0"/>
        <v>4.1924152147968202E-4</v>
      </c>
      <c r="I40" s="28">
        <f t="shared" si="27"/>
        <v>9882.1691392815519</v>
      </c>
      <c r="J40" s="27">
        <f t="shared" si="44"/>
        <v>0.91</v>
      </c>
      <c r="K40" s="18">
        <f t="shared" si="1"/>
        <v>3.953469269912028E-4</v>
      </c>
      <c r="L40" s="28">
        <f t="shared" si="28"/>
        <v>9885.6189415740319</v>
      </c>
      <c r="M40" s="27">
        <f t="shared" si="42"/>
        <v>0.92500000000000004</v>
      </c>
      <c r="N40" s="19">
        <f t="shared" si="2"/>
        <v>4.0186363457896985E-4</v>
      </c>
      <c r="O40" s="28">
        <f t="shared" si="29"/>
        <v>9884.3408215958989</v>
      </c>
      <c r="P40" s="24">
        <f t="shared" si="8"/>
        <v>0.67360784313725475</v>
      </c>
      <c r="Q40" s="18">
        <f t="shared" si="9"/>
        <v>2.926470228367976E-4</v>
      </c>
      <c r="R40" s="28">
        <f t="shared" si="30"/>
        <v>9899.3659569104693</v>
      </c>
      <c r="S40" s="24">
        <f t="shared" si="10"/>
        <v>0.63521568627450964</v>
      </c>
      <c r="T40" s="18">
        <f t="shared" si="11"/>
        <v>2.7596765884091792E-4</v>
      </c>
      <c r="U40" s="28">
        <f t="shared" si="31"/>
        <v>9901.6861684847463</v>
      </c>
      <c r="V40" s="24">
        <f t="shared" si="12"/>
        <v>0.64568627450980387</v>
      </c>
      <c r="W40" s="18">
        <f t="shared" si="13"/>
        <v>2.8051657629433969E-4</v>
      </c>
      <c r="X40" s="28">
        <f t="shared" si="32"/>
        <v>9900.8276285562679</v>
      </c>
      <c r="Y40" s="33">
        <f t="shared" si="14"/>
        <v>0.87814999999999999</v>
      </c>
      <c r="Z40" s="18">
        <f t="shared" si="15"/>
        <v>3.8150978454651069E-4</v>
      </c>
      <c r="AA40" s="28">
        <f t="shared" si="33"/>
        <v>9887.332438206915</v>
      </c>
      <c r="AB40" s="33">
        <f t="shared" si="16"/>
        <v>0.892625</v>
      </c>
      <c r="AC40" s="18">
        <f t="shared" si="17"/>
        <v>3.877984073687059E-4</v>
      </c>
      <c r="AD40" s="28">
        <f t="shared" si="34"/>
        <v>9886.0988513566263</v>
      </c>
      <c r="AE40" s="33">
        <f t="shared" si="18"/>
        <v>0.84175000000000011</v>
      </c>
      <c r="AF40" s="18">
        <f t="shared" si="19"/>
        <v>3.6569590746686259E-4</v>
      </c>
      <c r="AG40" s="28">
        <f t="shared" si="35"/>
        <v>9889.2910576714075</v>
      </c>
      <c r="AH40" s="33">
        <f t="shared" si="20"/>
        <v>0.61298313725490183</v>
      </c>
      <c r="AI40" s="18">
        <f t="shared" si="21"/>
        <v>2.6630879078148585E-4</v>
      </c>
      <c r="AJ40" s="28">
        <f t="shared" si="36"/>
        <v>9902.8393975477811</v>
      </c>
      <c r="AK40" s="33">
        <f t="shared" si="22"/>
        <v>0.62308725490196071</v>
      </c>
      <c r="AL40" s="18">
        <f t="shared" si="23"/>
        <v>2.7069849612403784E-4</v>
      </c>
      <c r="AM40" s="28">
        <f t="shared" si="37"/>
        <v>9902.0108157467766</v>
      </c>
      <c r="AN40" s="33">
        <f t="shared" si="24"/>
        <v>0.58757450980392145</v>
      </c>
      <c r="AO40" s="18">
        <f t="shared" si="25"/>
        <v>2.5527008442784908E-4</v>
      </c>
      <c r="AP40" s="28">
        <f t="shared" si="38"/>
        <v>9904.1575262966599</v>
      </c>
      <c r="AQ40" s="33">
        <f t="shared" si="3"/>
        <v>0.81228875</v>
      </c>
      <c r="AR40" s="18">
        <f t="shared" si="4"/>
        <v>3.5289655070552237E-4</v>
      </c>
      <c r="AS40" s="28">
        <f t="shared" si="39"/>
        <v>9890.8765790206508</v>
      </c>
      <c r="AT40" s="33">
        <f t="shared" si="5"/>
        <v>0.5670094019607842</v>
      </c>
      <c r="AU40" s="18">
        <f t="shared" si="6"/>
        <v>2.463356314728744E-4</v>
      </c>
      <c r="AV40" s="20">
        <f t="shared" si="40"/>
        <v>9905.2245060127207</v>
      </c>
      <c r="AW40"/>
      <c r="AX40"/>
      <c r="AY40"/>
      <c r="AZ40"/>
      <c r="BA40"/>
      <c r="BB40"/>
      <c r="BC40"/>
      <c r="BD40"/>
      <c r="BE40"/>
      <c r="BF40"/>
      <c r="BG40"/>
      <c r="BH40"/>
    </row>
    <row r="41" spans="2:60" ht="15.95">
      <c r="B41" s="39">
        <v>33</v>
      </c>
      <c r="C41" s="41">
        <f>'Mortality (No Interventions) L'!E42</f>
        <v>4.5769635267774563E-4</v>
      </c>
      <c r="D41" s="27">
        <f t="shared" si="43"/>
        <v>0.70147058823529396</v>
      </c>
      <c r="E41" s="18">
        <f t="shared" si="7"/>
        <v>3.2106052974600679E-4</v>
      </c>
      <c r="F41" s="28">
        <f t="shared" si="26"/>
        <v>9895.0854531222249</v>
      </c>
      <c r="G41" s="27">
        <f t="shared" si="41"/>
        <v>0.96499999999999997</v>
      </c>
      <c r="H41" s="18">
        <f t="shared" si="0"/>
        <v>4.4167698033402452E-4</v>
      </c>
      <c r="I41" s="28">
        <f t="shared" si="27"/>
        <v>9878.02612365608</v>
      </c>
      <c r="J41" s="27">
        <f t="shared" si="44"/>
        <v>0.91</v>
      </c>
      <c r="K41" s="18">
        <f t="shared" si="1"/>
        <v>4.1650368093674854E-4</v>
      </c>
      <c r="L41" s="28">
        <f t="shared" si="28"/>
        <v>9881.7106925040753</v>
      </c>
      <c r="M41" s="27">
        <f t="shared" si="42"/>
        <v>0.92500000000000004</v>
      </c>
      <c r="N41" s="19">
        <f t="shared" si="2"/>
        <v>4.2336912622691471E-4</v>
      </c>
      <c r="O41" s="28">
        <f t="shared" si="29"/>
        <v>9880.3686644679146</v>
      </c>
      <c r="P41" s="24">
        <f t="shared" si="8"/>
        <v>0.6769191176470587</v>
      </c>
      <c r="Q41" s="18">
        <f t="shared" si="9"/>
        <v>3.0982341120489655E-4</v>
      </c>
      <c r="R41" s="28">
        <f t="shared" si="30"/>
        <v>9896.4689369352072</v>
      </c>
      <c r="S41" s="24">
        <f t="shared" si="10"/>
        <v>0.63833823529411748</v>
      </c>
      <c r="T41" s="18">
        <f t="shared" si="11"/>
        <v>2.9216508206886618E-4</v>
      </c>
      <c r="U41" s="28">
        <f t="shared" si="31"/>
        <v>9898.9536233342515</v>
      </c>
      <c r="V41" s="24">
        <f t="shared" si="12"/>
        <v>0.6488602941176469</v>
      </c>
      <c r="W41" s="18">
        <f t="shared" si="13"/>
        <v>2.9698099001505628E-4</v>
      </c>
      <c r="X41" s="28">
        <f t="shared" si="32"/>
        <v>9898.0502822874241</v>
      </c>
      <c r="Y41" s="33">
        <f t="shared" si="14"/>
        <v>0.87814999999999999</v>
      </c>
      <c r="Z41" s="18">
        <f t="shared" si="15"/>
        <v>4.019260521039623E-4</v>
      </c>
      <c r="AA41" s="28">
        <f t="shared" si="33"/>
        <v>9883.5603241386743</v>
      </c>
      <c r="AB41" s="33">
        <f t="shared" si="16"/>
        <v>0.892625</v>
      </c>
      <c r="AC41" s="18">
        <f t="shared" si="17"/>
        <v>4.0855120680897267E-4</v>
      </c>
      <c r="AD41" s="28">
        <f t="shared" si="34"/>
        <v>9882.2650379669813</v>
      </c>
      <c r="AE41" s="33">
        <f t="shared" si="18"/>
        <v>0.84175000000000011</v>
      </c>
      <c r="AF41" s="18">
        <f t="shared" si="19"/>
        <v>3.8526590486649242E-4</v>
      </c>
      <c r="AG41" s="28">
        <f t="shared" si="35"/>
        <v>9885.6745844038687</v>
      </c>
      <c r="AH41" s="33">
        <f t="shared" si="20"/>
        <v>0.61599639705882347</v>
      </c>
      <c r="AI41" s="18">
        <f t="shared" si="21"/>
        <v>2.8193930419645588E-4</v>
      </c>
      <c r="AJ41" s="28">
        <f t="shared" si="36"/>
        <v>9900.2021843625171</v>
      </c>
      <c r="AK41" s="33">
        <f t="shared" si="22"/>
        <v>0.62615018382352927</v>
      </c>
      <c r="AL41" s="18">
        <f t="shared" si="23"/>
        <v>2.8658665536452932E-4</v>
      </c>
      <c r="AM41" s="28">
        <f t="shared" si="37"/>
        <v>9899.3303563103491</v>
      </c>
      <c r="AN41" s="33">
        <f t="shared" si="24"/>
        <v>0.59046286764705869</v>
      </c>
      <c r="AO41" s="18">
        <f t="shared" si="25"/>
        <v>2.7025270091370123E-4</v>
      </c>
      <c r="AP41" s="28">
        <f t="shared" si="38"/>
        <v>9901.629291168736</v>
      </c>
      <c r="AQ41" s="33">
        <f t="shared" si="3"/>
        <v>0.81228875</v>
      </c>
      <c r="AR41" s="18">
        <f t="shared" si="4"/>
        <v>3.7178159819616514E-4</v>
      </c>
      <c r="AS41" s="28">
        <f t="shared" si="39"/>
        <v>9887.3861227924608</v>
      </c>
      <c r="AT41" s="33">
        <f t="shared" si="5"/>
        <v>0.56979666727941169</v>
      </c>
      <c r="AU41" s="18">
        <f t="shared" si="6"/>
        <v>2.6079385638172172E-4</v>
      </c>
      <c r="AV41" s="20">
        <f t="shared" si="40"/>
        <v>9902.7844962791514</v>
      </c>
      <c r="AW41"/>
      <c r="AX41"/>
      <c r="AY41"/>
      <c r="AZ41"/>
      <c r="BA41"/>
      <c r="BB41"/>
      <c r="BC41"/>
      <c r="BD41"/>
      <c r="BE41"/>
      <c r="BF41"/>
      <c r="BG41"/>
      <c r="BH41"/>
    </row>
    <row r="42" spans="2:60" ht="15.95">
      <c r="B42" s="39">
        <v>34</v>
      </c>
      <c r="C42" s="41">
        <f>'Mortality (No Interventions) L'!E43</f>
        <v>4.8663675968255832E-4</v>
      </c>
      <c r="D42" s="27">
        <f t="shared" si="43"/>
        <v>0.70490196078431355</v>
      </c>
      <c r="E42" s="18">
        <f t="shared" si="7"/>
        <v>3.4303120608996014E-4</v>
      </c>
      <c r="F42" s="28">
        <f t="shared" si="26"/>
        <v>9891.9085317447625</v>
      </c>
      <c r="G42" s="27">
        <f t="shared" si="41"/>
        <v>0.96499999999999997</v>
      </c>
      <c r="H42" s="18">
        <f t="shared" si="0"/>
        <v>4.6960447309366877E-4</v>
      </c>
      <c r="I42" s="28">
        <f t="shared" si="27"/>
        <v>9873.6632269061229</v>
      </c>
      <c r="J42" s="27">
        <f t="shared" si="44"/>
        <v>0.91</v>
      </c>
      <c r="K42" s="18">
        <f t="shared" si="1"/>
        <v>4.4283945131112811E-4</v>
      </c>
      <c r="L42" s="28">
        <f t="shared" si="28"/>
        <v>9877.5949236266952</v>
      </c>
      <c r="M42" s="27">
        <f t="shared" si="42"/>
        <v>0.92500000000000004</v>
      </c>
      <c r="N42" s="19">
        <f t="shared" si="2"/>
        <v>4.5013900270636644E-4</v>
      </c>
      <c r="O42" s="28">
        <f t="shared" si="29"/>
        <v>9876.1856214196396</v>
      </c>
      <c r="P42" s="24">
        <f t="shared" si="8"/>
        <v>0.68023039215686254</v>
      </c>
      <c r="Q42" s="18">
        <f t="shared" si="9"/>
        <v>3.310251138768115E-4</v>
      </c>
      <c r="R42" s="28">
        <f t="shared" si="30"/>
        <v>9893.4027791702829</v>
      </c>
      <c r="S42" s="24">
        <f t="shared" si="10"/>
        <v>0.64146078431372533</v>
      </c>
      <c r="T42" s="18">
        <f t="shared" si="11"/>
        <v>3.1215839754186373E-4</v>
      </c>
      <c r="U42" s="28">
        <f t="shared" si="31"/>
        <v>9896.0614947364938</v>
      </c>
      <c r="V42" s="24">
        <f t="shared" si="12"/>
        <v>0.65203431372549003</v>
      </c>
      <c r="W42" s="18">
        <f t="shared" si="13"/>
        <v>3.1730386563321312E-4</v>
      </c>
      <c r="X42" s="28">
        <f t="shared" si="32"/>
        <v>9895.1107495153719</v>
      </c>
      <c r="Y42" s="33">
        <f t="shared" si="14"/>
        <v>0.87814999999999999</v>
      </c>
      <c r="Z42" s="18">
        <f t="shared" si="15"/>
        <v>4.2734007051523857E-4</v>
      </c>
      <c r="AA42" s="28">
        <f t="shared" si="33"/>
        <v>9879.5878637568621</v>
      </c>
      <c r="AB42" s="33">
        <f t="shared" si="16"/>
        <v>0.892625</v>
      </c>
      <c r="AC42" s="18">
        <f t="shared" si="17"/>
        <v>4.343841376116436E-4</v>
      </c>
      <c r="AD42" s="28">
        <f t="shared" si="34"/>
        <v>9878.2276266597146</v>
      </c>
      <c r="AE42" s="33">
        <f t="shared" si="18"/>
        <v>0.84175000000000011</v>
      </c>
      <c r="AF42" s="18">
        <f t="shared" si="19"/>
        <v>4.0962649246279354E-4</v>
      </c>
      <c r="AG42" s="28">
        <f t="shared" si="35"/>
        <v>9881.8659710398915</v>
      </c>
      <c r="AH42" s="33">
        <f t="shared" si="20"/>
        <v>0.61900965686274489</v>
      </c>
      <c r="AI42" s="18">
        <f t="shared" si="21"/>
        <v>3.0123285362789848E-4</v>
      </c>
      <c r="AJ42" s="28">
        <f t="shared" si="36"/>
        <v>9897.4109282472527</v>
      </c>
      <c r="AK42" s="33">
        <f t="shared" si="22"/>
        <v>0.62921311274509784</v>
      </c>
      <c r="AL42" s="18">
        <f t="shared" si="23"/>
        <v>3.0619823033605067E-4</v>
      </c>
      <c r="AM42" s="28">
        <f t="shared" si="37"/>
        <v>9896.4933403331852</v>
      </c>
      <c r="AN42" s="33">
        <f t="shared" si="24"/>
        <v>0.59335122549019592</v>
      </c>
      <c r="AO42" s="18">
        <f t="shared" si="25"/>
        <v>2.8874651772622397E-4</v>
      </c>
      <c r="AP42" s="28">
        <f t="shared" si="38"/>
        <v>9898.9533491093516</v>
      </c>
      <c r="AQ42" s="33">
        <f t="shared" si="3"/>
        <v>0.81228875</v>
      </c>
      <c r="AR42" s="18">
        <f t="shared" si="4"/>
        <v>3.9528956522659567E-4</v>
      </c>
      <c r="AS42" s="28">
        <f t="shared" si="39"/>
        <v>9883.7101745777472</v>
      </c>
      <c r="AT42" s="33">
        <f t="shared" si="5"/>
        <v>0.57258393259803908</v>
      </c>
      <c r="AU42" s="18">
        <f t="shared" si="6"/>
        <v>2.7864038960580614E-4</v>
      </c>
      <c r="AV42" s="20">
        <f t="shared" si="40"/>
        <v>9900.2019109214507</v>
      </c>
      <c r="AW42"/>
      <c r="AX42"/>
      <c r="AY42"/>
      <c r="AZ42"/>
      <c r="BA42"/>
      <c r="BB42"/>
      <c r="BC42"/>
      <c r="BD42"/>
      <c r="BE42"/>
      <c r="BF42"/>
      <c r="BG42"/>
      <c r="BH42"/>
    </row>
    <row r="43" spans="2:60" ht="15.95">
      <c r="B43" s="39">
        <v>35</v>
      </c>
      <c r="C43" s="41">
        <f>'Mortality (No Interventions) L'!E44</f>
        <v>5.1693460306660895E-4</v>
      </c>
      <c r="D43" s="27">
        <f t="shared" si="43"/>
        <v>0.70833333333333315</v>
      </c>
      <c r="E43" s="18">
        <f t="shared" si="7"/>
        <v>3.661620105055146E-4</v>
      </c>
      <c r="F43" s="28">
        <f t="shared" si="26"/>
        <v>9888.5152984305878</v>
      </c>
      <c r="G43" s="27">
        <f t="shared" si="41"/>
        <v>0.96499999999999997</v>
      </c>
      <c r="H43" s="18">
        <f t="shared" si="0"/>
        <v>4.9884189195927757E-4</v>
      </c>
      <c r="I43" s="28">
        <f t="shared" si="27"/>
        <v>9869.0265104889477</v>
      </c>
      <c r="J43" s="27">
        <f t="shared" si="44"/>
        <v>0.91</v>
      </c>
      <c r="K43" s="18">
        <f t="shared" si="1"/>
        <v>4.7041048879061415E-4</v>
      </c>
      <c r="L43" s="28">
        <f t="shared" si="28"/>
        <v>9873.2207349104428</v>
      </c>
      <c r="M43" s="27">
        <f t="shared" si="42"/>
        <v>0.92500000000000004</v>
      </c>
      <c r="N43" s="19">
        <f t="shared" si="2"/>
        <v>4.7816450783661331E-4</v>
      </c>
      <c r="O43" s="28">
        <f t="shared" si="29"/>
        <v>9871.7399650734696</v>
      </c>
      <c r="P43" s="24">
        <f t="shared" si="8"/>
        <v>0.68354166666666649</v>
      </c>
      <c r="Q43" s="18">
        <f t="shared" si="9"/>
        <v>3.5334634013782154E-4</v>
      </c>
      <c r="R43" s="28">
        <f t="shared" si="30"/>
        <v>9890.1278143886793</v>
      </c>
      <c r="S43" s="24">
        <f t="shared" si="10"/>
        <v>0.64458333333333317</v>
      </c>
      <c r="T43" s="18">
        <f t="shared" si="11"/>
        <v>3.3320742956001828E-4</v>
      </c>
      <c r="U43" s="28">
        <f t="shared" si="31"/>
        <v>9892.9723560383209</v>
      </c>
      <c r="V43" s="24">
        <f t="shared" si="12"/>
        <v>0.65520833333333317</v>
      </c>
      <c r="W43" s="18">
        <f t="shared" si="13"/>
        <v>3.3869985971760096E-4</v>
      </c>
      <c r="X43" s="28">
        <f t="shared" si="32"/>
        <v>9891.970992623681</v>
      </c>
      <c r="Y43" s="33">
        <f t="shared" si="14"/>
        <v>0.87814999999999999</v>
      </c>
      <c r="Z43" s="18">
        <f t="shared" si="15"/>
        <v>4.5394612168294263E-4</v>
      </c>
      <c r="AA43" s="28">
        <f t="shared" si="33"/>
        <v>9875.3659199825033</v>
      </c>
      <c r="AB43" s="33">
        <f t="shared" si="16"/>
        <v>0.892625</v>
      </c>
      <c r="AC43" s="18">
        <f t="shared" si="17"/>
        <v>4.614287500623318E-4</v>
      </c>
      <c r="AD43" s="28">
        <f t="shared" si="34"/>
        <v>9873.9366812709759</v>
      </c>
      <c r="AE43" s="33">
        <f t="shared" si="18"/>
        <v>0.84175000000000011</v>
      </c>
      <c r="AF43" s="18">
        <f t="shared" si="19"/>
        <v>4.3512970213131812E-4</v>
      </c>
      <c r="AG43" s="28">
        <f t="shared" si="35"/>
        <v>9877.8180969431869</v>
      </c>
      <c r="AH43" s="33">
        <f t="shared" si="20"/>
        <v>0.62202291666666654</v>
      </c>
      <c r="AI43" s="18">
        <f t="shared" si="21"/>
        <v>3.2154516952541764E-4</v>
      </c>
      <c r="AJ43" s="28">
        <f t="shared" si="36"/>
        <v>9894.4295029098084</v>
      </c>
      <c r="AK43" s="33">
        <f t="shared" si="22"/>
        <v>0.63227604166666651</v>
      </c>
      <c r="AL43" s="18">
        <f t="shared" si="23"/>
        <v>3.2684536462748498E-4</v>
      </c>
      <c r="AM43" s="28">
        <f t="shared" si="37"/>
        <v>9893.4630515858425</v>
      </c>
      <c r="AN43" s="33">
        <f t="shared" si="24"/>
        <v>0.59623958333333327</v>
      </c>
      <c r="AO43" s="18">
        <f t="shared" si="25"/>
        <v>3.0821687234301693E-4</v>
      </c>
      <c r="AP43" s="28">
        <f t="shared" si="38"/>
        <v>9896.0950608006624</v>
      </c>
      <c r="AQ43" s="33">
        <f t="shared" si="3"/>
        <v>0.81228875</v>
      </c>
      <c r="AR43" s="18">
        <f t="shared" si="4"/>
        <v>4.1990016255672195E-4</v>
      </c>
      <c r="AS43" s="28">
        <f t="shared" si="39"/>
        <v>9879.8032470800117</v>
      </c>
      <c r="AT43" s="33">
        <f t="shared" si="5"/>
        <v>0.57537119791666658</v>
      </c>
      <c r="AU43" s="18">
        <f t="shared" si="6"/>
        <v>2.9742928181101131E-4</v>
      </c>
      <c r="AV43" s="20">
        <f t="shared" si="40"/>
        <v>9897.4433148038152</v>
      </c>
      <c r="AW43"/>
      <c r="AX43"/>
      <c r="AY43"/>
      <c r="AZ43"/>
      <c r="BA43"/>
      <c r="BB43"/>
      <c r="BC43"/>
      <c r="BD43"/>
      <c r="BE43"/>
      <c r="BF43"/>
      <c r="BG43"/>
      <c r="BH43"/>
    </row>
    <row r="44" spans="2:60" ht="15.95">
      <c r="B44" s="39">
        <v>36</v>
      </c>
      <c r="C44" s="41">
        <f>'Mortality (No Interventions) L'!E45</f>
        <v>5.5251883535098727E-4</v>
      </c>
      <c r="D44" s="27">
        <f t="shared" si="43"/>
        <v>0.71176470588235274</v>
      </c>
      <c r="E44" s="18">
        <f t="shared" si="7"/>
        <v>3.9326340633805552E-4</v>
      </c>
      <c r="F44" s="28">
        <f t="shared" si="26"/>
        <v>9884.8944997879989</v>
      </c>
      <c r="G44" s="27">
        <f t="shared" si="41"/>
        <v>0.96499999999999997</v>
      </c>
      <c r="H44" s="18">
        <f t="shared" si="0"/>
        <v>5.3318067611370275E-4</v>
      </c>
      <c r="I44" s="28">
        <f t="shared" si="27"/>
        <v>9864.1034266326587</v>
      </c>
      <c r="J44" s="27">
        <f t="shared" si="44"/>
        <v>0.91</v>
      </c>
      <c r="K44" s="18">
        <f t="shared" si="1"/>
        <v>5.0279214016939839E-4</v>
      </c>
      <c r="L44" s="28">
        <f t="shared" si="28"/>
        <v>9868.5762683185967</v>
      </c>
      <c r="M44" s="27">
        <f t="shared" si="42"/>
        <v>0.92500000000000004</v>
      </c>
      <c r="N44" s="19">
        <f t="shared" si="2"/>
        <v>5.1107992269966321E-4</v>
      </c>
      <c r="O44" s="28">
        <f t="shared" si="29"/>
        <v>9867.0196493915792</v>
      </c>
      <c r="P44" s="24">
        <f t="shared" si="8"/>
        <v>0.68685294117647033</v>
      </c>
      <c r="Q44" s="18">
        <f t="shared" si="9"/>
        <v>3.7949918711622355E-4</v>
      </c>
      <c r="R44" s="28">
        <f t="shared" si="30"/>
        <v>9886.6331739219695</v>
      </c>
      <c r="S44" s="24">
        <f t="shared" si="10"/>
        <v>0.64770588235294102</v>
      </c>
      <c r="T44" s="18">
        <f t="shared" si="11"/>
        <v>3.5786969976763053E-4</v>
      </c>
      <c r="U44" s="28">
        <f t="shared" si="31"/>
        <v>9889.6759441488575</v>
      </c>
      <c r="V44" s="24">
        <f t="shared" si="12"/>
        <v>0.65838235294117631</v>
      </c>
      <c r="W44" s="18">
        <f t="shared" si="13"/>
        <v>3.637686508627014E-4</v>
      </c>
      <c r="X44" s="28">
        <f t="shared" si="32"/>
        <v>9888.6205834361499</v>
      </c>
      <c r="Y44" s="33">
        <f t="shared" si="14"/>
        <v>0.87814999999999999</v>
      </c>
      <c r="Z44" s="18">
        <f t="shared" si="15"/>
        <v>4.8519441526346949E-4</v>
      </c>
      <c r="AA44" s="28">
        <f t="shared" si="33"/>
        <v>9870.8830359229269</v>
      </c>
      <c r="AB44" s="33">
        <f t="shared" si="16"/>
        <v>0.892625</v>
      </c>
      <c r="AC44" s="18">
        <f t="shared" si="17"/>
        <v>4.93192125405175E-4</v>
      </c>
      <c r="AD44" s="28">
        <f t="shared" si="34"/>
        <v>9869.3805630099414</v>
      </c>
      <c r="AE44" s="33">
        <f t="shared" si="18"/>
        <v>0.84175000000000011</v>
      </c>
      <c r="AF44" s="18">
        <f t="shared" si="19"/>
        <v>4.6508272965669359E-4</v>
      </c>
      <c r="AG44" s="28">
        <f t="shared" si="35"/>
        <v>9873.5199648969574</v>
      </c>
      <c r="AH44" s="33">
        <f t="shared" si="20"/>
        <v>0.62503617647058807</v>
      </c>
      <c r="AI44" s="18">
        <f t="shared" si="21"/>
        <v>3.4534426027576349E-4</v>
      </c>
      <c r="AJ44" s="28">
        <f t="shared" si="36"/>
        <v>9891.2479968979387</v>
      </c>
      <c r="AK44" s="33">
        <f t="shared" si="22"/>
        <v>0.63533897058823507</v>
      </c>
      <c r="AL44" s="18">
        <f t="shared" si="23"/>
        <v>3.5103674808250679E-4</v>
      </c>
      <c r="AM44" s="28">
        <f t="shared" si="37"/>
        <v>9890.2294190473185</v>
      </c>
      <c r="AN44" s="33">
        <f t="shared" si="24"/>
        <v>0.5991279411764705</v>
      </c>
      <c r="AO44" s="18">
        <f t="shared" si="25"/>
        <v>3.3102947228505828E-4</v>
      </c>
      <c r="AP44" s="28">
        <f t="shared" si="38"/>
        <v>9893.0449173326124</v>
      </c>
      <c r="AQ44" s="33">
        <f t="shared" si="3"/>
        <v>0.81228875</v>
      </c>
      <c r="AR44" s="18">
        <f t="shared" si="4"/>
        <v>4.4880483411870929E-4</v>
      </c>
      <c r="AS44" s="28">
        <f t="shared" si="39"/>
        <v>9875.6547160905338</v>
      </c>
      <c r="AT44" s="33">
        <f t="shared" si="5"/>
        <v>0.57815846323529396</v>
      </c>
      <c r="AU44" s="18">
        <f t="shared" si="6"/>
        <v>3.1944344075508123E-4</v>
      </c>
      <c r="AV44" s="20">
        <f t="shared" si="40"/>
        <v>9894.4995253469278</v>
      </c>
      <c r="AW44"/>
      <c r="AX44"/>
      <c r="AY44"/>
      <c r="AZ44"/>
      <c r="BA44"/>
      <c r="BB44"/>
      <c r="BC44"/>
      <c r="BD44"/>
      <c r="BE44"/>
      <c r="BF44"/>
      <c r="BG44"/>
      <c r="BH44"/>
    </row>
    <row r="45" spans="2:60" ht="15.95">
      <c r="B45" s="39">
        <v>37</v>
      </c>
      <c r="C45" s="41">
        <f>'Mortality (No Interventions) L'!E46</f>
        <v>6.0091791855417442E-4</v>
      </c>
      <c r="D45" s="27">
        <f t="shared" si="43"/>
        <v>0.71519607843137234</v>
      </c>
      <c r="E45" s="18">
        <f t="shared" si="7"/>
        <v>4.2977413880908836E-4</v>
      </c>
      <c r="F45" s="28">
        <f t="shared" si="26"/>
        <v>9881.0071325057197</v>
      </c>
      <c r="G45" s="27">
        <f t="shared" si="41"/>
        <v>0.96499999999999997</v>
      </c>
      <c r="H45" s="18">
        <f t="shared" si="0"/>
        <v>5.7988579140477834E-4</v>
      </c>
      <c r="I45" s="28">
        <f t="shared" si="27"/>
        <v>9858.8440772983904</v>
      </c>
      <c r="J45" s="27">
        <f t="shared" si="44"/>
        <v>0.91</v>
      </c>
      <c r="K45" s="18">
        <f t="shared" si="1"/>
        <v>5.4683530588429876E-4</v>
      </c>
      <c r="L45" s="28">
        <f t="shared" si="28"/>
        <v>9863.6144257362248</v>
      </c>
      <c r="M45" s="27">
        <f t="shared" si="42"/>
        <v>0.92500000000000004</v>
      </c>
      <c r="N45" s="19">
        <f t="shared" si="2"/>
        <v>5.5584907466261135E-4</v>
      </c>
      <c r="O45" s="28">
        <f t="shared" si="29"/>
        <v>9861.9768137518931</v>
      </c>
      <c r="P45" s="24">
        <f t="shared" si="8"/>
        <v>0.69016421568627428</v>
      </c>
      <c r="Q45" s="18">
        <f t="shared" si="9"/>
        <v>4.1473204395077023E-4</v>
      </c>
      <c r="R45" s="28">
        <f t="shared" si="30"/>
        <v>9882.8812046691492</v>
      </c>
      <c r="S45" s="24">
        <f t="shared" si="10"/>
        <v>0.65082843137254887</v>
      </c>
      <c r="T45" s="18">
        <f t="shared" si="11"/>
        <v>3.9109446631627041E-4</v>
      </c>
      <c r="U45" s="28">
        <f t="shared" si="31"/>
        <v>9886.1367287879257</v>
      </c>
      <c r="V45" s="24">
        <f t="shared" si="12"/>
        <v>0.66155637254901944</v>
      </c>
      <c r="W45" s="18">
        <f t="shared" si="13"/>
        <v>3.9754107839840675E-4</v>
      </c>
      <c r="X45" s="28">
        <f t="shared" si="32"/>
        <v>9885.0234132676196</v>
      </c>
      <c r="Y45" s="33">
        <f t="shared" si="14"/>
        <v>0.87814999999999999</v>
      </c>
      <c r="Z45" s="18">
        <f t="shared" si="15"/>
        <v>5.2769607017834829E-4</v>
      </c>
      <c r="AA45" s="28">
        <f t="shared" si="33"/>
        <v>9866.0937386001769</v>
      </c>
      <c r="AB45" s="33">
        <f t="shared" si="16"/>
        <v>0.892625</v>
      </c>
      <c r="AC45" s="18">
        <f t="shared" si="17"/>
        <v>5.3639435704941991E-4</v>
      </c>
      <c r="AD45" s="28">
        <f t="shared" si="34"/>
        <v>9864.5130622336383</v>
      </c>
      <c r="AE45" s="33">
        <f t="shared" si="18"/>
        <v>0.84175000000000011</v>
      </c>
      <c r="AF45" s="18">
        <f t="shared" si="19"/>
        <v>5.0582265794297642E-4</v>
      </c>
      <c r="AG45" s="28">
        <f t="shared" si="35"/>
        <v>9868.9279612803621</v>
      </c>
      <c r="AH45" s="33">
        <f t="shared" si="20"/>
        <v>0.6280494362745096</v>
      </c>
      <c r="AI45" s="18">
        <f t="shared" si="21"/>
        <v>3.774061599952009E-4</v>
      </c>
      <c r="AJ45" s="28">
        <f t="shared" si="36"/>
        <v>9887.8321111752466</v>
      </c>
      <c r="AK45" s="33">
        <f t="shared" si="22"/>
        <v>0.63840189950980375</v>
      </c>
      <c r="AL45" s="18">
        <f t="shared" si="23"/>
        <v>3.8362714065446252E-4</v>
      </c>
      <c r="AM45" s="28">
        <f t="shared" si="37"/>
        <v>9886.7575850742669</v>
      </c>
      <c r="AN45" s="33">
        <f t="shared" si="24"/>
        <v>0.60201629901960774</v>
      </c>
      <c r="AO45" s="18">
        <f t="shared" si="25"/>
        <v>3.6176238134255016E-4</v>
      </c>
      <c r="AP45" s="28">
        <f t="shared" si="38"/>
        <v>9889.7700278943357</v>
      </c>
      <c r="AQ45" s="33">
        <f t="shared" si="3"/>
        <v>0.81228875</v>
      </c>
      <c r="AR45" s="18">
        <f t="shared" si="4"/>
        <v>4.8811886491497217E-4</v>
      </c>
      <c r="AS45" s="28">
        <f t="shared" si="39"/>
        <v>9871.2224745138647</v>
      </c>
      <c r="AT45" s="33">
        <f t="shared" si="5"/>
        <v>0.58094572855392146</v>
      </c>
      <c r="AU45" s="18">
        <f t="shared" si="6"/>
        <v>3.491006979955609E-4</v>
      </c>
      <c r="AV45" s="20">
        <f t="shared" si="40"/>
        <v>9891.3387923740011</v>
      </c>
      <c r="AW45"/>
      <c r="AX45"/>
      <c r="AY45"/>
      <c r="AZ45"/>
      <c r="BA45"/>
      <c r="BB45"/>
      <c r="BC45"/>
      <c r="BD45"/>
      <c r="BE45"/>
      <c r="BF45"/>
      <c r="BG45"/>
      <c r="BH45"/>
    </row>
    <row r="46" spans="2:60" ht="15.95">
      <c r="B46" s="39">
        <v>38</v>
      </c>
      <c r="C46" s="41">
        <f>'Mortality (No Interventions) L'!E47</f>
        <v>6.5723850077625476E-4</v>
      </c>
      <c r="D46" s="27">
        <f t="shared" si="43"/>
        <v>0.71862745098039194</v>
      </c>
      <c r="E46" s="18">
        <f t="shared" si="7"/>
        <v>4.723096284990143E-4</v>
      </c>
      <c r="F46" s="28">
        <f t="shared" si="26"/>
        <v>9876.7605311747811</v>
      </c>
      <c r="G46" s="27">
        <f t="shared" si="41"/>
        <v>0.96499999999999997</v>
      </c>
      <c r="H46" s="18">
        <f t="shared" si="0"/>
        <v>6.3423515324908587E-4</v>
      </c>
      <c r="I46" s="28">
        <f t="shared" si="27"/>
        <v>9853.1270736982897</v>
      </c>
      <c r="J46" s="27">
        <f t="shared" si="44"/>
        <v>0.91</v>
      </c>
      <c r="K46" s="18">
        <f t="shared" si="1"/>
        <v>5.980870357063918E-4</v>
      </c>
      <c r="L46" s="28">
        <f t="shared" si="28"/>
        <v>9858.2206531246029</v>
      </c>
      <c r="M46" s="27">
        <f t="shared" si="42"/>
        <v>0.92500000000000004</v>
      </c>
      <c r="N46" s="19">
        <f t="shared" si="2"/>
        <v>6.0794561321803563E-4</v>
      </c>
      <c r="O46" s="28">
        <f t="shared" si="29"/>
        <v>9856.4950430656245</v>
      </c>
      <c r="P46" s="24">
        <f t="shared" si="8"/>
        <v>0.69347549019607824</v>
      </c>
      <c r="Q46" s="18">
        <f t="shared" si="9"/>
        <v>4.5577879150154882E-4</v>
      </c>
      <c r="R46" s="28">
        <f t="shared" si="30"/>
        <v>9878.7824571470137</v>
      </c>
      <c r="S46" s="24">
        <f t="shared" si="10"/>
        <v>0.65395098039215671</v>
      </c>
      <c r="T46" s="18">
        <f t="shared" si="11"/>
        <v>4.2980176193410305E-4</v>
      </c>
      <c r="U46" s="28">
        <f t="shared" si="31"/>
        <v>9882.2703154200517</v>
      </c>
      <c r="V46" s="24">
        <f t="shared" si="12"/>
        <v>0.66473039215686258</v>
      </c>
      <c r="W46" s="18">
        <f t="shared" si="13"/>
        <v>4.3688640636158825E-4</v>
      </c>
      <c r="X46" s="28">
        <f t="shared" si="32"/>
        <v>9881.0937103999149</v>
      </c>
      <c r="Y46" s="33">
        <f t="shared" si="14"/>
        <v>0.87814999999999999</v>
      </c>
      <c r="Z46" s="18">
        <f t="shared" si="15"/>
        <v>5.7715398945666814E-4</v>
      </c>
      <c r="AA46" s="28">
        <f t="shared" si="33"/>
        <v>9860.8874397063064</v>
      </c>
      <c r="AB46" s="33">
        <f t="shared" si="16"/>
        <v>0.892625</v>
      </c>
      <c r="AC46" s="18">
        <f t="shared" si="17"/>
        <v>5.8666751675540444E-4</v>
      </c>
      <c r="AD46" s="28">
        <f t="shared" si="34"/>
        <v>9859.221793092016</v>
      </c>
      <c r="AE46" s="33">
        <f t="shared" si="18"/>
        <v>0.84175000000000011</v>
      </c>
      <c r="AF46" s="18">
        <f t="shared" si="19"/>
        <v>5.5323050802841256E-4</v>
      </c>
      <c r="AG46" s="28">
        <f t="shared" si="35"/>
        <v>9863.9360339079394</v>
      </c>
      <c r="AH46" s="33">
        <f t="shared" si="20"/>
        <v>0.63106269607843124</v>
      </c>
      <c r="AI46" s="18">
        <f t="shared" si="21"/>
        <v>4.1475870026640946E-4</v>
      </c>
      <c r="AJ46" s="28">
        <f t="shared" si="36"/>
        <v>9884.1003824274903</v>
      </c>
      <c r="AK46" s="33">
        <f t="shared" si="22"/>
        <v>0.64146482843137242</v>
      </c>
      <c r="AL46" s="18">
        <f t="shared" si="23"/>
        <v>4.2159538213893267E-4</v>
      </c>
      <c r="AM46" s="28">
        <f t="shared" si="37"/>
        <v>9882.9647565315609</v>
      </c>
      <c r="AN46" s="33">
        <f t="shared" si="24"/>
        <v>0.60490465686274497</v>
      </c>
      <c r="AO46" s="18">
        <f t="shared" si="25"/>
        <v>3.9756662978904532E-4</v>
      </c>
      <c r="AP46" s="28">
        <f t="shared" si="38"/>
        <v>9886.1922811381137</v>
      </c>
      <c r="AQ46" s="33">
        <f t="shared" si="3"/>
        <v>0.81228875</v>
      </c>
      <c r="AR46" s="18">
        <f t="shared" si="4"/>
        <v>5.3386744024741799E-4</v>
      </c>
      <c r="AS46" s="28">
        <f t="shared" si="39"/>
        <v>9866.4041446042811</v>
      </c>
      <c r="AT46" s="33">
        <f t="shared" si="5"/>
        <v>0.58373299387254896</v>
      </c>
      <c r="AU46" s="18">
        <f t="shared" si="6"/>
        <v>3.836517977464288E-4</v>
      </c>
      <c r="AV46" s="20">
        <f t="shared" si="40"/>
        <v>9887.8857190974722</v>
      </c>
      <c r="AW46"/>
      <c r="AX46"/>
      <c r="AY46"/>
      <c r="AZ46"/>
      <c r="BA46"/>
      <c r="BB46"/>
      <c r="BC46"/>
      <c r="BD46"/>
      <c r="BE46"/>
      <c r="BF46"/>
      <c r="BG46"/>
      <c r="BH46"/>
    </row>
    <row r="47" spans="2:60" ht="15.95">
      <c r="B47" s="39">
        <v>39</v>
      </c>
      <c r="C47" s="41">
        <f>'Mortality (No Interventions) L'!E48</f>
        <v>7.1509910620762274E-4</v>
      </c>
      <c r="D47" s="27">
        <f t="shared" si="43"/>
        <v>0.72205882352941153</v>
      </c>
      <c r="E47" s="18">
        <f t="shared" si="7"/>
        <v>5.163436193352098E-4</v>
      </c>
      <c r="F47" s="28">
        <f t="shared" si="26"/>
        <v>9872.0956420775292</v>
      </c>
      <c r="G47" s="27">
        <f t="shared" si="41"/>
        <v>0.96499999999999997</v>
      </c>
      <c r="H47" s="18">
        <f t="shared" si="0"/>
        <v>6.9007063749035595E-4</v>
      </c>
      <c r="I47" s="28">
        <f t="shared" si="27"/>
        <v>9846.8778741387196</v>
      </c>
      <c r="J47" s="27">
        <f t="shared" si="44"/>
        <v>0.91</v>
      </c>
      <c r="K47" s="18">
        <f t="shared" si="1"/>
        <v>6.5074018664893667E-4</v>
      </c>
      <c r="L47" s="28">
        <f t="shared" si="28"/>
        <v>9852.3245791568352</v>
      </c>
      <c r="M47" s="27">
        <f t="shared" si="42"/>
        <v>0.92500000000000004</v>
      </c>
      <c r="N47" s="19">
        <f t="shared" si="2"/>
        <v>6.6146667324205107E-4</v>
      </c>
      <c r="O47" s="28">
        <f t="shared" si="29"/>
        <v>9850.5028301424863</v>
      </c>
      <c r="P47" s="24">
        <f t="shared" si="8"/>
        <v>0.69678676470588208</v>
      </c>
      <c r="Q47" s="18">
        <f t="shared" si="9"/>
        <v>4.9827159265847742E-4</v>
      </c>
      <c r="R47" s="28">
        <f t="shared" si="30"/>
        <v>9874.2799176171884</v>
      </c>
      <c r="S47" s="24">
        <f t="shared" si="10"/>
        <v>0.65707352941176456</v>
      </c>
      <c r="T47" s="18">
        <f t="shared" si="11"/>
        <v>4.6987269359504097E-4</v>
      </c>
      <c r="U47" s="28">
        <f t="shared" si="31"/>
        <v>9878.0228982265762</v>
      </c>
      <c r="V47" s="24">
        <f t="shared" si="12"/>
        <v>0.66790441176470572</v>
      </c>
      <c r="W47" s="18">
        <f t="shared" si="13"/>
        <v>4.7761784788506907E-4</v>
      </c>
      <c r="X47" s="28">
        <f t="shared" si="32"/>
        <v>9876.7767948778564</v>
      </c>
      <c r="Y47" s="33">
        <f t="shared" si="14"/>
        <v>0.87814999999999999</v>
      </c>
      <c r="Z47" s="18">
        <f t="shared" si="15"/>
        <v>6.279642801162239E-4</v>
      </c>
      <c r="AA47" s="28">
        <f t="shared" si="33"/>
        <v>9855.1961891808969</v>
      </c>
      <c r="AB47" s="33">
        <f t="shared" si="16"/>
        <v>0.892625</v>
      </c>
      <c r="AC47" s="18">
        <f t="shared" si="17"/>
        <v>6.3831533967857929E-4</v>
      </c>
      <c r="AD47" s="28">
        <f t="shared" si="34"/>
        <v>9853.4377079255228</v>
      </c>
      <c r="AE47" s="33">
        <f t="shared" si="18"/>
        <v>0.84175000000000011</v>
      </c>
      <c r="AF47" s="18">
        <f t="shared" si="19"/>
        <v>6.0193467265026647E-4</v>
      </c>
      <c r="AG47" s="28">
        <f t="shared" si="35"/>
        <v>9858.479003564742</v>
      </c>
      <c r="AH47" s="33">
        <f t="shared" si="20"/>
        <v>0.63407595588235266</v>
      </c>
      <c r="AI47" s="18">
        <f t="shared" si="21"/>
        <v>4.5342714931921439E-4</v>
      </c>
      <c r="AJ47" s="28">
        <f t="shared" si="36"/>
        <v>9880.0008657995713</v>
      </c>
      <c r="AK47" s="33">
        <f t="shared" si="22"/>
        <v>0.64452775735294099</v>
      </c>
      <c r="AL47" s="18">
        <f t="shared" si="23"/>
        <v>4.6090122320909167E-4</v>
      </c>
      <c r="AM47" s="28">
        <f t="shared" si="37"/>
        <v>9878.7981442283653</v>
      </c>
      <c r="AN47" s="33">
        <f t="shared" si="24"/>
        <v>0.60779301470588221</v>
      </c>
      <c r="AO47" s="18">
        <f t="shared" si="25"/>
        <v>4.3463224157541289E-4</v>
      </c>
      <c r="AP47" s="28">
        <f t="shared" si="38"/>
        <v>9882.2618609914553</v>
      </c>
      <c r="AQ47" s="33">
        <f t="shared" si="3"/>
        <v>0.81228875</v>
      </c>
      <c r="AR47" s="18">
        <f t="shared" si="4"/>
        <v>5.8086695910750715E-4</v>
      </c>
      <c r="AS47" s="28">
        <f t="shared" si="39"/>
        <v>9861.1367926791554</v>
      </c>
      <c r="AT47" s="33">
        <f t="shared" si="5"/>
        <v>0.58652025919117623</v>
      </c>
      <c r="AU47" s="18">
        <f t="shared" si="6"/>
        <v>4.1942011312027334E-4</v>
      </c>
      <c r="AV47" s="20">
        <f t="shared" si="40"/>
        <v>9884.0922139654285</v>
      </c>
      <c r="AW47"/>
      <c r="AX47"/>
      <c r="AY47"/>
      <c r="AZ47"/>
      <c r="BA47"/>
      <c r="BB47"/>
      <c r="BC47"/>
      <c r="BD47"/>
      <c r="BE47"/>
      <c r="BF47"/>
      <c r="BG47"/>
      <c r="BH47"/>
    </row>
    <row r="48" spans="2:60" ht="15.95">
      <c r="B48" s="39">
        <v>40</v>
      </c>
      <c r="C48" s="41">
        <f>'Mortality (No Interventions) L'!E49</f>
        <v>7.7546413422710449E-4</v>
      </c>
      <c r="D48" s="27">
        <f t="shared" si="43"/>
        <v>0.72549019607843113</v>
      </c>
      <c r="E48" s="18">
        <f t="shared" si="7"/>
        <v>5.6259162679221284E-4</v>
      </c>
      <c r="F48" s="28">
        <f t="shared" si="26"/>
        <v>9866.9982484832763</v>
      </c>
      <c r="G48" s="27">
        <f t="shared" si="41"/>
        <v>0.96499999999999997</v>
      </c>
      <c r="H48" s="18">
        <f t="shared" si="0"/>
        <v>7.4832288952915579E-4</v>
      </c>
      <c r="I48" s="28">
        <f t="shared" si="27"/>
        <v>9840.0828328468233</v>
      </c>
      <c r="J48" s="27">
        <v>0.92</v>
      </c>
      <c r="K48" s="18">
        <f t="shared" si="1"/>
        <v>7.1342700348893612E-4</v>
      </c>
      <c r="L48" s="28">
        <f t="shared" si="28"/>
        <v>9845.9132756212693</v>
      </c>
      <c r="M48" s="27">
        <f t="shared" si="42"/>
        <v>0.92500000000000004</v>
      </c>
      <c r="N48" s="19">
        <f t="shared" si="2"/>
        <v>7.1730432416007171E-4</v>
      </c>
      <c r="O48" s="28">
        <f t="shared" si="29"/>
        <v>9843.9870508056702</v>
      </c>
      <c r="P48" s="24">
        <f t="shared" si="8"/>
        <v>0.70009803921568603</v>
      </c>
      <c r="Q48" s="18">
        <f t="shared" si="9"/>
        <v>5.4290091985448547E-4</v>
      </c>
      <c r="R48" s="28">
        <f t="shared" si="30"/>
        <v>9869.3598444362815</v>
      </c>
      <c r="S48" s="24">
        <f t="shared" si="10"/>
        <v>0.66745098039215667</v>
      </c>
      <c r="T48" s="18">
        <f t="shared" si="11"/>
        <v>5.1758429664883589E-4</v>
      </c>
      <c r="U48" s="28">
        <f t="shared" si="31"/>
        <v>9873.3814849999926</v>
      </c>
      <c r="V48" s="24">
        <f t="shared" si="12"/>
        <v>0.67107843137254886</v>
      </c>
      <c r="W48" s="18">
        <f t="shared" si="13"/>
        <v>5.2039725478279699E-4</v>
      </c>
      <c r="X48" s="28">
        <f t="shared" si="32"/>
        <v>9872.0594700010461</v>
      </c>
      <c r="Y48" s="33">
        <f t="shared" si="14"/>
        <v>0.88780000000000003</v>
      </c>
      <c r="Z48" s="18">
        <f t="shared" si="15"/>
        <v>6.8845705836682338E-4</v>
      </c>
      <c r="AA48" s="28">
        <f t="shared" si="33"/>
        <v>9849.0074780005543</v>
      </c>
      <c r="AB48" s="33">
        <f t="shared" si="16"/>
        <v>0.892625</v>
      </c>
      <c r="AC48" s="18">
        <f t="shared" si="17"/>
        <v>6.9219867281446917E-4</v>
      </c>
      <c r="AD48" s="28">
        <f t="shared" si="34"/>
        <v>9847.1481074879866</v>
      </c>
      <c r="AE48" s="33">
        <f t="shared" si="18"/>
        <v>0.85100000000000009</v>
      </c>
      <c r="AF48" s="18">
        <f t="shared" si="19"/>
        <v>6.5991997822726603E-4</v>
      </c>
      <c r="AG48" s="28">
        <f t="shared" si="35"/>
        <v>9852.5448432329013</v>
      </c>
      <c r="AH48" s="33">
        <f t="shared" si="20"/>
        <v>0.64409019607843121</v>
      </c>
      <c r="AI48" s="18">
        <f t="shared" si="21"/>
        <v>4.994688462661266E-4</v>
      </c>
      <c r="AJ48" s="28">
        <f t="shared" si="36"/>
        <v>9875.5210051717204</v>
      </c>
      <c r="AK48" s="33">
        <f t="shared" si="22"/>
        <v>0.64759068627450966</v>
      </c>
      <c r="AL48" s="18">
        <f t="shared" si="23"/>
        <v>5.0218335086539903E-4</v>
      </c>
      <c r="AM48" s="28">
        <f t="shared" si="37"/>
        <v>9874.2449940798542</v>
      </c>
      <c r="AN48" s="33">
        <f t="shared" si="24"/>
        <v>0.61739215686274496</v>
      </c>
      <c r="AO48" s="18">
        <f t="shared" si="25"/>
        <v>4.787654744001732E-4</v>
      </c>
      <c r="AP48" s="28">
        <f t="shared" si="38"/>
        <v>9877.9667113669784</v>
      </c>
      <c r="AQ48" s="33">
        <f t="shared" si="3"/>
        <v>0.82121500000000003</v>
      </c>
      <c r="AR48" s="18">
        <f t="shared" si="4"/>
        <v>6.3682277898931164E-4</v>
      </c>
      <c r="AS48" s="28">
        <f t="shared" si="39"/>
        <v>9855.4087841370492</v>
      </c>
      <c r="AT48" s="33">
        <f t="shared" si="5"/>
        <v>0.59578343137254886</v>
      </c>
      <c r="AU48" s="18">
        <f t="shared" si="6"/>
        <v>4.6200868279616713E-4</v>
      </c>
      <c r="AV48" s="20">
        <f t="shared" si="40"/>
        <v>9879.9466268909564</v>
      </c>
      <c r="AW48"/>
      <c r="AX48"/>
      <c r="AY48"/>
      <c r="AZ48"/>
      <c r="BA48"/>
      <c r="BB48"/>
      <c r="BC48"/>
      <c r="BD48"/>
      <c r="BE48"/>
      <c r="BF48"/>
      <c r="BG48"/>
      <c r="BH48"/>
    </row>
    <row r="49" spans="2:60" ht="15.95">
      <c r="B49" s="39">
        <v>41</v>
      </c>
      <c r="C49" s="41">
        <f>'Mortality (No Interventions) L'!E50</f>
        <v>8.4582238256873557E-4</v>
      </c>
      <c r="D49" s="27">
        <f t="shared" si="43"/>
        <v>0.72892156862745072</v>
      </c>
      <c r="E49" s="18">
        <f t="shared" si="7"/>
        <v>6.1653817788221051E-4</v>
      </c>
      <c r="F49" s="28">
        <f t="shared" si="26"/>
        <v>9861.4471578871071</v>
      </c>
      <c r="G49" s="27">
        <f t="shared" si="41"/>
        <v>0.96499999999999997</v>
      </c>
      <c r="H49" s="18">
        <f t="shared" si="0"/>
        <v>8.1621859917882977E-4</v>
      </c>
      <c r="I49" s="28">
        <f t="shared" si="27"/>
        <v>9832.7192736281413</v>
      </c>
      <c r="J49" s="27">
        <v>0.92</v>
      </c>
      <c r="K49" s="18">
        <f t="shared" si="1"/>
        <v>7.7815659196323679E-4</v>
      </c>
      <c r="L49" s="28">
        <f t="shared" si="28"/>
        <v>9838.8889352164297</v>
      </c>
      <c r="M49" s="27">
        <f t="shared" si="42"/>
        <v>0.92500000000000004</v>
      </c>
      <c r="N49" s="19">
        <f t="shared" si="2"/>
        <v>7.8238570387608038E-4</v>
      </c>
      <c r="O49" s="28">
        <f t="shared" si="29"/>
        <v>9836.9259163271508</v>
      </c>
      <c r="P49" s="24">
        <f t="shared" si="8"/>
        <v>0.70340931372548987</v>
      </c>
      <c r="Q49" s="18">
        <f t="shared" si="9"/>
        <v>5.9495934165633305E-4</v>
      </c>
      <c r="R49" s="28">
        <f t="shared" si="30"/>
        <v>9864.0017598983613</v>
      </c>
      <c r="S49" s="24">
        <f t="shared" si="10"/>
        <v>0.67060784313725474</v>
      </c>
      <c r="T49" s="18">
        <f t="shared" si="11"/>
        <v>5.6721512365163367E-4</v>
      </c>
      <c r="U49" s="28">
        <f t="shared" si="31"/>
        <v>9868.2711777885324</v>
      </c>
      <c r="V49" s="24">
        <f t="shared" si="12"/>
        <v>0.67425245098039199</v>
      </c>
      <c r="W49" s="18">
        <f t="shared" si="13"/>
        <v>5.7029781454104474E-4</v>
      </c>
      <c r="X49" s="28">
        <f t="shared" si="32"/>
        <v>9866.9220773538054</v>
      </c>
      <c r="Y49" s="33">
        <f t="shared" si="14"/>
        <v>0.88780000000000003</v>
      </c>
      <c r="Z49" s="18">
        <f t="shared" si="15"/>
        <v>7.5092111124452346E-4</v>
      </c>
      <c r="AA49" s="28">
        <f t="shared" si="33"/>
        <v>9842.2268592844175</v>
      </c>
      <c r="AB49" s="33">
        <f t="shared" si="16"/>
        <v>0.892625</v>
      </c>
      <c r="AC49" s="18">
        <f t="shared" si="17"/>
        <v>7.5500220424041761E-4</v>
      </c>
      <c r="AD49" s="28">
        <f t="shared" si="34"/>
        <v>9840.3319246369756</v>
      </c>
      <c r="AE49" s="33">
        <f t="shared" si="18"/>
        <v>0.85100000000000009</v>
      </c>
      <c r="AF49" s="18">
        <f t="shared" si="19"/>
        <v>7.1979484756599401E-4</v>
      </c>
      <c r="AG49" s="28">
        <f t="shared" si="35"/>
        <v>9846.0429520544731</v>
      </c>
      <c r="AH49" s="33">
        <f t="shared" si="20"/>
        <v>0.64713656862745073</v>
      </c>
      <c r="AI49" s="18">
        <f t="shared" si="21"/>
        <v>5.4736259432382639E-4</v>
      </c>
      <c r="AJ49" s="28">
        <f t="shared" si="36"/>
        <v>9870.5884900889905</v>
      </c>
      <c r="AK49" s="33">
        <f t="shared" si="22"/>
        <v>0.65065361519607812</v>
      </c>
      <c r="AL49" s="18">
        <f t="shared" si="23"/>
        <v>5.5033739103210809E-4</v>
      </c>
      <c r="AM49" s="28">
        <f t="shared" si="37"/>
        <v>9869.2863126414613</v>
      </c>
      <c r="AN49" s="33">
        <f t="shared" si="24"/>
        <v>0.62031225490196062</v>
      </c>
      <c r="AO49" s="18">
        <f t="shared" si="25"/>
        <v>5.2467398937776116E-4</v>
      </c>
      <c r="AP49" s="28">
        <f t="shared" si="38"/>
        <v>9873.2374819483011</v>
      </c>
      <c r="AQ49" s="33">
        <f t="shared" si="3"/>
        <v>0.82121500000000003</v>
      </c>
      <c r="AR49" s="18">
        <f t="shared" si="4"/>
        <v>6.9460202790118419E-4</v>
      </c>
      <c r="AS49" s="28">
        <f t="shared" si="39"/>
        <v>9849.1326353270597</v>
      </c>
      <c r="AT49" s="33">
        <f t="shared" si="5"/>
        <v>0.59860132598039195</v>
      </c>
      <c r="AU49" s="18">
        <f t="shared" si="6"/>
        <v>5.0631039974953951E-4</v>
      </c>
      <c r="AV49" s="20">
        <f t="shared" si="40"/>
        <v>9875.3820057637695</v>
      </c>
      <c r="AW49"/>
      <c r="AX49"/>
      <c r="AY49"/>
      <c r="AZ49"/>
      <c r="BA49"/>
      <c r="BB49"/>
      <c r="BC49"/>
      <c r="BD49"/>
      <c r="BE49"/>
      <c r="BF49"/>
      <c r="BG49"/>
      <c r="BH49"/>
    </row>
    <row r="50" spans="2:60" ht="15.95">
      <c r="B50" s="39">
        <v>42</v>
      </c>
      <c r="C50" s="41">
        <f>'Mortality (No Interventions) L'!E51</f>
        <v>9.1567253470466311E-4</v>
      </c>
      <c r="D50" s="27">
        <f t="shared" si="43"/>
        <v>0.73235294117647032</v>
      </c>
      <c r="E50" s="18">
        <f t="shared" si="7"/>
        <v>6.7059547394547365E-4</v>
      </c>
      <c r="F50" s="28">
        <f t="shared" si="26"/>
        <v>9855.367199225102</v>
      </c>
      <c r="G50" s="27">
        <f t="shared" si="41"/>
        <v>0.96499999999999997</v>
      </c>
      <c r="H50" s="18">
        <f t="shared" si="0"/>
        <v>8.8362399598999983E-4</v>
      </c>
      <c r="I50" s="28">
        <f t="shared" si="27"/>
        <v>9824.6936252765026</v>
      </c>
      <c r="J50" s="27">
        <v>0.92</v>
      </c>
      <c r="K50" s="18">
        <f t="shared" si="1"/>
        <v>8.4241873192829005E-4</v>
      </c>
      <c r="L50" s="28">
        <f t="shared" si="28"/>
        <v>9831.2327389338971</v>
      </c>
      <c r="M50" s="27">
        <f t="shared" si="42"/>
        <v>0.92500000000000004</v>
      </c>
      <c r="N50" s="19">
        <f t="shared" si="2"/>
        <v>8.4699709460181341E-4</v>
      </c>
      <c r="O50" s="28">
        <f t="shared" si="29"/>
        <v>9829.2296461201277</v>
      </c>
      <c r="P50" s="24">
        <f t="shared" si="8"/>
        <v>0.70672058823529382</v>
      </c>
      <c r="Q50" s="18">
        <f t="shared" si="9"/>
        <v>6.4712463235738196E-4</v>
      </c>
      <c r="R50" s="28">
        <f t="shared" si="30"/>
        <v>9858.1330799051957</v>
      </c>
      <c r="S50" s="24">
        <f t="shared" si="10"/>
        <v>0.67376470588235271</v>
      </c>
      <c r="T50" s="18">
        <f t="shared" si="11"/>
        <v>6.1694783602983571E-4</v>
      </c>
      <c r="U50" s="28">
        <f t="shared" si="31"/>
        <v>9862.6737451321951</v>
      </c>
      <c r="V50" s="24">
        <f t="shared" si="12"/>
        <v>0.67742647058823513</v>
      </c>
      <c r="W50" s="18">
        <f t="shared" si="13"/>
        <v>6.2030081339956315E-4</v>
      </c>
      <c r="X50" s="28">
        <f t="shared" si="32"/>
        <v>9861.2949932568426</v>
      </c>
      <c r="Y50" s="33">
        <f t="shared" si="14"/>
        <v>0.88780000000000003</v>
      </c>
      <c r="Z50" s="18">
        <f t="shared" si="15"/>
        <v>8.1293407631079998E-4</v>
      </c>
      <c r="AA50" s="28">
        <f t="shared" si="33"/>
        <v>9834.8361233541236</v>
      </c>
      <c r="AB50" s="33">
        <f t="shared" si="16"/>
        <v>0.892625</v>
      </c>
      <c r="AC50" s="18">
        <f t="shared" si="17"/>
        <v>8.1735219629074996E-4</v>
      </c>
      <c r="AD50" s="28">
        <f t="shared" si="34"/>
        <v>9832.9024523434182</v>
      </c>
      <c r="AE50" s="33">
        <f t="shared" si="18"/>
        <v>0.85100000000000009</v>
      </c>
      <c r="AF50" s="18">
        <f t="shared" si="19"/>
        <v>7.7923732703366838E-4</v>
      </c>
      <c r="AG50" s="28">
        <f t="shared" si="35"/>
        <v>9838.95582106867</v>
      </c>
      <c r="AH50" s="33">
        <f t="shared" si="20"/>
        <v>0.65018294117647035</v>
      </c>
      <c r="AI50" s="18">
        <f t="shared" si="21"/>
        <v>5.9535466176879144E-4</v>
      </c>
      <c r="AJ50" s="28">
        <f t="shared" si="36"/>
        <v>9865.1856991655513</v>
      </c>
      <c r="AK50" s="33">
        <f t="shared" si="22"/>
        <v>0.65371654411764679</v>
      </c>
      <c r="AL50" s="18">
        <f t="shared" si="23"/>
        <v>5.9859028493057834E-4</v>
      </c>
      <c r="AM50" s="28">
        <f t="shared" si="37"/>
        <v>9863.854875360812</v>
      </c>
      <c r="AN50" s="33">
        <f t="shared" si="24"/>
        <v>0.62323235294117629</v>
      </c>
      <c r="AO50" s="18">
        <f t="shared" si="25"/>
        <v>5.7067674832759813E-4</v>
      </c>
      <c r="AP50" s="28">
        <f t="shared" si="38"/>
        <v>9868.0572510505735</v>
      </c>
      <c r="AQ50" s="33">
        <f t="shared" si="3"/>
        <v>0.82121500000000003</v>
      </c>
      <c r="AR50" s="18">
        <f t="shared" si="4"/>
        <v>7.5196402058748998E-4</v>
      </c>
      <c r="AS50" s="28">
        <f t="shared" si="39"/>
        <v>9842.2914078254944</v>
      </c>
      <c r="AT50" s="33">
        <f t="shared" si="5"/>
        <v>0.60141922058823516</v>
      </c>
      <c r="AU50" s="18">
        <f t="shared" si="6"/>
        <v>5.5070306213613222E-4</v>
      </c>
      <c r="AV50" s="20">
        <f t="shared" si="40"/>
        <v>9870.3819971527519</v>
      </c>
      <c r="AW50"/>
      <c r="AX50"/>
      <c r="AY50"/>
      <c r="AZ50"/>
      <c r="BA50"/>
      <c r="BB50"/>
      <c r="BC50"/>
      <c r="BD50"/>
      <c r="BE50"/>
      <c r="BF50"/>
      <c r="BG50"/>
      <c r="BH50"/>
    </row>
    <row r="51" spans="2:60" ht="15.95">
      <c r="B51" s="39">
        <v>43</v>
      </c>
      <c r="C51" s="41">
        <f>'Mortality (No Interventions) L'!E52</f>
        <v>9.9533332033269022E-4</v>
      </c>
      <c r="D51" s="27">
        <f t="shared" si="43"/>
        <v>0.73578431372548991</v>
      </c>
      <c r="E51" s="18">
        <f t="shared" si="7"/>
        <v>7.3235064402910163E-4</v>
      </c>
      <c r="F51" s="28">
        <f t="shared" si="26"/>
        <v>9848.7582345872306</v>
      </c>
      <c r="G51" s="27">
        <f t="shared" si="41"/>
        <v>0.96499999999999997</v>
      </c>
      <c r="H51" s="18">
        <f t="shared" si="0"/>
        <v>9.6049665412104598E-4</v>
      </c>
      <c r="I51" s="28">
        <f t="shared" si="27"/>
        <v>9816.0122902359581</v>
      </c>
      <c r="J51" s="27">
        <v>0.92</v>
      </c>
      <c r="K51" s="18">
        <f t="shared" si="1"/>
        <v>9.1570665470607502E-4</v>
      </c>
      <c r="L51" s="28">
        <f t="shared" si="28"/>
        <v>9822.9507243166736</v>
      </c>
      <c r="M51" s="27">
        <f t="shared" si="42"/>
        <v>0.92500000000000004</v>
      </c>
      <c r="N51" s="19">
        <f t="shared" si="2"/>
        <v>9.2068332130773849E-4</v>
      </c>
      <c r="O51" s="28">
        <f t="shared" si="29"/>
        <v>9820.9043171676894</v>
      </c>
      <c r="P51" s="24">
        <f t="shared" si="8"/>
        <v>0.71003186274509777</v>
      </c>
      <c r="Q51" s="18">
        <f t="shared" si="9"/>
        <v>7.0671837148808308E-4</v>
      </c>
      <c r="R51" s="28">
        <f t="shared" si="30"/>
        <v>9851.7536391601316</v>
      </c>
      <c r="S51" s="24">
        <f t="shared" si="10"/>
        <v>0.67692156862745079</v>
      </c>
      <c r="T51" s="18">
        <f t="shared" si="11"/>
        <v>6.7376259250677363E-4</v>
      </c>
      <c r="U51" s="28">
        <f t="shared" si="31"/>
        <v>9856.5889899076683</v>
      </c>
      <c r="V51" s="24">
        <f t="shared" si="12"/>
        <v>0.68060049019607816</v>
      </c>
      <c r="W51" s="18">
        <f t="shared" si="13"/>
        <v>6.7742434572691903E-4</v>
      </c>
      <c r="X51" s="28">
        <f t="shared" si="32"/>
        <v>9855.1780239513519</v>
      </c>
      <c r="Y51" s="33">
        <f t="shared" si="14"/>
        <v>0.88780000000000003</v>
      </c>
      <c r="Z51" s="18">
        <f t="shared" si="15"/>
        <v>8.8365692179136245E-4</v>
      </c>
      <c r="AA51" s="28">
        <f t="shared" si="33"/>
        <v>9826.8410499345173</v>
      </c>
      <c r="AB51" s="33">
        <f t="shared" si="16"/>
        <v>0.892625</v>
      </c>
      <c r="AC51" s="18">
        <f t="shared" si="17"/>
        <v>8.8845940506196756E-4</v>
      </c>
      <c r="AD51" s="28">
        <f t="shared" si="34"/>
        <v>9824.8655079280834</v>
      </c>
      <c r="AE51" s="33">
        <f t="shared" si="18"/>
        <v>0.85100000000000009</v>
      </c>
      <c r="AF51" s="18">
        <f t="shared" si="19"/>
        <v>8.4702865560311942E-4</v>
      </c>
      <c r="AG51" s="28">
        <f t="shared" si="35"/>
        <v>9831.2889394338581</v>
      </c>
      <c r="AH51" s="33">
        <f t="shared" si="20"/>
        <v>0.65322931372548998</v>
      </c>
      <c r="AI51" s="18">
        <f t="shared" si="21"/>
        <v>6.5018090176903649E-4</v>
      </c>
      <c r="AJ51" s="28">
        <f t="shared" si="36"/>
        <v>9859.3124148703391</v>
      </c>
      <c r="AK51" s="33">
        <f t="shared" si="22"/>
        <v>0.65677947303921547</v>
      </c>
      <c r="AL51" s="18">
        <f t="shared" si="23"/>
        <v>6.5371449362647694E-4</v>
      </c>
      <c r="AM51" s="28">
        <f t="shared" si="37"/>
        <v>9857.9504676604556</v>
      </c>
      <c r="AN51" s="33">
        <f t="shared" si="24"/>
        <v>0.62615245098039196</v>
      </c>
      <c r="AO51" s="18">
        <f t="shared" si="25"/>
        <v>6.2323039806876557E-4</v>
      </c>
      <c r="AP51" s="28">
        <f t="shared" si="38"/>
        <v>9862.4257802262346</v>
      </c>
      <c r="AQ51" s="33">
        <f t="shared" si="3"/>
        <v>0.82121500000000003</v>
      </c>
      <c r="AR51" s="18">
        <f t="shared" si="4"/>
        <v>8.1738265265701021E-4</v>
      </c>
      <c r="AS51" s="28">
        <f t="shared" si="39"/>
        <v>9834.8903588066714</v>
      </c>
      <c r="AT51" s="33">
        <f t="shared" si="5"/>
        <v>0.60423711519607826</v>
      </c>
      <c r="AU51" s="18">
        <f t="shared" si="6"/>
        <v>6.014173341363588E-4</v>
      </c>
      <c r="AV51" s="20">
        <f t="shared" si="40"/>
        <v>9864.9463475624671</v>
      </c>
      <c r="AW51"/>
      <c r="AX51"/>
      <c r="AY51"/>
      <c r="AZ51"/>
      <c r="BA51"/>
      <c r="BB51"/>
      <c r="BC51"/>
      <c r="BD51"/>
      <c r="BE51"/>
      <c r="BF51"/>
      <c r="BG51"/>
      <c r="BH51"/>
    </row>
    <row r="52" spans="2:60" ht="15.95">
      <c r="B52" s="39">
        <v>44</v>
      </c>
      <c r="C52" s="41">
        <f>'Mortality (No Interventions) L'!E53</f>
        <v>1.0810980380462226E-3</v>
      </c>
      <c r="D52" s="27">
        <f t="shared" si="43"/>
        <v>0.73921568627450951</v>
      </c>
      <c r="E52" s="18">
        <f t="shared" si="7"/>
        <v>7.9916462812436426E-4</v>
      </c>
      <c r="F52" s="28">
        <f t="shared" si="26"/>
        <v>9841.5454901512439</v>
      </c>
      <c r="G52" s="27">
        <f t="shared" si="41"/>
        <v>0.96499999999999997</v>
      </c>
      <c r="H52" s="18">
        <f t="shared" si="0"/>
        <v>1.0432596067146047E-3</v>
      </c>
      <c r="I52" s="28">
        <f t="shared" si="27"/>
        <v>9806.5840432743753</v>
      </c>
      <c r="J52" s="27">
        <v>0.92</v>
      </c>
      <c r="K52" s="18">
        <f t="shared" si="1"/>
        <v>9.9461019500252492E-4</v>
      </c>
      <c r="L52" s="28">
        <f t="shared" si="28"/>
        <v>9813.9557829695677</v>
      </c>
      <c r="M52" s="27">
        <f t="shared" si="42"/>
        <v>0.92500000000000004</v>
      </c>
      <c r="N52" s="19">
        <f t="shared" si="2"/>
        <v>1.000015685192756E-3</v>
      </c>
      <c r="O52" s="28">
        <f t="shared" si="29"/>
        <v>9811.862374362714</v>
      </c>
      <c r="P52" s="24">
        <f t="shared" si="8"/>
        <v>0.71334313725490162</v>
      </c>
      <c r="Q52" s="18">
        <f t="shared" si="9"/>
        <v>7.7119386614001137E-4</v>
      </c>
      <c r="R52" s="28">
        <f t="shared" si="30"/>
        <v>9844.7912238719637</v>
      </c>
      <c r="S52" s="24">
        <f t="shared" si="10"/>
        <v>0.68007843137254875</v>
      </c>
      <c r="T52" s="18">
        <f t="shared" si="11"/>
        <v>7.3523145787441507E-4</v>
      </c>
      <c r="U52" s="28">
        <f t="shared" si="31"/>
        <v>9849.9479889565555</v>
      </c>
      <c r="V52" s="24">
        <f t="shared" si="12"/>
        <v>0.68377450980392129</v>
      </c>
      <c r="W52" s="18">
        <f t="shared" si="13"/>
        <v>7.3922728101503694E-4</v>
      </c>
      <c r="X52" s="28">
        <f t="shared" si="32"/>
        <v>9848.5018864264548</v>
      </c>
      <c r="Y52" s="33">
        <f t="shared" si="14"/>
        <v>0.88780000000000003</v>
      </c>
      <c r="Z52" s="18">
        <f t="shared" si="15"/>
        <v>9.5979883817743641E-4</v>
      </c>
      <c r="AA52" s="28">
        <f t="shared" si="33"/>
        <v>9818.1574938213998</v>
      </c>
      <c r="AB52" s="33">
        <f t="shared" si="16"/>
        <v>0.892625</v>
      </c>
      <c r="AC52" s="18">
        <f t="shared" si="17"/>
        <v>9.6501513621100943E-4</v>
      </c>
      <c r="AD52" s="28">
        <f t="shared" si="34"/>
        <v>9816.1365137640951</v>
      </c>
      <c r="AE52" s="33">
        <f t="shared" si="18"/>
        <v>0.85100000000000009</v>
      </c>
      <c r="AF52" s="18">
        <f t="shared" si="19"/>
        <v>9.2001443037733547E-4</v>
      </c>
      <c r="AG52" s="28">
        <f t="shared" si="35"/>
        <v>9822.9615559806425</v>
      </c>
      <c r="AH52" s="33">
        <f t="shared" si="20"/>
        <v>0.6562756862745095</v>
      </c>
      <c r="AI52" s="18">
        <f t="shared" si="21"/>
        <v>7.0949835684881051E-4</v>
      </c>
      <c r="AJ52" s="28">
        <f t="shared" si="36"/>
        <v>9852.9020782336156</v>
      </c>
      <c r="AK52" s="33">
        <f t="shared" si="22"/>
        <v>0.65984240196078403</v>
      </c>
      <c r="AL52" s="18">
        <f t="shared" si="23"/>
        <v>7.1335432617951062E-4</v>
      </c>
      <c r="AM52" s="28">
        <f t="shared" si="37"/>
        <v>9851.5061825622943</v>
      </c>
      <c r="AN52" s="33">
        <f t="shared" si="24"/>
        <v>0.62907254901960763</v>
      </c>
      <c r="AO52" s="18">
        <f t="shared" si="25"/>
        <v>6.8008909853383402E-4</v>
      </c>
      <c r="AP52" s="28">
        <f t="shared" si="38"/>
        <v>9856.2792166812997</v>
      </c>
      <c r="AQ52" s="33">
        <f t="shared" si="3"/>
        <v>0.82121500000000003</v>
      </c>
      <c r="AR52" s="18">
        <f t="shared" si="4"/>
        <v>8.878139253141287E-4</v>
      </c>
      <c r="AS52" s="28">
        <f t="shared" si="39"/>
        <v>9826.851490036599</v>
      </c>
      <c r="AT52" s="33">
        <f t="shared" si="5"/>
        <v>0.60705500980392135</v>
      </c>
      <c r="AU52" s="18">
        <f t="shared" si="6"/>
        <v>6.5628598008514981E-4</v>
      </c>
      <c r="AV52" s="20">
        <f t="shared" si="40"/>
        <v>9859.0133978287176</v>
      </c>
      <c r="AW52"/>
      <c r="AX52"/>
      <c r="AY52"/>
      <c r="AZ52"/>
      <c r="BA52"/>
      <c r="BB52"/>
      <c r="BC52"/>
      <c r="BD52"/>
      <c r="BE52"/>
      <c r="BF52"/>
      <c r="BG52"/>
      <c r="BH52"/>
    </row>
    <row r="53" spans="2:60" ht="15.95">
      <c r="B53" s="39">
        <v>45</v>
      </c>
      <c r="C53" s="41">
        <f>'Mortality (No Interventions) L'!E54</f>
        <v>1.1746056015966427E-3</v>
      </c>
      <c r="D53" s="27">
        <f t="shared" si="43"/>
        <v>0.7426470588235291</v>
      </c>
      <c r="E53" s="18">
        <f t="shared" si="7"/>
        <v>8.7231739530338871E-4</v>
      </c>
      <c r="F53" s="28">
        <f t="shared" si="26"/>
        <v>9833.6804751094387</v>
      </c>
      <c r="G53" s="27">
        <f t="shared" si="41"/>
        <v>0.96499999999999997</v>
      </c>
      <c r="H53" s="18">
        <f t="shared" si="0"/>
        <v>1.1334944055407601E-3</v>
      </c>
      <c r="I53" s="28">
        <f t="shared" si="27"/>
        <v>9796.3532302621752</v>
      </c>
      <c r="J53" s="27">
        <v>0.92</v>
      </c>
      <c r="K53" s="18">
        <f t="shared" si="1"/>
        <v>1.0806371534689114E-3</v>
      </c>
      <c r="L53" s="28">
        <f t="shared" si="28"/>
        <v>9804.1947224945216</v>
      </c>
      <c r="M53" s="27">
        <f t="shared" si="42"/>
        <v>0.92500000000000004</v>
      </c>
      <c r="N53" s="19">
        <f t="shared" si="2"/>
        <v>1.0865101814768947E-3</v>
      </c>
      <c r="O53" s="28">
        <f t="shared" si="29"/>
        <v>9802.0503580873992</v>
      </c>
      <c r="P53" s="24">
        <f t="shared" si="8"/>
        <v>0.71665441176470557</v>
      </c>
      <c r="Q53" s="18">
        <f t="shared" si="9"/>
        <v>8.4178628646777015E-4</v>
      </c>
      <c r="R53" s="28">
        <f t="shared" si="30"/>
        <v>9837.1989812666852</v>
      </c>
      <c r="S53" s="24">
        <f t="shared" si="10"/>
        <v>0.68323529411764683</v>
      </c>
      <c r="T53" s="18">
        <f t="shared" si="11"/>
        <v>8.0253200367911767E-4</v>
      </c>
      <c r="U53" s="28">
        <f t="shared" si="31"/>
        <v>9842.7059973366468</v>
      </c>
      <c r="V53" s="24">
        <f t="shared" si="12"/>
        <v>0.68694852941176443</v>
      </c>
      <c r="W53" s="18">
        <f t="shared" si="13"/>
        <v>8.0689359065563458E-4</v>
      </c>
      <c r="X53" s="28">
        <f t="shared" si="32"/>
        <v>9841.2216051548803</v>
      </c>
      <c r="Y53" s="33">
        <f t="shared" si="14"/>
        <v>0.88780000000000003</v>
      </c>
      <c r="Z53" s="18">
        <f t="shared" si="15"/>
        <v>1.0428148530974995E-3</v>
      </c>
      <c r="AA53" s="28">
        <f t="shared" si="33"/>
        <v>9808.7340376657867</v>
      </c>
      <c r="AB53" s="33">
        <f t="shared" si="16"/>
        <v>0.892625</v>
      </c>
      <c r="AC53" s="18">
        <f t="shared" si="17"/>
        <v>1.0484823251252031E-3</v>
      </c>
      <c r="AD53" s="28">
        <f t="shared" si="34"/>
        <v>9806.6637934491991</v>
      </c>
      <c r="AE53" s="33">
        <f t="shared" si="18"/>
        <v>0.85100000000000009</v>
      </c>
      <c r="AF53" s="18">
        <f t="shared" si="19"/>
        <v>9.9958936695874307E-4</v>
      </c>
      <c r="AG53" s="28">
        <f t="shared" si="35"/>
        <v>9813.9242896000978</v>
      </c>
      <c r="AH53" s="33">
        <f t="shared" si="20"/>
        <v>0.65932205882352912</v>
      </c>
      <c r="AI53" s="18">
        <f t="shared" si="21"/>
        <v>7.7444338355034848E-4</v>
      </c>
      <c r="AJ53" s="28">
        <f t="shared" si="36"/>
        <v>9845.9114603989165</v>
      </c>
      <c r="AK53" s="33">
        <f t="shared" si="22"/>
        <v>0.66290533088235271</v>
      </c>
      <c r="AL53" s="18">
        <f t="shared" si="23"/>
        <v>7.7865231498268741E-4</v>
      </c>
      <c r="AM53" s="28">
        <f t="shared" si="37"/>
        <v>9844.4785680075802</v>
      </c>
      <c r="AN53" s="33">
        <f t="shared" si="24"/>
        <v>0.6319926470588233</v>
      </c>
      <c r="AO53" s="18">
        <f t="shared" si="25"/>
        <v>7.423421034031838E-4</v>
      </c>
      <c r="AP53" s="28">
        <f t="shared" si="38"/>
        <v>9849.576068633929</v>
      </c>
      <c r="AQ53" s="33">
        <f t="shared" si="3"/>
        <v>0.82121500000000003</v>
      </c>
      <c r="AR53" s="18">
        <f t="shared" si="4"/>
        <v>9.6460373911518699E-4</v>
      </c>
      <c r="AS53" s="28">
        <f t="shared" si="39"/>
        <v>9818.1270744417507</v>
      </c>
      <c r="AT53" s="33">
        <f t="shared" si="5"/>
        <v>0.60987290441176445</v>
      </c>
      <c r="AU53" s="18">
        <f t="shared" si="6"/>
        <v>7.1636012978407236E-4</v>
      </c>
      <c r="AV53" s="20">
        <f t="shared" si="40"/>
        <v>9852.5430655582513</v>
      </c>
      <c r="AW53"/>
      <c r="AX53"/>
      <c r="AY53"/>
      <c r="AZ53"/>
      <c r="BA53"/>
      <c r="BB53"/>
      <c r="BC53"/>
      <c r="BD53"/>
      <c r="BE53"/>
      <c r="BF53"/>
      <c r="BG53"/>
      <c r="BH53"/>
    </row>
    <row r="54" spans="2:60" ht="15.95">
      <c r="B54" s="39">
        <v>46</v>
      </c>
      <c r="C54" s="41">
        <f>'Mortality (No Interventions) L'!E55</f>
        <v>1.2742092299364797E-3</v>
      </c>
      <c r="D54" s="27">
        <f t="shared" si="43"/>
        <v>0.7460784313725487</v>
      </c>
      <c r="E54" s="18">
        <f t="shared" si="7"/>
        <v>9.5066002351143193E-4</v>
      </c>
      <c r="F54" s="28">
        <f t="shared" si="26"/>
        <v>9825.1023845711461</v>
      </c>
      <c r="G54" s="27">
        <f t="shared" si="41"/>
        <v>0.96499999999999997</v>
      </c>
      <c r="H54" s="18">
        <f t="shared" si="0"/>
        <v>1.2296119068887028E-3</v>
      </c>
      <c r="I54" s="28">
        <f t="shared" si="27"/>
        <v>9785.2491186809712</v>
      </c>
      <c r="J54" s="27">
        <v>0.92</v>
      </c>
      <c r="K54" s="18">
        <f t="shared" si="1"/>
        <v>1.1722724915415614E-3</v>
      </c>
      <c r="L54" s="28">
        <f t="shared" si="28"/>
        <v>9793.599945417549</v>
      </c>
      <c r="M54" s="27">
        <f t="shared" si="42"/>
        <v>0.92500000000000004</v>
      </c>
      <c r="N54" s="19">
        <f t="shared" si="2"/>
        <v>1.1786435376912438E-3</v>
      </c>
      <c r="O54" s="28">
        <f t="shared" si="29"/>
        <v>9791.400330573988</v>
      </c>
      <c r="P54" s="24">
        <f t="shared" si="8"/>
        <v>0.71996568627450952</v>
      </c>
      <c r="Q54" s="18">
        <f t="shared" si="9"/>
        <v>9.1738692268853188E-4</v>
      </c>
      <c r="R54" s="28">
        <f t="shared" si="30"/>
        <v>9828.9181620670006</v>
      </c>
      <c r="S54" s="24">
        <f t="shared" si="10"/>
        <v>0.6863921568627448</v>
      </c>
      <c r="T54" s="18">
        <f t="shared" si="11"/>
        <v>8.7460722163051744E-4</v>
      </c>
      <c r="U54" s="28">
        <f t="shared" si="31"/>
        <v>9834.8069107709798</v>
      </c>
      <c r="V54" s="24">
        <f t="shared" si="12"/>
        <v>0.69012254901960757</v>
      </c>
      <c r="W54" s="18">
        <f t="shared" si="13"/>
        <v>8.7936052174807458E-4</v>
      </c>
      <c r="X54" s="28">
        <f t="shared" si="32"/>
        <v>9833.2807865174582</v>
      </c>
      <c r="Y54" s="33">
        <f t="shared" si="14"/>
        <v>0.88780000000000003</v>
      </c>
      <c r="Z54" s="18">
        <f t="shared" si="15"/>
        <v>1.1312429543376067E-3</v>
      </c>
      <c r="AA54" s="28">
        <f t="shared" si="33"/>
        <v>9798.5053441212258</v>
      </c>
      <c r="AB54" s="33">
        <f t="shared" si="16"/>
        <v>0.892625</v>
      </c>
      <c r="AC54" s="18">
        <f t="shared" si="17"/>
        <v>1.1373910138720502E-3</v>
      </c>
      <c r="AD54" s="28">
        <f t="shared" si="34"/>
        <v>9796.3816797933214</v>
      </c>
      <c r="AE54" s="33">
        <f t="shared" si="18"/>
        <v>0.85100000000000009</v>
      </c>
      <c r="AF54" s="18">
        <f t="shared" si="19"/>
        <v>1.0843520546759443E-3</v>
      </c>
      <c r="AG54" s="28">
        <f t="shared" si="35"/>
        <v>9804.1143952320745</v>
      </c>
      <c r="AH54" s="33">
        <f t="shared" si="20"/>
        <v>0.66236843137254875</v>
      </c>
      <c r="AI54" s="18">
        <f t="shared" si="21"/>
        <v>8.439959688734493E-4</v>
      </c>
      <c r="AJ54" s="28">
        <f t="shared" si="36"/>
        <v>9838.2863594133869</v>
      </c>
      <c r="AK54" s="33">
        <f t="shared" si="22"/>
        <v>0.66596825980392138</v>
      </c>
      <c r="AL54" s="18">
        <f t="shared" si="23"/>
        <v>8.4858290348689214E-4</v>
      </c>
      <c r="AM54" s="28">
        <f t="shared" si="37"/>
        <v>9836.8131419808033</v>
      </c>
      <c r="AN54" s="33">
        <f t="shared" si="24"/>
        <v>0.63491274509803897</v>
      </c>
      <c r="AO54" s="18">
        <f t="shared" si="25"/>
        <v>8.0901168000822865E-4</v>
      </c>
      <c r="AP54" s="28">
        <f t="shared" si="38"/>
        <v>9842.2643136175102</v>
      </c>
      <c r="AQ54" s="33">
        <f t="shared" si="3"/>
        <v>0.82121500000000003</v>
      </c>
      <c r="AR54" s="18">
        <f t="shared" si="4"/>
        <v>1.0463997327622861E-3</v>
      </c>
      <c r="AS54" s="28">
        <f t="shared" si="39"/>
        <v>9808.6564723546362</v>
      </c>
      <c r="AT54" s="33">
        <f t="shared" si="5"/>
        <v>0.61269079901960766</v>
      </c>
      <c r="AU54" s="18">
        <f t="shared" si="6"/>
        <v>7.8069627120794076E-4</v>
      </c>
      <c r="AV54" s="20">
        <f t="shared" si="40"/>
        <v>9845.4850965291043</v>
      </c>
      <c r="AW54"/>
      <c r="AX54"/>
      <c r="AY54"/>
      <c r="AZ54"/>
      <c r="BA54"/>
      <c r="BB54"/>
      <c r="BC54"/>
      <c r="BD54"/>
      <c r="BE54"/>
      <c r="BF54"/>
      <c r="BG54"/>
      <c r="BH54"/>
    </row>
    <row r="55" spans="2:60" ht="15.95">
      <c r="B55" s="39">
        <v>47</v>
      </c>
      <c r="C55" s="41">
        <f>'Mortality (No Interventions) L'!E56</f>
        <v>1.3908582413996002E-3</v>
      </c>
      <c r="D55" s="27">
        <f t="shared" si="43"/>
        <v>0.7495098039215683</v>
      </c>
      <c r="E55" s="18">
        <f t="shared" si="7"/>
        <v>1.0424618877941116E-3</v>
      </c>
      <c r="F55" s="28">
        <f t="shared" si="26"/>
        <v>9815.7620525072271</v>
      </c>
      <c r="G55" s="27">
        <f t="shared" si="41"/>
        <v>0.96499999999999997</v>
      </c>
      <c r="H55" s="18">
        <f t="shared" si="0"/>
        <v>1.3421782029506141E-3</v>
      </c>
      <c r="I55" s="28">
        <f t="shared" si="27"/>
        <v>9773.2170598527682</v>
      </c>
      <c r="J55" s="27">
        <v>0.92</v>
      </c>
      <c r="K55" s="18">
        <f t="shared" si="1"/>
        <v>1.2795895820876322E-3</v>
      </c>
      <c r="L55" s="28">
        <f t="shared" si="28"/>
        <v>9782.1191776083724</v>
      </c>
      <c r="M55" s="27">
        <f t="shared" si="42"/>
        <v>0.92500000000000004</v>
      </c>
      <c r="N55" s="19">
        <f t="shared" si="2"/>
        <v>1.2865438732946302E-3</v>
      </c>
      <c r="O55" s="28">
        <f t="shared" si="29"/>
        <v>9779.8597598494089</v>
      </c>
      <c r="P55" s="24">
        <f t="shared" si="8"/>
        <v>0.72327696078431336</v>
      </c>
      <c r="Q55" s="18">
        <f t="shared" si="9"/>
        <v>1.0059757217213178E-3</v>
      </c>
      <c r="R55" s="28">
        <f t="shared" si="30"/>
        <v>9819.9012410809446</v>
      </c>
      <c r="S55" s="24">
        <f t="shared" si="10"/>
        <v>0.68954901960784287</v>
      </c>
      <c r="T55" s="18">
        <f t="shared" si="11"/>
        <v>9.5906493677058279E-4</v>
      </c>
      <c r="U55" s="28">
        <f t="shared" si="31"/>
        <v>9826.2053176234785</v>
      </c>
      <c r="V55" s="24">
        <f t="shared" si="12"/>
        <v>0.6932965686274507</v>
      </c>
      <c r="W55" s="18">
        <f t="shared" si="13"/>
        <v>9.6427724620955333E-4</v>
      </c>
      <c r="X55" s="28">
        <f t="shared" si="32"/>
        <v>9824.6337875945301</v>
      </c>
      <c r="Y55" s="33">
        <f t="shared" si="14"/>
        <v>0.88780000000000003</v>
      </c>
      <c r="Z55" s="18">
        <f t="shared" si="15"/>
        <v>1.2348039467145651E-3</v>
      </c>
      <c r="AA55" s="28">
        <f t="shared" si="33"/>
        <v>9787.420853987649</v>
      </c>
      <c r="AB55" s="33">
        <f t="shared" si="16"/>
        <v>0.892625</v>
      </c>
      <c r="AC55" s="18">
        <f t="shared" si="17"/>
        <v>1.2415148377293182E-3</v>
      </c>
      <c r="AD55" s="28">
        <f t="shared" si="34"/>
        <v>9785.2393633022639</v>
      </c>
      <c r="AE55" s="33">
        <f t="shared" si="18"/>
        <v>0.85100000000000009</v>
      </c>
      <c r="AF55" s="18">
        <f t="shared" si="19"/>
        <v>1.1836203634310598E-3</v>
      </c>
      <c r="AG55" s="28">
        <f t="shared" si="35"/>
        <v>9793.483283643327</v>
      </c>
      <c r="AH55" s="33">
        <f t="shared" si="20"/>
        <v>0.66541480392156838</v>
      </c>
      <c r="AI55" s="18">
        <f t="shared" si="21"/>
        <v>9.254976639836124E-4</v>
      </c>
      <c r="AJ55" s="28">
        <f t="shared" si="36"/>
        <v>9829.9828853854196</v>
      </c>
      <c r="AK55" s="33">
        <f t="shared" si="22"/>
        <v>0.66903118872548994</v>
      </c>
      <c r="AL55" s="18">
        <f t="shared" si="23"/>
        <v>9.3052754259221899E-4</v>
      </c>
      <c r="AM55" s="28">
        <f t="shared" si="37"/>
        <v>9828.4657905237236</v>
      </c>
      <c r="AN55" s="33">
        <f t="shared" si="24"/>
        <v>0.63783284313725463</v>
      </c>
      <c r="AO55" s="18">
        <f t="shared" si="25"/>
        <v>8.8713506651278903E-4</v>
      </c>
      <c r="AP55" s="28">
        <f t="shared" si="38"/>
        <v>9834.3018068300662</v>
      </c>
      <c r="AQ55" s="33">
        <f t="shared" si="3"/>
        <v>0.82121500000000003</v>
      </c>
      <c r="AR55" s="18">
        <f t="shared" si="4"/>
        <v>1.1421936507109726E-3</v>
      </c>
      <c r="AS55" s="28">
        <f t="shared" si="39"/>
        <v>9798.3926968432061</v>
      </c>
      <c r="AT55" s="33">
        <f t="shared" si="5"/>
        <v>0.61550869362745075</v>
      </c>
      <c r="AU55" s="18">
        <f t="shared" si="6"/>
        <v>8.5608533918484148E-4</v>
      </c>
      <c r="AV55" s="20">
        <f t="shared" si="40"/>
        <v>9837.7987630260104</v>
      </c>
      <c r="AW55"/>
      <c r="AX55"/>
      <c r="AY55"/>
      <c r="AZ55"/>
      <c r="BA55"/>
      <c r="BB55"/>
      <c r="BC55"/>
      <c r="BD55"/>
      <c r="BE55"/>
      <c r="BF55"/>
      <c r="BG55"/>
      <c r="BH55"/>
    </row>
    <row r="56" spans="2:60" ht="15.95">
      <c r="B56" s="39">
        <v>48</v>
      </c>
      <c r="C56" s="41">
        <f>'Mortality (No Interventions) L'!E57</f>
        <v>1.5249300446612568E-3</v>
      </c>
      <c r="D56" s="27">
        <f t="shared" si="43"/>
        <v>0.75294117647058789</v>
      </c>
      <c r="E56" s="18">
        <f t="shared" si="7"/>
        <v>1.1481826218625929E-3</v>
      </c>
      <c r="F56" s="28">
        <f t="shared" si="26"/>
        <v>9805.5294946678332</v>
      </c>
      <c r="G56" s="27">
        <f t="shared" si="41"/>
        <v>0.96499999999999997</v>
      </c>
      <c r="H56" s="18">
        <f t="shared" si="0"/>
        <v>1.4715574930981128E-3</v>
      </c>
      <c r="I56" s="28">
        <f t="shared" si="27"/>
        <v>9760.0996609423291</v>
      </c>
      <c r="J56" s="27">
        <v>0.92</v>
      </c>
      <c r="K56" s="18">
        <f t="shared" si="1"/>
        <v>1.4029356410883563E-3</v>
      </c>
      <c r="L56" s="28">
        <f t="shared" si="28"/>
        <v>9769.6020798179652</v>
      </c>
      <c r="M56" s="27">
        <f t="shared" si="42"/>
        <v>0.92500000000000004</v>
      </c>
      <c r="N56" s="19">
        <f t="shared" si="2"/>
        <v>1.4105602913116627E-3</v>
      </c>
      <c r="O56" s="28">
        <f t="shared" si="29"/>
        <v>9767.2775411936946</v>
      </c>
      <c r="P56" s="24">
        <f t="shared" si="8"/>
        <v>0.72658823529411731</v>
      </c>
      <c r="Q56" s="18">
        <f t="shared" si="9"/>
        <v>1.1079962300974021E-3</v>
      </c>
      <c r="R56" s="28">
        <f t="shared" si="30"/>
        <v>9810.0226588427158</v>
      </c>
      <c r="S56" s="24">
        <f t="shared" si="10"/>
        <v>0.69270588235294084</v>
      </c>
      <c r="T56" s="18">
        <f t="shared" si="11"/>
        <v>1.0563280121135853E-3</v>
      </c>
      <c r="U56" s="28">
        <f t="shared" si="31"/>
        <v>9816.7813486418381</v>
      </c>
      <c r="V56" s="24">
        <f t="shared" si="12"/>
        <v>0.69647058823529384</v>
      </c>
      <c r="W56" s="18">
        <f t="shared" si="13"/>
        <v>1.0620689252228985E-3</v>
      </c>
      <c r="X56" s="28">
        <f t="shared" si="32"/>
        <v>9815.1601167808112</v>
      </c>
      <c r="Y56" s="33">
        <f t="shared" si="14"/>
        <v>0.88780000000000003</v>
      </c>
      <c r="Z56" s="18">
        <f t="shared" si="15"/>
        <v>1.3538328936502637E-3</v>
      </c>
      <c r="AA56" s="28">
        <f t="shared" si="33"/>
        <v>9775.3353080889883</v>
      </c>
      <c r="AB56" s="33">
        <f t="shared" si="16"/>
        <v>0.892625</v>
      </c>
      <c r="AC56" s="18">
        <f t="shared" si="17"/>
        <v>1.3611906811157543E-3</v>
      </c>
      <c r="AD56" s="28">
        <f t="shared" si="34"/>
        <v>9773.0908434419907</v>
      </c>
      <c r="AE56" s="33">
        <f t="shared" si="18"/>
        <v>0.85100000000000009</v>
      </c>
      <c r="AF56" s="18">
        <f t="shared" si="19"/>
        <v>1.2977154680067296E-3</v>
      </c>
      <c r="AG56" s="28">
        <f t="shared" si="35"/>
        <v>9781.8915173998848</v>
      </c>
      <c r="AH56" s="33">
        <f t="shared" si="20"/>
        <v>0.668461176470588</v>
      </c>
      <c r="AI56" s="18">
        <f t="shared" si="21"/>
        <v>1.01935653168961E-3</v>
      </c>
      <c r="AJ56" s="28">
        <f t="shared" si="36"/>
        <v>9820.8852591879968</v>
      </c>
      <c r="AK56" s="33">
        <f t="shared" si="22"/>
        <v>0.67209411764705851</v>
      </c>
      <c r="AL56" s="18">
        <f t="shared" si="23"/>
        <v>1.024896512840097E-3</v>
      </c>
      <c r="AM56" s="28">
        <f t="shared" si="37"/>
        <v>9819.3201324042147</v>
      </c>
      <c r="AN56" s="33">
        <f t="shared" si="24"/>
        <v>0.6407529411764703</v>
      </c>
      <c r="AO56" s="18">
        <f t="shared" si="25"/>
        <v>9.7710341120506652E-4</v>
      </c>
      <c r="AP56" s="28">
        <f t="shared" si="38"/>
        <v>9825.5774528425572</v>
      </c>
      <c r="AQ56" s="33">
        <f t="shared" si="3"/>
        <v>0.82121500000000003</v>
      </c>
      <c r="AR56" s="18">
        <f t="shared" si="4"/>
        <v>1.252295426626494E-3</v>
      </c>
      <c r="AS56" s="28">
        <f t="shared" si="39"/>
        <v>9787.2010349176981</v>
      </c>
      <c r="AT56" s="33">
        <f t="shared" si="5"/>
        <v>0.61832658823529396</v>
      </c>
      <c r="AU56" s="18">
        <f t="shared" si="6"/>
        <v>9.4290479181288929E-4</v>
      </c>
      <c r="AV56" s="20">
        <f t="shared" si="40"/>
        <v>9829.3767677351334</v>
      </c>
      <c r="AW56"/>
      <c r="AX56"/>
      <c r="AY56"/>
      <c r="AZ56"/>
      <c r="BA56"/>
      <c r="BB56"/>
      <c r="BC56"/>
      <c r="BD56"/>
      <c r="BE56"/>
      <c r="BF56"/>
      <c r="BG56"/>
      <c r="BH56"/>
    </row>
    <row r="57" spans="2:60" ht="15.95">
      <c r="B57" s="39">
        <v>49</v>
      </c>
      <c r="C57" s="41">
        <f>'Mortality (No Interventions) L'!E58</f>
        <v>1.6670149105258495E-3</v>
      </c>
      <c r="D57" s="27">
        <f t="shared" si="43"/>
        <v>0.75637254901960749</v>
      </c>
      <c r="E57" s="18">
        <f t="shared" si="7"/>
        <v>1.2608843171281296E-3</v>
      </c>
      <c r="F57" s="28">
        <f t="shared" si="26"/>
        <v>9794.2709561038955</v>
      </c>
      <c r="G57" s="27">
        <f t="shared" si="41"/>
        <v>0.96499999999999997</v>
      </c>
      <c r="H57" s="18">
        <f t="shared" si="0"/>
        <v>1.6086693886574446E-3</v>
      </c>
      <c r="I57" s="28">
        <f t="shared" si="27"/>
        <v>9745.7371131528853</v>
      </c>
      <c r="J57" s="27">
        <v>0.92</v>
      </c>
      <c r="K57" s="18">
        <f t="shared" si="1"/>
        <v>1.5336537176837816E-3</v>
      </c>
      <c r="L57" s="28">
        <f t="shared" si="28"/>
        <v>9755.8959568609371</v>
      </c>
      <c r="M57" s="27">
        <f t="shared" si="42"/>
        <v>0.92500000000000004</v>
      </c>
      <c r="N57" s="19">
        <f t="shared" si="2"/>
        <v>1.5419887922364108E-3</v>
      </c>
      <c r="O57" s="28">
        <f t="shared" si="29"/>
        <v>9753.5002073398664</v>
      </c>
      <c r="P57" s="24">
        <f t="shared" si="8"/>
        <v>0.72989950980392115</v>
      </c>
      <c r="Q57" s="18">
        <f t="shared" si="9"/>
        <v>1.216753366028645E-3</v>
      </c>
      <c r="R57" s="28">
        <f t="shared" si="30"/>
        <v>9799.1531907195476</v>
      </c>
      <c r="S57" s="24">
        <f t="shared" si="10"/>
        <v>0.69586274509803892</v>
      </c>
      <c r="T57" s="18">
        <f t="shared" si="11"/>
        <v>1.1600135717578794E-3</v>
      </c>
      <c r="U57" s="28">
        <f t="shared" si="31"/>
        <v>9806.4116075144739</v>
      </c>
      <c r="V57" s="24">
        <f t="shared" si="12"/>
        <v>0.69964460784313698</v>
      </c>
      <c r="W57" s="18">
        <f t="shared" si="13"/>
        <v>1.1663179933435201E-3</v>
      </c>
      <c r="X57" s="28">
        <f t="shared" si="32"/>
        <v>9804.7357402246907</v>
      </c>
      <c r="Y57" s="33">
        <f t="shared" si="14"/>
        <v>0.88780000000000003</v>
      </c>
      <c r="Z57" s="18">
        <f t="shared" si="15"/>
        <v>1.4799758375648492E-3</v>
      </c>
      <c r="AA57" s="28">
        <f t="shared" si="33"/>
        <v>9762.101137602438</v>
      </c>
      <c r="AB57" s="33">
        <f t="shared" si="16"/>
        <v>0.892625</v>
      </c>
      <c r="AC57" s="18">
        <f t="shared" si="17"/>
        <v>1.4880191845081363E-3</v>
      </c>
      <c r="AD57" s="28">
        <f t="shared" si="34"/>
        <v>9759.7878032602002</v>
      </c>
      <c r="AE57" s="33">
        <f t="shared" si="18"/>
        <v>0.85100000000000009</v>
      </c>
      <c r="AF57" s="18">
        <f t="shared" si="19"/>
        <v>1.418629688857498E-3</v>
      </c>
      <c r="AG57" s="28">
        <f t="shared" si="35"/>
        <v>9769.1974054713919</v>
      </c>
      <c r="AH57" s="33">
        <f t="shared" si="20"/>
        <v>0.67150754901960752</v>
      </c>
      <c r="AI57" s="18">
        <f t="shared" si="21"/>
        <v>1.1194130967463534E-3</v>
      </c>
      <c r="AJ57" s="28">
        <f t="shared" si="36"/>
        <v>9810.8742756520696</v>
      </c>
      <c r="AK57" s="33">
        <f t="shared" si="22"/>
        <v>0.67515704656862707</v>
      </c>
      <c r="AL57" s="18">
        <f t="shared" si="23"/>
        <v>1.1254968635764967E-3</v>
      </c>
      <c r="AM57" s="28">
        <f t="shared" si="37"/>
        <v>9809.2563454420524</v>
      </c>
      <c r="AN57" s="33">
        <f t="shared" si="24"/>
        <v>0.64367303921568608</v>
      </c>
      <c r="AO57" s="18">
        <f t="shared" si="25"/>
        <v>1.0730125538760385E-3</v>
      </c>
      <c r="AP57" s="28">
        <f t="shared" si="38"/>
        <v>9815.9768475963247</v>
      </c>
      <c r="AQ57" s="33">
        <f t="shared" si="3"/>
        <v>0.82121500000000003</v>
      </c>
      <c r="AR57" s="18">
        <f t="shared" si="4"/>
        <v>1.3689776497474856E-3</v>
      </c>
      <c r="AS57" s="28">
        <f t="shared" si="39"/>
        <v>9774.9445678221964</v>
      </c>
      <c r="AT57" s="33">
        <f t="shared" si="5"/>
        <v>0.62114448284313695</v>
      </c>
      <c r="AU57" s="18">
        <f t="shared" si="6"/>
        <v>1.0354571144903771E-3</v>
      </c>
      <c r="AV57" s="20">
        <f t="shared" si="40"/>
        <v>9820.1086012803007</v>
      </c>
      <c r="AW57"/>
      <c r="AX57"/>
      <c r="AY57"/>
      <c r="AZ57"/>
      <c r="BA57"/>
      <c r="BB57"/>
      <c r="BC57"/>
      <c r="BD57"/>
      <c r="BE57"/>
      <c r="BF57"/>
      <c r="BG57"/>
      <c r="BH57"/>
    </row>
    <row r="58" spans="2:60" ht="15.95">
      <c r="B58" s="39">
        <v>50</v>
      </c>
      <c r="C58" s="41">
        <f>'Mortality (No Interventions) L'!E59</f>
        <v>1.8227086748731796E-3</v>
      </c>
      <c r="D58" s="27">
        <f t="shared" si="43"/>
        <v>0.75980392156862708</v>
      </c>
      <c r="E58" s="18">
        <f t="shared" si="7"/>
        <v>1.3849011990457977E-3</v>
      </c>
      <c r="F58" s="28">
        <f t="shared" si="26"/>
        <v>9781.9215134576407</v>
      </c>
      <c r="G58" s="27">
        <f t="shared" si="41"/>
        <v>0.96499999999999997</v>
      </c>
      <c r="H58" s="18">
        <f t="shared" si="0"/>
        <v>1.7589138712526182E-3</v>
      </c>
      <c r="I58" s="28">
        <f t="shared" si="27"/>
        <v>9730.0594441890535</v>
      </c>
      <c r="J58" s="27">
        <v>0.93</v>
      </c>
      <c r="K58" s="18">
        <f t="shared" si="1"/>
        <v>1.6951190676320572E-3</v>
      </c>
      <c r="L58" s="28">
        <f t="shared" si="28"/>
        <v>9740.9337907573608</v>
      </c>
      <c r="M58" s="27">
        <f t="shared" si="42"/>
        <v>0.92500000000000004</v>
      </c>
      <c r="N58" s="19">
        <f t="shared" si="2"/>
        <v>1.6860055242576913E-3</v>
      </c>
      <c r="O58" s="28">
        <f t="shared" si="29"/>
        <v>9738.4604193350733</v>
      </c>
      <c r="P58" s="24">
        <f t="shared" si="8"/>
        <v>0.73321078431372511</v>
      </c>
      <c r="Q58" s="18">
        <f t="shared" si="9"/>
        <v>1.3364296570791945E-3</v>
      </c>
      <c r="R58" s="28">
        <f t="shared" si="30"/>
        <v>9787.230038090509</v>
      </c>
      <c r="S58" s="24">
        <f t="shared" si="10"/>
        <v>0.70661764705882324</v>
      </c>
      <c r="T58" s="18">
        <f t="shared" si="11"/>
        <v>1.2879581151125918E-3</v>
      </c>
      <c r="U58" s="28">
        <f t="shared" si="31"/>
        <v>9795.0360369595128</v>
      </c>
      <c r="V58" s="24">
        <f t="shared" si="12"/>
        <v>0.70281862745098012</v>
      </c>
      <c r="W58" s="18">
        <f t="shared" si="13"/>
        <v>1.2810336091173629E-3</v>
      </c>
      <c r="X58" s="28">
        <f t="shared" si="32"/>
        <v>9793.3003005108876</v>
      </c>
      <c r="Y58" s="33">
        <f t="shared" si="14"/>
        <v>0.89744999999999997</v>
      </c>
      <c r="Z58" s="18">
        <f t="shared" si="15"/>
        <v>1.635789900264935E-3</v>
      </c>
      <c r="AA58" s="28">
        <f t="shared" si="33"/>
        <v>9747.6534637949226</v>
      </c>
      <c r="AB58" s="33">
        <f t="shared" si="16"/>
        <v>0.892625</v>
      </c>
      <c r="AC58" s="18">
        <f t="shared" si="17"/>
        <v>1.626995330908672E-3</v>
      </c>
      <c r="AD58" s="28">
        <f t="shared" si="34"/>
        <v>9745.2650517722213</v>
      </c>
      <c r="AE58" s="33">
        <f t="shared" si="18"/>
        <v>0.86025000000000007</v>
      </c>
      <c r="AF58" s="18">
        <f t="shared" si="19"/>
        <v>1.5679851375596529E-3</v>
      </c>
      <c r="AG58" s="28">
        <f t="shared" si="35"/>
        <v>9755.3385319956797</v>
      </c>
      <c r="AH58" s="33">
        <f t="shared" si="20"/>
        <v>0.68188602941176435</v>
      </c>
      <c r="AI58" s="18">
        <f t="shared" si="21"/>
        <v>1.2428795810836509E-3</v>
      </c>
      <c r="AJ58" s="28">
        <f t="shared" si="36"/>
        <v>9799.8918544973731</v>
      </c>
      <c r="AK58" s="33">
        <f t="shared" si="22"/>
        <v>0.67821997549019575</v>
      </c>
      <c r="AL58" s="18">
        <f t="shared" si="23"/>
        <v>1.236197432798255E-3</v>
      </c>
      <c r="AM58" s="28">
        <f t="shared" si="37"/>
        <v>9798.2160581912394</v>
      </c>
      <c r="AN58" s="33">
        <f t="shared" si="24"/>
        <v>0.65362132352941149</v>
      </c>
      <c r="AO58" s="18">
        <f t="shared" si="25"/>
        <v>1.1913612564791475E-3</v>
      </c>
      <c r="AP58" s="28">
        <f t="shared" si="38"/>
        <v>9805.4441812102978</v>
      </c>
      <c r="AQ58" s="33">
        <f t="shared" si="3"/>
        <v>0.83014125000000005</v>
      </c>
      <c r="AR58" s="18">
        <f t="shared" si="4"/>
        <v>1.5131056577450651E-3</v>
      </c>
      <c r="AS58" s="28">
        <f t="shared" si="39"/>
        <v>9761.562887181326</v>
      </c>
      <c r="AT58" s="33">
        <f t="shared" si="5"/>
        <v>0.63074457720588206</v>
      </c>
      <c r="AU58" s="18">
        <f t="shared" si="6"/>
        <v>1.1496636125023771E-3</v>
      </c>
      <c r="AV58" s="20">
        <f t="shared" si="40"/>
        <v>9809.940299964037</v>
      </c>
      <c r="AW58"/>
      <c r="AX58"/>
      <c r="AY58"/>
      <c r="AZ58"/>
      <c r="BA58"/>
      <c r="BB58"/>
      <c r="BC58"/>
      <c r="BD58"/>
      <c r="BE58"/>
      <c r="BF58"/>
      <c r="BG58"/>
      <c r="BH58"/>
    </row>
    <row r="59" spans="2:60" ht="15.95">
      <c r="B59" s="39">
        <v>51</v>
      </c>
      <c r="C59" s="41">
        <f>'Mortality (No Interventions) L'!E60</f>
        <v>1.9895983724321606E-3</v>
      </c>
      <c r="D59" s="27">
        <f t="shared" si="43"/>
        <v>0.76323529411764668</v>
      </c>
      <c r="E59" s="18">
        <f t="shared" si="7"/>
        <v>1.5185316989592512E-3</v>
      </c>
      <c r="F59" s="28">
        <f t="shared" si="26"/>
        <v>9768.3745186246815</v>
      </c>
      <c r="G59" s="27">
        <f t="shared" si="41"/>
        <v>0.96499999999999997</v>
      </c>
      <c r="H59" s="18">
        <f t="shared" si="0"/>
        <v>1.919962429397035E-3</v>
      </c>
      <c r="I59" s="28">
        <f t="shared" si="27"/>
        <v>9712.9451076645564</v>
      </c>
      <c r="J59" s="27">
        <v>0.93</v>
      </c>
      <c r="K59" s="18">
        <f t="shared" si="1"/>
        <v>1.8503264863619095E-3</v>
      </c>
      <c r="L59" s="28">
        <f t="shared" si="28"/>
        <v>9724.4217481521064</v>
      </c>
      <c r="M59" s="27">
        <f t="shared" si="42"/>
        <v>0.92500000000000004</v>
      </c>
      <c r="N59" s="19">
        <f t="shared" si="2"/>
        <v>1.8403784944997486E-3</v>
      </c>
      <c r="O59" s="28">
        <f t="shared" si="29"/>
        <v>9722.0413212703097</v>
      </c>
      <c r="P59" s="24">
        <f t="shared" si="8"/>
        <v>0.73652205882352906</v>
      </c>
      <c r="Q59" s="18">
        <f t="shared" si="9"/>
        <v>1.4653830894956774E-3</v>
      </c>
      <c r="R59" s="28">
        <f t="shared" si="30"/>
        <v>9774.1500936069497</v>
      </c>
      <c r="S59" s="24">
        <f t="shared" si="10"/>
        <v>0.70980882352941144</v>
      </c>
      <c r="T59" s="18">
        <f t="shared" si="11"/>
        <v>1.4122344800321038E-3</v>
      </c>
      <c r="U59" s="28">
        <f t="shared" si="31"/>
        <v>9782.4204408078895</v>
      </c>
      <c r="V59" s="24">
        <f t="shared" si="12"/>
        <v>0.70599264705882325</v>
      </c>
      <c r="W59" s="18">
        <f t="shared" si="13"/>
        <v>1.4046418215373075E-3</v>
      </c>
      <c r="X59" s="28">
        <f t="shared" si="32"/>
        <v>9780.7547536817547</v>
      </c>
      <c r="Y59" s="33">
        <f t="shared" si="14"/>
        <v>0.89744999999999997</v>
      </c>
      <c r="Z59" s="18">
        <f t="shared" si="15"/>
        <v>1.7855650593392425E-3</v>
      </c>
      <c r="AA59" s="28">
        <f t="shared" si="33"/>
        <v>9731.708350707564</v>
      </c>
      <c r="AB59" s="33">
        <f t="shared" si="16"/>
        <v>0.892625</v>
      </c>
      <c r="AC59" s="18">
        <f t="shared" si="17"/>
        <v>1.7759652471922573E-3</v>
      </c>
      <c r="AD59" s="28">
        <f t="shared" si="34"/>
        <v>9729.4095510345196</v>
      </c>
      <c r="AE59" s="33">
        <f t="shared" si="18"/>
        <v>0.86025000000000007</v>
      </c>
      <c r="AF59" s="18">
        <f t="shared" si="19"/>
        <v>1.7115519998847663E-3</v>
      </c>
      <c r="AG59" s="28">
        <f t="shared" si="35"/>
        <v>9740.0423061656475</v>
      </c>
      <c r="AH59" s="33">
        <f t="shared" si="20"/>
        <v>0.68496551470588207</v>
      </c>
      <c r="AI59" s="18">
        <f t="shared" si="21"/>
        <v>1.3628062732309802E-3</v>
      </c>
      <c r="AJ59" s="28">
        <f t="shared" si="36"/>
        <v>9787.7117690145915</v>
      </c>
      <c r="AK59" s="33">
        <f t="shared" si="22"/>
        <v>0.68128290441176442</v>
      </c>
      <c r="AL59" s="18">
        <f t="shared" si="23"/>
        <v>1.3554793577835018E-3</v>
      </c>
      <c r="AM59" s="28">
        <f t="shared" si="37"/>
        <v>9786.103528654101</v>
      </c>
      <c r="AN59" s="33">
        <f t="shared" si="24"/>
        <v>0.65657316176470559</v>
      </c>
      <c r="AO59" s="18">
        <f t="shared" si="25"/>
        <v>1.3063168940296961E-3</v>
      </c>
      <c r="AP59" s="28">
        <f t="shared" si="38"/>
        <v>9793.7623549102354</v>
      </c>
      <c r="AQ59" s="33">
        <f t="shared" si="3"/>
        <v>0.83014125000000005</v>
      </c>
      <c r="AR59" s="18">
        <f t="shared" si="4"/>
        <v>1.6516476798887994E-3</v>
      </c>
      <c r="AS59" s="28">
        <f t="shared" si="39"/>
        <v>9746.7926111482975</v>
      </c>
      <c r="AT59" s="33">
        <f t="shared" si="5"/>
        <v>0.63359310110294098</v>
      </c>
      <c r="AU59" s="18">
        <f t="shared" si="6"/>
        <v>1.2605958027386568E-3</v>
      </c>
      <c r="AV59" s="20">
        <f t="shared" si="40"/>
        <v>9798.6621685603477</v>
      </c>
      <c r="AW59"/>
      <c r="AX59"/>
      <c r="AY59"/>
      <c r="AZ59"/>
      <c r="BA59"/>
      <c r="BB59"/>
      <c r="BC59"/>
      <c r="BD59"/>
      <c r="BE59"/>
      <c r="BF59"/>
      <c r="BG59"/>
      <c r="BH59"/>
    </row>
    <row r="60" spans="2:60" ht="15.95">
      <c r="B60" s="39">
        <v>52</v>
      </c>
      <c r="C60" s="41">
        <f>'Mortality (No Interventions) L'!E61</f>
        <v>2.1817252751663834E-3</v>
      </c>
      <c r="D60" s="27">
        <f t="shared" si="43"/>
        <v>0.76666666666666627</v>
      </c>
      <c r="E60" s="18">
        <f t="shared" si="7"/>
        <v>1.6726560442942265E-3</v>
      </c>
      <c r="F60" s="28">
        <f t="shared" si="26"/>
        <v>9753.5409322708438</v>
      </c>
      <c r="G60" s="27">
        <f t="shared" si="41"/>
        <v>0.96499999999999997</v>
      </c>
      <c r="H60" s="18">
        <f t="shared" si="0"/>
        <v>2.10536489053556E-3</v>
      </c>
      <c r="I60" s="28">
        <f t="shared" si="27"/>
        <v>9694.2966179790437</v>
      </c>
      <c r="J60" s="27">
        <v>0.93</v>
      </c>
      <c r="K60" s="18">
        <f t="shared" si="1"/>
        <v>2.0290045059047366E-3</v>
      </c>
      <c r="L60" s="28">
        <f t="shared" si="28"/>
        <v>9706.4283930269467</v>
      </c>
      <c r="M60" s="27">
        <f t="shared" si="42"/>
        <v>0.92500000000000004</v>
      </c>
      <c r="N60" s="19">
        <f t="shared" si="2"/>
        <v>2.0180958795289047E-3</v>
      </c>
      <c r="O60" s="28">
        <f t="shared" si="29"/>
        <v>9704.1490855000065</v>
      </c>
      <c r="P60" s="24">
        <f t="shared" si="8"/>
        <v>0.7398333333333329</v>
      </c>
      <c r="Q60" s="18">
        <f t="shared" si="9"/>
        <v>1.6141130827439284E-3</v>
      </c>
      <c r="R60" s="28">
        <f t="shared" si="30"/>
        <v>9759.827219345585</v>
      </c>
      <c r="S60" s="24">
        <f t="shared" si="10"/>
        <v>0.71299999999999963</v>
      </c>
      <c r="T60" s="18">
        <f t="shared" si="11"/>
        <v>1.5555701211936305E-3</v>
      </c>
      <c r="U60" s="28">
        <f t="shared" si="31"/>
        <v>9768.6053693632093</v>
      </c>
      <c r="V60" s="24">
        <f t="shared" si="12"/>
        <v>0.70916666666666639</v>
      </c>
      <c r="W60" s="18">
        <f t="shared" si="13"/>
        <v>1.5472068409721597E-3</v>
      </c>
      <c r="X60" s="28">
        <f t="shared" si="32"/>
        <v>9767.0162965085328</v>
      </c>
      <c r="Y60" s="33">
        <f t="shared" si="14"/>
        <v>0.89744999999999997</v>
      </c>
      <c r="Z60" s="18">
        <f t="shared" si="15"/>
        <v>1.9579893481980709E-3</v>
      </c>
      <c r="AA60" s="28">
        <f t="shared" si="33"/>
        <v>9714.3317523088608</v>
      </c>
      <c r="AB60" s="33">
        <f t="shared" si="16"/>
        <v>0.892625</v>
      </c>
      <c r="AC60" s="18">
        <f t="shared" si="17"/>
        <v>1.947462523745393E-3</v>
      </c>
      <c r="AD60" s="28">
        <f t="shared" si="34"/>
        <v>9712.1304577961819</v>
      </c>
      <c r="AE60" s="33">
        <f t="shared" si="18"/>
        <v>0.86025000000000007</v>
      </c>
      <c r="AF60" s="18">
        <f t="shared" si="19"/>
        <v>1.8768291679618814E-3</v>
      </c>
      <c r="AG60" s="28">
        <f t="shared" si="35"/>
        <v>9723.3717172775669</v>
      </c>
      <c r="AH60" s="33">
        <f t="shared" si="20"/>
        <v>0.68804499999999968</v>
      </c>
      <c r="AI60" s="18">
        <f t="shared" si="21"/>
        <v>1.5011251669518537E-3</v>
      </c>
      <c r="AJ60" s="28">
        <f t="shared" si="36"/>
        <v>9774.373014015202</v>
      </c>
      <c r="AK60" s="33">
        <f t="shared" si="22"/>
        <v>0.68434583333333299</v>
      </c>
      <c r="AL60" s="18">
        <f t="shared" si="23"/>
        <v>1.4930546015381339E-3</v>
      </c>
      <c r="AM60" s="28">
        <f t="shared" si="37"/>
        <v>9772.8386673278783</v>
      </c>
      <c r="AN60" s="33">
        <f t="shared" si="24"/>
        <v>0.65952499999999969</v>
      </c>
      <c r="AO60" s="18">
        <f t="shared" si="25"/>
        <v>1.4389023621041083E-3</v>
      </c>
      <c r="AP60" s="28">
        <f t="shared" si="38"/>
        <v>9780.9685976899036</v>
      </c>
      <c r="AQ60" s="33">
        <f t="shared" si="3"/>
        <v>0.83014125000000005</v>
      </c>
      <c r="AR60" s="18">
        <f t="shared" si="4"/>
        <v>1.8111401470832155E-3</v>
      </c>
      <c r="AS60" s="28">
        <f t="shared" si="39"/>
        <v>9730.6943437457376</v>
      </c>
      <c r="AT60" s="33">
        <f t="shared" si="5"/>
        <v>0.63644162499999979</v>
      </c>
      <c r="AU60" s="18">
        <f t="shared" si="6"/>
        <v>1.3885407794304648E-3</v>
      </c>
      <c r="AV60" s="20">
        <f t="shared" si="40"/>
        <v>9786.3100161582061</v>
      </c>
      <c r="AW60"/>
      <c r="AX60"/>
      <c r="AY60"/>
      <c r="AZ60"/>
      <c r="BA60"/>
      <c r="BB60"/>
      <c r="BC60"/>
      <c r="BD60"/>
      <c r="BE60"/>
      <c r="BF60"/>
      <c r="BG60"/>
      <c r="BH60"/>
    </row>
    <row r="61" spans="2:60" ht="15.95">
      <c r="B61" s="39">
        <v>53</v>
      </c>
      <c r="C61" s="41">
        <f>'Mortality (No Interventions) L'!E62</f>
        <v>2.4010381778777246E-3</v>
      </c>
      <c r="D61" s="27">
        <f t="shared" si="43"/>
        <v>0.77009803921568587</v>
      </c>
      <c r="E61" s="18">
        <f t="shared" si="7"/>
        <v>1.8490347928656389E-3</v>
      </c>
      <c r="F61" s="28">
        <f t="shared" si="26"/>
        <v>9737.2266130772095</v>
      </c>
      <c r="G61" s="27">
        <f t="shared" si="41"/>
        <v>0.96499999999999997</v>
      </c>
      <c r="H61" s="18">
        <f t="shared" si="0"/>
        <v>2.3170018416520041E-3</v>
      </c>
      <c r="I61" s="28">
        <f t="shared" si="27"/>
        <v>9673.886586241113</v>
      </c>
      <c r="J61" s="27">
        <v>0.93</v>
      </c>
      <c r="K61" s="18">
        <f t="shared" si="1"/>
        <v>2.2329655054262841E-3</v>
      </c>
      <c r="L61" s="28">
        <f t="shared" si="28"/>
        <v>9686.734006081253</v>
      </c>
      <c r="M61" s="27">
        <f t="shared" si="42"/>
        <v>0.92500000000000004</v>
      </c>
      <c r="N61" s="19">
        <f t="shared" si="2"/>
        <v>2.2209603145368953E-3</v>
      </c>
      <c r="O61" s="28">
        <f t="shared" si="29"/>
        <v>9684.5651822162235</v>
      </c>
      <c r="P61" s="24">
        <f t="shared" si="8"/>
        <v>0.74314460784313685</v>
      </c>
      <c r="Q61" s="18">
        <f t="shared" si="9"/>
        <v>1.7843185751153414E-3</v>
      </c>
      <c r="R61" s="28">
        <f t="shared" si="30"/>
        <v>9744.0737545455195</v>
      </c>
      <c r="S61" s="24">
        <f t="shared" si="10"/>
        <v>0.71619117647058794</v>
      </c>
      <c r="T61" s="18">
        <f t="shared" si="11"/>
        <v>1.7196023573650444E-3</v>
      </c>
      <c r="U61" s="28">
        <f t="shared" si="31"/>
        <v>9753.4096187248961</v>
      </c>
      <c r="V61" s="24">
        <f t="shared" si="12"/>
        <v>0.71234068627450942</v>
      </c>
      <c r="W61" s="18">
        <f t="shared" si="13"/>
        <v>1.7103571834007159E-3</v>
      </c>
      <c r="X61" s="28">
        <f t="shared" si="32"/>
        <v>9751.9047020786875</v>
      </c>
      <c r="Y61" s="33">
        <f t="shared" si="14"/>
        <v>0.89744999999999997</v>
      </c>
      <c r="Z61" s="18">
        <f t="shared" si="15"/>
        <v>2.1548117127363638E-3</v>
      </c>
      <c r="AA61" s="28">
        <f t="shared" si="33"/>
        <v>9695.3111942129781</v>
      </c>
      <c r="AB61" s="33">
        <f t="shared" si="16"/>
        <v>0.892625</v>
      </c>
      <c r="AC61" s="18">
        <f t="shared" si="17"/>
        <v>2.1432267035281041E-3</v>
      </c>
      <c r="AD61" s="28">
        <f t="shared" si="34"/>
        <v>9693.2164477038968</v>
      </c>
      <c r="AE61" s="33">
        <f t="shared" si="18"/>
        <v>0.86025000000000007</v>
      </c>
      <c r="AF61" s="18">
        <f t="shared" si="19"/>
        <v>2.0654930925193128E-3</v>
      </c>
      <c r="AG61" s="28">
        <f t="shared" si="35"/>
        <v>9705.1226096276459</v>
      </c>
      <c r="AH61" s="33">
        <f t="shared" si="20"/>
        <v>0.6911244852941173</v>
      </c>
      <c r="AI61" s="18">
        <f t="shared" si="21"/>
        <v>1.6594162748572677E-3</v>
      </c>
      <c r="AJ61" s="28">
        <f t="shared" si="36"/>
        <v>9759.700456692688</v>
      </c>
      <c r="AK61" s="33">
        <f t="shared" si="22"/>
        <v>0.68740876225490166</v>
      </c>
      <c r="AL61" s="18">
        <f t="shared" si="23"/>
        <v>1.6504946819816911E-3</v>
      </c>
      <c r="AM61" s="28">
        <f t="shared" si="37"/>
        <v>9758.247285585534</v>
      </c>
      <c r="AN61" s="33">
        <f t="shared" si="24"/>
        <v>0.66247683823529391</v>
      </c>
      <c r="AO61" s="18">
        <f t="shared" si="25"/>
        <v>1.5906321805626662E-3</v>
      </c>
      <c r="AP61" s="28">
        <f t="shared" si="38"/>
        <v>9766.8947388710221</v>
      </c>
      <c r="AQ61" s="33">
        <f t="shared" si="3"/>
        <v>0.83014125000000005</v>
      </c>
      <c r="AR61" s="18">
        <f t="shared" si="4"/>
        <v>1.9932008342811369E-3</v>
      </c>
      <c r="AS61" s="28">
        <f t="shared" si="39"/>
        <v>9713.0706925607847</v>
      </c>
      <c r="AT61" s="33">
        <f t="shared" si="5"/>
        <v>0.63929014889705849</v>
      </c>
      <c r="AU61" s="18">
        <f t="shared" si="6"/>
        <v>1.5349600542429725E-3</v>
      </c>
      <c r="AV61" s="20">
        <f t="shared" si="40"/>
        <v>9772.7213256206214</v>
      </c>
      <c r="AW61"/>
      <c r="AX61"/>
      <c r="AY61"/>
      <c r="AZ61"/>
      <c r="BA61"/>
      <c r="BB61"/>
      <c r="BC61"/>
      <c r="BD61"/>
      <c r="BE61"/>
      <c r="BF61"/>
      <c r="BG61"/>
      <c r="BH61"/>
    </row>
    <row r="62" spans="2:60" ht="15.95">
      <c r="B62" s="39">
        <v>54</v>
      </c>
      <c r="C62" s="41">
        <f>'Mortality (No Interventions) L'!E63</f>
        <v>2.6428934090500563E-3</v>
      </c>
      <c r="D62" s="27">
        <f t="shared" si="43"/>
        <v>0.77352941176470547</v>
      </c>
      <c r="E62" s="18">
        <f t="shared" si="7"/>
        <v>2.0443557840593074E-3</v>
      </c>
      <c r="F62" s="28">
        <f t="shared" si="26"/>
        <v>9719.2221422836119</v>
      </c>
      <c r="G62" s="27">
        <f t="shared" si="41"/>
        <v>0.96499999999999997</v>
      </c>
      <c r="H62" s="18">
        <f t="shared" si="0"/>
        <v>2.5503921397333042E-3</v>
      </c>
      <c r="I62" s="28">
        <f t="shared" si="27"/>
        <v>9651.4721732048602</v>
      </c>
      <c r="J62" s="27">
        <v>0.93</v>
      </c>
      <c r="K62" s="18">
        <f t="shared" si="1"/>
        <v>2.4578908704165525E-3</v>
      </c>
      <c r="L62" s="28">
        <f t="shared" si="28"/>
        <v>9665.1038631854335</v>
      </c>
      <c r="M62" s="27">
        <f t="shared" si="42"/>
        <v>0.92500000000000004</v>
      </c>
      <c r="N62" s="19">
        <f t="shared" si="2"/>
        <v>2.4446764033713023E-3</v>
      </c>
      <c r="O62" s="28">
        <f t="shared" si="29"/>
        <v>9663.0561472829759</v>
      </c>
      <c r="P62" s="24">
        <f t="shared" si="8"/>
        <v>0.7464558823529408</v>
      </c>
      <c r="Q62" s="18">
        <f t="shared" si="9"/>
        <v>1.9728033316172315E-3</v>
      </c>
      <c r="R62" s="28">
        <f t="shared" si="30"/>
        <v>9726.6872227479907</v>
      </c>
      <c r="S62" s="24">
        <f t="shared" si="10"/>
        <v>0.71938235294117614</v>
      </c>
      <c r="T62" s="18">
        <f t="shared" si="11"/>
        <v>1.9012508791751558E-3</v>
      </c>
      <c r="U62" s="28">
        <f t="shared" si="31"/>
        <v>9736.6376325521906</v>
      </c>
      <c r="V62" s="24">
        <f t="shared" si="12"/>
        <v>0.71551470588235255</v>
      </c>
      <c r="W62" s="18">
        <f t="shared" si="13"/>
        <v>1.8910291002548591E-3</v>
      </c>
      <c r="X62" s="28">
        <f t="shared" si="32"/>
        <v>9735.2254618196475</v>
      </c>
      <c r="Y62" s="33">
        <f t="shared" si="14"/>
        <v>0.89744999999999997</v>
      </c>
      <c r="Z62" s="18">
        <f t="shared" si="15"/>
        <v>2.3718646899519732E-3</v>
      </c>
      <c r="AA62" s="28">
        <f t="shared" si="33"/>
        <v>9674.4196240930632</v>
      </c>
      <c r="AB62" s="33">
        <f t="shared" si="16"/>
        <v>0.892625</v>
      </c>
      <c r="AC62" s="18">
        <f t="shared" si="17"/>
        <v>2.3591127292533066E-3</v>
      </c>
      <c r="AD62" s="28">
        <f t="shared" si="34"/>
        <v>9672.4416873701011</v>
      </c>
      <c r="AE62" s="33">
        <f t="shared" si="18"/>
        <v>0.86025000000000007</v>
      </c>
      <c r="AF62" s="18">
        <f t="shared" si="19"/>
        <v>2.273549055135311E-3</v>
      </c>
      <c r="AG62" s="28">
        <f t="shared" si="35"/>
        <v>9685.0767459154067</v>
      </c>
      <c r="AH62" s="33">
        <f t="shared" si="20"/>
        <v>0.69420397058823502</v>
      </c>
      <c r="AI62" s="18">
        <f t="shared" si="21"/>
        <v>1.8347070984040255E-3</v>
      </c>
      <c r="AJ62" s="28">
        <f t="shared" si="36"/>
        <v>9743.5050509171215</v>
      </c>
      <c r="AK62" s="33">
        <f t="shared" si="22"/>
        <v>0.69047169117647023</v>
      </c>
      <c r="AL62" s="18">
        <f t="shared" si="23"/>
        <v>1.824843081745939E-3</v>
      </c>
      <c r="AM62" s="28">
        <f t="shared" si="37"/>
        <v>9742.1413503352142</v>
      </c>
      <c r="AN62" s="33">
        <f t="shared" si="24"/>
        <v>0.66542867647058801</v>
      </c>
      <c r="AO62" s="18">
        <f t="shared" si="25"/>
        <v>1.7586570632370194E-3</v>
      </c>
      <c r="AP62" s="28">
        <f t="shared" si="38"/>
        <v>9751.3592017952051</v>
      </c>
      <c r="AQ62" s="33">
        <f t="shared" si="3"/>
        <v>0.83014125000000005</v>
      </c>
      <c r="AR62" s="18">
        <f t="shared" si="4"/>
        <v>2.1939748382055753E-3</v>
      </c>
      <c r="AS62" s="28">
        <f t="shared" si="39"/>
        <v>9693.7105919529404</v>
      </c>
      <c r="AT62" s="33">
        <f t="shared" si="5"/>
        <v>0.6421386727941174</v>
      </c>
      <c r="AU62" s="18">
        <f t="shared" si="6"/>
        <v>1.6971040660237237E-3</v>
      </c>
      <c r="AV62" s="20">
        <f t="shared" si="40"/>
        <v>9757.720588764545</v>
      </c>
      <c r="AW62"/>
      <c r="AX62"/>
      <c r="AY62"/>
      <c r="AZ62"/>
      <c r="BA62"/>
      <c r="BB62"/>
      <c r="BC62"/>
      <c r="BD62"/>
      <c r="BE62"/>
      <c r="BF62"/>
      <c r="BG62"/>
      <c r="BH62"/>
    </row>
    <row r="63" spans="2:60" ht="15.95">
      <c r="B63" s="39">
        <v>55</v>
      </c>
      <c r="C63" s="41">
        <f>'Mortality (No Interventions) L'!E64</f>
        <v>2.9183281294872772E-3</v>
      </c>
      <c r="D63" s="27">
        <f t="shared" si="43"/>
        <v>0.77696078431372506</v>
      </c>
      <c r="E63" s="18">
        <f t="shared" si="7"/>
        <v>2.2674265123712413E-3</v>
      </c>
      <c r="F63" s="28">
        <f t="shared" si="26"/>
        <v>9699.3525942804772</v>
      </c>
      <c r="G63" s="27">
        <f t="shared" si="41"/>
        <v>0.96499999999999997</v>
      </c>
      <c r="H63" s="18">
        <f t="shared" si="0"/>
        <v>2.8161866449552225E-3</v>
      </c>
      <c r="I63" s="28">
        <f t="shared" si="27"/>
        <v>9626.8571344374632</v>
      </c>
      <c r="J63" s="27">
        <v>0.93</v>
      </c>
      <c r="K63" s="18">
        <f t="shared" si="1"/>
        <v>2.7140451604231678E-3</v>
      </c>
      <c r="L63" s="28">
        <f t="shared" si="28"/>
        <v>9641.3480926384818</v>
      </c>
      <c r="M63" s="27">
        <f t="shared" si="42"/>
        <v>0.92500000000000004</v>
      </c>
      <c r="N63" s="19">
        <f t="shared" si="2"/>
        <v>2.6994535197757317E-3</v>
      </c>
      <c r="O63" s="28">
        <f t="shared" si="29"/>
        <v>9639.4331019352612</v>
      </c>
      <c r="P63" s="24">
        <f t="shared" si="8"/>
        <v>0.74976715686274464</v>
      </c>
      <c r="Q63" s="18">
        <f t="shared" si="9"/>
        <v>2.1880665844382476E-3</v>
      </c>
      <c r="R63" s="28">
        <f t="shared" si="30"/>
        <v>9707.4983817893553</v>
      </c>
      <c r="S63" s="24">
        <f t="shared" si="10"/>
        <v>0.72257352941176434</v>
      </c>
      <c r="T63" s="18">
        <f t="shared" si="11"/>
        <v>2.1087066565052544E-3</v>
      </c>
      <c r="U63" s="28">
        <f t="shared" si="31"/>
        <v>9718.1258416930905</v>
      </c>
      <c r="V63" s="24">
        <f t="shared" si="12"/>
        <v>0.71868872549019569</v>
      </c>
      <c r="W63" s="18">
        <f t="shared" si="13"/>
        <v>2.0973695239433982E-3</v>
      </c>
      <c r="X63" s="28">
        <f t="shared" si="32"/>
        <v>9716.8158671738038</v>
      </c>
      <c r="Y63" s="33">
        <f t="shared" si="14"/>
        <v>0.89744999999999997</v>
      </c>
      <c r="Z63" s="18">
        <f t="shared" si="15"/>
        <v>2.6190535798083568E-3</v>
      </c>
      <c r="AA63" s="28">
        <f t="shared" si="33"/>
        <v>9651.4732097908982</v>
      </c>
      <c r="AB63" s="33">
        <f t="shared" si="16"/>
        <v>0.892625</v>
      </c>
      <c r="AC63" s="18">
        <f t="shared" si="17"/>
        <v>2.6049726465835806E-3</v>
      </c>
      <c r="AD63" s="28">
        <f t="shared" si="34"/>
        <v>9649.6233070624658</v>
      </c>
      <c r="AE63" s="33">
        <f t="shared" si="18"/>
        <v>0.86025000000000007</v>
      </c>
      <c r="AF63" s="18">
        <f t="shared" si="19"/>
        <v>2.5104917733914304E-3</v>
      </c>
      <c r="AG63" s="28">
        <f t="shared" si="35"/>
        <v>9663.0572488308171</v>
      </c>
      <c r="AH63" s="33">
        <f t="shared" si="20"/>
        <v>0.69728345588235252</v>
      </c>
      <c r="AI63" s="18">
        <f t="shared" si="21"/>
        <v>2.0349019235275704E-3</v>
      </c>
      <c r="AJ63" s="28">
        <f t="shared" si="36"/>
        <v>9725.6285730368672</v>
      </c>
      <c r="AK63" s="33">
        <f t="shared" si="22"/>
        <v>0.69353462009803879</v>
      </c>
      <c r="AL63" s="18">
        <f t="shared" si="23"/>
        <v>2.0239615906053792E-3</v>
      </c>
      <c r="AM63" s="28">
        <f t="shared" si="37"/>
        <v>9724.3634710906645</v>
      </c>
      <c r="AN63" s="33">
        <f t="shared" si="24"/>
        <v>0.668380514705882</v>
      </c>
      <c r="AO63" s="18">
        <f t="shared" si="25"/>
        <v>1.9505536572673602E-3</v>
      </c>
      <c r="AP63" s="28">
        <f t="shared" si="38"/>
        <v>9734.2099050588076</v>
      </c>
      <c r="AQ63" s="33">
        <f t="shared" si="3"/>
        <v>0.83014125000000005</v>
      </c>
      <c r="AR63" s="18">
        <f t="shared" si="4"/>
        <v>2.4226245613227304E-3</v>
      </c>
      <c r="AS63" s="28">
        <f t="shared" si="39"/>
        <v>9672.4428348253477</v>
      </c>
      <c r="AT63" s="33">
        <f t="shared" si="5"/>
        <v>0.6449871966911761</v>
      </c>
      <c r="AU63" s="18">
        <f t="shared" si="6"/>
        <v>1.8822842792630026E-3</v>
      </c>
      <c r="AV63" s="20">
        <f t="shared" si="40"/>
        <v>9741.1607214782289</v>
      </c>
      <c r="AW63"/>
      <c r="AX63"/>
      <c r="AY63"/>
      <c r="AZ63"/>
      <c r="BA63"/>
      <c r="BB63"/>
      <c r="BC63"/>
      <c r="BD63"/>
      <c r="BE63"/>
      <c r="BF63"/>
      <c r="BG63"/>
      <c r="BH63"/>
    </row>
    <row r="64" spans="2:60" ht="15.95">
      <c r="B64" s="39">
        <v>56</v>
      </c>
      <c r="C64" s="41">
        <f>'Mortality (No Interventions) L'!E65</f>
        <v>3.2298981207390617E-3</v>
      </c>
      <c r="D64" s="27">
        <f t="shared" si="43"/>
        <v>0.78039215686274466</v>
      </c>
      <c r="E64" s="18">
        <f t="shared" si="7"/>
        <v>2.5205871608904818E-3</v>
      </c>
      <c r="F64" s="28">
        <f t="shared" si="26"/>
        <v>9677.36002505537</v>
      </c>
      <c r="G64" s="27">
        <f t="shared" si="41"/>
        <v>0.96499999999999997</v>
      </c>
      <c r="H64" s="18">
        <f t="shared" si="0"/>
        <v>3.1168516865131943E-3</v>
      </c>
      <c r="I64" s="28">
        <f t="shared" si="27"/>
        <v>9599.7461079425684</v>
      </c>
      <c r="J64" s="27">
        <v>0.93</v>
      </c>
      <c r="K64" s="18">
        <f t="shared" si="1"/>
        <v>3.0038052522873273E-3</v>
      </c>
      <c r="L64" s="28">
        <f t="shared" si="28"/>
        <v>9615.1810385077006</v>
      </c>
      <c r="M64" s="27">
        <f t="shared" si="42"/>
        <v>0.92500000000000004</v>
      </c>
      <c r="N64" s="19">
        <f t="shared" si="2"/>
        <v>2.9876557616836321E-3</v>
      </c>
      <c r="O64" s="28">
        <f t="shared" si="29"/>
        <v>9613.4119003195992</v>
      </c>
      <c r="P64" s="24">
        <f t="shared" si="8"/>
        <v>0.7530784313725486</v>
      </c>
      <c r="Q64" s="18">
        <f t="shared" si="9"/>
        <v>2.4323666102593153E-3</v>
      </c>
      <c r="R64" s="28">
        <f t="shared" si="30"/>
        <v>9686.2577289616729</v>
      </c>
      <c r="S64" s="24">
        <f t="shared" si="10"/>
        <v>0.72576470588235253</v>
      </c>
      <c r="T64" s="18">
        <f t="shared" si="11"/>
        <v>2.3441460596281484E-3</v>
      </c>
      <c r="U64" s="28">
        <f t="shared" si="31"/>
        <v>9697.6331650419579</v>
      </c>
      <c r="V64" s="24">
        <f t="shared" si="12"/>
        <v>0.72186274509803883</v>
      </c>
      <c r="W64" s="18">
        <f t="shared" si="13"/>
        <v>2.3315431238236958E-3</v>
      </c>
      <c r="X64" s="28">
        <f t="shared" si="32"/>
        <v>9696.4361137042251</v>
      </c>
      <c r="Y64" s="33">
        <f t="shared" si="14"/>
        <v>0.89744999999999997</v>
      </c>
      <c r="Z64" s="18">
        <f t="shared" si="15"/>
        <v>2.8986720684572708E-3</v>
      </c>
      <c r="AA64" s="28">
        <f t="shared" si="33"/>
        <v>9626.1954843303702</v>
      </c>
      <c r="AB64" s="33">
        <f t="shared" si="16"/>
        <v>0.892625</v>
      </c>
      <c r="AC64" s="18">
        <f t="shared" si="17"/>
        <v>2.8830878100247048E-3</v>
      </c>
      <c r="AD64" s="28">
        <f t="shared" si="34"/>
        <v>9624.4863022977333</v>
      </c>
      <c r="AE64" s="33">
        <f t="shared" si="18"/>
        <v>0.86025000000000007</v>
      </c>
      <c r="AF64" s="18">
        <f t="shared" si="19"/>
        <v>2.7785198583657779E-3</v>
      </c>
      <c r="AG64" s="28">
        <f t="shared" si="35"/>
        <v>9638.7982231018159</v>
      </c>
      <c r="AH64" s="33">
        <f t="shared" si="20"/>
        <v>0.70036294117647024</v>
      </c>
      <c r="AI64" s="18">
        <f t="shared" si="21"/>
        <v>2.2621009475411631E-3</v>
      </c>
      <c r="AJ64" s="28">
        <f t="shared" si="36"/>
        <v>9705.8378727460786</v>
      </c>
      <c r="AK64" s="33">
        <f t="shared" si="22"/>
        <v>0.69659754901960746</v>
      </c>
      <c r="AL64" s="18">
        <f t="shared" si="23"/>
        <v>2.2499391144898667E-3</v>
      </c>
      <c r="AM64" s="28">
        <f t="shared" si="37"/>
        <v>9704.6817329320911</v>
      </c>
      <c r="AN64" s="33">
        <f t="shared" si="24"/>
        <v>0.6713323529411761</v>
      </c>
      <c r="AO64" s="18">
        <f t="shared" si="25"/>
        <v>2.1683351051560371E-3</v>
      </c>
      <c r="AP64" s="28">
        <f t="shared" si="38"/>
        <v>9715.2228063278872</v>
      </c>
      <c r="AQ64" s="33">
        <f t="shared" si="3"/>
        <v>0.83014125000000005</v>
      </c>
      <c r="AR64" s="18">
        <f t="shared" si="4"/>
        <v>2.6812716633229758E-3</v>
      </c>
      <c r="AS64" s="28">
        <f t="shared" si="39"/>
        <v>9649.0101372457102</v>
      </c>
      <c r="AT64" s="33">
        <f t="shared" si="5"/>
        <v>0.64783572058823502</v>
      </c>
      <c r="AU64" s="18">
        <f t="shared" si="6"/>
        <v>2.0924433764755762E-3</v>
      </c>
      <c r="AV64" s="20">
        <f t="shared" si="40"/>
        <v>9722.8250877904175</v>
      </c>
      <c r="AW64"/>
      <c r="AX64"/>
      <c r="AY64"/>
      <c r="AZ64"/>
      <c r="BA64"/>
      <c r="BB64"/>
      <c r="BC64"/>
      <c r="BD64"/>
      <c r="BE64"/>
      <c r="BF64"/>
      <c r="BG64"/>
      <c r="BH64"/>
    </row>
    <row r="65" spans="2:60" ht="15.95">
      <c r="B65" s="39">
        <v>57</v>
      </c>
      <c r="C65" s="41">
        <f>'Mortality (No Interventions) L'!E66</f>
        <v>3.5553073504211549E-3</v>
      </c>
      <c r="D65" s="27">
        <f t="shared" si="43"/>
        <v>0.78382352941176425</v>
      </c>
      <c r="E65" s="18">
        <f t="shared" si="7"/>
        <v>2.7867335555506979E-3</v>
      </c>
      <c r="F65" s="28">
        <f t="shared" si="26"/>
        <v>9652.9673956249007</v>
      </c>
      <c r="G65" s="27">
        <f t="shared" si="41"/>
        <v>0.96499999999999997</v>
      </c>
      <c r="H65" s="18">
        <f t="shared" si="0"/>
        <v>3.4308715931564144E-3</v>
      </c>
      <c r="I65" s="28">
        <f t="shared" si="27"/>
        <v>9569.8251230959286</v>
      </c>
      <c r="J65" s="27">
        <v>0.93</v>
      </c>
      <c r="K65" s="18">
        <f t="shared" si="1"/>
        <v>3.3064358358916744E-3</v>
      </c>
      <c r="L65" s="28">
        <f t="shared" si="28"/>
        <v>9586.2989072025375</v>
      </c>
      <c r="M65" s="27">
        <f t="shared" si="42"/>
        <v>0.92500000000000004</v>
      </c>
      <c r="N65" s="19">
        <f t="shared" si="2"/>
        <v>3.2886592991395684E-3</v>
      </c>
      <c r="O65" s="28">
        <f t="shared" si="29"/>
        <v>9584.6903348661726</v>
      </c>
      <c r="P65" s="24">
        <f t="shared" si="8"/>
        <v>0.75638970588235244</v>
      </c>
      <c r="Q65" s="18">
        <f t="shared" si="9"/>
        <v>2.689197881106423E-3</v>
      </c>
      <c r="R65" s="28">
        <f t="shared" si="30"/>
        <v>9662.697199083379</v>
      </c>
      <c r="S65" s="24">
        <f t="shared" si="10"/>
        <v>0.72895588235294084</v>
      </c>
      <c r="T65" s="18">
        <f t="shared" si="11"/>
        <v>2.5916622066621494E-3</v>
      </c>
      <c r="U65" s="28">
        <f t="shared" si="31"/>
        <v>9674.9004964704054</v>
      </c>
      <c r="V65" s="24">
        <f t="shared" si="12"/>
        <v>0.72503676470588196</v>
      </c>
      <c r="W65" s="18">
        <f t="shared" si="13"/>
        <v>2.5777285388843955E-3</v>
      </c>
      <c r="X65" s="28">
        <f t="shared" si="32"/>
        <v>9673.8284547577223</v>
      </c>
      <c r="Y65" s="33">
        <f t="shared" si="14"/>
        <v>0.89744999999999997</v>
      </c>
      <c r="Z65" s="18">
        <f t="shared" si="15"/>
        <v>3.1907105816354653E-3</v>
      </c>
      <c r="AA65" s="28">
        <f t="shared" si="33"/>
        <v>9598.2923003544329</v>
      </c>
      <c r="AB65" s="33">
        <f t="shared" si="16"/>
        <v>0.892625</v>
      </c>
      <c r="AC65" s="18">
        <f t="shared" si="17"/>
        <v>3.1735562236696836E-3</v>
      </c>
      <c r="AD65" s="28">
        <f t="shared" si="34"/>
        <v>9596.7380631618289</v>
      </c>
      <c r="AE65" s="33">
        <f t="shared" si="18"/>
        <v>0.86025000000000007</v>
      </c>
      <c r="AF65" s="18">
        <f t="shared" si="19"/>
        <v>3.0584531481997988E-3</v>
      </c>
      <c r="AG65" s="28">
        <f t="shared" si="35"/>
        <v>9612.0166308281478</v>
      </c>
      <c r="AH65" s="33">
        <f t="shared" si="20"/>
        <v>0.70344242647058786</v>
      </c>
      <c r="AI65" s="18">
        <f t="shared" si="21"/>
        <v>2.5009540294289737E-3</v>
      </c>
      <c r="AJ65" s="28">
        <f t="shared" si="36"/>
        <v>9683.8822876974591</v>
      </c>
      <c r="AK65" s="33">
        <f t="shared" si="22"/>
        <v>0.69966047794117603</v>
      </c>
      <c r="AL65" s="18">
        <f t="shared" si="23"/>
        <v>2.4875080400234414E-3</v>
      </c>
      <c r="AM65" s="28">
        <f t="shared" si="37"/>
        <v>9682.8467899074913</v>
      </c>
      <c r="AN65" s="33">
        <f t="shared" si="24"/>
        <v>0.67428419117647032</v>
      </c>
      <c r="AO65" s="18">
        <f t="shared" si="25"/>
        <v>2.3972875411624882E-3</v>
      </c>
      <c r="AP65" s="28">
        <f t="shared" si="38"/>
        <v>9694.1569476625136</v>
      </c>
      <c r="AQ65" s="33">
        <f t="shared" si="3"/>
        <v>0.83014125000000005</v>
      </c>
      <c r="AR65" s="18">
        <f t="shared" si="4"/>
        <v>2.951407288012806E-3</v>
      </c>
      <c r="AS65" s="28">
        <f t="shared" si="39"/>
        <v>9623.1385197855961</v>
      </c>
      <c r="AT65" s="33">
        <f t="shared" si="5"/>
        <v>0.65068424448529383</v>
      </c>
      <c r="AU65" s="18">
        <f t="shared" si="6"/>
        <v>2.3133824772218008E-3</v>
      </c>
      <c r="AV65" s="20">
        <f t="shared" si="40"/>
        <v>9702.4806268348402</v>
      </c>
      <c r="AW65"/>
      <c r="AX65"/>
      <c r="AY65"/>
      <c r="AZ65"/>
      <c r="BA65"/>
      <c r="BB65"/>
      <c r="BC65"/>
      <c r="BD65"/>
      <c r="BE65"/>
      <c r="BF65"/>
      <c r="BG65"/>
      <c r="BH65"/>
    </row>
    <row r="66" spans="2:60" ht="15.95">
      <c r="B66" s="39">
        <v>58</v>
      </c>
      <c r="C66" s="41">
        <f>'Mortality (No Interventions) L'!E67</f>
        <v>3.9034379958172638E-3</v>
      </c>
      <c r="D66" s="27">
        <f t="shared" si="43"/>
        <v>0.78725490196078385</v>
      </c>
      <c r="E66" s="18">
        <f t="shared" si="7"/>
        <v>3.0730006967071184E-3</v>
      </c>
      <c r="F66" s="28">
        <f t="shared" si="26"/>
        <v>9626.0671474728751</v>
      </c>
      <c r="G66" s="27">
        <f t="shared" si="41"/>
        <v>0.96499999999999997</v>
      </c>
      <c r="H66" s="18">
        <f t="shared" si="0"/>
        <v>3.7668176659636592E-3</v>
      </c>
      <c r="I66" s="28">
        <f t="shared" si="27"/>
        <v>9536.9922819296244</v>
      </c>
      <c r="J66" s="27">
        <v>0.93</v>
      </c>
      <c r="K66" s="18">
        <f t="shared" si="1"/>
        <v>3.6301973361100555E-3</v>
      </c>
      <c r="L66" s="28">
        <f t="shared" si="28"/>
        <v>9554.6024249621951</v>
      </c>
      <c r="M66" s="27">
        <f t="shared" si="42"/>
        <v>0.92500000000000004</v>
      </c>
      <c r="N66" s="19">
        <f t="shared" si="2"/>
        <v>3.6106801461309691E-3</v>
      </c>
      <c r="O66" s="28">
        <f t="shared" si="29"/>
        <v>9553.169553867041</v>
      </c>
      <c r="P66" s="24">
        <f t="shared" si="8"/>
        <v>0.75970098039215639</v>
      </c>
      <c r="Q66" s="18">
        <f t="shared" si="9"/>
        <v>2.9654456723223694E-3</v>
      </c>
      <c r="R66" s="28">
        <f t="shared" si="30"/>
        <v>9636.7122942498299</v>
      </c>
      <c r="S66" s="24">
        <f t="shared" si="10"/>
        <v>0.73214705882352904</v>
      </c>
      <c r="T66" s="18">
        <f t="shared" si="11"/>
        <v>2.8578906479376203E-3</v>
      </c>
      <c r="U66" s="28">
        <f t="shared" si="31"/>
        <v>9649.8264225004859</v>
      </c>
      <c r="V66" s="24">
        <f t="shared" si="12"/>
        <v>0.7282107843137251</v>
      </c>
      <c r="W66" s="18">
        <f t="shared" si="13"/>
        <v>2.842525644454085E-3</v>
      </c>
      <c r="X66" s="28">
        <f t="shared" si="32"/>
        <v>9648.8919510696214</v>
      </c>
      <c r="Y66" s="33">
        <f t="shared" si="14"/>
        <v>0.89744999999999997</v>
      </c>
      <c r="Z66" s="18">
        <f t="shared" si="15"/>
        <v>3.5031404293462032E-3</v>
      </c>
      <c r="AA66" s="28">
        <f t="shared" si="33"/>
        <v>9567.6669275460627</v>
      </c>
      <c r="AB66" s="33">
        <f t="shared" si="16"/>
        <v>0.892625</v>
      </c>
      <c r="AC66" s="18">
        <f t="shared" si="17"/>
        <v>3.4843063410163852E-3</v>
      </c>
      <c r="AD66" s="28">
        <f t="shared" si="34"/>
        <v>9566.2822753545533</v>
      </c>
      <c r="AE66" s="33">
        <f t="shared" si="18"/>
        <v>0.86025000000000007</v>
      </c>
      <c r="AF66" s="18">
        <f t="shared" si="19"/>
        <v>3.3579325359018013E-3</v>
      </c>
      <c r="AG66" s="28">
        <f t="shared" si="35"/>
        <v>9582.6187283030431</v>
      </c>
      <c r="AH66" s="33">
        <f t="shared" si="20"/>
        <v>0.70652191176470547</v>
      </c>
      <c r="AI66" s="18">
        <f t="shared" si="21"/>
        <v>2.7578644752598038E-3</v>
      </c>
      <c r="AJ66" s="28">
        <f t="shared" si="36"/>
        <v>9659.6633432695271</v>
      </c>
      <c r="AK66" s="33">
        <f t="shared" si="22"/>
        <v>0.7027234068627447</v>
      </c>
      <c r="AL66" s="18">
        <f t="shared" si="23"/>
        <v>2.7430372468981918E-3</v>
      </c>
      <c r="AM66" s="28">
        <f t="shared" si="37"/>
        <v>9658.7606306672824</v>
      </c>
      <c r="AN66" s="33">
        <f t="shared" si="24"/>
        <v>0.67723602941176442</v>
      </c>
      <c r="AO66" s="18">
        <f t="shared" si="25"/>
        <v>2.6435488493422991E-3</v>
      </c>
      <c r="AP66" s="28">
        <f t="shared" si="38"/>
        <v>9670.9172659898086</v>
      </c>
      <c r="AQ66" s="33">
        <f t="shared" si="3"/>
        <v>0.83014125000000005</v>
      </c>
      <c r="AR66" s="18">
        <f t="shared" si="4"/>
        <v>3.2404048971452384E-3</v>
      </c>
      <c r="AS66" s="28">
        <f t="shared" si="39"/>
        <v>9594.7367186247448</v>
      </c>
      <c r="AT66" s="33">
        <f t="shared" si="5"/>
        <v>0.65353276838235264</v>
      </c>
      <c r="AU66" s="18">
        <f t="shared" si="6"/>
        <v>2.5510246396153184E-3</v>
      </c>
      <c r="AV66" s="20">
        <f t="shared" si="40"/>
        <v>9680.0350781671368</v>
      </c>
      <c r="AW66"/>
      <c r="AX66"/>
      <c r="AY66"/>
      <c r="AZ66"/>
      <c r="BA66"/>
      <c r="BB66"/>
      <c r="BC66"/>
      <c r="BD66"/>
      <c r="BE66"/>
      <c r="BF66"/>
      <c r="BG66"/>
      <c r="BH66"/>
    </row>
    <row r="67" spans="2:60" ht="15.95">
      <c r="B67" s="39">
        <v>59</v>
      </c>
      <c r="C67" s="41">
        <f>'Mortality (No Interventions) L'!E68</f>
        <v>4.2864460217988008E-3</v>
      </c>
      <c r="D67" s="27">
        <f t="shared" si="43"/>
        <v>0.79068627450980344</v>
      </c>
      <c r="E67" s="18">
        <f t="shared" si="7"/>
        <v>3.3892340358634616E-3</v>
      </c>
      <c r="F67" s="28">
        <f t="shared" si="26"/>
        <v>9596.4862364221408</v>
      </c>
      <c r="G67" s="27">
        <f t="shared" si="41"/>
        <v>0.96499999999999997</v>
      </c>
      <c r="H67" s="18">
        <f t="shared" si="0"/>
        <v>4.1364204110358425E-3</v>
      </c>
      <c r="I67" s="28">
        <f t="shared" si="27"/>
        <v>9501.0681709218934</v>
      </c>
      <c r="J67" s="27">
        <v>0.93</v>
      </c>
      <c r="K67" s="18">
        <f t="shared" si="1"/>
        <v>3.9863948002728852E-3</v>
      </c>
      <c r="L67" s="28">
        <f t="shared" si="28"/>
        <v>9519.9173326915061</v>
      </c>
      <c r="M67" s="27">
        <f t="shared" si="42"/>
        <v>0.92500000000000004</v>
      </c>
      <c r="N67" s="19">
        <f t="shared" si="2"/>
        <v>3.9649625701638908E-3</v>
      </c>
      <c r="O67" s="28">
        <f t="shared" si="29"/>
        <v>9518.6761142262712</v>
      </c>
      <c r="P67" s="24">
        <f t="shared" si="8"/>
        <v>0.76301225490196034</v>
      </c>
      <c r="Q67" s="18">
        <f t="shared" si="9"/>
        <v>3.2706108446082403E-3</v>
      </c>
      <c r="R67" s="28">
        <f t="shared" si="30"/>
        <v>9608.135147481431</v>
      </c>
      <c r="S67" s="24">
        <f t="shared" si="10"/>
        <v>0.73533823529411724</v>
      </c>
      <c r="T67" s="18">
        <f t="shared" si="11"/>
        <v>3.1519876533530194E-3</v>
      </c>
      <c r="U67" s="28">
        <f t="shared" si="31"/>
        <v>9622.2482738134004</v>
      </c>
      <c r="V67" s="24">
        <f t="shared" si="12"/>
        <v>0.73138480392156824</v>
      </c>
      <c r="W67" s="18">
        <f t="shared" si="13"/>
        <v>3.1350414831737023E-3</v>
      </c>
      <c r="X67" s="28">
        <f t="shared" si="32"/>
        <v>9621.4647282581391</v>
      </c>
      <c r="Y67" s="33">
        <f t="shared" si="14"/>
        <v>0.89744999999999997</v>
      </c>
      <c r="Z67" s="18">
        <f t="shared" si="15"/>
        <v>3.8468709822633337E-3</v>
      </c>
      <c r="AA67" s="28">
        <f t="shared" si="33"/>
        <v>9534.1500467176575</v>
      </c>
      <c r="AB67" s="33">
        <f t="shared" si="16"/>
        <v>0.892625</v>
      </c>
      <c r="AC67" s="18">
        <f t="shared" si="17"/>
        <v>3.8261888802081545E-3</v>
      </c>
      <c r="AD67" s="28">
        <f t="shared" si="34"/>
        <v>9532.9504173625828</v>
      </c>
      <c r="AE67" s="33">
        <f t="shared" si="18"/>
        <v>0.86025000000000007</v>
      </c>
      <c r="AF67" s="18">
        <f t="shared" si="19"/>
        <v>3.6874151902524187E-3</v>
      </c>
      <c r="AG67" s="28">
        <f t="shared" si="35"/>
        <v>9550.4409410961325</v>
      </c>
      <c r="AH67" s="33">
        <f t="shared" si="20"/>
        <v>0.70960139705882319</v>
      </c>
      <c r="AI67" s="18">
        <f t="shared" si="21"/>
        <v>3.0416680854856641E-3</v>
      </c>
      <c r="AJ67" s="28">
        <f t="shared" si="36"/>
        <v>9633.023300892155</v>
      </c>
      <c r="AK67" s="33">
        <f t="shared" si="22"/>
        <v>0.70578633578431338</v>
      </c>
      <c r="AL67" s="18">
        <f t="shared" si="23"/>
        <v>3.0253150312626225E-3</v>
      </c>
      <c r="AM67" s="28">
        <f t="shared" si="37"/>
        <v>9632.2662904984882</v>
      </c>
      <c r="AN67" s="33">
        <f t="shared" si="24"/>
        <v>0.68018786764705852</v>
      </c>
      <c r="AO67" s="18">
        <f t="shared" si="25"/>
        <v>2.9155885793515431E-3</v>
      </c>
      <c r="AP67" s="28">
        <f t="shared" si="38"/>
        <v>9645.3517237792166</v>
      </c>
      <c r="AQ67" s="33">
        <f t="shared" si="3"/>
        <v>0.83014125000000005</v>
      </c>
      <c r="AR67" s="18">
        <f t="shared" si="4"/>
        <v>3.5583556585935838E-3</v>
      </c>
      <c r="AS67" s="28">
        <f t="shared" si="39"/>
        <v>9563.6458867748934</v>
      </c>
      <c r="AT67" s="33">
        <f t="shared" si="5"/>
        <v>0.65638129227941144</v>
      </c>
      <c r="AU67" s="18">
        <f t="shared" si="6"/>
        <v>2.8135429790742393E-3</v>
      </c>
      <c r="AV67" s="20">
        <f t="shared" si="40"/>
        <v>9655.3410701703924</v>
      </c>
      <c r="AW67"/>
      <c r="AX67"/>
      <c r="AY67"/>
      <c r="AZ67"/>
      <c r="BA67"/>
      <c r="BB67"/>
      <c r="BC67"/>
      <c r="BD67"/>
      <c r="BE67"/>
      <c r="BF67"/>
      <c r="BG67"/>
      <c r="BH67"/>
    </row>
    <row r="68" spans="2:60" ht="15.95">
      <c r="B68" s="39">
        <v>60</v>
      </c>
      <c r="C68" s="41">
        <f>'Mortality (No Interventions) L'!E69</f>
        <v>4.7452718808062106E-3</v>
      </c>
      <c r="D68" s="27">
        <f t="shared" si="43"/>
        <v>0.79411764705882304</v>
      </c>
      <c r="E68" s="18">
        <f t="shared" si="7"/>
        <v>3.768304140640224E-3</v>
      </c>
      <c r="F68" s="28">
        <f t="shared" si="26"/>
        <v>9563.9614986449633</v>
      </c>
      <c r="G68" s="27">
        <f t="shared" si="41"/>
        <v>0.96499999999999997</v>
      </c>
      <c r="H68" s="18">
        <f t="shared" si="0"/>
        <v>4.5791873649779933E-3</v>
      </c>
      <c r="I68" s="28">
        <f t="shared" si="27"/>
        <v>9461.7677586130503</v>
      </c>
      <c r="J68" s="27">
        <v>0.94</v>
      </c>
      <c r="K68" s="18">
        <f t="shared" si="1"/>
        <v>4.4605555679578376E-3</v>
      </c>
      <c r="L68" s="28">
        <f t="shared" si="28"/>
        <v>9481.9671837374372</v>
      </c>
      <c r="M68" s="27">
        <f t="shared" si="42"/>
        <v>0.92500000000000004</v>
      </c>
      <c r="N68" s="19">
        <f t="shared" si="2"/>
        <v>4.3893764897457452E-3</v>
      </c>
      <c r="O68" s="28">
        <f t="shared" si="29"/>
        <v>9480.9349197158517</v>
      </c>
      <c r="P68" s="24">
        <f t="shared" si="8"/>
        <v>0.76632352941176418</v>
      </c>
      <c r="Q68" s="18">
        <f t="shared" si="9"/>
        <v>3.6364134957178156E-3</v>
      </c>
      <c r="R68" s="28">
        <f t="shared" si="30"/>
        <v>9576.7106764716173</v>
      </c>
      <c r="S68" s="24">
        <f t="shared" si="10"/>
        <v>0.74647058823529366</v>
      </c>
      <c r="T68" s="18">
        <f t="shared" si="11"/>
        <v>3.5422058922018104E-3</v>
      </c>
      <c r="U68" s="28">
        <f t="shared" si="31"/>
        <v>9591.9190660568438</v>
      </c>
      <c r="V68" s="24">
        <f t="shared" si="12"/>
        <v>0.73455882352941138</v>
      </c>
      <c r="W68" s="18">
        <f t="shared" si="13"/>
        <v>3.4856813300922075E-3</v>
      </c>
      <c r="X68" s="28">
        <f t="shared" si="32"/>
        <v>9591.3010372061581</v>
      </c>
      <c r="Y68" s="33">
        <f t="shared" si="14"/>
        <v>0.90709999999999991</v>
      </c>
      <c r="Z68" s="18">
        <f t="shared" si="15"/>
        <v>4.3044361230793133E-3</v>
      </c>
      <c r="AA68" s="28">
        <f t="shared" si="33"/>
        <v>9497.4734015623944</v>
      </c>
      <c r="AB68" s="33">
        <f t="shared" si="16"/>
        <v>0.892625</v>
      </c>
      <c r="AC68" s="18">
        <f t="shared" si="17"/>
        <v>4.2357483126046437E-3</v>
      </c>
      <c r="AD68" s="28">
        <f t="shared" si="34"/>
        <v>9496.4755484800953</v>
      </c>
      <c r="AE68" s="33">
        <f t="shared" si="18"/>
        <v>0.86949999999999994</v>
      </c>
      <c r="AF68" s="18">
        <f t="shared" si="19"/>
        <v>4.1260139003609997E-3</v>
      </c>
      <c r="AG68" s="28">
        <f t="shared" si="35"/>
        <v>9515.2245000963267</v>
      </c>
      <c r="AH68" s="33">
        <f t="shared" si="20"/>
        <v>0.7203441176470583</v>
      </c>
      <c r="AI68" s="18">
        <f t="shared" si="21"/>
        <v>3.4182286859747468E-3</v>
      </c>
      <c r="AJ68" s="28">
        <f t="shared" si="36"/>
        <v>9603.7228413510911</v>
      </c>
      <c r="AK68" s="33">
        <f t="shared" si="22"/>
        <v>0.70884926470588194</v>
      </c>
      <c r="AL68" s="18">
        <f t="shared" si="23"/>
        <v>3.3636824835389799E-3</v>
      </c>
      <c r="AM68" s="28">
        <f t="shared" si="37"/>
        <v>9603.1256505047186</v>
      </c>
      <c r="AN68" s="33">
        <f t="shared" si="24"/>
        <v>0.6904852941176467</v>
      </c>
      <c r="AO68" s="18">
        <f t="shared" si="25"/>
        <v>3.2765404502866748E-3</v>
      </c>
      <c r="AP68" s="28">
        <f t="shared" si="38"/>
        <v>9617.2298464495361</v>
      </c>
      <c r="AQ68" s="33">
        <f t="shared" si="3"/>
        <v>0.83906749999999997</v>
      </c>
      <c r="AR68" s="18">
        <f t="shared" si="4"/>
        <v>3.9816034138483647E-3</v>
      </c>
      <c r="AS68" s="28">
        <f t="shared" si="39"/>
        <v>9529.6150333169026</v>
      </c>
      <c r="AT68" s="33">
        <f t="shared" si="5"/>
        <v>0.66631830882352894</v>
      </c>
      <c r="AU68" s="18">
        <f t="shared" si="6"/>
        <v>3.1618615345266406E-3</v>
      </c>
      <c r="AV68" s="20">
        <f t="shared" si="40"/>
        <v>9628.1753530918468</v>
      </c>
      <c r="AW68"/>
      <c r="AX68"/>
      <c r="AY68"/>
      <c r="AZ68"/>
      <c r="BA68"/>
      <c r="BB68"/>
      <c r="BC68"/>
      <c r="BD68"/>
      <c r="BE68"/>
      <c r="BF68"/>
      <c r="BG68"/>
      <c r="BH68"/>
    </row>
    <row r="69" spans="2:60" ht="15.95">
      <c r="B69" s="39">
        <v>61</v>
      </c>
      <c r="C69" s="41">
        <f>'Mortality (No Interventions) L'!E70</f>
        <v>5.2344517349463627E-3</v>
      </c>
      <c r="D69" s="27">
        <f t="shared" si="43"/>
        <v>0.79754901960784264</v>
      </c>
      <c r="E69" s="18">
        <f t="shared" si="7"/>
        <v>4.1747318493910428E-3</v>
      </c>
      <c r="F69" s="28">
        <f t="shared" si="26"/>
        <v>9527.921582928695</v>
      </c>
      <c r="G69" s="27">
        <f t="shared" si="41"/>
        <v>0.96499999999999997</v>
      </c>
      <c r="H69" s="18">
        <f t="shared" si="0"/>
        <v>5.0512459242232398E-3</v>
      </c>
      <c r="I69" s="28">
        <f t="shared" si="27"/>
        <v>9418.4405512424528</v>
      </c>
      <c r="J69" s="27">
        <v>0.94</v>
      </c>
      <c r="K69" s="18">
        <f t="shared" si="1"/>
        <v>4.9203846308495808E-3</v>
      </c>
      <c r="L69" s="28">
        <f t="shared" si="28"/>
        <v>9439.6723422208233</v>
      </c>
      <c r="M69" s="27">
        <f t="shared" si="42"/>
        <v>0.92500000000000004</v>
      </c>
      <c r="N69" s="19">
        <f t="shared" si="2"/>
        <v>4.8418678548253855E-3</v>
      </c>
      <c r="O69" s="28">
        <f t="shared" si="29"/>
        <v>9439.3195268784402</v>
      </c>
      <c r="P69" s="24">
        <f t="shared" si="8"/>
        <v>0.76963480392156813</v>
      </c>
      <c r="Q69" s="18">
        <f t="shared" si="9"/>
        <v>4.028616234662356E-3</v>
      </c>
      <c r="R69" s="28">
        <f t="shared" si="30"/>
        <v>9541.8857965231109</v>
      </c>
      <c r="S69" s="24">
        <f t="shared" si="10"/>
        <v>0.74969607843137198</v>
      </c>
      <c r="T69" s="18">
        <f t="shared" si="11"/>
        <v>3.9242479384275792E-3</v>
      </c>
      <c r="U69" s="28">
        <f t="shared" si="31"/>
        <v>9557.9425138235347</v>
      </c>
      <c r="V69" s="24">
        <f t="shared" si="12"/>
        <v>0.73773284313725451</v>
      </c>
      <c r="W69" s="18">
        <f t="shared" si="13"/>
        <v>3.8616269606867146E-3</v>
      </c>
      <c r="X69" s="28">
        <f t="shared" si="32"/>
        <v>9557.8688182494752</v>
      </c>
      <c r="Y69" s="33">
        <f t="shared" si="14"/>
        <v>0.90709999999999991</v>
      </c>
      <c r="Z69" s="18">
        <f t="shared" si="15"/>
        <v>4.7481711687698451E-3</v>
      </c>
      <c r="AA69" s="28">
        <f t="shared" si="33"/>
        <v>9456.5921339747238</v>
      </c>
      <c r="AB69" s="33">
        <f t="shared" si="16"/>
        <v>0.892625</v>
      </c>
      <c r="AC69" s="18">
        <f t="shared" si="17"/>
        <v>4.6724024799064973E-3</v>
      </c>
      <c r="AD69" s="28">
        <f t="shared" si="34"/>
        <v>9456.2508681999298</v>
      </c>
      <c r="AE69" s="33">
        <f t="shared" si="18"/>
        <v>0.86949999999999994</v>
      </c>
      <c r="AF69" s="18">
        <f t="shared" si="19"/>
        <v>4.551355783535862E-3</v>
      </c>
      <c r="AG69" s="28">
        <f t="shared" si="35"/>
        <v>9475.9645515438733</v>
      </c>
      <c r="AH69" s="33">
        <f t="shared" si="20"/>
        <v>0.72345671568627401</v>
      </c>
      <c r="AI69" s="18">
        <f t="shared" si="21"/>
        <v>3.7868992605826143E-3</v>
      </c>
      <c r="AJ69" s="28">
        <f t="shared" si="36"/>
        <v>9570.8951204426339</v>
      </c>
      <c r="AK69" s="33">
        <f t="shared" si="22"/>
        <v>0.71191219362745051</v>
      </c>
      <c r="AL69" s="18">
        <f t="shared" si="23"/>
        <v>3.7264700170626794E-3</v>
      </c>
      <c r="AM69" s="28">
        <f t="shared" si="37"/>
        <v>9570.8237849668913</v>
      </c>
      <c r="AN69" s="33">
        <f t="shared" si="24"/>
        <v>0.69346887254901912</v>
      </c>
      <c r="AO69" s="18">
        <f t="shared" si="25"/>
        <v>3.6299293430455113E-3</v>
      </c>
      <c r="AP69" s="28">
        <f t="shared" si="38"/>
        <v>9585.7186038379405</v>
      </c>
      <c r="AQ69" s="33">
        <f t="shared" si="3"/>
        <v>0.83906749999999997</v>
      </c>
      <c r="AR69" s="18">
        <f t="shared" si="4"/>
        <v>4.3920583311121073E-3</v>
      </c>
      <c r="AS69" s="28">
        <f t="shared" si="39"/>
        <v>9491.6718855675881</v>
      </c>
      <c r="AT69" s="33">
        <f t="shared" si="5"/>
        <v>0.66919746200980346</v>
      </c>
      <c r="AU69" s="18">
        <f t="shared" si="6"/>
        <v>3.5028818160389185E-3</v>
      </c>
      <c r="AV69" s="20">
        <f t="shared" si="40"/>
        <v>9597.7323957952285</v>
      </c>
      <c r="AW69"/>
      <c r="AX69"/>
      <c r="AY69"/>
      <c r="AZ69"/>
      <c r="BA69"/>
      <c r="BB69"/>
      <c r="BC69"/>
      <c r="BD69"/>
      <c r="BE69"/>
      <c r="BF69"/>
      <c r="BG69"/>
      <c r="BH69"/>
    </row>
    <row r="70" spans="2:60" ht="15.95">
      <c r="B70" s="39">
        <v>62</v>
      </c>
      <c r="C70" s="41">
        <f>'Mortality (No Interventions) L'!E71</f>
        <v>5.7210932784130964E-3</v>
      </c>
      <c r="D70" s="27">
        <f t="shared" si="43"/>
        <v>0.80098039215686223</v>
      </c>
      <c r="E70" s="18">
        <f t="shared" si="7"/>
        <v>4.5824835377093103E-3</v>
      </c>
      <c r="F70" s="28">
        <f t="shared" si="26"/>
        <v>9488.1450652379426</v>
      </c>
      <c r="G70" s="27">
        <f t="shared" si="41"/>
        <v>0.96499999999999997</v>
      </c>
      <c r="H70" s="18">
        <f t="shared" si="0"/>
        <v>5.5208550136686381E-3</v>
      </c>
      <c r="I70" s="28">
        <f t="shared" si="27"/>
        <v>9370.8656917954504</v>
      </c>
      <c r="J70" s="27">
        <v>0.94</v>
      </c>
      <c r="K70" s="18">
        <f t="shared" si="1"/>
        <v>5.3778276817083104E-3</v>
      </c>
      <c r="L70" s="28">
        <f t="shared" si="28"/>
        <v>9393.2255235079047</v>
      </c>
      <c r="M70" s="27">
        <f t="shared" si="42"/>
        <v>0.92500000000000004</v>
      </c>
      <c r="N70" s="19">
        <f t="shared" si="2"/>
        <v>5.2920112825321141E-3</v>
      </c>
      <c r="O70" s="28">
        <f t="shared" si="29"/>
        <v>9393.6155890898208</v>
      </c>
      <c r="P70" s="24">
        <f t="shared" si="8"/>
        <v>0.77294607843137197</v>
      </c>
      <c r="Q70" s="18">
        <f t="shared" si="9"/>
        <v>4.4220966138894839E-3</v>
      </c>
      <c r="R70" s="28">
        <f t="shared" si="30"/>
        <v>9503.4452004939449</v>
      </c>
      <c r="S70" s="24">
        <f t="shared" si="10"/>
        <v>0.75292156862745041</v>
      </c>
      <c r="T70" s="18">
        <f t="shared" si="11"/>
        <v>4.3075345254467512E-3</v>
      </c>
      <c r="U70" s="28">
        <f t="shared" si="31"/>
        <v>9520.434777618053</v>
      </c>
      <c r="V70" s="24">
        <f t="shared" si="12"/>
        <v>0.74090686274509765</v>
      </c>
      <c r="W70" s="18">
        <f t="shared" si="13"/>
        <v>4.2387972723811123E-3</v>
      </c>
      <c r="X70" s="28">
        <f t="shared" si="32"/>
        <v>9520.9598943342171</v>
      </c>
      <c r="Y70" s="33">
        <f t="shared" si="14"/>
        <v>0.90709999999999991</v>
      </c>
      <c r="Z70" s="18">
        <f t="shared" si="15"/>
        <v>5.189603712848519E-3</v>
      </c>
      <c r="AA70" s="28">
        <f t="shared" si="33"/>
        <v>9411.6906158493694</v>
      </c>
      <c r="AB70" s="33">
        <f t="shared" si="16"/>
        <v>0.892625</v>
      </c>
      <c r="AC70" s="18">
        <f t="shared" si="17"/>
        <v>5.1067908876434899E-3</v>
      </c>
      <c r="AD70" s="28">
        <f t="shared" si="34"/>
        <v>9412.0674581927342</v>
      </c>
      <c r="AE70" s="33">
        <f t="shared" si="18"/>
        <v>0.86949999999999994</v>
      </c>
      <c r="AF70" s="18">
        <f t="shared" si="19"/>
        <v>4.9744906055801874E-3</v>
      </c>
      <c r="AG70" s="28">
        <f t="shared" si="35"/>
        <v>9432.8360654776243</v>
      </c>
      <c r="AH70" s="33">
        <f t="shared" si="20"/>
        <v>0.72656931372548961</v>
      </c>
      <c r="AI70" s="18">
        <f t="shared" si="21"/>
        <v>4.1567708170561152E-3</v>
      </c>
      <c r="AJ70" s="28">
        <f t="shared" si="36"/>
        <v>9534.6511047879158</v>
      </c>
      <c r="AK70" s="33">
        <f t="shared" si="22"/>
        <v>0.71497512254901907</v>
      </c>
      <c r="AL70" s="18">
        <f t="shared" si="23"/>
        <v>4.0904393678477726E-3</v>
      </c>
      <c r="AM70" s="28">
        <f t="shared" si="37"/>
        <v>9535.1583970936208</v>
      </c>
      <c r="AN70" s="33">
        <f t="shared" si="24"/>
        <v>0.69645245098039166</v>
      </c>
      <c r="AO70" s="18">
        <f t="shared" si="25"/>
        <v>3.9844694360382455E-3</v>
      </c>
      <c r="AP70" s="28">
        <f t="shared" si="38"/>
        <v>9550.9231226036918</v>
      </c>
      <c r="AQ70" s="33">
        <f t="shared" si="3"/>
        <v>0.83906749999999997</v>
      </c>
      <c r="AR70" s="18">
        <f t="shared" si="4"/>
        <v>4.8003834343848806E-3</v>
      </c>
      <c r="AS70" s="28">
        <f t="shared" si="39"/>
        <v>9449.9839089863981</v>
      </c>
      <c r="AT70" s="33">
        <f t="shared" si="5"/>
        <v>0.67207661519607786</v>
      </c>
      <c r="AU70" s="18">
        <f t="shared" si="6"/>
        <v>3.8450130057769063E-3</v>
      </c>
      <c r="AV70" s="20">
        <f t="shared" si="40"/>
        <v>9564.11267351079</v>
      </c>
      <c r="AW70"/>
      <c r="AX70"/>
      <c r="AY70"/>
      <c r="AZ70"/>
      <c r="BA70"/>
      <c r="BB70"/>
      <c r="BC70"/>
      <c r="BD70"/>
      <c r="BE70"/>
      <c r="BF70"/>
      <c r="BG70"/>
      <c r="BH70"/>
    </row>
    <row r="71" spans="2:60" ht="15.95">
      <c r="B71" s="39">
        <v>63</v>
      </c>
      <c r="C71" s="41">
        <f>'Mortality (No Interventions) L'!E72</f>
        <v>6.2569680419994568E-3</v>
      </c>
      <c r="D71" s="27">
        <f t="shared" si="43"/>
        <v>0.80441176470588183</v>
      </c>
      <c r="E71" s="18">
        <f t="shared" si="7"/>
        <v>5.0331787043730895E-3</v>
      </c>
      <c r="F71" s="28">
        <f t="shared" si="26"/>
        <v>9444.6657966730927</v>
      </c>
      <c r="G71" s="27">
        <f t="shared" si="41"/>
        <v>0.96499999999999997</v>
      </c>
      <c r="H71" s="18">
        <f t="shared" si="0"/>
        <v>6.0379741605294758E-3</v>
      </c>
      <c r="I71" s="28">
        <f t="shared" si="27"/>
        <v>9319.1305009584867</v>
      </c>
      <c r="J71" s="27">
        <v>0.94</v>
      </c>
      <c r="K71" s="18">
        <f t="shared" si="1"/>
        <v>5.8815499594794887E-3</v>
      </c>
      <c r="L71" s="28">
        <f t="shared" si="28"/>
        <v>9342.7103752670537</v>
      </c>
      <c r="M71" s="27">
        <f t="shared" si="42"/>
        <v>0.92500000000000004</v>
      </c>
      <c r="N71" s="19">
        <f t="shared" si="2"/>
        <v>5.7876954388494974E-3</v>
      </c>
      <c r="O71" s="28">
        <f t="shared" si="29"/>
        <v>9343.9044694085878</v>
      </c>
      <c r="P71" s="24">
        <f t="shared" si="8"/>
        <v>0.77625735294117593</v>
      </c>
      <c r="Q71" s="18">
        <f t="shared" si="9"/>
        <v>4.8570174497200311E-3</v>
      </c>
      <c r="R71" s="28">
        <f t="shared" si="30"/>
        <v>9461.4200476525566</v>
      </c>
      <c r="S71" s="24">
        <f t="shared" si="10"/>
        <v>0.75614705882352884</v>
      </c>
      <c r="T71" s="18">
        <f t="shared" si="11"/>
        <v>4.7311879821107031E-3</v>
      </c>
      <c r="U71" s="28">
        <f t="shared" si="31"/>
        <v>9479.4251761161995</v>
      </c>
      <c r="V71" s="24">
        <f t="shared" si="12"/>
        <v>0.74408088235294068</v>
      </c>
      <c r="W71" s="18">
        <f t="shared" si="13"/>
        <v>4.6556903015451071E-3</v>
      </c>
      <c r="X71" s="28">
        <f t="shared" si="32"/>
        <v>9480.6024755036633</v>
      </c>
      <c r="Y71" s="33">
        <f t="shared" si="14"/>
        <v>0.90709999999999991</v>
      </c>
      <c r="Z71" s="18">
        <f t="shared" si="15"/>
        <v>5.6756957108977067E-3</v>
      </c>
      <c r="AA71" s="28">
        <f t="shared" si="33"/>
        <v>9362.8476712851771</v>
      </c>
      <c r="AB71" s="33">
        <f t="shared" si="16"/>
        <v>0.892625</v>
      </c>
      <c r="AC71" s="18">
        <f t="shared" si="17"/>
        <v>5.5851260984897651E-3</v>
      </c>
      <c r="AD71" s="28">
        <f t="shared" si="34"/>
        <v>9364.00199786335</v>
      </c>
      <c r="AE71" s="33">
        <f t="shared" si="18"/>
        <v>0.86949999999999994</v>
      </c>
      <c r="AF71" s="18">
        <f t="shared" si="19"/>
        <v>5.4404337125185274E-3</v>
      </c>
      <c r="AG71" s="28">
        <f t="shared" si="35"/>
        <v>9385.9125110859277</v>
      </c>
      <c r="AH71" s="33">
        <f t="shared" si="20"/>
        <v>0.72968191176470532</v>
      </c>
      <c r="AI71" s="18">
        <f t="shared" si="21"/>
        <v>4.565596402736829E-3</v>
      </c>
      <c r="AJ71" s="28">
        <f t="shared" si="36"/>
        <v>9495.0177453247215</v>
      </c>
      <c r="AK71" s="33">
        <f t="shared" si="22"/>
        <v>0.71803805147058775</v>
      </c>
      <c r="AL71" s="18">
        <f t="shared" si="23"/>
        <v>4.4927411409910285E-3</v>
      </c>
      <c r="AM71" s="28">
        <f t="shared" si="37"/>
        <v>9496.1554098074848</v>
      </c>
      <c r="AN71" s="33">
        <f t="shared" si="24"/>
        <v>0.69943602941176419</v>
      </c>
      <c r="AO71" s="18">
        <f t="shared" si="25"/>
        <v>4.376348883452401E-3</v>
      </c>
      <c r="AP71" s="28">
        <f t="shared" si="38"/>
        <v>9512.8677613357268</v>
      </c>
      <c r="AQ71" s="33">
        <f t="shared" si="3"/>
        <v>0.83906749999999997</v>
      </c>
      <c r="AR71" s="18">
        <f t="shared" si="4"/>
        <v>5.2500185325803786E-3</v>
      </c>
      <c r="AS71" s="28">
        <f t="shared" si="39"/>
        <v>9404.6203627744962</v>
      </c>
      <c r="AT71" s="33">
        <f t="shared" si="5"/>
        <v>0.67495576838235249</v>
      </c>
      <c r="AU71" s="18">
        <f t="shared" si="6"/>
        <v>4.2231766725315673E-3</v>
      </c>
      <c r="AV71" s="20">
        <f t="shared" si="40"/>
        <v>9527.3385358924261</v>
      </c>
      <c r="AW71"/>
      <c r="AX71"/>
      <c r="AY71"/>
      <c r="AZ71"/>
      <c r="BA71"/>
      <c r="BB71"/>
      <c r="BC71"/>
      <c r="BD71"/>
      <c r="BE71"/>
      <c r="BF71"/>
      <c r="BG71"/>
      <c r="BH71"/>
    </row>
    <row r="72" spans="2:60" ht="15.95">
      <c r="B72" s="39">
        <v>64</v>
      </c>
      <c r="C72" s="41">
        <f>'Mortality (No Interventions) L'!E73</f>
        <v>6.8270971460302208E-3</v>
      </c>
      <c r="D72" s="27">
        <f t="shared" si="43"/>
        <v>0.80784313725490142</v>
      </c>
      <c r="E72" s="18">
        <f t="shared" si="7"/>
        <v>5.5152235767930375E-3</v>
      </c>
      <c r="F72" s="28">
        <f t="shared" si="26"/>
        <v>9397.1291059153555</v>
      </c>
      <c r="G72" s="27">
        <f t="shared" si="41"/>
        <v>0.96499999999999997</v>
      </c>
      <c r="H72" s="18">
        <f t="shared" si="0"/>
        <v>6.5881487459191626E-3</v>
      </c>
      <c r="I72" s="28">
        <f t="shared" si="27"/>
        <v>9262.8618317950968</v>
      </c>
      <c r="J72" s="27">
        <v>0.94</v>
      </c>
      <c r="K72" s="18">
        <f t="shared" si="1"/>
        <v>6.417471317268407E-3</v>
      </c>
      <c r="L72" s="28">
        <f t="shared" si="28"/>
        <v>9287.7607574379726</v>
      </c>
      <c r="M72" s="27">
        <f t="shared" si="42"/>
        <v>0.92500000000000004</v>
      </c>
      <c r="N72" s="19">
        <f t="shared" si="2"/>
        <v>6.3150648600779546E-3</v>
      </c>
      <c r="O72" s="28">
        <f t="shared" si="29"/>
        <v>9289.8247961299458</v>
      </c>
      <c r="P72" s="24">
        <f t="shared" si="8"/>
        <v>0.77956862745097988</v>
      </c>
      <c r="Q72" s="18">
        <f t="shared" si="9"/>
        <v>5.3221907516052816E-3</v>
      </c>
      <c r="R72" s="28">
        <f t="shared" si="30"/>
        <v>9415.4657653819777</v>
      </c>
      <c r="S72" s="24">
        <f t="shared" si="10"/>
        <v>0.75937254901960727</v>
      </c>
      <c r="T72" s="18">
        <f t="shared" si="11"/>
        <v>5.1843101621854544E-3</v>
      </c>
      <c r="U72" s="28">
        <f t="shared" si="31"/>
        <v>9434.576233645641</v>
      </c>
      <c r="V72" s="24">
        <f t="shared" si="12"/>
        <v>0.74725490196078381</v>
      </c>
      <c r="W72" s="18">
        <f t="shared" si="13"/>
        <v>5.1015818085335595E-3</v>
      </c>
      <c r="X72" s="28">
        <f t="shared" si="32"/>
        <v>9436.4637265056572</v>
      </c>
      <c r="Y72" s="33">
        <f t="shared" si="14"/>
        <v>0.90709999999999991</v>
      </c>
      <c r="Z72" s="18">
        <f t="shared" si="15"/>
        <v>6.1928598211640129E-3</v>
      </c>
      <c r="AA72" s="28">
        <f t="shared" si="33"/>
        <v>9309.7069969154763</v>
      </c>
      <c r="AB72" s="33">
        <f t="shared" si="16"/>
        <v>0.892625</v>
      </c>
      <c r="AC72" s="18">
        <f t="shared" si="17"/>
        <v>6.0940375899752259E-3</v>
      </c>
      <c r="AD72" s="28">
        <f t="shared" si="34"/>
        <v>9311.7028659187745</v>
      </c>
      <c r="AE72" s="33">
        <f t="shared" si="18"/>
        <v>0.86949999999999994</v>
      </c>
      <c r="AF72" s="18">
        <f t="shared" si="19"/>
        <v>5.9361609684732766E-3</v>
      </c>
      <c r="AG72" s="28">
        <f t="shared" si="35"/>
        <v>9334.849076237866</v>
      </c>
      <c r="AH72" s="33">
        <f t="shared" si="20"/>
        <v>0.73279450980392102</v>
      </c>
      <c r="AI72" s="18">
        <f t="shared" si="21"/>
        <v>5.0028593065089642E-3</v>
      </c>
      <c r="AJ72" s="28">
        <f t="shared" si="36"/>
        <v>9451.6673264627443</v>
      </c>
      <c r="AK72" s="33">
        <f t="shared" si="22"/>
        <v>0.72110098039215642</v>
      </c>
      <c r="AL72" s="18">
        <f t="shared" si="23"/>
        <v>4.923026445234885E-3</v>
      </c>
      <c r="AM72" s="28">
        <f t="shared" si="37"/>
        <v>9453.4916417165987</v>
      </c>
      <c r="AN72" s="33">
        <f t="shared" si="24"/>
        <v>0.70241960784313673</v>
      </c>
      <c r="AO72" s="18">
        <f t="shared" si="25"/>
        <v>4.7954869000215459E-3</v>
      </c>
      <c r="AP72" s="28">
        <f t="shared" si="38"/>
        <v>9471.2361331299744</v>
      </c>
      <c r="AQ72" s="33">
        <f t="shared" si="3"/>
        <v>0.83906749999999997</v>
      </c>
      <c r="AR72" s="18">
        <f t="shared" si="4"/>
        <v>5.7283953345767117E-3</v>
      </c>
      <c r="AS72" s="28">
        <f t="shared" si="39"/>
        <v>9355.245931578047</v>
      </c>
      <c r="AT72" s="33">
        <f t="shared" si="5"/>
        <v>0.67783492156862701</v>
      </c>
      <c r="AU72" s="18">
        <f t="shared" si="6"/>
        <v>4.627644858520792E-3</v>
      </c>
      <c r="AV72" s="20">
        <f t="shared" si="40"/>
        <v>9487.1029020363349</v>
      </c>
      <c r="AW72"/>
      <c r="AX72"/>
      <c r="AY72"/>
      <c r="AZ72"/>
      <c r="BA72"/>
      <c r="BB72"/>
      <c r="BC72"/>
      <c r="BD72"/>
      <c r="BE72"/>
      <c r="BF72"/>
      <c r="BG72"/>
      <c r="BH72"/>
    </row>
    <row r="73" spans="2:60" ht="15.95">
      <c r="B73" s="39">
        <v>65</v>
      </c>
      <c r="C73" s="41">
        <f>'Mortality (No Interventions) L'!E74</f>
        <v>7.4616115726486125E-3</v>
      </c>
      <c r="D73" s="27">
        <f t="shared" si="43"/>
        <v>0.81127450980392102</v>
      </c>
      <c r="E73" s="18">
        <f t="shared" si="7"/>
        <v>6.0534152709477672E-3</v>
      </c>
      <c r="F73" s="28">
        <f t="shared" si="26"/>
        <v>9345.301837916244</v>
      </c>
      <c r="G73" s="27">
        <f t="shared" si="41"/>
        <v>0.96499999999999997</v>
      </c>
      <c r="H73" s="18">
        <f t="shared" ref="H73:H128" si="45">C73*G73</f>
        <v>7.2004551676059106E-3</v>
      </c>
      <c r="I73" s="28">
        <f t="shared" si="27"/>
        <v>9201.8367202343325</v>
      </c>
      <c r="J73" s="27">
        <v>0.94</v>
      </c>
      <c r="K73" s="18">
        <f t="shared" ref="K73:K128" si="46">C73*J73</f>
        <v>7.0139148782896957E-3</v>
      </c>
      <c r="L73" s="28">
        <f t="shared" si="28"/>
        <v>9228.1568191754632</v>
      </c>
      <c r="M73" s="27">
        <f t="shared" si="42"/>
        <v>0.92500000000000004</v>
      </c>
      <c r="N73" s="19">
        <f t="shared" ref="N73:N127" si="47">C73*M73</f>
        <v>6.901990704699967E-3</v>
      </c>
      <c r="O73" s="28">
        <f t="shared" si="29"/>
        <v>9231.1589500036243</v>
      </c>
      <c r="P73" s="24">
        <f t="shared" si="8"/>
        <v>0.78287990196078372</v>
      </c>
      <c r="Q73" s="18">
        <f t="shared" si="9"/>
        <v>5.8415457364645951E-3</v>
      </c>
      <c r="R73" s="28">
        <f t="shared" si="30"/>
        <v>9365.354860563406</v>
      </c>
      <c r="S73" s="24">
        <f t="shared" si="10"/>
        <v>0.7625980392156857</v>
      </c>
      <c r="T73" s="18">
        <f t="shared" si="11"/>
        <v>5.690210354690901E-3</v>
      </c>
      <c r="U73" s="28">
        <f t="shared" si="31"/>
        <v>9385.6644642016381</v>
      </c>
      <c r="V73" s="24">
        <f t="shared" si="12"/>
        <v>0.75042892156862695</v>
      </c>
      <c r="W73" s="18">
        <f t="shared" si="13"/>
        <v>5.5994091256266849E-3</v>
      </c>
      <c r="X73" s="28">
        <f t="shared" si="32"/>
        <v>9388.3228348216289</v>
      </c>
      <c r="Y73" s="33">
        <f t="shared" si="14"/>
        <v>0.90709999999999991</v>
      </c>
      <c r="Z73" s="18">
        <f t="shared" si="15"/>
        <v>6.7684278575495553E-3</v>
      </c>
      <c r="AA73" s="28">
        <f t="shared" si="33"/>
        <v>9252.0532865074692</v>
      </c>
      <c r="AB73" s="33">
        <f t="shared" si="16"/>
        <v>0.892625</v>
      </c>
      <c r="AC73" s="18">
        <f t="shared" si="17"/>
        <v>6.6604210300354677E-3</v>
      </c>
      <c r="AD73" s="28">
        <f t="shared" si="34"/>
        <v>9254.9569986271854</v>
      </c>
      <c r="AE73" s="33">
        <f t="shared" si="18"/>
        <v>0.86949999999999994</v>
      </c>
      <c r="AF73" s="18">
        <f t="shared" si="19"/>
        <v>6.4878712624179685E-3</v>
      </c>
      <c r="AG73" s="28">
        <f t="shared" si="35"/>
        <v>9279.4359095049149</v>
      </c>
      <c r="AH73" s="33">
        <f t="shared" si="20"/>
        <v>0.73590710784313662</v>
      </c>
      <c r="AI73" s="18">
        <f t="shared" si="21"/>
        <v>5.4910529922767189E-3</v>
      </c>
      <c r="AJ73" s="28">
        <f t="shared" si="36"/>
        <v>9404.381964616523</v>
      </c>
      <c r="AK73" s="33">
        <f t="shared" si="22"/>
        <v>0.72416390931372498</v>
      </c>
      <c r="AL73" s="18">
        <f t="shared" si="23"/>
        <v>5.4034298062297509E-3</v>
      </c>
      <c r="AM73" s="28">
        <f t="shared" si="37"/>
        <v>9406.9518523646202</v>
      </c>
      <c r="AN73" s="33">
        <f t="shared" si="24"/>
        <v>0.70540318627450926</v>
      </c>
      <c r="AO73" s="18">
        <f t="shared" si="25"/>
        <v>5.2634445780890835E-3</v>
      </c>
      <c r="AP73" s="28">
        <f t="shared" si="38"/>
        <v>9425.8169443265397</v>
      </c>
      <c r="AQ73" s="33">
        <f t="shared" ref="AQ73:AQ128" si="48">G73*J73*M73</f>
        <v>0.83906749999999997</v>
      </c>
      <c r="AR73" s="18">
        <f t="shared" ref="AR73:AR128" si="49">$C73*AQ73</f>
        <v>6.2607957682333393E-3</v>
      </c>
      <c r="AS73" s="28">
        <f t="shared" si="39"/>
        <v>9301.6553844297778</v>
      </c>
      <c r="AT73" s="33">
        <f t="shared" ref="AT73:AT128" si="50">D73*G73*J73*M73</f>
        <v>0.68071407475490142</v>
      </c>
      <c r="AU73" s="18">
        <f t="shared" ref="AU73:AU128" si="51">$C73*AT73</f>
        <v>5.0792240178559652E-3</v>
      </c>
      <c r="AV73" s="20">
        <f t="shared" si="40"/>
        <v>9443.1999590694686</v>
      </c>
      <c r="AW73"/>
      <c r="AX73"/>
      <c r="AY73"/>
      <c r="AZ73"/>
      <c r="BA73"/>
      <c r="BB73"/>
      <c r="BC73"/>
      <c r="BD73"/>
      <c r="BE73"/>
      <c r="BF73"/>
      <c r="BG73"/>
      <c r="BH73"/>
    </row>
    <row r="74" spans="2:60" ht="15.95">
      <c r="B74" s="39">
        <v>66</v>
      </c>
      <c r="C74" s="41">
        <f>'Mortality (No Interventions) L'!E75</f>
        <v>8.2804821817318436E-3</v>
      </c>
      <c r="D74" s="27">
        <f t="shared" si="43"/>
        <v>0.81470588235294061</v>
      </c>
      <c r="E74" s="18">
        <f t="shared" ref="E74:E128" si="52">$C74*D74</f>
        <v>6.7461575421756447E-3</v>
      </c>
      <c r="F74" s="28">
        <f t="shared" si="26"/>
        <v>9288.7308450589862</v>
      </c>
      <c r="G74" s="27">
        <f t="shared" si="41"/>
        <v>0.96499999999999997</v>
      </c>
      <c r="H74" s="18">
        <f t="shared" si="45"/>
        <v>7.9906653053712293E-3</v>
      </c>
      <c r="I74" s="28">
        <f t="shared" si="27"/>
        <v>9135.5793074706544</v>
      </c>
      <c r="J74" s="27">
        <v>0.94</v>
      </c>
      <c r="K74" s="18">
        <f t="shared" si="46"/>
        <v>7.7836532508279328E-3</v>
      </c>
      <c r="L74" s="28">
        <f t="shared" si="28"/>
        <v>9163.4313127622572</v>
      </c>
      <c r="M74" s="27">
        <f t="shared" si="42"/>
        <v>0.92500000000000004</v>
      </c>
      <c r="N74" s="19">
        <f t="shared" si="47"/>
        <v>7.659446018101956E-3</v>
      </c>
      <c r="O74" s="28">
        <f t="shared" si="29"/>
        <v>9167.445576737091</v>
      </c>
      <c r="P74" s="24">
        <f t="shared" ref="P74:P128" si="53">D74*G74</f>
        <v>0.78619117647058767</v>
      </c>
      <c r="Q74" s="18">
        <f t="shared" ref="Q74:Q128" si="54">$C74*P74</f>
        <v>6.5100420281994963E-3</v>
      </c>
      <c r="R74" s="28">
        <f t="shared" si="30"/>
        <v>9310.6467118072051</v>
      </c>
      <c r="S74" s="24">
        <f t="shared" ref="S74:S128" si="55">D74*J74</f>
        <v>0.76582352941176413</v>
      </c>
      <c r="T74" s="18">
        <f t="shared" ref="T74:T128" si="56">$C74*S74</f>
        <v>6.3413880896451055E-3</v>
      </c>
      <c r="U74" s="28">
        <f t="shared" si="31"/>
        <v>9332.2580590817834</v>
      </c>
      <c r="V74" s="24">
        <f t="shared" ref="V74:V128" si="57">D74*M74</f>
        <v>0.75360294117647009</v>
      </c>
      <c r="W74" s="18">
        <f t="shared" ref="W74:W128" si="58">$C74*V74</f>
        <v>6.2401957265124713E-3</v>
      </c>
      <c r="X74" s="28">
        <f t="shared" si="32"/>
        <v>9335.7537742659988</v>
      </c>
      <c r="Y74" s="33">
        <f t="shared" ref="Y74:Y128" si="59">G74*J74</f>
        <v>0.90709999999999991</v>
      </c>
      <c r="Z74" s="18">
        <f t="shared" ref="Z74:Z128" si="60">$C74*Y74</f>
        <v>7.5112253870489544E-3</v>
      </c>
      <c r="AA74" s="28">
        <f t="shared" si="33"/>
        <v>9189.4314313035393</v>
      </c>
      <c r="AB74" s="33">
        <f t="shared" ref="AB74:AB128" si="61">G74*M74</f>
        <v>0.892625</v>
      </c>
      <c r="AC74" s="18">
        <f t="shared" ref="AC74:AC128" si="62">$C74*AB74</f>
        <v>7.3913654074683867E-3</v>
      </c>
      <c r="AD74" s="28">
        <f t="shared" si="34"/>
        <v>9193.315088401454</v>
      </c>
      <c r="AE74" s="33">
        <f t="shared" ref="AE74:AE128" si="63">J74*M74</f>
        <v>0.86949999999999994</v>
      </c>
      <c r="AF74" s="18">
        <f t="shared" ref="AF74:AF128" si="64">$C74*AE74</f>
        <v>7.1998792570158376E-3</v>
      </c>
      <c r="AG74" s="28">
        <f t="shared" si="35"/>
        <v>9219.2321239361881</v>
      </c>
      <c r="AH74" s="33">
        <f t="shared" ref="AH74:AH128" si="65">D74*G74*J74</f>
        <v>0.73901970588235233</v>
      </c>
      <c r="AI74" s="18">
        <f t="shared" ref="AI74:AI128" si="66">$C74*AH74</f>
        <v>6.119439506507526E-3</v>
      </c>
      <c r="AJ74" s="28">
        <f t="shared" si="36"/>
        <v>9352.7420048892018</v>
      </c>
      <c r="AK74" s="33">
        <f t="shared" ref="AK74:AK128" si="67">D74*G74*M74</f>
        <v>0.72722683823529366</v>
      </c>
      <c r="AL74" s="18">
        <f t="shared" ref="AL74:AL128" si="68">$C74*AK74</f>
        <v>6.0217888760845349E-3</v>
      </c>
      <c r="AM74" s="28">
        <f t="shared" si="37"/>
        <v>9356.1220483397847</v>
      </c>
      <c r="AN74" s="33">
        <f t="shared" ref="AN74:AN128" si="69">D74*J74*M74</f>
        <v>0.7083867647058818</v>
      </c>
      <c r="AO74" s="18">
        <f t="shared" ref="AO74:AO128" si="70">$C74*AN74</f>
        <v>5.8657839829217226E-3</v>
      </c>
      <c r="AP74" s="28">
        <f t="shared" si="38"/>
        <v>9376.2046792368637</v>
      </c>
      <c r="AQ74" s="33">
        <f t="shared" si="48"/>
        <v>0.83906749999999997</v>
      </c>
      <c r="AR74" s="18">
        <f t="shared" si="49"/>
        <v>6.9478834830202837E-3</v>
      </c>
      <c r="AS74" s="28">
        <f t="shared" si="39"/>
        <v>9243.4196197613746</v>
      </c>
      <c r="AT74" s="33">
        <f t="shared" si="50"/>
        <v>0.68359322794117594</v>
      </c>
      <c r="AU74" s="18">
        <f t="shared" si="51"/>
        <v>5.6604815435194623E-3</v>
      </c>
      <c r="AV74" s="20">
        <f t="shared" si="40"/>
        <v>9395.2358310319469</v>
      </c>
      <c r="AW74"/>
      <c r="AX74"/>
      <c r="AY74"/>
      <c r="AZ74"/>
      <c r="BA74"/>
      <c r="BB74"/>
      <c r="BC74"/>
      <c r="BD74"/>
      <c r="BE74"/>
      <c r="BF74"/>
      <c r="BG74"/>
      <c r="BH74"/>
    </row>
    <row r="75" spans="2:60" ht="15.95">
      <c r="B75" s="39">
        <v>67</v>
      </c>
      <c r="C75" s="41">
        <f>'Mortality (No Interventions) L'!E76</f>
        <v>9.1655329161125457E-3</v>
      </c>
      <c r="D75" s="27">
        <f t="shared" si="43"/>
        <v>0.81813725490196021</v>
      </c>
      <c r="E75" s="18">
        <f t="shared" si="52"/>
        <v>7.4986639397018762E-3</v>
      </c>
      <c r="F75" s="28">
        <f t="shared" ref="F75:F128" si="71">F74*(1-E74)</f>
        <v>9226.0676034113512</v>
      </c>
      <c r="G75" s="27">
        <f t="shared" si="41"/>
        <v>0.96499999999999997</v>
      </c>
      <c r="H75" s="18">
        <f t="shared" si="45"/>
        <v>8.8447392640486067E-3</v>
      </c>
      <c r="I75" s="28">
        <f t="shared" ref="I75:I128" si="72">I74*(1-H74)</f>
        <v>9062.5799508539822</v>
      </c>
      <c r="J75" s="27">
        <v>0.94</v>
      </c>
      <c r="K75" s="18">
        <f t="shared" si="46"/>
        <v>8.6156009411457925E-3</v>
      </c>
      <c r="L75" s="28">
        <f t="shared" ref="L75:L128" si="73">L74*(1-K74)</f>
        <v>9092.1063408359369</v>
      </c>
      <c r="M75" s="27">
        <f t="shared" si="42"/>
        <v>0.92500000000000004</v>
      </c>
      <c r="N75" s="19">
        <f t="shared" si="47"/>
        <v>8.4781179474041051E-3</v>
      </c>
      <c r="O75" s="28">
        <f t="shared" ref="O75:O128" si="74">O74*(1-N74)</f>
        <v>9097.2280222181853</v>
      </c>
      <c r="P75" s="24">
        <f t="shared" si="53"/>
        <v>0.78950245098039162</v>
      </c>
      <c r="Q75" s="18">
        <f t="shared" si="54"/>
        <v>7.2362107018123113E-3</v>
      </c>
      <c r="R75" s="28">
        <f t="shared" ref="R75:R128" si="75">R74*(1-Q74)</f>
        <v>9250.0340104036222</v>
      </c>
      <c r="S75" s="24">
        <f t="shared" si="55"/>
        <v>0.76904901960784255</v>
      </c>
      <c r="T75" s="18">
        <f t="shared" si="56"/>
        <v>7.0487441033197634E-3</v>
      </c>
      <c r="U75" s="28">
        <f t="shared" ref="U75:U128" si="76">U74*(1-T74)</f>
        <v>9273.0785889764265</v>
      </c>
      <c r="V75" s="24">
        <f t="shared" si="57"/>
        <v>0.75677696078431322</v>
      </c>
      <c r="W75" s="18">
        <f t="shared" si="58"/>
        <v>6.936264144224236E-3</v>
      </c>
      <c r="X75" s="28">
        <f t="shared" ref="X75:X128" si="77">X74*(1-W74)</f>
        <v>9277.4968434600523</v>
      </c>
      <c r="Y75" s="33">
        <f t="shared" si="59"/>
        <v>0.90709999999999991</v>
      </c>
      <c r="Z75" s="18">
        <f t="shared" si="60"/>
        <v>8.314054908205689E-3</v>
      </c>
      <c r="AA75" s="28">
        <f t="shared" ref="AA75:AA128" si="78">AA74*(1-Z74)</f>
        <v>9120.4075406441862</v>
      </c>
      <c r="AB75" s="33">
        <f t="shared" si="61"/>
        <v>0.892625</v>
      </c>
      <c r="AC75" s="18">
        <f t="shared" si="62"/>
        <v>8.1813838192449605E-3</v>
      </c>
      <c r="AD75" s="28">
        <f t="shared" ref="AD75:AD128" si="79">AD74*(1-AC74)</f>
        <v>9125.3639372770867</v>
      </c>
      <c r="AE75" s="33">
        <f t="shared" si="63"/>
        <v>0.86949999999999994</v>
      </c>
      <c r="AF75" s="18">
        <f t="shared" si="64"/>
        <v>7.9694308705598581E-3</v>
      </c>
      <c r="AG75" s="28">
        <f t="shared" ref="AG75:AG128" si="80">AG74*(1-AF74)</f>
        <v>9152.8547658014468</v>
      </c>
      <c r="AH75" s="33">
        <f t="shared" si="65"/>
        <v>0.74213230392156804</v>
      </c>
      <c r="AI75" s="18">
        <f t="shared" si="66"/>
        <v>6.8020380597035718E-3</v>
      </c>
      <c r="AJ75" s="28">
        <f t="shared" ref="AJ75:AJ128" si="81">AJ74*(1-AI74)</f>
        <v>9295.5084659703098</v>
      </c>
      <c r="AK75" s="33">
        <f t="shared" si="67"/>
        <v>0.73028976715686234</v>
      </c>
      <c r="AL75" s="18">
        <f t="shared" si="68"/>
        <v>6.6934948991763882E-3</v>
      </c>
      <c r="AM75" s="28">
        <f t="shared" ref="AM75:AM128" si="82">AM74*(1-AL74)</f>
        <v>9299.7814566658035</v>
      </c>
      <c r="AN75" s="33">
        <f t="shared" si="69"/>
        <v>0.71137034313725445</v>
      </c>
      <c r="AO75" s="18">
        <f t="shared" si="70"/>
        <v>6.5200882955707817E-3</v>
      </c>
      <c r="AP75" s="28">
        <f t="shared" ref="AP75:AP128" si="83">AP74*(1-AO74)</f>
        <v>9321.2058880088007</v>
      </c>
      <c r="AQ75" s="33">
        <f t="shared" si="48"/>
        <v>0.83906749999999997</v>
      </c>
      <c r="AR75" s="18">
        <f t="shared" si="49"/>
        <v>7.6905007900902635E-3</v>
      </c>
      <c r="AS75" s="28">
        <f t="shared" ref="AS75:AS128" si="84">AS74*(1-AR74)</f>
        <v>9179.1974172586088</v>
      </c>
      <c r="AT75" s="33">
        <f t="shared" si="50"/>
        <v>0.68647238112745046</v>
      </c>
      <c r="AU75" s="18">
        <f t="shared" si="51"/>
        <v>6.2918852052258039E-3</v>
      </c>
      <c r="AV75" s="20">
        <f t="shared" ref="AV75:AV128" si="85">AV74*(1-AU74)</f>
        <v>9342.0542720133781</v>
      </c>
      <c r="AW75"/>
      <c r="AX75"/>
      <c r="AY75"/>
      <c r="AZ75"/>
      <c r="BA75"/>
      <c r="BB75"/>
      <c r="BC75"/>
      <c r="BD75"/>
      <c r="BE75"/>
      <c r="BF75"/>
      <c r="BG75"/>
      <c r="BH75"/>
    </row>
    <row r="76" spans="2:60" ht="15.95">
      <c r="B76" s="39">
        <v>68</v>
      </c>
      <c r="C76" s="41">
        <f>'Mortality (No Interventions) L'!E77</f>
        <v>1.0118470232419739E-2</v>
      </c>
      <c r="D76" s="27">
        <f t="shared" si="43"/>
        <v>0.8215686274509798</v>
      </c>
      <c r="E76" s="18">
        <f t="shared" si="52"/>
        <v>8.3130177007526822E-3</v>
      </c>
      <c r="F76" s="28">
        <f t="shared" si="71"/>
        <v>9156.8844229683982</v>
      </c>
      <c r="G76" s="27">
        <f t="shared" si="41"/>
        <v>0.96499999999999997</v>
      </c>
      <c r="H76" s="18">
        <f t="shared" si="45"/>
        <v>9.7643237742850476E-3</v>
      </c>
      <c r="I76" s="28">
        <f t="shared" si="72"/>
        <v>8982.4237941290849</v>
      </c>
      <c r="J76" s="27">
        <v>0.94</v>
      </c>
      <c r="K76" s="18">
        <f t="shared" si="46"/>
        <v>9.5113620184745541E-3</v>
      </c>
      <c r="L76" s="28">
        <f t="shared" si="73"/>
        <v>9013.7723808888331</v>
      </c>
      <c r="M76" s="27">
        <f t="shared" si="42"/>
        <v>0.92500000000000004</v>
      </c>
      <c r="N76" s="19">
        <f t="shared" si="47"/>
        <v>9.3595849649882584E-3</v>
      </c>
      <c r="O76" s="28">
        <f t="shared" si="74"/>
        <v>9020.1006500513904</v>
      </c>
      <c r="P76" s="24">
        <f t="shared" si="53"/>
        <v>0.79281372549019546</v>
      </c>
      <c r="Q76" s="18">
        <f t="shared" si="54"/>
        <v>8.0220620812263364E-3</v>
      </c>
      <c r="R76" s="28">
        <f t="shared" si="75"/>
        <v>9183.0988153054113</v>
      </c>
      <c r="S76" s="24">
        <f t="shared" si="55"/>
        <v>0.77227450980392098</v>
      </c>
      <c r="T76" s="18">
        <f t="shared" si="56"/>
        <v>7.8142366387075196E-3</v>
      </c>
      <c r="U76" s="28">
        <f t="shared" si="76"/>
        <v>9207.7150309527588</v>
      </c>
      <c r="V76" s="24">
        <f t="shared" si="57"/>
        <v>0.75995098039215636</v>
      </c>
      <c r="W76" s="18">
        <f t="shared" si="58"/>
        <v>7.6895413731962311E-3</v>
      </c>
      <c r="X76" s="28">
        <f t="shared" si="77"/>
        <v>9213.1456747566062</v>
      </c>
      <c r="Y76" s="33">
        <f t="shared" si="59"/>
        <v>0.90709999999999991</v>
      </c>
      <c r="Z76" s="18">
        <f t="shared" si="60"/>
        <v>9.1784643478279443E-3</v>
      </c>
      <c r="AA76" s="28">
        <f t="shared" si="78"/>
        <v>9044.5799715660578</v>
      </c>
      <c r="AB76" s="33">
        <f t="shared" si="61"/>
        <v>0.892625</v>
      </c>
      <c r="AC76" s="18">
        <f t="shared" si="62"/>
        <v>9.0319994912136693E-3</v>
      </c>
      <c r="AD76" s="28">
        <f t="shared" si="79"/>
        <v>9050.7058324159261</v>
      </c>
      <c r="AE76" s="33">
        <f t="shared" si="63"/>
        <v>0.86949999999999994</v>
      </c>
      <c r="AF76" s="18">
        <f t="shared" si="64"/>
        <v>8.7980098670889621E-3</v>
      </c>
      <c r="AG76" s="28">
        <f t="shared" si="80"/>
        <v>9079.911722477118</v>
      </c>
      <c r="AH76" s="33">
        <f t="shared" si="65"/>
        <v>0.74524490196078375</v>
      </c>
      <c r="AI76" s="18">
        <f t="shared" si="66"/>
        <v>7.5407383563527572E-3</v>
      </c>
      <c r="AJ76" s="28">
        <f t="shared" si="81"/>
        <v>9232.2800636004831</v>
      </c>
      <c r="AK76" s="33">
        <f t="shared" si="67"/>
        <v>0.73335269607843079</v>
      </c>
      <c r="AL76" s="18">
        <f t="shared" si="68"/>
        <v>7.4204074251343621E-3</v>
      </c>
      <c r="AM76" s="28">
        <f t="shared" si="82"/>
        <v>9237.5334169221551</v>
      </c>
      <c r="AN76" s="33">
        <f t="shared" si="69"/>
        <v>0.71435392156862698</v>
      </c>
      <c r="AO76" s="18">
        <f t="shared" si="70"/>
        <v>7.2281688908044572E-3</v>
      </c>
      <c r="AP76" s="28">
        <f t="shared" si="83"/>
        <v>9260.430802597788</v>
      </c>
      <c r="AQ76" s="33">
        <f t="shared" si="48"/>
        <v>0.83906749999999997</v>
      </c>
      <c r="AR76" s="18">
        <f t="shared" si="49"/>
        <v>8.4900795217408495E-3</v>
      </c>
      <c r="AS76" s="28">
        <f t="shared" si="84"/>
        <v>9108.6047922687867</v>
      </c>
      <c r="AT76" s="33">
        <f t="shared" si="50"/>
        <v>0.68935153431372498</v>
      </c>
      <c r="AU76" s="18">
        <f t="shared" si="51"/>
        <v>6.9751829796263001E-3</v>
      </c>
      <c r="AV76" s="20">
        <f t="shared" si="85"/>
        <v>9283.2751389528803</v>
      </c>
      <c r="AW76"/>
      <c r="AX76"/>
      <c r="AY76"/>
      <c r="AZ76"/>
      <c r="BA76"/>
      <c r="BB76"/>
      <c r="BC76"/>
      <c r="BD76"/>
      <c r="BE76"/>
      <c r="BF76"/>
      <c r="BG76"/>
      <c r="BH76"/>
    </row>
    <row r="77" spans="2:60" ht="15.95">
      <c r="B77" s="39">
        <v>69</v>
      </c>
      <c r="C77" s="41">
        <f>'Mortality (No Interventions) L'!E78</f>
        <v>1.1197798030464959E-2</v>
      </c>
      <c r="D77" s="27">
        <f t="shared" si="43"/>
        <v>0.8249999999999994</v>
      </c>
      <c r="E77" s="18">
        <f t="shared" si="52"/>
        <v>9.2381833751335844E-3</v>
      </c>
      <c r="F77" s="28">
        <f t="shared" si="71"/>
        <v>9080.7630806765155</v>
      </c>
      <c r="G77" s="27">
        <f t="shared" si="41"/>
        <v>0.96499999999999997</v>
      </c>
      <c r="H77" s="18">
        <f t="shared" si="45"/>
        <v>1.0805875099398685E-2</v>
      </c>
      <c r="I77" s="28">
        <f t="shared" si="72"/>
        <v>8894.7164999253673</v>
      </c>
      <c r="J77" s="27">
        <v>0.94</v>
      </c>
      <c r="K77" s="18">
        <f t="shared" si="46"/>
        <v>1.052593014863706E-2</v>
      </c>
      <c r="L77" s="28">
        <f t="shared" si="73"/>
        <v>8928.0391286220711</v>
      </c>
      <c r="M77" s="27">
        <f t="shared" si="42"/>
        <v>0.92500000000000004</v>
      </c>
      <c r="N77" s="19">
        <f t="shared" si="47"/>
        <v>1.0357963178180087E-2</v>
      </c>
      <c r="O77" s="28">
        <f t="shared" si="74"/>
        <v>8935.6762516244889</v>
      </c>
      <c r="P77" s="24">
        <f t="shared" si="53"/>
        <v>0.79612499999999942</v>
      </c>
      <c r="Q77" s="18">
        <f t="shared" si="54"/>
        <v>8.914846957003909E-3</v>
      </c>
      <c r="R77" s="28">
        <f t="shared" si="75"/>
        <v>9109.4314265109952</v>
      </c>
      <c r="S77" s="24">
        <f t="shared" si="55"/>
        <v>0.77549999999999941</v>
      </c>
      <c r="T77" s="18">
        <f t="shared" si="56"/>
        <v>8.6838923726255696E-3</v>
      </c>
      <c r="U77" s="28">
        <f t="shared" si="76"/>
        <v>9135.7637667991094</v>
      </c>
      <c r="V77" s="24">
        <f t="shared" si="57"/>
        <v>0.7631249999999995</v>
      </c>
      <c r="W77" s="18">
        <f t="shared" si="58"/>
        <v>8.5453196219985664E-3</v>
      </c>
      <c r="X77" s="28">
        <f t="shared" si="77"/>
        <v>9142.3008099132821</v>
      </c>
      <c r="Y77" s="33">
        <f t="shared" si="59"/>
        <v>0.90709999999999991</v>
      </c>
      <c r="Z77" s="18">
        <f t="shared" si="60"/>
        <v>1.0157522593434764E-2</v>
      </c>
      <c r="AA77" s="28">
        <f t="shared" si="78"/>
        <v>8961.5646167559589</v>
      </c>
      <c r="AB77" s="33">
        <f t="shared" si="61"/>
        <v>0.892625</v>
      </c>
      <c r="AC77" s="18">
        <f t="shared" si="62"/>
        <v>9.9954344669437832E-3</v>
      </c>
      <c r="AD77" s="28">
        <f t="shared" si="79"/>
        <v>8968.9598619424214</v>
      </c>
      <c r="AE77" s="33">
        <f t="shared" si="63"/>
        <v>0.86949999999999994</v>
      </c>
      <c r="AF77" s="18">
        <f t="shared" si="64"/>
        <v>9.7364853874892816E-3</v>
      </c>
      <c r="AG77" s="28">
        <f t="shared" si="80"/>
        <v>9000.0265695504677</v>
      </c>
      <c r="AH77" s="33">
        <f t="shared" si="65"/>
        <v>0.74835749999999945</v>
      </c>
      <c r="AI77" s="18">
        <f t="shared" si="66"/>
        <v>8.3799561395836736E-3</v>
      </c>
      <c r="AJ77" s="28">
        <f t="shared" si="81"/>
        <v>9162.6618552083</v>
      </c>
      <c r="AK77" s="33">
        <f t="shared" si="67"/>
        <v>0.73641562499999946</v>
      </c>
      <c r="AL77" s="18">
        <f t="shared" si="68"/>
        <v>8.2462334352286157E-3</v>
      </c>
      <c r="AM77" s="28">
        <f t="shared" si="82"/>
        <v>9168.9871553652993</v>
      </c>
      <c r="AN77" s="33">
        <f t="shared" si="69"/>
        <v>0.71733749999999952</v>
      </c>
      <c r="AO77" s="18">
        <f t="shared" si="70"/>
        <v>8.0326004446786524E-3</v>
      </c>
      <c r="AP77" s="28">
        <f t="shared" si="83"/>
        <v>9193.4948447550032</v>
      </c>
      <c r="AQ77" s="33">
        <f t="shared" si="48"/>
        <v>0.83906749999999997</v>
      </c>
      <c r="AR77" s="18">
        <f t="shared" si="49"/>
        <v>9.3957083989271561E-3</v>
      </c>
      <c r="AS77" s="28">
        <f t="shared" si="84"/>
        <v>9031.2720132503146</v>
      </c>
      <c r="AT77" s="33">
        <f t="shared" si="50"/>
        <v>0.6922306874999995</v>
      </c>
      <c r="AU77" s="18">
        <f t="shared" si="51"/>
        <v>7.7514594291148986E-3</v>
      </c>
      <c r="AV77" s="20">
        <f t="shared" si="85"/>
        <v>9218.5225962084678</v>
      </c>
      <c r="AW77"/>
      <c r="AX77"/>
      <c r="AY77"/>
      <c r="AZ77"/>
      <c r="BA77"/>
      <c r="BB77"/>
      <c r="BC77"/>
      <c r="BD77"/>
      <c r="BE77"/>
      <c r="BF77"/>
      <c r="BG77"/>
      <c r="BH77"/>
    </row>
    <row r="78" spans="2:60" ht="15.95">
      <c r="B78" s="39">
        <v>70</v>
      </c>
      <c r="C78" s="41">
        <f>'Mortality (No Interventions) L'!E79</f>
        <v>1.2422386209433478E-2</v>
      </c>
      <c r="D78" s="27">
        <f t="shared" si="43"/>
        <v>0.828431372549019</v>
      </c>
      <c r="E78" s="18">
        <f t="shared" si="52"/>
        <v>1.0291094457814981E-2</v>
      </c>
      <c r="F78" s="28">
        <f t="shared" si="71"/>
        <v>8996.8733261510824</v>
      </c>
      <c r="G78" s="27">
        <f t="shared" si="41"/>
        <v>0.96499999999999997</v>
      </c>
      <c r="H78" s="18">
        <f t="shared" si="45"/>
        <v>1.1987602692103305E-2</v>
      </c>
      <c r="I78" s="28">
        <f t="shared" si="72"/>
        <v>8798.6013043826133</v>
      </c>
      <c r="J78" s="27">
        <v>0.95</v>
      </c>
      <c r="K78" s="18">
        <f t="shared" si="46"/>
        <v>1.1801266898961804E-2</v>
      </c>
      <c r="L78" s="28">
        <f t="shared" si="73"/>
        <v>8834.0632123898977</v>
      </c>
      <c r="M78" s="27">
        <f t="shared" si="42"/>
        <v>0.92500000000000004</v>
      </c>
      <c r="N78" s="19">
        <f t="shared" si="47"/>
        <v>1.1490707243725968E-2</v>
      </c>
      <c r="O78" s="28">
        <f t="shared" si="74"/>
        <v>8843.120846038024</v>
      </c>
      <c r="P78" s="24">
        <f t="shared" si="53"/>
        <v>0.79943627450980326</v>
      </c>
      <c r="Q78" s="18">
        <f t="shared" si="54"/>
        <v>9.9309061517914559E-3</v>
      </c>
      <c r="R78" s="28">
        <f t="shared" si="75"/>
        <v>9028.2222394783275</v>
      </c>
      <c r="S78" s="24">
        <f t="shared" si="55"/>
        <v>0.78700980392156805</v>
      </c>
      <c r="T78" s="18">
        <f t="shared" si="56"/>
        <v>9.7765397349242333E-3</v>
      </c>
      <c r="U78" s="28">
        <f t="shared" si="76"/>
        <v>9056.4297775064933</v>
      </c>
      <c r="V78" s="24">
        <f t="shared" si="57"/>
        <v>0.76629901960784264</v>
      </c>
      <c r="W78" s="18">
        <f t="shared" si="58"/>
        <v>9.5192623734788595E-3</v>
      </c>
      <c r="X78" s="28">
        <f t="shared" si="77"/>
        <v>9064.1769274121161</v>
      </c>
      <c r="Y78" s="33">
        <f t="shared" si="59"/>
        <v>0.91674999999999995</v>
      </c>
      <c r="Z78" s="18">
        <f t="shared" si="60"/>
        <v>1.138822255749814E-2</v>
      </c>
      <c r="AA78" s="28">
        <f t="shared" si="78"/>
        <v>8870.5373216887347</v>
      </c>
      <c r="AB78" s="33">
        <f t="shared" si="61"/>
        <v>0.892625</v>
      </c>
      <c r="AC78" s="18">
        <f t="shared" si="62"/>
        <v>1.1088532490195558E-2</v>
      </c>
      <c r="AD78" s="28">
        <f t="shared" si="79"/>
        <v>8879.3112114057276</v>
      </c>
      <c r="AE78" s="33">
        <f t="shared" si="63"/>
        <v>0.87875000000000003</v>
      </c>
      <c r="AF78" s="18">
        <f t="shared" si="64"/>
        <v>1.091617188153967E-2</v>
      </c>
      <c r="AG78" s="28">
        <f t="shared" si="80"/>
        <v>8912.3979423690234</v>
      </c>
      <c r="AH78" s="33">
        <f t="shared" si="65"/>
        <v>0.75946446078431307</v>
      </c>
      <c r="AI78" s="18">
        <f t="shared" si="66"/>
        <v>9.434360844201883E-3</v>
      </c>
      <c r="AJ78" s="28">
        <f t="shared" si="81"/>
        <v>9085.8791507398182</v>
      </c>
      <c r="AK78" s="33">
        <f t="shared" si="67"/>
        <v>0.73947855392156803</v>
      </c>
      <c r="AL78" s="18">
        <f t="shared" si="68"/>
        <v>9.1860881904070966E-3</v>
      </c>
      <c r="AM78" s="28">
        <f t="shared" si="82"/>
        <v>9093.3775469175453</v>
      </c>
      <c r="AN78" s="33">
        <f t="shared" si="69"/>
        <v>0.72798406862745046</v>
      </c>
      <c r="AO78" s="18">
        <f t="shared" si="70"/>
        <v>9.0432992548049162E-3</v>
      </c>
      <c r="AP78" s="28">
        <f t="shared" si="83"/>
        <v>9119.6471739768731</v>
      </c>
      <c r="AQ78" s="33">
        <f t="shared" si="48"/>
        <v>0.84799374999999999</v>
      </c>
      <c r="AR78" s="18">
        <f t="shared" si="49"/>
        <v>1.053410586568578E-2</v>
      </c>
      <c r="AS78" s="28">
        <f t="shared" si="84"/>
        <v>8946.416814942424</v>
      </c>
      <c r="AT78" s="33">
        <f t="shared" si="50"/>
        <v>0.70250462622548959</v>
      </c>
      <c r="AU78" s="18">
        <f t="shared" si="51"/>
        <v>8.7267837808867425E-3</v>
      </c>
      <c r="AV78" s="20">
        <f t="shared" si="85"/>
        <v>9147.0655923075792</v>
      </c>
      <c r="AW78"/>
      <c r="AX78"/>
      <c r="AY78"/>
      <c r="AZ78"/>
      <c r="BA78"/>
      <c r="BB78"/>
      <c r="BC78"/>
      <c r="BD78"/>
      <c r="BE78"/>
      <c r="BF78"/>
      <c r="BG78"/>
      <c r="BH78"/>
    </row>
    <row r="79" spans="2:60" ht="15.95">
      <c r="B79" s="39">
        <v>71</v>
      </c>
      <c r="C79" s="41">
        <f>'Mortality (No Interventions) L'!E80</f>
        <v>1.3832309405714458E-2</v>
      </c>
      <c r="D79" s="27">
        <f t="shared" si="43"/>
        <v>0.83186274509803859</v>
      </c>
      <c r="E79" s="18">
        <f t="shared" si="52"/>
        <v>1.1506582873283048E-2</v>
      </c>
      <c r="F79" s="28">
        <f t="shared" si="71"/>
        <v>8904.2856529266664</v>
      </c>
      <c r="G79" s="27">
        <f t="shared" si="41"/>
        <v>0.96499999999999997</v>
      </c>
      <c r="H79" s="18">
        <f t="shared" si="45"/>
        <v>1.3348178576514451E-2</v>
      </c>
      <c r="I79" s="28">
        <f t="shared" si="72"/>
        <v>8693.1271676994529</v>
      </c>
      <c r="J79" s="27">
        <v>0.95</v>
      </c>
      <c r="K79" s="18">
        <f t="shared" si="46"/>
        <v>1.3140693935428735E-2</v>
      </c>
      <c r="L79" s="28">
        <f t="shared" si="73"/>
        <v>8729.8100746181844</v>
      </c>
      <c r="M79" s="27">
        <f t="shared" si="42"/>
        <v>0.92500000000000004</v>
      </c>
      <c r="N79" s="19">
        <f t="shared" si="47"/>
        <v>1.2794886200285875E-2</v>
      </c>
      <c r="O79" s="28">
        <f t="shared" si="74"/>
        <v>8741.5071332753105</v>
      </c>
      <c r="P79" s="24">
        <f t="shared" si="53"/>
        <v>0.80274754901960721</v>
      </c>
      <c r="Q79" s="18">
        <f t="shared" si="54"/>
        <v>1.110385247271814E-2</v>
      </c>
      <c r="R79" s="28">
        <f t="shared" si="75"/>
        <v>8938.563811700551</v>
      </c>
      <c r="S79" s="24">
        <f t="shared" si="55"/>
        <v>0.7902696078431366</v>
      </c>
      <c r="T79" s="18">
        <f t="shared" si="56"/>
        <v>1.0931253729618895E-2</v>
      </c>
      <c r="U79" s="28">
        <f t="shared" si="76"/>
        <v>8967.8892319301503</v>
      </c>
      <c r="V79" s="24">
        <f t="shared" si="57"/>
        <v>0.76947303921568577</v>
      </c>
      <c r="W79" s="18">
        <f t="shared" si="58"/>
        <v>1.064358915778682E-2</v>
      </c>
      <c r="X79" s="28">
        <f t="shared" si="77"/>
        <v>8977.8926490404465</v>
      </c>
      <c r="Y79" s="33">
        <f t="shared" si="59"/>
        <v>0.91674999999999995</v>
      </c>
      <c r="Z79" s="18">
        <f t="shared" si="60"/>
        <v>1.2680769647688729E-2</v>
      </c>
      <c r="AA79" s="28">
        <f t="shared" si="78"/>
        <v>8769.5176684647504</v>
      </c>
      <c r="AB79" s="33">
        <f t="shared" si="61"/>
        <v>0.892625</v>
      </c>
      <c r="AC79" s="18">
        <f t="shared" si="62"/>
        <v>1.2347065183275868E-2</v>
      </c>
      <c r="AD79" s="28">
        <f t="shared" si="79"/>
        <v>8780.8526805474976</v>
      </c>
      <c r="AE79" s="33">
        <f t="shared" si="63"/>
        <v>0.87875000000000003</v>
      </c>
      <c r="AF79" s="18">
        <f t="shared" si="64"/>
        <v>1.215514189027158E-2</v>
      </c>
      <c r="AG79" s="28">
        <f t="shared" si="80"/>
        <v>8815.1086745534431</v>
      </c>
      <c r="AH79" s="33">
        <f t="shared" si="65"/>
        <v>0.76261017156862676</v>
      </c>
      <c r="AI79" s="18">
        <f t="shared" si="66"/>
        <v>1.0548659849082232E-2</v>
      </c>
      <c r="AJ79" s="28">
        <f t="shared" si="81"/>
        <v>9000.1596882449285</v>
      </c>
      <c r="AK79" s="33">
        <f t="shared" si="67"/>
        <v>0.7425414828431367</v>
      </c>
      <c r="AL79" s="18">
        <f t="shared" si="68"/>
        <v>1.027106353726428E-2</v>
      </c>
      <c r="AM79" s="28">
        <f t="shared" si="82"/>
        <v>9009.8449788228936</v>
      </c>
      <c r="AN79" s="33">
        <f t="shared" si="69"/>
        <v>0.73099938725490143</v>
      </c>
      <c r="AO79" s="18">
        <f t="shared" si="70"/>
        <v>1.0111409699897479E-2</v>
      </c>
      <c r="AP79" s="28">
        <f t="shared" si="83"/>
        <v>9037.1754754843641</v>
      </c>
      <c r="AQ79" s="33">
        <f t="shared" si="48"/>
        <v>0.84799374999999999</v>
      </c>
      <c r="AR79" s="18">
        <f t="shared" si="49"/>
        <v>1.1729711924112074E-2</v>
      </c>
      <c r="AS79" s="28">
        <f t="shared" si="84"/>
        <v>8852.1743130952691</v>
      </c>
      <c r="AT79" s="33">
        <f t="shared" si="50"/>
        <v>0.70541440870097982</v>
      </c>
      <c r="AU79" s="18">
        <f t="shared" si="51"/>
        <v>9.7575103604010654E-3</v>
      </c>
      <c r="AV79" s="20">
        <f t="shared" si="85"/>
        <v>9067.2411286539227</v>
      </c>
      <c r="AW79"/>
      <c r="AX79"/>
      <c r="AY79"/>
      <c r="AZ79"/>
      <c r="BA79"/>
      <c r="BB79"/>
      <c r="BC79"/>
      <c r="BD79"/>
      <c r="BE79"/>
      <c r="BF79"/>
      <c r="BG79"/>
      <c r="BH79"/>
    </row>
    <row r="80" spans="2:60" ht="15.95">
      <c r="B80" s="39">
        <v>72</v>
      </c>
      <c r="C80" s="41">
        <f>'Mortality (No Interventions) L'!E81</f>
        <v>1.5466509943090461E-2</v>
      </c>
      <c r="D80" s="27">
        <f t="shared" si="43"/>
        <v>0.83529411764705819</v>
      </c>
      <c r="E80" s="18">
        <f t="shared" si="52"/>
        <v>1.2919084775993199E-2</v>
      </c>
      <c r="F80" s="28">
        <f t="shared" si="71"/>
        <v>8801.8277521338805</v>
      </c>
      <c r="G80" s="27">
        <f t="shared" si="41"/>
        <v>0.96499999999999997</v>
      </c>
      <c r="H80" s="18">
        <f t="shared" si="45"/>
        <v>1.4925182095082295E-2</v>
      </c>
      <c r="I80" s="28">
        <f t="shared" si="72"/>
        <v>8577.0897538766512</v>
      </c>
      <c r="J80" s="27">
        <v>0.95</v>
      </c>
      <c r="K80" s="18">
        <f t="shared" si="46"/>
        <v>1.4693184445935937E-2</v>
      </c>
      <c r="L80" s="28">
        <f t="shared" si="73"/>
        <v>8615.0943123132056</v>
      </c>
      <c r="M80" s="27">
        <f t="shared" si="42"/>
        <v>0.92500000000000004</v>
      </c>
      <c r="N80" s="19">
        <f t="shared" si="47"/>
        <v>1.4306521697358677E-2</v>
      </c>
      <c r="O80" s="28">
        <f t="shared" si="74"/>
        <v>8629.6605442860655</v>
      </c>
      <c r="P80" s="24">
        <f t="shared" si="53"/>
        <v>0.80605882352941116</v>
      </c>
      <c r="Q80" s="18">
        <f t="shared" si="54"/>
        <v>1.2466916808833437E-2</v>
      </c>
      <c r="R80" s="28">
        <f t="shared" si="75"/>
        <v>8839.3113178174499</v>
      </c>
      <c r="S80" s="24">
        <f t="shared" si="55"/>
        <v>0.79352941176470526</v>
      </c>
      <c r="T80" s="18">
        <f t="shared" si="56"/>
        <v>1.2273130537193538E-2</v>
      </c>
      <c r="U80" s="28">
        <f t="shared" si="76"/>
        <v>8869.8589593168053</v>
      </c>
      <c r="V80" s="24">
        <f t="shared" si="57"/>
        <v>0.77264705882352891</v>
      </c>
      <c r="W80" s="18">
        <f t="shared" si="58"/>
        <v>1.1950153417793711E-2</v>
      </c>
      <c r="X80" s="28">
        <f t="shared" si="77"/>
        <v>8882.3356481813462</v>
      </c>
      <c r="Y80" s="33">
        <f t="shared" si="59"/>
        <v>0.91674999999999995</v>
      </c>
      <c r="Z80" s="18">
        <f t="shared" si="60"/>
        <v>1.4178922990328181E-2</v>
      </c>
      <c r="AA80" s="28">
        <f t="shared" si="78"/>
        <v>8658.3134349896118</v>
      </c>
      <c r="AB80" s="33">
        <f t="shared" si="61"/>
        <v>0.892625</v>
      </c>
      <c r="AC80" s="18">
        <f t="shared" si="62"/>
        <v>1.3805793437951124E-2</v>
      </c>
      <c r="AD80" s="28">
        <f t="shared" si="79"/>
        <v>8672.4349201360346</v>
      </c>
      <c r="AE80" s="33">
        <f t="shared" si="63"/>
        <v>0.87875000000000003</v>
      </c>
      <c r="AF80" s="18">
        <f t="shared" si="64"/>
        <v>1.3591195612490744E-2</v>
      </c>
      <c r="AG80" s="28">
        <f t="shared" si="80"/>
        <v>8707.9597778360821</v>
      </c>
      <c r="AH80" s="33">
        <f t="shared" si="65"/>
        <v>0.76575588235294056</v>
      </c>
      <c r="AI80" s="18">
        <f t="shared" si="66"/>
        <v>1.1843570968391766E-2</v>
      </c>
      <c r="AJ80" s="28">
        <f t="shared" si="81"/>
        <v>8905.2200651062103</v>
      </c>
      <c r="AK80" s="33">
        <f t="shared" si="67"/>
        <v>0.74560441176470538</v>
      </c>
      <c r="AL80" s="18">
        <f t="shared" si="68"/>
        <v>1.153189804817093E-2</v>
      </c>
      <c r="AM80" s="28">
        <f t="shared" si="82"/>
        <v>8917.3042885845025</v>
      </c>
      <c r="AN80" s="33">
        <f t="shared" si="69"/>
        <v>0.7340147058823524</v>
      </c>
      <c r="AO80" s="18">
        <f t="shared" si="70"/>
        <v>1.1352645746904024E-2</v>
      </c>
      <c r="AP80" s="28">
        <f t="shared" si="83"/>
        <v>8945.7968917218768</v>
      </c>
      <c r="AQ80" s="33">
        <f t="shared" si="48"/>
        <v>0.84799374999999999</v>
      </c>
      <c r="AR80" s="18">
        <f t="shared" si="49"/>
        <v>1.3115503766053567E-2</v>
      </c>
      <c r="AS80" s="28">
        <f t="shared" si="84"/>
        <v>8748.3408585006364</v>
      </c>
      <c r="AT80" s="33">
        <f t="shared" si="50"/>
        <v>0.70832419117647005</v>
      </c>
      <c r="AU80" s="18">
        <f t="shared" si="51"/>
        <v>1.0955303145762383E-2</v>
      </c>
      <c r="AV80" s="20">
        <f t="shared" si="85"/>
        <v>8978.7674294008266</v>
      </c>
      <c r="AW80"/>
      <c r="AX80"/>
      <c r="AY80"/>
      <c r="AZ80"/>
      <c r="BA80"/>
      <c r="BB80"/>
      <c r="BC80"/>
      <c r="BD80"/>
      <c r="BE80"/>
      <c r="BF80"/>
      <c r="BG80"/>
      <c r="BH80"/>
    </row>
    <row r="81" spans="2:60" ht="15.95">
      <c r="B81" s="39">
        <v>73</v>
      </c>
      <c r="C81" s="41">
        <f>'Mortality (No Interventions) L'!E82</f>
        <v>1.7362243911543243E-2</v>
      </c>
      <c r="D81" s="27">
        <f t="shared" si="43"/>
        <v>0.83872549019607778</v>
      </c>
      <c r="E81" s="18">
        <f t="shared" si="52"/>
        <v>1.4562156535612974E-2</v>
      </c>
      <c r="F81" s="28">
        <f t="shared" si="71"/>
        <v>8688.1161932203722</v>
      </c>
      <c r="G81" s="27">
        <f t="shared" si="41"/>
        <v>0.96499999999999997</v>
      </c>
      <c r="H81" s="18">
        <f t="shared" si="45"/>
        <v>1.6754565374639228E-2</v>
      </c>
      <c r="I81" s="28">
        <f t="shared" si="72"/>
        <v>8449.0751274541781</v>
      </c>
      <c r="J81" s="27">
        <v>0.95</v>
      </c>
      <c r="K81" s="18">
        <f t="shared" si="46"/>
        <v>1.649413171596608E-2</v>
      </c>
      <c r="L81" s="28">
        <f t="shared" si="73"/>
        <v>8488.5111425632549</v>
      </c>
      <c r="M81" s="27">
        <f t="shared" si="42"/>
        <v>0.92500000000000004</v>
      </c>
      <c r="N81" s="19">
        <f t="shared" si="47"/>
        <v>1.6060075618177502E-2</v>
      </c>
      <c r="O81" s="28">
        <f t="shared" si="74"/>
        <v>8506.2001184683959</v>
      </c>
      <c r="P81" s="24">
        <f t="shared" si="53"/>
        <v>0.809370098039215</v>
      </c>
      <c r="Q81" s="18">
        <f t="shared" si="54"/>
        <v>1.4052481056866519E-2</v>
      </c>
      <c r="R81" s="28">
        <f t="shared" si="75"/>
        <v>8729.1123589708404</v>
      </c>
      <c r="S81" s="24">
        <f t="shared" si="55"/>
        <v>0.79678921568627381</v>
      </c>
      <c r="T81" s="18">
        <f t="shared" si="56"/>
        <v>1.3834048708832323E-2</v>
      </c>
      <c r="U81" s="28">
        <f t="shared" si="76"/>
        <v>8760.9980224626142</v>
      </c>
      <c r="V81" s="24">
        <f t="shared" si="57"/>
        <v>0.77582107843137194</v>
      </c>
      <c r="W81" s="18">
        <f t="shared" si="58"/>
        <v>1.3469994795441999E-2</v>
      </c>
      <c r="X81" s="28">
        <f t="shared" si="77"/>
        <v>8776.1903744772408</v>
      </c>
      <c r="Y81" s="33">
        <f t="shared" si="59"/>
        <v>0.91674999999999995</v>
      </c>
      <c r="Z81" s="18">
        <f t="shared" si="60"/>
        <v>1.5916837105907269E-2</v>
      </c>
      <c r="AA81" s="28">
        <f t="shared" si="78"/>
        <v>8535.5478755687709</v>
      </c>
      <c r="AB81" s="33">
        <f t="shared" si="61"/>
        <v>0.892625</v>
      </c>
      <c r="AC81" s="18">
        <f t="shared" si="62"/>
        <v>1.5497972971541287E-2</v>
      </c>
      <c r="AD81" s="28">
        <f t="shared" si="79"/>
        <v>8552.7050750245635</v>
      </c>
      <c r="AE81" s="33">
        <f t="shared" si="63"/>
        <v>0.87875000000000003</v>
      </c>
      <c r="AF81" s="18">
        <f t="shared" si="64"/>
        <v>1.5257071837268625E-2</v>
      </c>
      <c r="AG81" s="28">
        <f t="shared" si="80"/>
        <v>8589.6081931098106</v>
      </c>
      <c r="AH81" s="33">
        <f t="shared" si="65"/>
        <v>0.76890159313725426</v>
      </c>
      <c r="AI81" s="18">
        <f t="shared" si="66"/>
        <v>1.3349857004023193E-2</v>
      </c>
      <c r="AJ81" s="28">
        <f t="shared" si="81"/>
        <v>8799.7504592759797</v>
      </c>
      <c r="AK81" s="33">
        <f t="shared" si="67"/>
        <v>0.74866734068627394</v>
      </c>
      <c r="AL81" s="18">
        <f t="shared" si="68"/>
        <v>1.299854497760153E-2</v>
      </c>
      <c r="AM81" s="28">
        <f t="shared" si="82"/>
        <v>8814.4708446640288</v>
      </c>
      <c r="AN81" s="33">
        <f t="shared" si="69"/>
        <v>0.73703002450980326</v>
      </c>
      <c r="AO81" s="18">
        <f t="shared" si="70"/>
        <v>1.2796495055669899E-2</v>
      </c>
      <c r="AP81" s="28">
        <f t="shared" si="83"/>
        <v>8844.2384286864035</v>
      </c>
      <c r="AQ81" s="33">
        <f t="shared" si="48"/>
        <v>0.84799374999999999</v>
      </c>
      <c r="AR81" s="18">
        <f t="shared" si="49"/>
        <v>1.4723074322964222E-2</v>
      </c>
      <c r="AS81" s="28">
        <f t="shared" si="84"/>
        <v>8633.6019610242511</v>
      </c>
      <c r="AT81" s="33">
        <f t="shared" si="50"/>
        <v>0.71123397365196017</v>
      </c>
      <c r="AU81" s="18">
        <f t="shared" si="51"/>
        <v>1.2348617728721452E-2</v>
      </c>
      <c r="AV81" s="20">
        <f t="shared" si="85"/>
        <v>8880.4023103364416</v>
      </c>
      <c r="AW81"/>
      <c r="AX81"/>
      <c r="AY81"/>
      <c r="AZ81"/>
      <c r="BA81"/>
      <c r="BB81"/>
      <c r="BC81"/>
      <c r="BD81"/>
      <c r="BE81"/>
      <c r="BF81"/>
      <c r="BG81"/>
      <c r="BH81"/>
    </row>
    <row r="82" spans="2:60" ht="15.95">
      <c r="B82" s="39">
        <v>74</v>
      </c>
      <c r="C82" s="41">
        <f>'Mortality (No Interventions) L'!E83</f>
        <v>1.9628126468647908E-2</v>
      </c>
      <c r="D82" s="27">
        <f t="shared" si="43"/>
        <v>0.84215686274509738</v>
      </c>
      <c r="E82" s="18">
        <f t="shared" si="52"/>
        <v>1.6529961408400528E-2</v>
      </c>
      <c r="F82" s="28">
        <f t="shared" si="71"/>
        <v>8561.5984852151032</v>
      </c>
      <c r="G82" s="27">
        <f t="shared" si="41"/>
        <v>0.96499999999999997</v>
      </c>
      <c r="H82" s="18">
        <f t="shared" si="45"/>
        <v>1.8941142042245229E-2</v>
      </c>
      <c r="I82" s="28">
        <f t="shared" si="72"/>
        <v>8307.5145458760089</v>
      </c>
      <c r="J82" s="27">
        <v>0.95</v>
      </c>
      <c r="K82" s="18">
        <f t="shared" si="46"/>
        <v>1.8646720145215512E-2</v>
      </c>
      <c r="L82" s="28">
        <f t="shared" si="73"/>
        <v>8348.5005217053713</v>
      </c>
      <c r="M82" s="27">
        <f t="shared" si="42"/>
        <v>0.92500000000000004</v>
      </c>
      <c r="N82" s="19">
        <f t="shared" si="47"/>
        <v>1.8156016983499317E-2</v>
      </c>
      <c r="O82" s="28">
        <f t="shared" si="74"/>
        <v>8369.5899013424441</v>
      </c>
      <c r="P82" s="24">
        <f t="shared" si="53"/>
        <v>0.81268137254901895</v>
      </c>
      <c r="Q82" s="18">
        <f t="shared" si="54"/>
        <v>1.5951412759106512E-2</v>
      </c>
      <c r="R82" s="28">
        <f t="shared" si="75"/>
        <v>8606.4466729031428</v>
      </c>
      <c r="S82" s="24">
        <f t="shared" si="55"/>
        <v>0.80004901960784247</v>
      </c>
      <c r="T82" s="18">
        <f t="shared" si="56"/>
        <v>1.5703463337980502E-2</v>
      </c>
      <c r="U82" s="28">
        <f t="shared" si="76"/>
        <v>8639.7979490818834</v>
      </c>
      <c r="V82" s="24">
        <f t="shared" si="57"/>
        <v>0.77899509803921507</v>
      </c>
      <c r="W82" s="18">
        <f t="shared" si="58"/>
        <v>1.5290214302770489E-2</v>
      </c>
      <c r="X82" s="28">
        <f t="shared" si="77"/>
        <v>8657.9751358092235</v>
      </c>
      <c r="Y82" s="33">
        <f t="shared" si="59"/>
        <v>0.91674999999999995</v>
      </c>
      <c r="Z82" s="18">
        <f t="shared" si="60"/>
        <v>1.7994084940132968E-2</v>
      </c>
      <c r="AA82" s="28">
        <f t="shared" si="78"/>
        <v>8399.6889504236697</v>
      </c>
      <c r="AB82" s="33">
        <f t="shared" si="61"/>
        <v>0.892625</v>
      </c>
      <c r="AC82" s="18">
        <f t="shared" si="62"/>
        <v>1.752055638907684E-2</v>
      </c>
      <c r="AD82" s="28">
        <f t="shared" si="79"/>
        <v>8420.1554829382694</v>
      </c>
      <c r="AE82" s="33">
        <f t="shared" si="63"/>
        <v>0.87875000000000003</v>
      </c>
      <c r="AF82" s="18">
        <f t="shared" si="64"/>
        <v>1.724821613432435E-2</v>
      </c>
      <c r="AG82" s="28">
        <f t="shared" si="80"/>
        <v>8458.5559238535425</v>
      </c>
      <c r="AH82" s="33">
        <f t="shared" si="65"/>
        <v>0.77204730392156795</v>
      </c>
      <c r="AI82" s="18">
        <f t="shared" si="66"/>
        <v>1.5153842121151184E-2</v>
      </c>
      <c r="AJ82" s="28">
        <f t="shared" si="81"/>
        <v>8682.2750489735572</v>
      </c>
      <c r="AK82" s="33">
        <f t="shared" si="67"/>
        <v>0.75173026960784262</v>
      </c>
      <c r="AL82" s="18">
        <f t="shared" si="68"/>
        <v>1.4755056802173523E-2</v>
      </c>
      <c r="AM82" s="28">
        <f t="shared" si="82"/>
        <v>8699.895548935905</v>
      </c>
      <c r="AN82" s="33">
        <f t="shared" si="69"/>
        <v>0.74004534313725434</v>
      </c>
      <c r="AO82" s="18">
        <f t="shared" si="70"/>
        <v>1.4525703587631965E-2</v>
      </c>
      <c r="AP82" s="28">
        <f t="shared" si="83"/>
        <v>8731.0631753625512</v>
      </c>
      <c r="AQ82" s="33">
        <f t="shared" si="48"/>
        <v>0.84799374999999999</v>
      </c>
      <c r="AR82" s="18">
        <f t="shared" si="49"/>
        <v>1.6644528569622997E-2</v>
      </c>
      <c r="AS82" s="28">
        <f t="shared" si="84"/>
        <v>8506.4887976772006</v>
      </c>
      <c r="AT82" s="33">
        <f t="shared" si="50"/>
        <v>0.7141437561274504</v>
      </c>
      <c r="AU82" s="18">
        <f t="shared" si="51"/>
        <v>1.4017303962064846E-2</v>
      </c>
      <c r="AV82" s="20">
        <f t="shared" si="85"/>
        <v>8770.7416169288426</v>
      </c>
      <c r="AW82"/>
      <c r="AX82"/>
      <c r="AY82"/>
      <c r="AZ82"/>
      <c r="BA82"/>
      <c r="BB82"/>
      <c r="BC82"/>
      <c r="BD82"/>
      <c r="BE82"/>
      <c r="BF82"/>
      <c r="BG82"/>
      <c r="BH82"/>
    </row>
    <row r="83" spans="2:60" ht="15.95">
      <c r="B83" s="39">
        <v>75</v>
      </c>
      <c r="C83" s="41">
        <f>'Mortality (No Interventions) L'!E84</f>
        <v>2.2258767670712477E-2</v>
      </c>
      <c r="D83" s="27">
        <f t="shared" si="43"/>
        <v>0.84558823529411697</v>
      </c>
      <c r="E83" s="18">
        <f t="shared" si="52"/>
        <v>1.8821752074499508E-2</v>
      </c>
      <c r="F83" s="28">
        <f t="shared" si="71"/>
        <v>8420.075592660276</v>
      </c>
      <c r="G83" s="27">
        <f t="shared" si="41"/>
        <v>0.96499999999999997</v>
      </c>
      <c r="H83" s="18">
        <f t="shared" si="45"/>
        <v>2.1479710802237539E-2</v>
      </c>
      <c r="I83" s="28">
        <f t="shared" si="72"/>
        <v>8150.1607328445534</v>
      </c>
      <c r="J83" s="27">
        <v>0.95</v>
      </c>
      <c r="K83" s="18">
        <f t="shared" si="46"/>
        <v>2.1145829287176853E-2</v>
      </c>
      <c r="L83" s="28">
        <f t="shared" si="73"/>
        <v>8192.8283688449446</v>
      </c>
      <c r="M83" s="27">
        <f t="shared" si="42"/>
        <v>0.92500000000000004</v>
      </c>
      <c r="N83" s="19">
        <f t="shared" si="47"/>
        <v>2.0589360095409043E-2</v>
      </c>
      <c r="O83" s="28">
        <f t="shared" si="74"/>
        <v>8217.6314849487462</v>
      </c>
      <c r="P83" s="24">
        <f t="shared" si="53"/>
        <v>0.81599264705882291</v>
      </c>
      <c r="Q83" s="18">
        <f t="shared" si="54"/>
        <v>1.8162990751892025E-2</v>
      </c>
      <c r="R83" s="28">
        <f t="shared" si="75"/>
        <v>8469.1616896344258</v>
      </c>
      <c r="S83" s="24">
        <f t="shared" si="55"/>
        <v>0.80330882352941113</v>
      </c>
      <c r="T83" s="18">
        <f t="shared" si="56"/>
        <v>1.7880664470774531E-2</v>
      </c>
      <c r="U83" s="28">
        <f t="shared" si="76"/>
        <v>8504.1231987409174</v>
      </c>
      <c r="V83" s="24">
        <f t="shared" si="57"/>
        <v>0.78216911764705821</v>
      </c>
      <c r="W83" s="18">
        <f t="shared" si="58"/>
        <v>1.7410120668912045E-2</v>
      </c>
      <c r="X83" s="28">
        <f t="shared" si="77"/>
        <v>8525.592840554642</v>
      </c>
      <c r="Y83" s="33">
        <f t="shared" si="59"/>
        <v>0.91674999999999995</v>
      </c>
      <c r="Z83" s="18">
        <f t="shared" si="60"/>
        <v>2.0405725262125661E-2</v>
      </c>
      <c r="AA83" s="28">
        <f t="shared" si="78"/>
        <v>8248.5442339790497</v>
      </c>
      <c r="AB83" s="33">
        <f t="shared" si="61"/>
        <v>0.892625</v>
      </c>
      <c r="AC83" s="18">
        <f t="shared" si="62"/>
        <v>1.9868732492069725E-2</v>
      </c>
      <c r="AD83" s="28">
        <f t="shared" si="79"/>
        <v>8272.6296739946556</v>
      </c>
      <c r="AE83" s="33">
        <f t="shared" si="63"/>
        <v>0.87875000000000003</v>
      </c>
      <c r="AF83" s="18">
        <f t="shared" si="64"/>
        <v>1.9559892090638589E-2</v>
      </c>
      <c r="AG83" s="28">
        <f t="shared" si="80"/>
        <v>8312.6609230946469</v>
      </c>
      <c r="AH83" s="33">
        <f t="shared" si="65"/>
        <v>0.77519301470588176</v>
      </c>
      <c r="AI83" s="18">
        <f t="shared" si="66"/>
        <v>1.7254841214297423E-2</v>
      </c>
      <c r="AJ83" s="28">
        <f t="shared" si="81"/>
        <v>8550.7052236290019</v>
      </c>
      <c r="AK83" s="33">
        <f t="shared" si="67"/>
        <v>0.75479319852941118</v>
      </c>
      <c r="AL83" s="18">
        <f t="shared" si="68"/>
        <v>1.6800766445500121E-2</v>
      </c>
      <c r="AM83" s="28">
        <f t="shared" si="82"/>
        <v>8571.5280959383799</v>
      </c>
      <c r="AN83" s="33">
        <f t="shared" si="69"/>
        <v>0.74306066176470531</v>
      </c>
      <c r="AO83" s="18">
        <f t="shared" si="70"/>
        <v>1.6539614635466441E-2</v>
      </c>
      <c r="AP83" s="28">
        <f t="shared" si="83"/>
        <v>8604.2383396723471</v>
      </c>
      <c r="AQ83" s="33">
        <f t="shared" si="48"/>
        <v>0.84799374999999999</v>
      </c>
      <c r="AR83" s="18">
        <f t="shared" si="49"/>
        <v>1.8875295867466238E-2</v>
      </c>
      <c r="AS83" s="28">
        <f t="shared" si="84"/>
        <v>8364.9023018570842</v>
      </c>
      <c r="AT83" s="33">
        <f t="shared" si="50"/>
        <v>0.71705353860294063</v>
      </c>
      <c r="AU83" s="18">
        <f t="shared" si="51"/>
        <v>1.5960728123225118E-2</v>
      </c>
      <c r="AV83" s="20">
        <f t="shared" si="85"/>
        <v>8647.7994657116196</v>
      </c>
      <c r="AW83"/>
      <c r="AX83"/>
      <c r="AY83"/>
      <c r="AZ83"/>
      <c r="BA83"/>
      <c r="BB83"/>
      <c r="BC83"/>
      <c r="BD83"/>
      <c r="BE83"/>
      <c r="BF83"/>
      <c r="BG83"/>
      <c r="BH83"/>
    </row>
    <row r="84" spans="2:60" ht="15.95">
      <c r="B84" s="39">
        <v>76</v>
      </c>
      <c r="C84" s="41">
        <f>'Mortality (No Interventions) L'!E85</f>
        <v>2.530212988729107E-2</v>
      </c>
      <c r="D84" s="27">
        <f t="shared" si="43"/>
        <v>0.84901960784313657</v>
      </c>
      <c r="E84" s="18">
        <f t="shared" si="52"/>
        <v>2.148200439450397E-2</v>
      </c>
      <c r="F84" s="28">
        <f t="shared" si="71"/>
        <v>8261.5950174066802</v>
      </c>
      <c r="G84" s="27">
        <f t="shared" si="41"/>
        <v>0.96499999999999997</v>
      </c>
      <c r="H84" s="18">
        <f t="shared" si="45"/>
        <v>2.4416555341235883E-2</v>
      </c>
      <c r="I84" s="28">
        <f t="shared" si="72"/>
        <v>7975.0976373112999</v>
      </c>
      <c r="J84" s="27">
        <v>0.95</v>
      </c>
      <c r="K84" s="18">
        <f t="shared" si="46"/>
        <v>2.4037023392926515E-2</v>
      </c>
      <c r="L84" s="28">
        <f t="shared" si="73"/>
        <v>8019.5842187782091</v>
      </c>
      <c r="M84" s="27">
        <f t="shared" si="42"/>
        <v>0.92500000000000004</v>
      </c>
      <c r="N84" s="19">
        <f t="shared" si="47"/>
        <v>2.340447014574424E-2</v>
      </c>
      <c r="O84" s="28">
        <f t="shared" si="74"/>
        <v>8048.4357111737654</v>
      </c>
      <c r="P84" s="24">
        <f t="shared" si="53"/>
        <v>0.81930392156862675</v>
      </c>
      <c r="Q84" s="18">
        <f t="shared" si="54"/>
        <v>2.0730134240696328E-2</v>
      </c>
      <c r="R84" s="28">
        <f t="shared" si="75"/>
        <v>8315.336384189317</v>
      </c>
      <c r="S84" s="24">
        <f t="shared" si="55"/>
        <v>0.80656862745097968</v>
      </c>
      <c r="T84" s="18">
        <f t="shared" si="56"/>
        <v>2.0407904174778769E-2</v>
      </c>
      <c r="U84" s="28">
        <f t="shared" si="76"/>
        <v>8352.0638252061017</v>
      </c>
      <c r="V84" s="24">
        <f t="shared" si="57"/>
        <v>0.78534313725490135</v>
      </c>
      <c r="W84" s="18">
        <f t="shared" si="58"/>
        <v>1.9870854064916173E-2</v>
      </c>
      <c r="X84" s="28">
        <f t="shared" si="77"/>
        <v>8377.1612404265725</v>
      </c>
      <c r="Y84" s="33">
        <f t="shared" si="59"/>
        <v>0.91674999999999995</v>
      </c>
      <c r="Z84" s="18">
        <f t="shared" si="60"/>
        <v>2.3195727574174086E-2</v>
      </c>
      <c r="AA84" s="28">
        <f t="shared" si="78"/>
        <v>8080.2267065279821</v>
      </c>
      <c r="AB84" s="33">
        <f t="shared" si="61"/>
        <v>0.892625</v>
      </c>
      <c r="AC84" s="18">
        <f t="shared" si="62"/>
        <v>2.2585313690643191E-2</v>
      </c>
      <c r="AD84" s="28">
        <f t="shared" si="79"/>
        <v>8108.2630079960973</v>
      </c>
      <c r="AE84" s="33">
        <f t="shared" si="63"/>
        <v>0.87875000000000003</v>
      </c>
      <c r="AF84" s="18">
        <f t="shared" si="64"/>
        <v>2.2234246638457029E-2</v>
      </c>
      <c r="AG84" s="28">
        <f t="shared" si="80"/>
        <v>8150.0661724528472</v>
      </c>
      <c r="AH84" s="33">
        <f t="shared" si="65"/>
        <v>0.77833872549019534</v>
      </c>
      <c r="AI84" s="18">
        <f t="shared" si="66"/>
        <v>1.9693627528661512E-2</v>
      </c>
      <c r="AJ84" s="28">
        <f t="shared" si="81"/>
        <v>8403.1641627250192</v>
      </c>
      <c r="AK84" s="33">
        <f t="shared" si="67"/>
        <v>0.75785612745097974</v>
      </c>
      <c r="AL84" s="18">
        <f t="shared" si="68"/>
        <v>1.9175374172644106E-2</v>
      </c>
      <c r="AM84" s="28">
        <f t="shared" si="82"/>
        <v>8427.5198543174774</v>
      </c>
      <c r="AN84" s="33">
        <f t="shared" si="69"/>
        <v>0.74607598039215628</v>
      </c>
      <c r="AO84" s="18">
        <f t="shared" si="70"/>
        <v>1.8877311361670365E-2</v>
      </c>
      <c r="AP84" s="28">
        <f t="shared" si="83"/>
        <v>8461.9275533024611</v>
      </c>
      <c r="AQ84" s="33">
        <f t="shared" si="48"/>
        <v>0.84799374999999999</v>
      </c>
      <c r="AR84" s="18">
        <f t="shared" si="49"/>
        <v>2.145604800611103E-2</v>
      </c>
      <c r="AS84" s="28">
        <f t="shared" si="84"/>
        <v>8207.0122960070821</v>
      </c>
      <c r="AT84" s="33">
        <f t="shared" si="50"/>
        <v>0.71996332107843075</v>
      </c>
      <c r="AU84" s="18">
        <f t="shared" si="51"/>
        <v>1.8216605464011899E-2</v>
      </c>
      <c r="AV84" s="20">
        <f t="shared" si="85"/>
        <v>8509.7742895752253</v>
      </c>
      <c r="AW84"/>
      <c r="AX84"/>
      <c r="AY84"/>
      <c r="AZ84"/>
      <c r="BA84"/>
      <c r="BB84"/>
      <c r="BC84"/>
      <c r="BD84"/>
      <c r="BE84"/>
      <c r="BF84"/>
      <c r="BG84"/>
      <c r="BH84"/>
    </row>
    <row r="85" spans="2:60" ht="15.95">
      <c r="B85" s="39">
        <v>77</v>
      </c>
      <c r="C85" s="41">
        <f>'Mortality (No Interventions) L'!E86</f>
        <v>2.8842404419964041E-2</v>
      </c>
      <c r="D85" s="27">
        <f t="shared" si="43"/>
        <v>0.85245098039215617</v>
      </c>
      <c r="E85" s="18">
        <f t="shared" si="52"/>
        <v>2.4586735924665405E-2</v>
      </c>
      <c r="F85" s="28">
        <f t="shared" si="71"/>
        <v>8084.1193969371379</v>
      </c>
      <c r="G85" s="27">
        <f t="shared" si="41"/>
        <v>0.96499999999999997</v>
      </c>
      <c r="H85" s="18">
        <f t="shared" si="45"/>
        <v>2.78329202652653E-2</v>
      </c>
      <c r="I85" s="28">
        <f t="shared" si="72"/>
        <v>7780.3732244981293</v>
      </c>
      <c r="J85" s="27">
        <v>0.95</v>
      </c>
      <c r="K85" s="18">
        <f t="shared" si="46"/>
        <v>2.7400284198965837E-2</v>
      </c>
      <c r="L85" s="28">
        <f t="shared" si="73"/>
        <v>7826.8172853098922</v>
      </c>
      <c r="M85" s="27">
        <f t="shared" si="42"/>
        <v>0.92500000000000004</v>
      </c>
      <c r="N85" s="19">
        <f t="shared" si="47"/>
        <v>2.6679224088466739E-2</v>
      </c>
      <c r="O85" s="28">
        <f t="shared" si="74"/>
        <v>7860.0663378516574</v>
      </c>
      <c r="P85" s="24">
        <f t="shared" si="53"/>
        <v>0.8226151960784307</v>
      </c>
      <c r="Q85" s="18">
        <f t="shared" si="54"/>
        <v>2.3726200167302116E-2</v>
      </c>
      <c r="R85" s="28">
        <f t="shared" si="75"/>
        <v>8142.9583446885254</v>
      </c>
      <c r="S85" s="24">
        <f t="shared" si="55"/>
        <v>0.80982843137254834</v>
      </c>
      <c r="T85" s="18">
        <f t="shared" si="56"/>
        <v>2.3357399128432134E-2</v>
      </c>
      <c r="U85" s="28">
        <f t="shared" si="76"/>
        <v>8181.6157069996589</v>
      </c>
      <c r="V85" s="24">
        <f t="shared" si="57"/>
        <v>0.78851715686274448</v>
      </c>
      <c r="W85" s="18">
        <f t="shared" si="58"/>
        <v>2.2742730730315502E-2</v>
      </c>
      <c r="X85" s="28">
        <f t="shared" si="77"/>
        <v>8210.6998919397847</v>
      </c>
      <c r="Y85" s="33">
        <f t="shared" si="59"/>
        <v>0.91674999999999995</v>
      </c>
      <c r="Z85" s="18">
        <f t="shared" si="60"/>
        <v>2.6441274252002035E-2</v>
      </c>
      <c r="AA85" s="28">
        <f t="shared" si="78"/>
        <v>7892.799969105793</v>
      </c>
      <c r="AB85" s="33">
        <f t="shared" si="61"/>
        <v>0.892625</v>
      </c>
      <c r="AC85" s="18">
        <f t="shared" si="62"/>
        <v>2.5745451245370404E-2</v>
      </c>
      <c r="AD85" s="28">
        <f t="shared" si="79"/>
        <v>7925.1353444742672</v>
      </c>
      <c r="AE85" s="33">
        <f t="shared" si="63"/>
        <v>0.87875000000000003</v>
      </c>
      <c r="AF85" s="18">
        <f t="shared" si="64"/>
        <v>2.5345262884043401E-2</v>
      </c>
      <c r="AG85" s="28">
        <f t="shared" si="80"/>
        <v>7968.8555910547848</v>
      </c>
      <c r="AH85" s="33">
        <f t="shared" si="65"/>
        <v>0.78148443627450914</v>
      </c>
      <c r="AI85" s="18">
        <f t="shared" si="66"/>
        <v>2.2539890158937009E-2</v>
      </c>
      <c r="AJ85" s="28">
        <f t="shared" si="81"/>
        <v>8237.6753776421156</v>
      </c>
      <c r="AK85" s="33">
        <f t="shared" si="67"/>
        <v>0.76091905637254842</v>
      </c>
      <c r="AL85" s="18">
        <f t="shared" si="68"/>
        <v>2.1946735154754458E-2</v>
      </c>
      <c r="AM85" s="28">
        <f t="shared" si="82"/>
        <v>8265.9190077635521</v>
      </c>
      <c r="AN85" s="33">
        <f t="shared" si="69"/>
        <v>0.74909129901960725</v>
      </c>
      <c r="AO85" s="18">
        <f t="shared" si="70"/>
        <v>2.1605594193799725E-2</v>
      </c>
      <c r="AP85" s="28">
        <f t="shared" si="83"/>
        <v>8302.1891121588724</v>
      </c>
      <c r="AQ85" s="33">
        <f t="shared" si="48"/>
        <v>0.84799374999999999</v>
      </c>
      <c r="AR85" s="18">
        <f t="shared" si="49"/>
        <v>2.4458178683101881E-2</v>
      </c>
      <c r="AS85" s="28">
        <f t="shared" si="84"/>
        <v>8030.9222461972113</v>
      </c>
      <c r="AT85" s="33">
        <f t="shared" si="50"/>
        <v>0.72287310355392098</v>
      </c>
      <c r="AU85" s="18">
        <f t="shared" si="51"/>
        <v>2.0849398397016734E-2</v>
      </c>
      <c r="AV85" s="20">
        <f t="shared" si="85"/>
        <v>8354.7550887542402</v>
      </c>
      <c r="AW85"/>
      <c r="AX85"/>
      <c r="AY85"/>
      <c r="AZ85"/>
      <c r="BA85"/>
      <c r="BB85"/>
      <c r="BC85"/>
      <c r="BD85"/>
      <c r="BE85"/>
      <c r="BF85"/>
      <c r="BG85"/>
      <c r="BH85"/>
    </row>
    <row r="86" spans="2:60" ht="15.95">
      <c r="B86" s="39">
        <v>78</v>
      </c>
      <c r="C86" s="41">
        <f>'Mortality (No Interventions) L'!E87</f>
        <v>3.2838280433690817E-2</v>
      </c>
      <c r="D86" s="27">
        <f t="shared" si="43"/>
        <v>0.85588235294117576</v>
      </c>
      <c r="E86" s="18">
        <f t="shared" si="52"/>
        <v>2.810570472412947E-2</v>
      </c>
      <c r="F86" s="28">
        <f t="shared" si="71"/>
        <v>7885.3572881411792</v>
      </c>
      <c r="G86" s="27">
        <f t="shared" si="41"/>
        <v>0.96499999999999997</v>
      </c>
      <c r="H86" s="18">
        <f t="shared" si="45"/>
        <v>3.1688940618511637E-2</v>
      </c>
      <c r="I86" s="28">
        <f t="shared" si="72"/>
        <v>7563.8227169066677</v>
      </c>
      <c r="J86" s="27">
        <v>0.95</v>
      </c>
      <c r="K86" s="18">
        <f t="shared" si="46"/>
        <v>3.1196366412006276E-2</v>
      </c>
      <c r="L86" s="28">
        <f t="shared" si="73"/>
        <v>7612.3602673190235</v>
      </c>
      <c r="M86" s="27">
        <f t="shared" si="42"/>
        <v>0.92500000000000004</v>
      </c>
      <c r="N86" s="19">
        <f t="shared" si="47"/>
        <v>3.0375409401164007E-2</v>
      </c>
      <c r="O86" s="28">
        <f t="shared" si="74"/>
        <v>7650.3658666738984</v>
      </c>
      <c r="P86" s="24">
        <f t="shared" si="53"/>
        <v>0.82592647058823454</v>
      </c>
      <c r="Q86" s="18">
        <f t="shared" si="54"/>
        <v>2.7122005058784936E-2</v>
      </c>
      <c r="R86" s="28">
        <f t="shared" si="75"/>
        <v>7949.7568850484422</v>
      </c>
      <c r="S86" s="24">
        <f t="shared" si="55"/>
        <v>0.81308823529411689</v>
      </c>
      <c r="T86" s="18">
        <f t="shared" si="56"/>
        <v>2.6700419487922993E-2</v>
      </c>
      <c r="U86" s="28">
        <f t="shared" si="76"/>
        <v>7990.5144434158183</v>
      </c>
      <c r="V86" s="24">
        <f t="shared" si="57"/>
        <v>0.79169117647058762</v>
      </c>
      <c r="W86" s="18">
        <f t="shared" si="58"/>
        <v>2.5997776869819762E-2</v>
      </c>
      <c r="X86" s="28">
        <f t="shared" si="77"/>
        <v>8023.9661551899671</v>
      </c>
      <c r="Y86" s="33">
        <f t="shared" si="59"/>
        <v>0.91674999999999995</v>
      </c>
      <c r="Z86" s="18">
        <f t="shared" si="60"/>
        <v>3.0104493587586056E-2</v>
      </c>
      <c r="AA86" s="28">
        <f t="shared" si="78"/>
        <v>7684.1042805064735</v>
      </c>
      <c r="AB86" s="33">
        <f t="shared" si="61"/>
        <v>0.892625</v>
      </c>
      <c r="AC86" s="18">
        <f t="shared" si="62"/>
        <v>2.9312270072123267E-2</v>
      </c>
      <c r="AD86" s="28">
        <f t="shared" si="79"/>
        <v>7721.0991588501429</v>
      </c>
      <c r="AE86" s="33">
        <f t="shared" si="63"/>
        <v>0.87875000000000003</v>
      </c>
      <c r="AF86" s="18">
        <f t="shared" si="64"/>
        <v>2.8856638931105807E-2</v>
      </c>
      <c r="AG86" s="28">
        <f t="shared" si="80"/>
        <v>7766.8828512145228</v>
      </c>
      <c r="AH86" s="33">
        <f t="shared" si="65"/>
        <v>0.78463014705882272</v>
      </c>
      <c r="AI86" s="18">
        <f t="shared" si="66"/>
        <v>2.5765904805845688E-2</v>
      </c>
      <c r="AJ86" s="28">
        <f t="shared" si="81"/>
        <v>8051.999079465083</v>
      </c>
      <c r="AK86" s="33">
        <f t="shared" si="67"/>
        <v>0.76398198529411698</v>
      </c>
      <c r="AL86" s="18">
        <f t="shared" si="68"/>
        <v>2.5087854679376066E-2</v>
      </c>
      <c r="AM86" s="28">
        <f t="shared" si="82"/>
        <v>8084.5090724895153</v>
      </c>
      <c r="AN86" s="33">
        <f t="shared" si="69"/>
        <v>0.75210661764705811</v>
      </c>
      <c r="AO86" s="18">
        <f t="shared" si="70"/>
        <v>2.469788802632877E-2</v>
      </c>
      <c r="AP86" s="28">
        <f t="shared" si="83"/>
        <v>8122.8153832813859</v>
      </c>
      <c r="AQ86" s="33">
        <f t="shared" si="48"/>
        <v>0.84799374999999999</v>
      </c>
      <c r="AR86" s="18">
        <f t="shared" si="49"/>
        <v>2.7846656568517102E-2</v>
      </c>
      <c r="AS86" s="28">
        <f t="shared" si="84"/>
        <v>7834.5005149096223</v>
      </c>
      <c r="AT86" s="33">
        <f t="shared" si="50"/>
        <v>0.7257828860294111</v>
      </c>
      <c r="AU86" s="18">
        <f t="shared" si="51"/>
        <v>2.3833461945407263E-2</v>
      </c>
      <c r="AV86" s="20">
        <f t="shared" si="85"/>
        <v>8180.5634713993004</v>
      </c>
      <c r="AW86"/>
      <c r="AX86"/>
      <c r="AY86"/>
      <c r="AZ86"/>
      <c r="BA86"/>
      <c r="BB86"/>
      <c r="BC86"/>
      <c r="BD86"/>
      <c r="BE86"/>
      <c r="BF86"/>
      <c r="BG86"/>
      <c r="BH86"/>
    </row>
    <row r="87" spans="2:60" ht="15.95">
      <c r="B87" s="39">
        <v>79</v>
      </c>
      <c r="C87" s="41">
        <f>'Mortality (No Interventions) L'!E88</f>
        <v>3.7327553615672193E-2</v>
      </c>
      <c r="D87" s="27">
        <f t="shared" si="43"/>
        <v>0.85931372549019536</v>
      </c>
      <c r="E87" s="18">
        <f t="shared" si="52"/>
        <v>3.2076079160918286E-2</v>
      </c>
      <c r="F87" s="28">
        <f t="shared" si="71"/>
        <v>7663.7337645564212</v>
      </c>
      <c r="G87" s="27">
        <f t="shared" si="41"/>
        <v>0.96499999999999997</v>
      </c>
      <c r="H87" s="18">
        <f t="shared" si="45"/>
        <v>3.6021089239123665E-2</v>
      </c>
      <c r="I87" s="28">
        <f t="shared" si="72"/>
        <v>7324.1331879816626</v>
      </c>
      <c r="J87" s="27">
        <v>0.95</v>
      </c>
      <c r="K87" s="18">
        <f t="shared" si="46"/>
        <v>3.5461175934888581E-2</v>
      </c>
      <c r="L87" s="28">
        <f t="shared" si="73"/>
        <v>7374.8822871595412</v>
      </c>
      <c r="M87" s="27">
        <f t="shared" si="42"/>
        <v>0.92500000000000004</v>
      </c>
      <c r="N87" s="19">
        <f t="shared" si="47"/>
        <v>3.4527987094496781E-2</v>
      </c>
      <c r="O87" s="28">
        <f t="shared" si="74"/>
        <v>7417.9828714049881</v>
      </c>
      <c r="P87" s="24">
        <f t="shared" si="53"/>
        <v>0.82923774509803849</v>
      </c>
      <c r="Q87" s="18">
        <f t="shared" si="54"/>
        <v>3.0953416390286145E-2</v>
      </c>
      <c r="R87" s="28">
        <f t="shared" si="75"/>
        <v>7734.1435385960476</v>
      </c>
      <c r="S87" s="24">
        <f t="shared" si="55"/>
        <v>0.81634803921568555</v>
      </c>
      <c r="T87" s="18">
        <f t="shared" si="56"/>
        <v>3.0472275202872368E-2</v>
      </c>
      <c r="U87" s="28">
        <f t="shared" si="76"/>
        <v>7777.1643558523083</v>
      </c>
      <c r="V87" s="24">
        <f t="shared" si="57"/>
        <v>0.79486519607843076</v>
      </c>
      <c r="W87" s="18">
        <f t="shared" si="58"/>
        <v>2.9670373223849415E-2</v>
      </c>
      <c r="X87" s="28">
        <f t="shared" si="77"/>
        <v>7815.3608734763529</v>
      </c>
      <c r="Y87" s="33">
        <f t="shared" si="59"/>
        <v>0.91674999999999995</v>
      </c>
      <c r="Z87" s="18">
        <f t="shared" si="60"/>
        <v>3.422003477716748E-2</v>
      </c>
      <c r="AA87" s="28">
        <f t="shared" si="78"/>
        <v>7452.7782124676241</v>
      </c>
      <c r="AB87" s="33">
        <f t="shared" si="61"/>
        <v>0.892625</v>
      </c>
      <c r="AC87" s="18">
        <f t="shared" si="62"/>
        <v>3.3319507546189391E-2</v>
      </c>
      <c r="AD87" s="28">
        <f t="shared" si="79"/>
        <v>7494.776215052284</v>
      </c>
      <c r="AE87" s="33">
        <f t="shared" si="63"/>
        <v>0.87875000000000003</v>
      </c>
      <c r="AF87" s="18">
        <f t="shared" si="64"/>
        <v>3.2801587739771938E-2</v>
      </c>
      <c r="AG87" s="28">
        <f t="shared" si="80"/>
        <v>7542.756717156828</v>
      </c>
      <c r="AH87" s="33">
        <f t="shared" si="65"/>
        <v>0.78777585784313653</v>
      </c>
      <c r="AI87" s="18">
        <f t="shared" si="66"/>
        <v>2.9405745570771833E-2</v>
      </c>
      <c r="AJ87" s="28">
        <f t="shared" si="81"/>
        <v>7844.5320376868285</v>
      </c>
      <c r="AK87" s="33">
        <f t="shared" si="67"/>
        <v>0.76704491421568566</v>
      </c>
      <c r="AL87" s="18">
        <f t="shared" si="68"/>
        <v>2.8631910161014684E-2</v>
      </c>
      <c r="AM87" s="28">
        <f t="shared" si="82"/>
        <v>7881.6860837248014</v>
      </c>
      <c r="AN87" s="33">
        <f t="shared" si="69"/>
        <v>0.75512193627450919</v>
      </c>
      <c r="AO87" s="18">
        <f t="shared" si="70"/>
        <v>2.8186854562656943E-2</v>
      </c>
      <c r="AP87" s="28">
        <f t="shared" si="83"/>
        <v>7922.1989984865613</v>
      </c>
      <c r="AQ87" s="33">
        <f t="shared" si="48"/>
        <v>0.84799374999999999</v>
      </c>
      <c r="AR87" s="18">
        <f t="shared" si="49"/>
        <v>3.1653532168879922E-2</v>
      </c>
      <c r="AS87" s="28">
        <f t="shared" si="84"/>
        <v>7616.3358696850637</v>
      </c>
      <c r="AT87" s="33">
        <f t="shared" si="50"/>
        <v>0.72869266850490133</v>
      </c>
      <c r="AU87" s="18">
        <f t="shared" si="51"/>
        <v>2.720031465296395E-2</v>
      </c>
      <c r="AV87" s="20">
        <f t="shared" si="85"/>
        <v>7985.5923232117166</v>
      </c>
      <c r="AW87"/>
      <c r="AX87"/>
      <c r="AY87"/>
      <c r="AZ87"/>
      <c r="BA87"/>
      <c r="BB87"/>
      <c r="BC87"/>
      <c r="BD87"/>
      <c r="BE87"/>
      <c r="BF87"/>
      <c r="BG87"/>
      <c r="BH87"/>
    </row>
    <row r="88" spans="2:60" ht="15.95">
      <c r="B88" s="39">
        <v>80</v>
      </c>
      <c r="C88" s="41">
        <f>'Mortality (No Interventions) L'!E89</f>
        <v>4.2280162455239613E-2</v>
      </c>
      <c r="D88" s="27">
        <f t="shared" si="43"/>
        <v>0.86274509803921495</v>
      </c>
      <c r="E88" s="18">
        <f t="shared" si="52"/>
        <v>3.6477002902559633E-2</v>
      </c>
      <c r="F88" s="28">
        <f t="shared" si="71"/>
        <v>7417.9112336563076</v>
      </c>
      <c r="G88" s="27">
        <f t="shared" si="41"/>
        <v>0.96499999999999997</v>
      </c>
      <c r="H88" s="18">
        <f t="shared" si="45"/>
        <v>4.0800356769306226E-2</v>
      </c>
      <c r="I88" s="28">
        <f t="shared" si="72"/>
        <v>7060.3099328181479</v>
      </c>
      <c r="J88" s="27">
        <v>0.95</v>
      </c>
      <c r="K88" s="18">
        <f t="shared" si="46"/>
        <v>4.0166154332477631E-2</v>
      </c>
      <c r="L88" s="28">
        <f t="shared" si="73"/>
        <v>7113.3602888754831</v>
      </c>
      <c r="M88" s="27">
        <f t="shared" si="42"/>
        <v>0.92500000000000004</v>
      </c>
      <c r="N88" s="19">
        <f t="shared" si="47"/>
        <v>3.910915027109664E-2</v>
      </c>
      <c r="O88" s="28">
        <f t="shared" si="74"/>
        <v>7161.8548545539188</v>
      </c>
      <c r="P88" s="24">
        <f t="shared" si="53"/>
        <v>0.83254901960784244</v>
      </c>
      <c r="Q88" s="18">
        <f t="shared" si="54"/>
        <v>3.5200307800970047E-2</v>
      </c>
      <c r="R88" s="28">
        <f t="shared" si="75"/>
        <v>7494.7453732236427</v>
      </c>
      <c r="S88" s="24">
        <f t="shared" si="55"/>
        <v>0.81960784313725421</v>
      </c>
      <c r="T88" s="18">
        <f t="shared" si="56"/>
        <v>3.4653152757431652E-2</v>
      </c>
      <c r="U88" s="28">
        <f t="shared" si="76"/>
        <v>7540.1764633028079</v>
      </c>
      <c r="V88" s="24">
        <f t="shared" si="57"/>
        <v>0.7980392156862739</v>
      </c>
      <c r="W88" s="18">
        <f t="shared" si="58"/>
        <v>3.3741227684867668E-2</v>
      </c>
      <c r="X88" s="28">
        <f t="shared" si="77"/>
        <v>7583.4761994812397</v>
      </c>
      <c r="Y88" s="33">
        <f t="shared" si="59"/>
        <v>0.91674999999999995</v>
      </c>
      <c r="Z88" s="18">
        <f t="shared" si="60"/>
        <v>3.8760338930840917E-2</v>
      </c>
      <c r="AA88" s="28">
        <f t="shared" si="78"/>
        <v>7197.7438828504655</v>
      </c>
      <c r="AB88" s="33">
        <f t="shared" si="61"/>
        <v>0.892625</v>
      </c>
      <c r="AC88" s="18">
        <f t="shared" si="62"/>
        <v>3.7740330011608259E-2</v>
      </c>
      <c r="AD88" s="28">
        <f t="shared" si="79"/>
        <v>7245.0539623978484</v>
      </c>
      <c r="AE88" s="33">
        <f t="shared" si="63"/>
        <v>0.87875000000000003</v>
      </c>
      <c r="AF88" s="18">
        <f t="shared" si="64"/>
        <v>3.7153692757541809E-2</v>
      </c>
      <c r="AG88" s="28">
        <f t="shared" si="80"/>
        <v>7295.3423208992544</v>
      </c>
      <c r="AH88" s="33">
        <f t="shared" si="65"/>
        <v>0.79092156862745033</v>
      </c>
      <c r="AI88" s="18">
        <f t="shared" si="66"/>
        <v>3.3440292410921543E-2</v>
      </c>
      <c r="AJ88" s="28">
        <f t="shared" si="81"/>
        <v>7613.8577244648413</v>
      </c>
      <c r="AK88" s="33">
        <f t="shared" si="67"/>
        <v>0.77010784313725433</v>
      </c>
      <c r="AL88" s="18">
        <f t="shared" si="68"/>
        <v>3.2560284715897295E-2</v>
      </c>
      <c r="AM88" s="28">
        <f t="shared" si="82"/>
        <v>7656.0183558582739</v>
      </c>
      <c r="AN88" s="33">
        <f t="shared" si="69"/>
        <v>0.75813725490196016</v>
      </c>
      <c r="AO88" s="18">
        <f t="shared" si="70"/>
        <v>3.2054166300624277E-2</v>
      </c>
      <c r="AP88" s="28">
        <f t="shared" si="83"/>
        <v>7698.8971274997948</v>
      </c>
      <c r="AQ88" s="33">
        <f t="shared" si="48"/>
        <v>0.84799374999999999</v>
      </c>
      <c r="AR88" s="18">
        <f t="shared" si="49"/>
        <v>3.5853313511027843E-2</v>
      </c>
      <c r="AS88" s="28">
        <f t="shared" si="84"/>
        <v>7375.2519372249935</v>
      </c>
      <c r="AT88" s="33">
        <f t="shared" si="50"/>
        <v>0.73160245098039156</v>
      </c>
      <c r="AU88" s="18">
        <f t="shared" si="51"/>
        <v>3.0932270480102431E-2</v>
      </c>
      <c r="AV88" s="20">
        <f t="shared" si="85"/>
        <v>7768.3816993300652</v>
      </c>
      <c r="AW88"/>
      <c r="AX88"/>
      <c r="AY88"/>
      <c r="AZ88"/>
      <c r="BA88"/>
      <c r="BB88"/>
      <c r="BC88"/>
      <c r="BD88"/>
      <c r="BE88"/>
      <c r="BF88"/>
      <c r="BG88"/>
      <c r="BH88"/>
    </row>
    <row r="89" spans="2:60" ht="15.95">
      <c r="B89" s="39">
        <v>81</v>
      </c>
      <c r="C89" s="41">
        <f>'Mortality (No Interventions) L'!E90</f>
        <v>4.7778398804336354E-2</v>
      </c>
      <c r="D89" s="27">
        <f t="shared" si="43"/>
        <v>0.86617647058823455</v>
      </c>
      <c r="E89" s="18">
        <f t="shared" si="52"/>
        <v>4.138452484669719E-2</v>
      </c>
      <c r="F89" s="28">
        <f t="shared" si="71"/>
        <v>7147.3280640552966</v>
      </c>
      <c r="G89" s="27">
        <f t="shared" si="41"/>
        <v>0.96499999999999997</v>
      </c>
      <c r="H89" s="18">
        <f t="shared" si="45"/>
        <v>4.6106154846184577E-2</v>
      </c>
      <c r="I89" s="28">
        <f t="shared" si="72"/>
        <v>6772.2467686572909</v>
      </c>
      <c r="J89" s="27">
        <v>0.95</v>
      </c>
      <c r="K89" s="18">
        <f t="shared" si="46"/>
        <v>4.5389478864119537E-2</v>
      </c>
      <c r="L89" s="28">
        <f t="shared" si="73"/>
        <v>6827.6439616899934</v>
      </c>
      <c r="M89" s="27">
        <f t="shared" si="42"/>
        <v>0.92500000000000004</v>
      </c>
      <c r="N89" s="19">
        <f t="shared" si="47"/>
        <v>4.4195018894011132E-2</v>
      </c>
      <c r="O89" s="28">
        <f t="shared" si="74"/>
        <v>6881.7607968273869</v>
      </c>
      <c r="P89" s="24">
        <f t="shared" si="53"/>
        <v>0.83586029411764629</v>
      </c>
      <c r="Q89" s="18">
        <f t="shared" si="54"/>
        <v>3.9936066477062784E-2</v>
      </c>
      <c r="R89" s="28">
        <f t="shared" si="75"/>
        <v>7230.9280291962741</v>
      </c>
      <c r="S89" s="24">
        <f t="shared" si="55"/>
        <v>0.82286764705882276</v>
      </c>
      <c r="T89" s="18">
        <f t="shared" si="56"/>
        <v>3.931529860436233E-2</v>
      </c>
      <c r="U89" s="28">
        <f t="shared" si="76"/>
        <v>7278.8855765019853</v>
      </c>
      <c r="V89" s="24">
        <f t="shared" si="57"/>
        <v>0.80121323529411703</v>
      </c>
      <c r="W89" s="18">
        <f t="shared" si="58"/>
        <v>3.8280685483194903E-2</v>
      </c>
      <c r="X89" s="28">
        <f t="shared" si="77"/>
        <v>7327.6004023917685</v>
      </c>
      <c r="Y89" s="33">
        <f t="shared" si="59"/>
        <v>0.91674999999999995</v>
      </c>
      <c r="Z89" s="18">
        <f t="shared" si="60"/>
        <v>4.380084710387535E-2</v>
      </c>
      <c r="AA89" s="28">
        <f t="shared" si="78"/>
        <v>6918.7568904137943</v>
      </c>
      <c r="AB89" s="33">
        <f t="shared" si="61"/>
        <v>0.892625</v>
      </c>
      <c r="AC89" s="18">
        <f t="shared" si="62"/>
        <v>4.2648193232720739E-2</v>
      </c>
      <c r="AD89" s="28">
        <f t="shared" si="79"/>
        <v>6971.6232349050433</v>
      </c>
      <c r="AE89" s="33">
        <f t="shared" si="63"/>
        <v>0.87875000000000003</v>
      </c>
      <c r="AF89" s="18">
        <f t="shared" si="64"/>
        <v>4.1985267949310574E-2</v>
      </c>
      <c r="AG89" s="28">
        <f t="shared" si="80"/>
        <v>7024.2934137474722</v>
      </c>
      <c r="AH89" s="33">
        <f t="shared" si="65"/>
        <v>0.79406727941176392</v>
      </c>
      <c r="AI89" s="18">
        <f t="shared" si="66"/>
        <v>3.793926315320964E-2</v>
      </c>
      <c r="AJ89" s="28">
        <f t="shared" si="81"/>
        <v>7359.2480957835833</v>
      </c>
      <c r="AK89" s="33">
        <f t="shared" si="67"/>
        <v>0.7731707720588229</v>
      </c>
      <c r="AL89" s="18">
        <f t="shared" si="68"/>
        <v>3.6940861491283082E-2</v>
      </c>
      <c r="AM89" s="28">
        <f t="shared" si="82"/>
        <v>7406.7362184013928</v>
      </c>
      <c r="AN89" s="33">
        <f t="shared" si="69"/>
        <v>0.76115257352941113</v>
      </c>
      <c r="AO89" s="18">
        <f t="shared" si="70"/>
        <v>3.6366651209035157E-2</v>
      </c>
      <c r="AP89" s="28">
        <f t="shared" si="83"/>
        <v>7452.1153986435174</v>
      </c>
      <c r="AQ89" s="33">
        <f t="shared" si="48"/>
        <v>0.84799374999999999</v>
      </c>
      <c r="AR89" s="18">
        <f t="shared" si="49"/>
        <v>4.05157835710847E-2</v>
      </c>
      <c r="AS89" s="28">
        <f t="shared" si="84"/>
        <v>7110.8247172968504</v>
      </c>
      <c r="AT89" s="33">
        <f t="shared" si="50"/>
        <v>0.73451223345588168</v>
      </c>
      <c r="AU89" s="18">
        <f t="shared" si="51"/>
        <v>3.5093818416718922E-2</v>
      </c>
      <c r="AV89" s="20">
        <f t="shared" si="85"/>
        <v>7528.0880154137103</v>
      </c>
      <c r="AW89"/>
      <c r="AX89"/>
      <c r="AY89"/>
      <c r="AZ89"/>
      <c r="BA89"/>
      <c r="BB89"/>
      <c r="BC89"/>
      <c r="BD89"/>
      <c r="BE89"/>
      <c r="BF89"/>
      <c r="BG89"/>
      <c r="BH89"/>
    </row>
    <row r="90" spans="2:60" ht="15.95">
      <c r="B90" s="39">
        <v>82</v>
      </c>
      <c r="C90" s="41">
        <f>'Mortality (No Interventions) L'!E91</f>
        <v>5.4014169281365355E-2</v>
      </c>
      <c r="D90" s="27">
        <f t="shared" si="43"/>
        <v>0.86960784313725414</v>
      </c>
      <c r="E90" s="18">
        <f t="shared" si="52"/>
        <v>4.6971145247618654E-2</v>
      </c>
      <c r="F90" s="28">
        <f t="shared" si="71"/>
        <v>6851.5392882009037</v>
      </c>
      <c r="G90" s="27">
        <f t="shared" si="41"/>
        <v>0.96499999999999997</v>
      </c>
      <c r="H90" s="18">
        <f t="shared" si="45"/>
        <v>5.2123673356517568E-2</v>
      </c>
      <c r="I90" s="28">
        <f t="shared" si="72"/>
        <v>6460.0045104850051</v>
      </c>
      <c r="J90" s="27">
        <v>0.95</v>
      </c>
      <c r="K90" s="18">
        <f t="shared" si="46"/>
        <v>5.1313460817297082E-2</v>
      </c>
      <c r="L90" s="28">
        <f t="shared" si="73"/>
        <v>6517.7407603991314</v>
      </c>
      <c r="M90" s="27">
        <f t="shared" si="42"/>
        <v>0.92500000000000004</v>
      </c>
      <c r="N90" s="19">
        <f t="shared" si="47"/>
        <v>4.9963106585262956E-2</v>
      </c>
      <c r="O90" s="28">
        <f t="shared" si="74"/>
        <v>6577.6212483875352</v>
      </c>
      <c r="P90" s="24">
        <f t="shared" si="53"/>
        <v>0.83917156862745024</v>
      </c>
      <c r="Q90" s="18">
        <f t="shared" si="54"/>
        <v>4.5327155163951999E-2</v>
      </c>
      <c r="R90" s="28">
        <f t="shared" si="75"/>
        <v>6942.1532067314347</v>
      </c>
      <c r="S90" s="24">
        <f t="shared" si="55"/>
        <v>0.82612745098039142</v>
      </c>
      <c r="T90" s="18">
        <f t="shared" si="56"/>
        <v>4.4622587985237723E-2</v>
      </c>
      <c r="U90" s="28">
        <f t="shared" si="76"/>
        <v>6992.7140165548235</v>
      </c>
      <c r="V90" s="24">
        <f t="shared" si="57"/>
        <v>0.80438725490196017</v>
      </c>
      <c r="W90" s="18">
        <f t="shared" si="58"/>
        <v>4.3448309354047261E-2</v>
      </c>
      <c r="X90" s="28">
        <f t="shared" si="77"/>
        <v>7047.0948360412767</v>
      </c>
      <c r="Y90" s="33">
        <f t="shared" si="59"/>
        <v>0.91674999999999995</v>
      </c>
      <c r="Z90" s="18">
        <f t="shared" si="60"/>
        <v>4.9517489688691685E-2</v>
      </c>
      <c r="AA90" s="28">
        <f t="shared" si="78"/>
        <v>6615.7094777078955</v>
      </c>
      <c r="AB90" s="33">
        <f t="shared" si="61"/>
        <v>0.892625</v>
      </c>
      <c r="AC90" s="18">
        <f t="shared" si="62"/>
        <v>4.8214397854778754E-2</v>
      </c>
      <c r="AD90" s="28">
        <f t="shared" si="79"/>
        <v>6674.2961000370879</v>
      </c>
      <c r="AE90" s="33">
        <f t="shared" si="63"/>
        <v>0.87875000000000003</v>
      </c>
      <c r="AF90" s="18">
        <f t="shared" si="64"/>
        <v>4.746495125599981E-2</v>
      </c>
      <c r="AG90" s="28">
        <f t="shared" si="80"/>
        <v>6729.3765726167076</v>
      </c>
      <c r="AH90" s="33">
        <f t="shared" si="65"/>
        <v>0.79721299019607772</v>
      </c>
      <c r="AI90" s="18">
        <f t="shared" si="66"/>
        <v>4.30607974057544E-2</v>
      </c>
      <c r="AJ90" s="28">
        <f t="shared" si="81"/>
        <v>7080.0436456678935</v>
      </c>
      <c r="AK90" s="33">
        <f t="shared" si="67"/>
        <v>0.77623370098039146</v>
      </c>
      <c r="AL90" s="18">
        <f t="shared" si="68"/>
        <v>4.1927618526655601E-2</v>
      </c>
      <c r="AM90" s="28">
        <f t="shared" si="82"/>
        <v>7133.1250016549575</v>
      </c>
      <c r="AN90" s="33">
        <f t="shared" si="69"/>
        <v>0.76416789215686209</v>
      </c>
      <c r="AO90" s="18">
        <f t="shared" si="70"/>
        <v>4.1275893886344894E-2</v>
      </c>
      <c r="AP90" s="28">
        <f t="shared" si="83"/>
        <v>7181.106917171569</v>
      </c>
      <c r="AQ90" s="33">
        <f t="shared" si="48"/>
        <v>0.84799374999999999</v>
      </c>
      <c r="AR90" s="18">
        <f t="shared" si="49"/>
        <v>4.580367796203981E-2</v>
      </c>
      <c r="AS90" s="28">
        <f t="shared" si="84"/>
        <v>6822.7240820389316</v>
      </c>
      <c r="AT90" s="33">
        <f t="shared" si="50"/>
        <v>0.73742201593137191</v>
      </c>
      <c r="AU90" s="18">
        <f t="shared" si="51"/>
        <v>3.9831237600322825E-2</v>
      </c>
      <c r="AV90" s="20">
        <f t="shared" si="85"/>
        <v>7263.898661575704</v>
      </c>
      <c r="AW90"/>
      <c r="AX90"/>
      <c r="AY90"/>
      <c r="AZ90"/>
      <c r="BA90"/>
      <c r="BB90"/>
      <c r="BC90"/>
      <c r="BD90"/>
      <c r="BE90"/>
      <c r="BF90"/>
      <c r="BG90"/>
      <c r="BH90"/>
    </row>
    <row r="91" spans="2:60" ht="15.95">
      <c r="B91" s="39">
        <v>83</v>
      </c>
      <c r="C91" s="41">
        <f>'Mortality (No Interventions) L'!E92</f>
        <v>6.1078067515100344E-2</v>
      </c>
      <c r="D91" s="27">
        <f t="shared" si="43"/>
        <v>0.87303921568627374</v>
      </c>
      <c r="E91" s="18">
        <f t="shared" si="52"/>
        <v>5.3323548159016479E-2</v>
      </c>
      <c r="F91" s="28">
        <f t="shared" si="71"/>
        <v>6529.7146411250533</v>
      </c>
      <c r="G91" s="27">
        <f t="shared" ref="G91:G127" si="86">1-(0.07/2)</f>
        <v>0.96499999999999997</v>
      </c>
      <c r="H91" s="18">
        <f t="shared" si="45"/>
        <v>5.8940335152071831E-2</v>
      </c>
      <c r="I91" s="28">
        <f t="shared" si="72"/>
        <v>6123.2853454988544</v>
      </c>
      <c r="J91" s="27">
        <v>0.95</v>
      </c>
      <c r="K91" s="18">
        <f t="shared" si="46"/>
        <v>5.8024164139345323E-2</v>
      </c>
      <c r="L91" s="28">
        <f t="shared" si="73"/>
        <v>6183.292925273091</v>
      </c>
      <c r="M91" s="27">
        <f t="shared" ref="M91:M127" si="87">1-(0.15/2)</f>
        <v>0.92500000000000004</v>
      </c>
      <c r="N91" s="19">
        <f t="shared" si="47"/>
        <v>5.649721245146782E-2</v>
      </c>
      <c r="O91" s="28">
        <f t="shared" si="74"/>
        <v>6248.9828568768589</v>
      </c>
      <c r="P91" s="24">
        <f t="shared" si="53"/>
        <v>0.84248284313725408</v>
      </c>
      <c r="Q91" s="18">
        <f t="shared" si="54"/>
        <v>5.14572239734509E-2</v>
      </c>
      <c r="R91" s="28">
        <f t="shared" si="75"/>
        <v>6627.4851511579918</v>
      </c>
      <c r="S91" s="24">
        <f t="shared" si="55"/>
        <v>0.82938725490195997</v>
      </c>
      <c r="T91" s="18">
        <f t="shared" si="56"/>
        <v>5.0657370751065647E-2</v>
      </c>
      <c r="U91" s="28">
        <f t="shared" si="76"/>
        <v>6680.6810200955006</v>
      </c>
      <c r="V91" s="24">
        <f t="shared" si="57"/>
        <v>0.8075612745098032</v>
      </c>
      <c r="W91" s="18">
        <f t="shared" si="58"/>
        <v>4.9324282047090245E-2</v>
      </c>
      <c r="X91" s="28">
        <f t="shared" si="77"/>
        <v>6740.9104795576459</v>
      </c>
      <c r="Y91" s="33">
        <f t="shared" si="59"/>
        <v>0.91674999999999995</v>
      </c>
      <c r="Z91" s="18">
        <f t="shared" si="60"/>
        <v>5.5993318394468236E-2</v>
      </c>
      <c r="AA91" s="28">
        <f t="shared" si="78"/>
        <v>6288.1161518621157</v>
      </c>
      <c r="AB91" s="33">
        <f t="shared" si="61"/>
        <v>0.892625</v>
      </c>
      <c r="AC91" s="18">
        <f t="shared" si="62"/>
        <v>5.4519810015666442E-2</v>
      </c>
      <c r="AD91" s="28">
        <f t="shared" si="79"/>
        <v>6352.4989324693015</v>
      </c>
      <c r="AE91" s="33">
        <f t="shared" si="63"/>
        <v>0.87875000000000003</v>
      </c>
      <c r="AF91" s="18">
        <f t="shared" si="64"/>
        <v>5.3672351828894432E-2</v>
      </c>
      <c r="AG91" s="28">
        <f t="shared" si="80"/>
        <v>6409.967041614188</v>
      </c>
      <c r="AH91" s="33">
        <f t="shared" si="65"/>
        <v>0.8003587009803913</v>
      </c>
      <c r="AI91" s="18">
        <f t="shared" si="66"/>
        <v>4.8884362774778346E-2</v>
      </c>
      <c r="AJ91" s="28">
        <f t="shared" si="81"/>
        <v>6775.1713206178893</v>
      </c>
      <c r="AK91" s="33">
        <f t="shared" si="67"/>
        <v>0.77929662990196003</v>
      </c>
      <c r="AL91" s="18">
        <f t="shared" si="68"/>
        <v>4.759793217544208E-2</v>
      </c>
      <c r="AM91" s="28">
        <f t="shared" si="82"/>
        <v>6834.0500576826189</v>
      </c>
      <c r="AN91" s="33">
        <f t="shared" si="69"/>
        <v>0.76718321078431306</v>
      </c>
      <c r="AO91" s="18">
        <f t="shared" si="70"/>
        <v>4.685806794473573E-2</v>
      </c>
      <c r="AP91" s="28">
        <f t="shared" si="83"/>
        <v>6884.7003100718975</v>
      </c>
      <c r="AQ91" s="33">
        <f t="shared" si="48"/>
        <v>0.84799374999999999</v>
      </c>
      <c r="AR91" s="18">
        <f t="shared" si="49"/>
        <v>5.179381951488312E-2</v>
      </c>
      <c r="AS91" s="28">
        <f t="shared" si="84"/>
        <v>6510.2182253613673</v>
      </c>
      <c r="AT91" s="33">
        <f t="shared" si="50"/>
        <v>0.74033179840686203</v>
      </c>
      <c r="AU91" s="18">
        <f t="shared" si="51"/>
        <v>4.5218035566669978E-2</v>
      </c>
      <c r="AV91" s="20">
        <f t="shared" si="85"/>
        <v>6974.5685880818155</v>
      </c>
      <c r="AW91"/>
      <c r="AX91"/>
      <c r="AY91"/>
      <c r="AZ91"/>
      <c r="BA91"/>
      <c r="BB91"/>
      <c r="BC91"/>
      <c r="BD91"/>
      <c r="BE91"/>
      <c r="BF91"/>
      <c r="BG91"/>
      <c r="BH91"/>
    </row>
    <row r="92" spans="2:60" ht="15.95">
      <c r="B92" s="39">
        <v>84</v>
      </c>
      <c r="C92" s="41">
        <f>'Mortality (No Interventions) L'!E93</f>
        <v>6.9107169734932847E-2</v>
      </c>
      <c r="D92" s="27">
        <f t="shared" ref="D92:D127" si="88">D91+($D$128-$D$26)/(120-18)</f>
        <v>0.87647058823529334</v>
      </c>
      <c r="E92" s="18">
        <f t="shared" si="52"/>
        <v>6.0570401708852854E-2</v>
      </c>
      <c r="F92" s="28">
        <f t="shared" si="71"/>
        <v>6181.5270879943864</v>
      </c>
      <c r="G92" s="27">
        <f t="shared" si="86"/>
        <v>0.96499999999999997</v>
      </c>
      <c r="H92" s="18">
        <f t="shared" si="45"/>
        <v>6.6688418794210197E-2</v>
      </c>
      <c r="I92" s="28">
        <f t="shared" si="72"/>
        <v>5762.3768550033819</v>
      </c>
      <c r="J92" s="27">
        <v>0.95</v>
      </c>
      <c r="K92" s="18">
        <f t="shared" si="46"/>
        <v>6.5651811248186198E-2</v>
      </c>
      <c r="L92" s="28">
        <f t="shared" si="73"/>
        <v>5824.5125216553924</v>
      </c>
      <c r="M92" s="27">
        <f t="shared" si="87"/>
        <v>0.92500000000000004</v>
      </c>
      <c r="N92" s="19">
        <f t="shared" si="47"/>
        <v>6.3924132004812881E-2</v>
      </c>
      <c r="O92" s="28">
        <f t="shared" si="74"/>
        <v>5895.9327448063068</v>
      </c>
      <c r="P92" s="24">
        <f t="shared" si="53"/>
        <v>0.84579411764705803</v>
      </c>
      <c r="Q92" s="18">
        <f t="shared" si="54"/>
        <v>5.8450437649043001E-2</v>
      </c>
      <c r="R92" s="28">
        <f t="shared" si="75"/>
        <v>6286.4531633541355</v>
      </c>
      <c r="S92" s="24">
        <f t="shared" si="55"/>
        <v>0.83264705882352863</v>
      </c>
      <c r="T92" s="18">
        <f t="shared" si="56"/>
        <v>5.7541881623410208E-2</v>
      </c>
      <c r="U92" s="28">
        <f t="shared" si="76"/>
        <v>6342.2552847909146</v>
      </c>
      <c r="V92" s="24">
        <f t="shared" si="57"/>
        <v>0.81073529411764633</v>
      </c>
      <c r="W92" s="18">
        <f t="shared" si="58"/>
        <v>5.6027621580688886E-2</v>
      </c>
      <c r="X92" s="28">
        <f t="shared" si="77"/>
        <v>6408.4199098097579</v>
      </c>
      <c r="Y92" s="33">
        <f t="shared" si="59"/>
        <v>0.91674999999999995</v>
      </c>
      <c r="Z92" s="18">
        <f t="shared" si="60"/>
        <v>6.3353997854499688E-2</v>
      </c>
      <c r="AA92" s="28">
        <f t="shared" si="78"/>
        <v>5936.0236620695023</v>
      </c>
      <c r="AB92" s="33">
        <f t="shared" si="61"/>
        <v>0.892625</v>
      </c>
      <c r="AC92" s="18">
        <f t="shared" si="62"/>
        <v>6.1686787384644434E-2</v>
      </c>
      <c r="AD92" s="28">
        <f t="shared" si="79"/>
        <v>6006.1618975463516</v>
      </c>
      <c r="AE92" s="33">
        <f t="shared" si="63"/>
        <v>0.87875000000000003</v>
      </c>
      <c r="AF92" s="18">
        <f t="shared" si="64"/>
        <v>6.0727925404572239E-2</v>
      </c>
      <c r="AG92" s="28">
        <f t="shared" si="80"/>
        <v>6065.9290353450542</v>
      </c>
      <c r="AH92" s="33">
        <f t="shared" si="65"/>
        <v>0.80350441176470511</v>
      </c>
      <c r="AI92" s="18">
        <f t="shared" si="66"/>
        <v>5.552791576659085E-2</v>
      </c>
      <c r="AJ92" s="28">
        <f t="shared" si="81"/>
        <v>6443.9713879195297</v>
      </c>
      <c r="AK92" s="33">
        <f t="shared" si="67"/>
        <v>0.7823595588235287</v>
      </c>
      <c r="AL92" s="18">
        <f t="shared" si="68"/>
        <v>5.4066654825364775E-2</v>
      </c>
      <c r="AM92" s="28">
        <f t="shared" si="82"/>
        <v>6508.7634065534658</v>
      </c>
      <c r="AN92" s="33">
        <f t="shared" si="69"/>
        <v>0.77019852941176403</v>
      </c>
      <c r="AO92" s="18">
        <f t="shared" si="70"/>
        <v>5.3226240501654448E-2</v>
      </c>
      <c r="AP92" s="28">
        <f t="shared" si="83"/>
        <v>6562.0965551634054</v>
      </c>
      <c r="AQ92" s="33">
        <f t="shared" si="48"/>
        <v>0.84799374999999999</v>
      </c>
      <c r="AR92" s="18">
        <f t="shared" si="49"/>
        <v>5.8602448015412208E-2</v>
      </c>
      <c r="AS92" s="28">
        <f t="shared" si="84"/>
        <v>6173.0291575944975</v>
      </c>
      <c r="AT92" s="33">
        <f t="shared" si="50"/>
        <v>0.74324158088235226</v>
      </c>
      <c r="AU92" s="18">
        <f t="shared" si="51"/>
        <v>5.1363322084096538E-2</v>
      </c>
      <c r="AV92" s="20">
        <f t="shared" si="85"/>
        <v>6659.1922976037522</v>
      </c>
      <c r="AW92"/>
      <c r="AX92"/>
      <c r="AY92"/>
      <c r="AZ92"/>
      <c r="BA92"/>
      <c r="BB92"/>
      <c r="BC92"/>
      <c r="BD92"/>
      <c r="BE92"/>
      <c r="BF92"/>
      <c r="BG92"/>
      <c r="BH92"/>
    </row>
    <row r="93" spans="2:60" ht="15.95">
      <c r="B93" s="39">
        <v>85</v>
      </c>
      <c r="C93" s="41">
        <f>'Mortality (No Interventions) L'!E94</f>
        <v>7.7874428170164586E-2</v>
      </c>
      <c r="D93" s="27">
        <f t="shared" si="88"/>
        <v>0.87990196078431293</v>
      </c>
      <c r="E93" s="18">
        <f t="shared" si="52"/>
        <v>6.8521862041884957E-2</v>
      </c>
      <c r="F93" s="28">
        <f t="shared" si="71"/>
        <v>5807.1095091004108</v>
      </c>
      <c r="G93" s="27">
        <f t="shared" si="86"/>
        <v>0.96499999999999997</v>
      </c>
      <c r="H93" s="18">
        <f t="shared" si="45"/>
        <v>7.5148823184208818E-2</v>
      </c>
      <c r="I93" s="28">
        <f t="shared" si="72"/>
        <v>5378.0930540468526</v>
      </c>
      <c r="J93" s="27">
        <v>0.95</v>
      </c>
      <c r="K93" s="18">
        <f t="shared" si="46"/>
        <v>7.3980706761656356E-2</v>
      </c>
      <c r="L93" s="28">
        <f t="shared" si="73"/>
        <v>5442.1227249709755</v>
      </c>
      <c r="M93" s="27">
        <f t="shared" si="87"/>
        <v>0.92500000000000004</v>
      </c>
      <c r="N93" s="19">
        <f t="shared" si="47"/>
        <v>7.2033846057402248E-2</v>
      </c>
      <c r="O93" s="28">
        <f t="shared" si="74"/>
        <v>5519.0403617358097</v>
      </c>
      <c r="P93" s="24">
        <f t="shared" si="53"/>
        <v>0.84910539215686198</v>
      </c>
      <c r="Q93" s="18">
        <f t="shared" si="54"/>
        <v>6.612359687041898E-2</v>
      </c>
      <c r="R93" s="28">
        <f t="shared" si="75"/>
        <v>5919.0072246958753</v>
      </c>
      <c r="S93" s="24">
        <f t="shared" si="55"/>
        <v>0.83590686274509729</v>
      </c>
      <c r="T93" s="18">
        <f t="shared" si="56"/>
        <v>6.5095768939790702E-2</v>
      </c>
      <c r="U93" s="28">
        <f t="shared" si="76"/>
        <v>5977.3099819680283</v>
      </c>
      <c r="V93" s="24">
        <f t="shared" si="57"/>
        <v>0.81390931372548947</v>
      </c>
      <c r="W93" s="18">
        <f t="shared" si="58"/>
        <v>6.3382722388743581E-2</v>
      </c>
      <c r="X93" s="28">
        <f t="shared" si="77"/>
        <v>6049.3713841727849</v>
      </c>
      <c r="Y93" s="33">
        <f t="shared" si="59"/>
        <v>0.91674999999999995</v>
      </c>
      <c r="Z93" s="18">
        <f t="shared" si="60"/>
        <v>7.1391382024998382E-2</v>
      </c>
      <c r="AA93" s="28">
        <f t="shared" si="78"/>
        <v>5559.9528317184913</v>
      </c>
      <c r="AB93" s="33">
        <f t="shared" si="61"/>
        <v>0.892625</v>
      </c>
      <c r="AC93" s="18">
        <f t="shared" si="62"/>
        <v>6.951266144539317E-2</v>
      </c>
      <c r="AD93" s="28">
        <f t="shared" si="79"/>
        <v>5635.6610655746572</v>
      </c>
      <c r="AE93" s="33">
        <f t="shared" si="63"/>
        <v>0.87875000000000003</v>
      </c>
      <c r="AF93" s="18">
        <f t="shared" si="64"/>
        <v>6.8432153754532127E-2</v>
      </c>
      <c r="AG93" s="28">
        <f t="shared" si="80"/>
        <v>5697.5577493771907</v>
      </c>
      <c r="AH93" s="33">
        <f t="shared" si="65"/>
        <v>0.8066501225490188</v>
      </c>
      <c r="AI93" s="18">
        <f t="shared" si="66"/>
        <v>6.2817417026898026E-2</v>
      </c>
      <c r="AJ93" s="28">
        <f t="shared" si="81"/>
        <v>6086.1510874888127</v>
      </c>
      <c r="AK93" s="33">
        <f t="shared" si="67"/>
        <v>0.78542248774509738</v>
      </c>
      <c r="AL93" s="18">
        <f t="shared" si="68"/>
        <v>6.1164327105137563E-2</v>
      </c>
      <c r="AM93" s="28">
        <f t="shared" si="82"/>
        <v>6156.856342111374</v>
      </c>
      <c r="AN93" s="33">
        <f t="shared" si="69"/>
        <v>0.773213848039215</v>
      </c>
      <c r="AO93" s="18">
        <f t="shared" si="70"/>
        <v>6.0213586269306403E-2</v>
      </c>
      <c r="AP93" s="28">
        <f t="shared" si="83"/>
        <v>6212.8208257232</v>
      </c>
      <c r="AQ93" s="33">
        <f t="shared" si="48"/>
        <v>0.84799374999999999</v>
      </c>
      <c r="AR93" s="18">
        <f t="shared" si="49"/>
        <v>6.6037028373123502E-2</v>
      </c>
      <c r="AS93" s="28">
        <f t="shared" si="84"/>
        <v>5811.2745372889422</v>
      </c>
      <c r="AT93" s="33">
        <f t="shared" si="50"/>
        <v>0.74615136335784238</v>
      </c>
      <c r="AU93" s="18">
        <f t="shared" si="51"/>
        <v>5.8106110749880674E-2</v>
      </c>
      <c r="AV93" s="20">
        <f t="shared" si="85"/>
        <v>6317.1540588019961</v>
      </c>
      <c r="AW93"/>
      <c r="AX93"/>
      <c r="AY93"/>
      <c r="AZ93"/>
      <c r="BA93"/>
      <c r="BB93"/>
      <c r="BC93"/>
      <c r="BD93"/>
      <c r="BE93"/>
      <c r="BF93"/>
      <c r="BG93"/>
      <c r="BH93"/>
    </row>
    <row r="94" spans="2:60" ht="15.95">
      <c r="B94" s="39">
        <v>86</v>
      </c>
      <c r="C94" s="41">
        <f>'Mortality (No Interventions) L'!E95</f>
        <v>8.7153873674774909E-2</v>
      </c>
      <c r="D94" s="27">
        <f t="shared" si="88"/>
        <v>0.88333333333333253</v>
      </c>
      <c r="E94" s="18">
        <f t="shared" si="52"/>
        <v>7.6985921746051095E-2</v>
      </c>
      <c r="F94" s="28">
        <f t="shared" si="71"/>
        <v>5409.1955524557143</v>
      </c>
      <c r="G94" s="27">
        <f t="shared" si="86"/>
        <v>0.96499999999999997</v>
      </c>
      <c r="H94" s="18">
        <f t="shared" si="45"/>
        <v>8.410348809615778E-2</v>
      </c>
      <c r="I94" s="28">
        <f t="shared" si="72"/>
        <v>4973.9356900600642</v>
      </c>
      <c r="J94" s="27">
        <v>0.95</v>
      </c>
      <c r="K94" s="18">
        <f t="shared" si="46"/>
        <v>8.2796179991036153E-2</v>
      </c>
      <c r="L94" s="28">
        <f t="shared" si="73"/>
        <v>5039.5106394939512</v>
      </c>
      <c r="M94" s="27">
        <f t="shared" si="87"/>
        <v>0.92500000000000004</v>
      </c>
      <c r="N94" s="19">
        <f t="shared" si="47"/>
        <v>8.0617333149166789E-2</v>
      </c>
      <c r="O94" s="28">
        <f t="shared" si="74"/>
        <v>5121.4826579339424</v>
      </c>
      <c r="P94" s="24">
        <f t="shared" si="53"/>
        <v>0.85241666666666582</v>
      </c>
      <c r="Q94" s="18">
        <f t="shared" si="54"/>
        <v>7.4291414484939311E-2</v>
      </c>
      <c r="R94" s="28">
        <f t="shared" si="75"/>
        <v>5527.6211770969876</v>
      </c>
      <c r="S94" s="24">
        <f t="shared" si="55"/>
        <v>0.83916666666666584</v>
      </c>
      <c r="T94" s="18">
        <f t="shared" si="56"/>
        <v>7.3136625658748539E-2</v>
      </c>
      <c r="U94" s="28">
        <f t="shared" si="76"/>
        <v>5588.2123925003325</v>
      </c>
      <c r="V94" s="24">
        <f t="shared" si="57"/>
        <v>0.81708333333333261</v>
      </c>
      <c r="W94" s="18">
        <f t="shared" si="58"/>
        <v>7.1211977615097274E-2</v>
      </c>
      <c r="X94" s="28">
        <f t="shared" si="77"/>
        <v>5665.9457571033518</v>
      </c>
      <c r="Y94" s="33">
        <f t="shared" si="59"/>
        <v>0.91674999999999995</v>
      </c>
      <c r="Z94" s="18">
        <f t="shared" si="60"/>
        <v>7.9898313691349893E-2</v>
      </c>
      <c r="AA94" s="28">
        <f t="shared" si="78"/>
        <v>5163.0201150683051</v>
      </c>
      <c r="AB94" s="33">
        <f t="shared" si="61"/>
        <v>0.892625</v>
      </c>
      <c r="AC94" s="18">
        <f t="shared" si="62"/>
        <v>7.7795726488945949E-2</v>
      </c>
      <c r="AD94" s="28">
        <f t="shared" si="79"/>
        <v>5243.9112659023822</v>
      </c>
      <c r="AE94" s="33">
        <f t="shared" si="63"/>
        <v>0.87875000000000003</v>
      </c>
      <c r="AF94" s="18">
        <f t="shared" si="64"/>
        <v>7.6586466491708458E-2</v>
      </c>
      <c r="AG94" s="28">
        <f t="shared" si="80"/>
        <v>5307.6616014464844</v>
      </c>
      <c r="AH94" s="33">
        <f t="shared" si="65"/>
        <v>0.80979583333333249</v>
      </c>
      <c r="AI94" s="18">
        <f t="shared" si="66"/>
        <v>7.0576843760692343E-2</v>
      </c>
      <c r="AJ94" s="28">
        <f t="shared" si="81"/>
        <v>5703.8347965373187</v>
      </c>
      <c r="AK94" s="33">
        <f t="shared" si="67"/>
        <v>0.78848541666666594</v>
      </c>
      <c r="AL94" s="18">
        <f t="shared" si="68"/>
        <v>6.8719558398568859E-2</v>
      </c>
      <c r="AM94" s="28">
        <f t="shared" si="82"/>
        <v>5780.2763668631333</v>
      </c>
      <c r="AN94" s="33">
        <f t="shared" si="69"/>
        <v>0.77622916666666597</v>
      </c>
      <c r="AO94" s="18">
        <f t="shared" si="70"/>
        <v>6.7651378734342404E-2</v>
      </c>
      <c r="AP94" s="28">
        <f t="shared" si="83"/>
        <v>5838.7246029577727</v>
      </c>
      <c r="AQ94" s="33">
        <f t="shared" si="48"/>
        <v>0.84799374999999999</v>
      </c>
      <c r="AR94" s="18">
        <f t="shared" si="49"/>
        <v>7.3905940164498654E-2</v>
      </c>
      <c r="AS94" s="28">
        <f t="shared" si="84"/>
        <v>5427.5152357859815</v>
      </c>
      <c r="AT94" s="33">
        <f t="shared" si="50"/>
        <v>0.74906114583333261</v>
      </c>
      <c r="AU94" s="18">
        <f t="shared" si="51"/>
        <v>6.5283580478640413E-2</v>
      </c>
      <c r="AV94" s="20">
        <f t="shared" si="85"/>
        <v>5950.088805437189</v>
      </c>
      <c r="AW94"/>
      <c r="AX94"/>
      <c r="AY94"/>
      <c r="AZ94"/>
      <c r="BA94"/>
      <c r="BB94"/>
      <c r="BC94"/>
      <c r="BD94"/>
      <c r="BE94"/>
      <c r="BF94"/>
      <c r="BG94"/>
      <c r="BH94"/>
    </row>
    <row r="95" spans="2:60" ht="15.95">
      <c r="B95" s="39">
        <v>87</v>
      </c>
      <c r="C95" s="41">
        <f>'Mortality (No Interventions) L'!E96</f>
        <v>9.7375942028859866E-2</v>
      </c>
      <c r="D95" s="27">
        <f t="shared" si="88"/>
        <v>0.88676470588235212</v>
      </c>
      <c r="E95" s="18">
        <f t="shared" si="52"/>
        <v>8.6349548593238887E-2</v>
      </c>
      <c r="F95" s="28">
        <f t="shared" si="71"/>
        <v>4992.7636469452709</v>
      </c>
      <c r="G95" s="27">
        <f t="shared" si="86"/>
        <v>0.96499999999999997</v>
      </c>
      <c r="H95" s="18">
        <f t="shared" si="45"/>
        <v>9.3967784057849765E-2</v>
      </c>
      <c r="I95" s="28">
        <f t="shared" si="72"/>
        <v>4555.6103489600437</v>
      </c>
      <c r="J95" s="27">
        <v>0.95</v>
      </c>
      <c r="K95" s="18">
        <f t="shared" si="46"/>
        <v>9.2507144927416865E-2</v>
      </c>
      <c r="L95" s="28">
        <f t="shared" si="73"/>
        <v>4622.258409519668</v>
      </c>
      <c r="M95" s="27">
        <f t="shared" si="87"/>
        <v>0.92500000000000004</v>
      </c>
      <c r="N95" s="19">
        <f t="shared" si="47"/>
        <v>9.0072746376695378E-2</v>
      </c>
      <c r="O95" s="28">
        <f t="shared" si="74"/>
        <v>4708.6023842816021</v>
      </c>
      <c r="P95" s="24">
        <f t="shared" si="53"/>
        <v>0.85572794117646978</v>
      </c>
      <c r="Q95" s="18">
        <f t="shared" si="54"/>
        <v>8.3327314392475524E-2</v>
      </c>
      <c r="R95" s="28">
        <f t="shared" si="75"/>
        <v>5116.966381113547</v>
      </c>
      <c r="S95" s="24">
        <f t="shared" si="55"/>
        <v>0.8424264705882345</v>
      </c>
      <c r="T95" s="18">
        <f t="shared" si="56"/>
        <v>8.2032071163576942E-2</v>
      </c>
      <c r="U95" s="28">
        <f t="shared" si="76"/>
        <v>5179.5093946484558</v>
      </c>
      <c r="V95" s="24">
        <f t="shared" si="57"/>
        <v>0.82025735294117574</v>
      </c>
      <c r="W95" s="18">
        <f t="shared" si="58"/>
        <v>7.9873332448745976E-2</v>
      </c>
      <c r="X95" s="28">
        <f t="shared" si="77"/>
        <v>5262.4625546801526</v>
      </c>
      <c r="Y95" s="33">
        <f t="shared" si="59"/>
        <v>0.91674999999999995</v>
      </c>
      <c r="Z95" s="18">
        <f t="shared" si="60"/>
        <v>8.9269394854957274E-2</v>
      </c>
      <c r="AA95" s="28">
        <f t="shared" si="78"/>
        <v>4750.5035143198284</v>
      </c>
      <c r="AB95" s="33">
        <f t="shared" si="61"/>
        <v>0.892625</v>
      </c>
      <c r="AC95" s="18">
        <f t="shared" si="62"/>
        <v>8.6920200253511035E-2</v>
      </c>
      <c r="AD95" s="28">
        <f t="shared" si="79"/>
        <v>4835.9573793279378</v>
      </c>
      <c r="AE95" s="33">
        <f t="shared" si="63"/>
        <v>0.87875000000000003</v>
      </c>
      <c r="AF95" s="18">
        <f t="shared" si="64"/>
        <v>8.556910905786061E-2</v>
      </c>
      <c r="AG95" s="28">
        <f t="shared" si="80"/>
        <v>4901.1665540579761</v>
      </c>
      <c r="AH95" s="33">
        <f t="shared" si="65"/>
        <v>0.8129415441176463</v>
      </c>
      <c r="AI95" s="18">
        <f t="shared" si="66"/>
        <v>7.9160948672851755E-2</v>
      </c>
      <c r="AJ95" s="28">
        <f t="shared" si="81"/>
        <v>5301.2761392653038</v>
      </c>
      <c r="AK95" s="33">
        <f t="shared" si="67"/>
        <v>0.79154834558823461</v>
      </c>
      <c r="AL95" s="18">
        <f t="shared" si="68"/>
        <v>7.7077765813039864E-2</v>
      </c>
      <c r="AM95" s="28">
        <f t="shared" si="82"/>
        <v>5383.0583275106146</v>
      </c>
      <c r="AN95" s="33">
        <f t="shared" si="69"/>
        <v>0.77924448529411694</v>
      </c>
      <c r="AO95" s="18">
        <f t="shared" si="70"/>
        <v>7.5879665826308673E-2</v>
      </c>
      <c r="AP95" s="28">
        <f t="shared" si="83"/>
        <v>5443.7268335175531</v>
      </c>
      <c r="AQ95" s="33">
        <f t="shared" si="48"/>
        <v>0.84799374999999999</v>
      </c>
      <c r="AR95" s="18">
        <f t="shared" si="49"/>
        <v>8.2574190240835482E-2</v>
      </c>
      <c r="AS95" s="28">
        <f t="shared" si="84"/>
        <v>5026.3896195280777</v>
      </c>
      <c r="AT95" s="33">
        <f t="shared" si="50"/>
        <v>0.75197092830882284</v>
      </c>
      <c r="AU95" s="18">
        <f t="shared" si="51"/>
        <v>7.3223877522387876E-2</v>
      </c>
      <c r="AV95" s="20">
        <f t="shared" si="85"/>
        <v>5561.6457040523728</v>
      </c>
      <c r="AW95"/>
      <c r="AX95"/>
      <c r="AY95"/>
      <c r="AZ95"/>
      <c r="BA95"/>
      <c r="BB95"/>
      <c r="BC95"/>
      <c r="BD95"/>
      <c r="BE95"/>
      <c r="BF95"/>
      <c r="BG95"/>
      <c r="BH95"/>
    </row>
    <row r="96" spans="2:60" ht="15.95">
      <c r="B96" s="39">
        <v>88</v>
      </c>
      <c r="C96" s="41">
        <f>'Mortality (No Interventions) L'!E97</f>
        <v>0.10852717968438852</v>
      </c>
      <c r="D96" s="27">
        <f t="shared" si="88"/>
        <v>0.89019607843137172</v>
      </c>
      <c r="E96" s="18">
        <f t="shared" si="52"/>
        <v>9.6610469758259487E-2</v>
      </c>
      <c r="F96" s="28">
        <f t="shared" si="71"/>
        <v>4561.6407597988136</v>
      </c>
      <c r="G96" s="27">
        <f t="shared" si="86"/>
        <v>0.96499999999999997</v>
      </c>
      <c r="H96" s="18">
        <f t="shared" si="45"/>
        <v>0.10472872839543491</v>
      </c>
      <c r="I96" s="28">
        <f t="shared" si="72"/>
        <v>4127.529739437261</v>
      </c>
      <c r="J96" s="27">
        <v>0.95</v>
      </c>
      <c r="K96" s="18">
        <f t="shared" si="46"/>
        <v>0.10310082070016909</v>
      </c>
      <c r="L96" s="28">
        <f t="shared" si="73"/>
        <v>4194.666480938261</v>
      </c>
      <c r="M96" s="27">
        <f t="shared" si="87"/>
        <v>0.92500000000000004</v>
      </c>
      <c r="N96" s="19">
        <f t="shared" si="47"/>
        <v>0.10038764120805939</v>
      </c>
      <c r="O96" s="28">
        <f t="shared" si="74"/>
        <v>4284.4856359335026</v>
      </c>
      <c r="P96" s="24">
        <f t="shared" si="53"/>
        <v>0.85903921568627373</v>
      </c>
      <c r="Q96" s="18">
        <f t="shared" si="54"/>
        <v>9.3229103316720408E-2</v>
      </c>
      <c r="R96" s="28">
        <f t="shared" si="75"/>
        <v>4690.5833147387702</v>
      </c>
      <c r="S96" s="24">
        <f t="shared" si="55"/>
        <v>0.84568627450980305</v>
      </c>
      <c r="T96" s="18">
        <f t="shared" si="56"/>
        <v>9.177994627034651E-2</v>
      </c>
      <c r="U96" s="28">
        <f t="shared" si="76"/>
        <v>4754.6235113942384</v>
      </c>
      <c r="V96" s="24">
        <f t="shared" si="57"/>
        <v>0.82343137254901888</v>
      </c>
      <c r="W96" s="18">
        <f t="shared" si="58"/>
        <v>8.9364684526390042E-2</v>
      </c>
      <c r="X96" s="28">
        <f t="shared" si="77"/>
        <v>4842.1321335511075</v>
      </c>
      <c r="Y96" s="33">
        <f t="shared" si="59"/>
        <v>0.91674999999999995</v>
      </c>
      <c r="Z96" s="18">
        <f t="shared" si="60"/>
        <v>9.9492291975663172E-2</v>
      </c>
      <c r="AA96" s="28">
        <f t="shared" si="78"/>
        <v>4326.4289403401499</v>
      </c>
      <c r="AB96" s="33">
        <f t="shared" si="61"/>
        <v>0.892625</v>
      </c>
      <c r="AC96" s="18">
        <f t="shared" si="62"/>
        <v>9.6874073765777308E-2</v>
      </c>
      <c r="AD96" s="28">
        <f t="shared" si="79"/>
        <v>4415.6149954993089</v>
      </c>
      <c r="AE96" s="33">
        <f t="shared" si="63"/>
        <v>0.87875000000000003</v>
      </c>
      <c r="AF96" s="18">
        <f t="shared" si="64"/>
        <v>9.5368259147656412E-2</v>
      </c>
      <c r="AG96" s="28">
        <f t="shared" si="80"/>
        <v>4481.7780986830503</v>
      </c>
      <c r="AH96" s="33">
        <f t="shared" si="65"/>
        <v>0.81608725490195999</v>
      </c>
      <c r="AI96" s="18">
        <f t="shared" si="66"/>
        <v>8.8567648150884387E-2</v>
      </c>
      <c r="AJ96" s="28">
        <f t="shared" si="81"/>
        <v>4881.6220909043095</v>
      </c>
      <c r="AK96" s="33">
        <f t="shared" si="67"/>
        <v>0.79461127450980329</v>
      </c>
      <c r="AL96" s="18">
        <f t="shared" si="68"/>
        <v>8.6236920567966391E-2</v>
      </c>
      <c r="AM96" s="28">
        <f t="shared" si="82"/>
        <v>4968.1442183848176</v>
      </c>
      <c r="AN96" s="33">
        <f t="shared" si="69"/>
        <v>0.78225980392156791</v>
      </c>
      <c r="AO96" s="18">
        <f t="shared" si="70"/>
        <v>8.4896450300070536E-2</v>
      </c>
      <c r="AP96" s="28">
        <f t="shared" si="83"/>
        <v>5030.6586605405319</v>
      </c>
      <c r="AQ96" s="33">
        <f t="shared" si="48"/>
        <v>0.84799374999999999</v>
      </c>
      <c r="AR96" s="18">
        <f t="shared" si="49"/>
        <v>9.2030370077488433E-2</v>
      </c>
      <c r="AS96" s="28">
        <f t="shared" si="84"/>
        <v>4611.3395668606054</v>
      </c>
      <c r="AT96" s="33">
        <f t="shared" si="50"/>
        <v>0.75488071078431307</v>
      </c>
      <c r="AU96" s="18">
        <f t="shared" si="51"/>
        <v>8.1925074539568071E-2</v>
      </c>
      <c r="AV96" s="20">
        <f t="shared" si="85"/>
        <v>5154.4004401959273</v>
      </c>
      <c r="AW96"/>
      <c r="AX96"/>
      <c r="AY96"/>
      <c r="AZ96"/>
      <c r="BA96"/>
      <c r="BB96"/>
      <c r="BC96"/>
      <c r="BD96"/>
      <c r="BE96"/>
      <c r="BF96"/>
      <c r="BG96"/>
      <c r="BH96"/>
    </row>
    <row r="97" spans="2:60" ht="15.95">
      <c r="B97" s="39">
        <v>89</v>
      </c>
      <c r="C97" s="41">
        <f>'Mortality (No Interventions) L'!E98</f>
        <v>0.12091353978554377</v>
      </c>
      <c r="D97" s="27">
        <f t="shared" si="88"/>
        <v>0.89362745098039131</v>
      </c>
      <c r="E97" s="18">
        <f t="shared" si="52"/>
        <v>0.10805165834757161</v>
      </c>
      <c r="F97" s="28">
        <f t="shared" si="71"/>
        <v>4120.9385031262264</v>
      </c>
      <c r="G97" s="27">
        <f t="shared" si="86"/>
        <v>0.96499999999999997</v>
      </c>
      <c r="H97" s="18">
        <f t="shared" si="45"/>
        <v>0.11668156589304973</v>
      </c>
      <c r="I97" s="28">
        <f t="shared" si="72"/>
        <v>3695.2587984116558</v>
      </c>
      <c r="J97" s="27">
        <v>0.95</v>
      </c>
      <c r="K97" s="18">
        <f t="shared" si="46"/>
        <v>0.11486786279626658</v>
      </c>
      <c r="L97" s="28">
        <f t="shared" si="73"/>
        <v>3762.1929241900361</v>
      </c>
      <c r="M97" s="27">
        <f t="shared" si="87"/>
        <v>0.92500000000000004</v>
      </c>
      <c r="N97" s="19">
        <f t="shared" si="47"/>
        <v>0.11184502430162799</v>
      </c>
      <c r="O97" s="28">
        <f t="shared" si="74"/>
        <v>3854.3762291523258</v>
      </c>
      <c r="P97" s="24">
        <f t="shared" si="53"/>
        <v>0.86235049019607757</v>
      </c>
      <c r="Q97" s="18">
        <f t="shared" si="54"/>
        <v>0.1042698503054066</v>
      </c>
      <c r="R97" s="28">
        <f t="shared" si="75"/>
        <v>4253.2844382733047</v>
      </c>
      <c r="S97" s="24">
        <f t="shared" si="55"/>
        <v>0.84894607843137171</v>
      </c>
      <c r="T97" s="18">
        <f t="shared" si="56"/>
        <v>0.10264907543019303</v>
      </c>
      <c r="U97" s="28">
        <f t="shared" si="76"/>
        <v>4318.244420982749</v>
      </c>
      <c r="V97" s="24">
        <f t="shared" si="57"/>
        <v>0.82660539215686202</v>
      </c>
      <c r="W97" s="18">
        <f t="shared" si="58"/>
        <v>9.9947783971503751E-2</v>
      </c>
      <c r="X97" s="28">
        <f t="shared" si="77"/>
        <v>4409.4165230012168</v>
      </c>
      <c r="Y97" s="33">
        <f t="shared" si="59"/>
        <v>0.91674999999999995</v>
      </c>
      <c r="Z97" s="18">
        <f t="shared" si="60"/>
        <v>0.11084748759839724</v>
      </c>
      <c r="AA97" s="28">
        <f t="shared" si="78"/>
        <v>3895.9826089958688</v>
      </c>
      <c r="AB97" s="33">
        <f t="shared" si="61"/>
        <v>0.892625</v>
      </c>
      <c r="AC97" s="18">
        <f t="shared" si="62"/>
        <v>0.10793044845107101</v>
      </c>
      <c r="AD97" s="28">
        <f t="shared" si="79"/>
        <v>3987.8563827040366</v>
      </c>
      <c r="AE97" s="33">
        <f t="shared" si="63"/>
        <v>0.87875000000000003</v>
      </c>
      <c r="AF97" s="18">
        <f t="shared" si="64"/>
        <v>0.10625277308654658</v>
      </c>
      <c r="AG97" s="28">
        <f t="shared" si="80"/>
        <v>4054.3587235255541</v>
      </c>
      <c r="AH97" s="33">
        <f t="shared" si="65"/>
        <v>0.81923296568627368</v>
      </c>
      <c r="AI97" s="18">
        <f t="shared" si="66"/>
        <v>9.9056357790136274E-2</v>
      </c>
      <c r="AJ97" s="28">
        <f t="shared" si="81"/>
        <v>4449.2683031515126</v>
      </c>
      <c r="AK97" s="33">
        <f t="shared" si="67"/>
        <v>0.79767420343137174</v>
      </c>
      <c r="AL97" s="18">
        <f t="shared" si="68"/>
        <v>9.6449611532501103E-2</v>
      </c>
      <c r="AM97" s="28">
        <f t="shared" si="82"/>
        <v>4539.7067600537648</v>
      </c>
      <c r="AN97" s="33">
        <f t="shared" si="69"/>
        <v>0.78527512254901888</v>
      </c>
      <c r="AO97" s="18">
        <f t="shared" si="70"/>
        <v>9.4950394772928548E-2</v>
      </c>
      <c r="AP97" s="28">
        <f t="shared" si="83"/>
        <v>4603.5735975893331</v>
      </c>
      <c r="AQ97" s="33">
        <f t="shared" si="48"/>
        <v>0.84799374999999999</v>
      </c>
      <c r="AR97" s="18">
        <f t="shared" si="49"/>
        <v>0.10253392602851745</v>
      </c>
      <c r="AS97" s="28">
        <f t="shared" si="84"/>
        <v>4186.9562799694586</v>
      </c>
      <c r="AT97" s="33">
        <f t="shared" si="50"/>
        <v>0.75779049325980319</v>
      </c>
      <c r="AU97" s="18">
        <f t="shared" si="51"/>
        <v>9.1627130955876046E-2</v>
      </c>
      <c r="AV97" s="20">
        <f t="shared" si="85"/>
        <v>4732.1257999260934</v>
      </c>
      <c r="AW97"/>
      <c r="AX97"/>
      <c r="AY97"/>
      <c r="AZ97"/>
      <c r="BA97"/>
      <c r="BB97"/>
      <c r="BC97"/>
      <c r="BD97"/>
      <c r="BE97"/>
      <c r="BF97"/>
      <c r="BG97"/>
      <c r="BH97"/>
    </row>
    <row r="98" spans="2:60" ht="15.95">
      <c r="B98" s="39">
        <v>90</v>
      </c>
      <c r="C98" s="41">
        <f>'Mortality (No Interventions) L'!E99</f>
        <v>0.13471649527553176</v>
      </c>
      <c r="D98" s="27">
        <f t="shared" si="88"/>
        <v>0.89705882352941091</v>
      </c>
      <c r="E98" s="18">
        <f t="shared" si="52"/>
        <v>0.12084862076187396</v>
      </c>
      <c r="F98" s="28">
        <f t="shared" si="71"/>
        <v>3675.6642639150782</v>
      </c>
      <c r="G98" s="27">
        <f t="shared" si="86"/>
        <v>0.96499999999999997</v>
      </c>
      <c r="H98" s="18">
        <f t="shared" si="45"/>
        <v>0.13000141794088815</v>
      </c>
      <c r="I98" s="28">
        <f t="shared" si="72"/>
        <v>3264.0902154329142</v>
      </c>
      <c r="J98" s="27">
        <v>1</v>
      </c>
      <c r="K98" s="18">
        <f t="shared" si="46"/>
        <v>0.13471649527553176</v>
      </c>
      <c r="L98" s="28">
        <f t="shared" si="73"/>
        <v>3330.03786356109</v>
      </c>
      <c r="M98" s="27">
        <f t="shared" si="87"/>
        <v>0.92500000000000004</v>
      </c>
      <c r="N98" s="19">
        <f t="shared" si="47"/>
        <v>0.12461275812986689</v>
      </c>
      <c r="O98" s="28">
        <f t="shared" si="74"/>
        <v>3423.2834261351663</v>
      </c>
      <c r="P98" s="24">
        <f t="shared" si="53"/>
        <v>0.86566176470588152</v>
      </c>
      <c r="Q98" s="18">
        <f t="shared" si="54"/>
        <v>0.11661891903520837</v>
      </c>
      <c r="R98" s="28">
        <f t="shared" si="75"/>
        <v>3809.7951065882316</v>
      </c>
      <c r="S98" s="24">
        <f t="shared" si="55"/>
        <v>0.89705882352941091</v>
      </c>
      <c r="T98" s="18">
        <f t="shared" si="56"/>
        <v>0.12084862076187396</v>
      </c>
      <c r="U98" s="28">
        <f t="shared" si="76"/>
        <v>3874.980623687281</v>
      </c>
      <c r="V98" s="24">
        <f t="shared" si="57"/>
        <v>0.82977941176470515</v>
      </c>
      <c r="W98" s="18">
        <f t="shared" si="58"/>
        <v>0.11178497420473342</v>
      </c>
      <c r="X98" s="28">
        <f t="shared" si="77"/>
        <v>3968.7051129199122</v>
      </c>
      <c r="Y98" s="33">
        <f t="shared" si="59"/>
        <v>0.96499999999999997</v>
      </c>
      <c r="Z98" s="18">
        <f t="shared" si="60"/>
        <v>0.13000141794088815</v>
      </c>
      <c r="AA98" s="28">
        <f t="shared" si="78"/>
        <v>3464.122725061628</v>
      </c>
      <c r="AB98" s="33">
        <f t="shared" si="61"/>
        <v>0.892625</v>
      </c>
      <c r="AC98" s="18">
        <f t="shared" si="62"/>
        <v>0.12025131159532153</v>
      </c>
      <c r="AD98" s="28">
        <f t="shared" si="79"/>
        <v>3557.4452549603238</v>
      </c>
      <c r="AE98" s="33">
        <f t="shared" si="63"/>
        <v>0.92500000000000004</v>
      </c>
      <c r="AF98" s="18">
        <f t="shared" si="64"/>
        <v>0.12461275812986689</v>
      </c>
      <c r="AG98" s="28">
        <f t="shared" si="80"/>
        <v>3623.5718660633329</v>
      </c>
      <c r="AH98" s="33">
        <f t="shared" si="65"/>
        <v>0.86566176470588152</v>
      </c>
      <c r="AI98" s="18">
        <f t="shared" si="66"/>
        <v>0.11661891903520837</v>
      </c>
      <c r="AJ98" s="28">
        <f t="shared" si="81"/>
        <v>4008.539990210224</v>
      </c>
      <c r="AK98" s="33">
        <f t="shared" si="67"/>
        <v>0.80073713235294042</v>
      </c>
      <c r="AL98" s="18">
        <f t="shared" si="68"/>
        <v>0.10787250010756774</v>
      </c>
      <c r="AM98" s="28">
        <f t="shared" si="82"/>
        <v>4101.85380657511</v>
      </c>
      <c r="AN98" s="33">
        <f t="shared" si="69"/>
        <v>0.82977941176470515</v>
      </c>
      <c r="AO98" s="18">
        <f t="shared" si="70"/>
        <v>0.11178497420473342</v>
      </c>
      <c r="AP98" s="28">
        <f t="shared" si="83"/>
        <v>4166.4624671319953</v>
      </c>
      <c r="AQ98" s="33">
        <f t="shared" si="48"/>
        <v>0.892625</v>
      </c>
      <c r="AR98" s="18">
        <f t="shared" si="49"/>
        <v>0.12025131159532153</v>
      </c>
      <c r="AS98" s="28">
        <f t="shared" si="84"/>
        <v>3757.6512144744338</v>
      </c>
      <c r="AT98" s="33">
        <f t="shared" si="50"/>
        <v>0.80073713235294042</v>
      </c>
      <c r="AU98" s="18">
        <f t="shared" si="51"/>
        <v>0.10787250010756774</v>
      </c>
      <c r="AV98" s="20">
        <f t="shared" si="85"/>
        <v>4298.5346895565854</v>
      </c>
      <c r="AW98"/>
      <c r="AX98"/>
      <c r="AY98"/>
      <c r="AZ98"/>
      <c r="BA98"/>
      <c r="BB98"/>
      <c r="BC98"/>
      <c r="BD98"/>
      <c r="BE98"/>
      <c r="BF98"/>
      <c r="BG98"/>
      <c r="BH98"/>
    </row>
    <row r="99" spans="2:60" ht="15.95">
      <c r="B99" s="39">
        <v>91</v>
      </c>
      <c r="C99" s="41">
        <f>'Mortality (No Interventions) L'!E100</f>
        <v>0.1486457860466433</v>
      </c>
      <c r="D99" s="27">
        <f t="shared" si="88"/>
        <v>0.9004901960784305</v>
      </c>
      <c r="E99" s="18">
        <f t="shared" si="52"/>
        <v>0.13385407302337426</v>
      </c>
      <c r="F99" s="28">
        <f t="shared" si="71"/>
        <v>3231.4653072372321</v>
      </c>
      <c r="G99" s="27">
        <f t="shared" si="86"/>
        <v>0.96499999999999997</v>
      </c>
      <c r="H99" s="18">
        <f t="shared" si="45"/>
        <v>0.14344318353501079</v>
      </c>
      <c r="I99" s="28">
        <f t="shared" si="72"/>
        <v>2839.7538591396565</v>
      </c>
      <c r="J99" s="27">
        <v>1</v>
      </c>
      <c r="K99" s="18">
        <f t="shared" si="46"/>
        <v>0.1486457860466433</v>
      </c>
      <c r="L99" s="28">
        <f t="shared" si="73"/>
        <v>2881.4268334473204</v>
      </c>
      <c r="M99" s="27">
        <f t="shared" si="87"/>
        <v>0.92500000000000004</v>
      </c>
      <c r="N99" s="19">
        <f t="shared" si="47"/>
        <v>0.13749735209314506</v>
      </c>
      <c r="O99" s="28">
        <f t="shared" si="74"/>
        <v>2996.6986365442031</v>
      </c>
      <c r="P99" s="24">
        <f t="shared" si="53"/>
        <v>0.86897303921568536</v>
      </c>
      <c r="Q99" s="18">
        <f t="shared" si="54"/>
        <v>0.12916918046755616</v>
      </c>
      <c r="R99" s="28">
        <f t="shared" si="75"/>
        <v>3365.5009195122857</v>
      </c>
      <c r="S99" s="24">
        <f t="shared" si="55"/>
        <v>0.9004901960784305</v>
      </c>
      <c r="T99" s="18">
        <f t="shared" si="56"/>
        <v>0.13385407302337426</v>
      </c>
      <c r="U99" s="28">
        <f t="shared" si="76"/>
        <v>3406.694559835687</v>
      </c>
      <c r="V99" s="24">
        <f t="shared" si="57"/>
        <v>0.83295343137254829</v>
      </c>
      <c r="W99" s="18">
        <f t="shared" si="58"/>
        <v>0.12381501754662119</v>
      </c>
      <c r="X99" s="28">
        <f t="shared" si="77"/>
        <v>3525.063514245966</v>
      </c>
      <c r="Y99" s="33">
        <f t="shared" si="59"/>
        <v>0.96499999999999997</v>
      </c>
      <c r="Z99" s="18">
        <f t="shared" si="60"/>
        <v>0.14344318353501079</v>
      </c>
      <c r="AA99" s="28">
        <f t="shared" si="78"/>
        <v>3013.7818588823629</v>
      </c>
      <c r="AB99" s="33">
        <f t="shared" si="61"/>
        <v>0.892625</v>
      </c>
      <c r="AC99" s="18">
        <f t="shared" si="62"/>
        <v>0.13268494476988499</v>
      </c>
      <c r="AD99" s="28">
        <f t="shared" si="79"/>
        <v>3129.6577971227916</v>
      </c>
      <c r="AE99" s="33">
        <f t="shared" si="63"/>
        <v>0.92500000000000004</v>
      </c>
      <c r="AF99" s="18">
        <f t="shared" si="64"/>
        <v>0.13749735209314506</v>
      </c>
      <c r="AG99" s="28">
        <f t="shared" si="80"/>
        <v>3172.0285815513926</v>
      </c>
      <c r="AH99" s="33">
        <f t="shared" si="65"/>
        <v>0.86897303921568536</v>
      </c>
      <c r="AI99" s="18">
        <f t="shared" si="66"/>
        <v>0.12916918046755616</v>
      </c>
      <c r="AJ99" s="28">
        <f t="shared" si="81"/>
        <v>3541.068389642503</v>
      </c>
      <c r="AK99" s="33">
        <f t="shared" si="67"/>
        <v>0.80380006127450898</v>
      </c>
      <c r="AL99" s="18">
        <f t="shared" si="68"/>
        <v>0.11948149193248944</v>
      </c>
      <c r="AM99" s="28">
        <f t="shared" si="82"/>
        <v>3659.3765813841092</v>
      </c>
      <c r="AN99" s="33">
        <f t="shared" si="69"/>
        <v>0.83295343137254829</v>
      </c>
      <c r="AO99" s="18">
        <f t="shared" si="70"/>
        <v>0.12381501754662119</v>
      </c>
      <c r="AP99" s="28">
        <f t="shared" si="83"/>
        <v>3700.714567718655</v>
      </c>
      <c r="AQ99" s="33">
        <f t="shared" si="48"/>
        <v>0.892625</v>
      </c>
      <c r="AR99" s="18">
        <f t="shared" si="49"/>
        <v>0.13268494476988499</v>
      </c>
      <c r="AS99" s="28">
        <f t="shared" si="84"/>
        <v>3305.7887274161303</v>
      </c>
      <c r="AT99" s="33">
        <f t="shared" si="50"/>
        <v>0.80380006127450898</v>
      </c>
      <c r="AU99" s="18">
        <f t="shared" si="51"/>
        <v>0.11948149193248944</v>
      </c>
      <c r="AV99" s="20">
        <f t="shared" si="85"/>
        <v>3834.8410057950086</v>
      </c>
      <c r="AW99"/>
      <c r="AX99"/>
      <c r="AY99"/>
      <c r="AZ99"/>
      <c r="BA99"/>
      <c r="BB99"/>
      <c r="BC99"/>
      <c r="BD99"/>
      <c r="BE99"/>
      <c r="BF99"/>
      <c r="BG99"/>
      <c r="BH99"/>
    </row>
    <row r="100" spans="2:60" ht="15.95">
      <c r="B100" s="39">
        <v>92</v>
      </c>
      <c r="C100" s="41">
        <f>'Mortality (No Interventions) L'!E101</f>
        <v>0.16381955498685463</v>
      </c>
      <c r="D100" s="27">
        <f t="shared" si="88"/>
        <v>0.9039215686274501</v>
      </c>
      <c r="E100" s="18">
        <f t="shared" si="52"/>
        <v>0.14808002911556845</v>
      </c>
      <c r="F100" s="28">
        <f t="shared" si="71"/>
        <v>2798.9205140297991</v>
      </c>
      <c r="G100" s="27">
        <f t="shared" si="86"/>
        <v>0.96499999999999997</v>
      </c>
      <c r="H100" s="18">
        <f t="shared" si="45"/>
        <v>0.15808587056231471</v>
      </c>
      <c r="I100" s="28">
        <f t="shared" si="72"/>
        <v>2432.4105251288315</v>
      </c>
      <c r="J100" s="27">
        <v>1</v>
      </c>
      <c r="K100" s="18">
        <f t="shared" si="46"/>
        <v>0.16381955498685463</v>
      </c>
      <c r="L100" s="28">
        <f t="shared" si="73"/>
        <v>2453.1148768536532</v>
      </c>
      <c r="M100" s="27">
        <f t="shared" si="87"/>
        <v>0.92500000000000004</v>
      </c>
      <c r="N100" s="19">
        <f t="shared" si="47"/>
        <v>0.15153308836284055</v>
      </c>
      <c r="O100" s="28">
        <f t="shared" si="74"/>
        <v>2584.6605089982372</v>
      </c>
      <c r="P100" s="24">
        <f t="shared" si="53"/>
        <v>0.87228431372548931</v>
      </c>
      <c r="Q100" s="18">
        <f t="shared" si="54"/>
        <v>0.14289722809652355</v>
      </c>
      <c r="R100" s="28">
        <f t="shared" si="75"/>
        <v>2930.7819238760771</v>
      </c>
      <c r="S100" s="24">
        <f t="shared" si="55"/>
        <v>0.9039215686274501</v>
      </c>
      <c r="T100" s="18">
        <f t="shared" si="56"/>
        <v>0.14808002911556845</v>
      </c>
      <c r="U100" s="28">
        <f t="shared" si="76"/>
        <v>2950.694617455109</v>
      </c>
      <c r="V100" s="24">
        <f t="shared" si="57"/>
        <v>0.83612745098039143</v>
      </c>
      <c r="W100" s="18">
        <f t="shared" si="58"/>
        <v>0.13697402693190083</v>
      </c>
      <c r="X100" s="28">
        <f t="shared" si="77"/>
        <v>3088.6077133766476</v>
      </c>
      <c r="Y100" s="33">
        <f t="shared" si="59"/>
        <v>0.96499999999999997</v>
      </c>
      <c r="Z100" s="18">
        <f t="shared" si="60"/>
        <v>0.15808587056231471</v>
      </c>
      <c r="AA100" s="28">
        <f t="shared" si="78"/>
        <v>2581.4753945642142</v>
      </c>
      <c r="AB100" s="33">
        <f t="shared" si="61"/>
        <v>0.892625</v>
      </c>
      <c r="AC100" s="18">
        <f t="shared" si="62"/>
        <v>0.14622943027014113</v>
      </c>
      <c r="AD100" s="28">
        <f t="shared" si="79"/>
        <v>2714.399325162914</v>
      </c>
      <c r="AE100" s="33">
        <f t="shared" si="63"/>
        <v>0.92500000000000004</v>
      </c>
      <c r="AF100" s="18">
        <f t="shared" si="64"/>
        <v>0.15153308836284055</v>
      </c>
      <c r="AG100" s="28">
        <f t="shared" si="80"/>
        <v>2735.8830508243013</v>
      </c>
      <c r="AH100" s="33">
        <f t="shared" si="65"/>
        <v>0.87228431372548931</v>
      </c>
      <c r="AI100" s="18">
        <f t="shared" si="66"/>
        <v>0.14289722809652355</v>
      </c>
      <c r="AJ100" s="28">
        <f t="shared" si="81"/>
        <v>3083.6714877728123</v>
      </c>
      <c r="AK100" s="33">
        <f t="shared" si="67"/>
        <v>0.80686299019607766</v>
      </c>
      <c r="AL100" s="18">
        <f t="shared" si="68"/>
        <v>0.13217993598928429</v>
      </c>
      <c r="AM100" s="28">
        <f t="shared" si="82"/>
        <v>3222.1488078975226</v>
      </c>
      <c r="AN100" s="33">
        <f t="shared" si="69"/>
        <v>0.83612745098039143</v>
      </c>
      <c r="AO100" s="18">
        <f t="shared" si="70"/>
        <v>0.13697402693190083</v>
      </c>
      <c r="AP100" s="28">
        <f t="shared" si="83"/>
        <v>3242.510528581533</v>
      </c>
      <c r="AQ100" s="33">
        <f t="shared" si="48"/>
        <v>0.892625</v>
      </c>
      <c r="AR100" s="18">
        <f t="shared" si="49"/>
        <v>0.14622943027014113</v>
      </c>
      <c r="AS100" s="28">
        <f t="shared" si="84"/>
        <v>2867.1603326980126</v>
      </c>
      <c r="AT100" s="33">
        <f t="shared" si="50"/>
        <v>0.80686299019607766</v>
      </c>
      <c r="AU100" s="18">
        <f t="shared" si="51"/>
        <v>0.13217993598928429</v>
      </c>
      <c r="AV100" s="20">
        <f t="shared" si="85"/>
        <v>3376.6484810987326</v>
      </c>
      <c r="AW100"/>
      <c r="AX100"/>
      <c r="AY100"/>
      <c r="AZ100"/>
      <c r="BA100"/>
      <c r="BB100"/>
      <c r="BC100"/>
      <c r="BD100"/>
      <c r="BE100"/>
      <c r="BF100"/>
      <c r="BG100"/>
      <c r="BH100"/>
    </row>
    <row r="101" spans="2:60" ht="15.95">
      <c r="B101" s="39">
        <v>93</v>
      </c>
      <c r="C101" s="41">
        <f>'Mortality (No Interventions) L'!E102</f>
        <v>0.17989507270560517</v>
      </c>
      <c r="D101" s="27">
        <f t="shared" si="88"/>
        <v>0.9073529411764697</v>
      </c>
      <c r="E101" s="18">
        <f t="shared" si="52"/>
        <v>0.16322832332258572</v>
      </c>
      <c r="F101" s="28">
        <f t="shared" si="71"/>
        <v>2384.4562828201047</v>
      </c>
      <c r="G101" s="27">
        <f t="shared" si="86"/>
        <v>0.96499999999999997</v>
      </c>
      <c r="H101" s="18">
        <f t="shared" si="45"/>
        <v>0.17359874516090898</v>
      </c>
      <c r="I101" s="28">
        <f t="shared" si="72"/>
        <v>2047.8807896989031</v>
      </c>
      <c r="J101" s="27">
        <v>1</v>
      </c>
      <c r="K101" s="18">
        <f t="shared" si="46"/>
        <v>0.17989507270560517</v>
      </c>
      <c r="L101" s="28">
        <f t="shared" si="73"/>
        <v>2051.2466893958549</v>
      </c>
      <c r="M101" s="27">
        <f t="shared" si="87"/>
        <v>0.92500000000000004</v>
      </c>
      <c r="N101" s="19">
        <f t="shared" si="47"/>
        <v>0.16640294225268479</v>
      </c>
      <c r="O101" s="28">
        <f t="shared" si="74"/>
        <v>2192.9989197002628</v>
      </c>
      <c r="P101" s="24">
        <f t="shared" si="53"/>
        <v>0.87559558823529327</v>
      </c>
      <c r="Q101" s="18">
        <f t="shared" si="54"/>
        <v>0.15751533200629522</v>
      </c>
      <c r="R101" s="28">
        <f t="shared" si="75"/>
        <v>2511.9813107987893</v>
      </c>
      <c r="S101" s="24">
        <f t="shared" si="55"/>
        <v>0.9073529411764697</v>
      </c>
      <c r="T101" s="18">
        <f t="shared" si="56"/>
        <v>0.16322832332258572</v>
      </c>
      <c r="U101" s="28">
        <f t="shared" si="76"/>
        <v>2513.7556725912054</v>
      </c>
      <c r="V101" s="24">
        <f t="shared" si="57"/>
        <v>0.83930147058823446</v>
      </c>
      <c r="W101" s="18">
        <f t="shared" si="58"/>
        <v>0.15098619907339178</v>
      </c>
      <c r="X101" s="28">
        <f t="shared" si="77"/>
        <v>2665.5486772625177</v>
      </c>
      <c r="Y101" s="33">
        <f t="shared" si="59"/>
        <v>0.96499999999999997</v>
      </c>
      <c r="Z101" s="18">
        <f t="shared" si="60"/>
        <v>0.17359874516090898</v>
      </c>
      <c r="AA101" s="28">
        <f t="shared" si="78"/>
        <v>2173.3806094793354</v>
      </c>
      <c r="AB101" s="33">
        <f t="shared" si="61"/>
        <v>0.892625</v>
      </c>
      <c r="AC101" s="18">
        <f t="shared" si="62"/>
        <v>0.16057883927384081</v>
      </c>
      <c r="AD101" s="28">
        <f t="shared" si="79"/>
        <v>2317.4742583186858</v>
      </c>
      <c r="AE101" s="33">
        <f t="shared" si="63"/>
        <v>0.92500000000000004</v>
      </c>
      <c r="AF101" s="18">
        <f t="shared" si="64"/>
        <v>0.16640294225268479</v>
      </c>
      <c r="AG101" s="28">
        <f t="shared" si="80"/>
        <v>2321.3062427333448</v>
      </c>
      <c r="AH101" s="33">
        <f t="shared" si="65"/>
        <v>0.87559558823529327</v>
      </c>
      <c r="AI101" s="18">
        <f t="shared" si="66"/>
        <v>0.15751533200629522</v>
      </c>
      <c r="AJ101" s="28">
        <f t="shared" si="81"/>
        <v>2643.0233798097947</v>
      </c>
      <c r="AK101" s="33">
        <f t="shared" si="67"/>
        <v>0.80992591911764633</v>
      </c>
      <c r="AL101" s="18">
        <f t="shared" si="68"/>
        <v>0.14570168210582307</v>
      </c>
      <c r="AM101" s="28">
        <f t="shared" si="82"/>
        <v>2796.2453847216793</v>
      </c>
      <c r="AN101" s="33">
        <f t="shared" si="69"/>
        <v>0.83930147058823446</v>
      </c>
      <c r="AO101" s="18">
        <f t="shared" si="70"/>
        <v>0.15098619907339178</v>
      </c>
      <c r="AP101" s="28">
        <f t="shared" si="83"/>
        <v>2798.3708041126338</v>
      </c>
      <c r="AQ101" s="33">
        <f t="shared" si="48"/>
        <v>0.892625</v>
      </c>
      <c r="AR101" s="18">
        <f t="shared" si="49"/>
        <v>0.16057883927384081</v>
      </c>
      <c r="AS101" s="28">
        <f t="shared" si="84"/>
        <v>2447.8971107544339</v>
      </c>
      <c r="AT101" s="33">
        <f t="shared" si="50"/>
        <v>0.80992591911764633</v>
      </c>
      <c r="AU101" s="18">
        <f t="shared" si="51"/>
        <v>0.14570168210582307</v>
      </c>
      <c r="AV101" s="20">
        <f t="shared" si="85"/>
        <v>2930.3233010087879</v>
      </c>
      <c r="AW101"/>
      <c r="AX101"/>
      <c r="AY101"/>
      <c r="AZ101"/>
      <c r="BA101"/>
      <c r="BB101"/>
      <c r="BC101"/>
      <c r="BD101"/>
      <c r="BE101"/>
      <c r="BF101"/>
      <c r="BG101"/>
      <c r="BH101"/>
    </row>
    <row r="102" spans="2:60" ht="15.95">
      <c r="B102" s="39">
        <v>94</v>
      </c>
      <c r="C102" s="41">
        <f>'Mortality (No Interventions) L'!E103</f>
        <v>0.19670371541204046</v>
      </c>
      <c r="D102" s="27">
        <f t="shared" si="88"/>
        <v>0.91078431372548929</v>
      </c>
      <c r="E102" s="18">
        <f t="shared" si="52"/>
        <v>0.17915465844880921</v>
      </c>
      <c r="F102" s="28">
        <f t="shared" si="71"/>
        <v>1995.2454817393736</v>
      </c>
      <c r="G102" s="27">
        <f t="shared" si="86"/>
        <v>0.96499999999999997</v>
      </c>
      <c r="H102" s="18">
        <f t="shared" si="45"/>
        <v>0.18981908537261905</v>
      </c>
      <c r="I102" s="28">
        <f t="shared" si="72"/>
        <v>1692.3712543680422</v>
      </c>
      <c r="J102" s="27">
        <v>1</v>
      </c>
      <c r="K102" s="18">
        <f t="shared" si="46"/>
        <v>0.19670371541204046</v>
      </c>
      <c r="L102" s="28">
        <f t="shared" si="73"/>
        <v>1682.2375170698556</v>
      </c>
      <c r="M102" s="27">
        <f t="shared" si="87"/>
        <v>0.92500000000000004</v>
      </c>
      <c r="N102" s="19">
        <f t="shared" si="47"/>
        <v>0.18195093675613744</v>
      </c>
      <c r="O102" s="28">
        <f t="shared" si="74"/>
        <v>1828.0774471051798</v>
      </c>
      <c r="P102" s="24">
        <f t="shared" si="53"/>
        <v>0.87890686274509711</v>
      </c>
      <c r="Q102" s="18">
        <f t="shared" si="54"/>
        <v>0.17288424540310088</v>
      </c>
      <c r="R102" s="28">
        <f t="shared" si="75"/>
        <v>2116.3057406347093</v>
      </c>
      <c r="S102" s="24">
        <f t="shared" si="55"/>
        <v>0.91078431372548929</v>
      </c>
      <c r="T102" s="18">
        <f t="shared" si="56"/>
        <v>0.17915465844880921</v>
      </c>
      <c r="U102" s="28">
        <f t="shared" si="76"/>
        <v>2103.4395489115041</v>
      </c>
      <c r="V102" s="24">
        <f t="shared" si="57"/>
        <v>0.84247549019607759</v>
      </c>
      <c r="W102" s="18">
        <f t="shared" si="58"/>
        <v>0.16571805906514853</v>
      </c>
      <c r="X102" s="28">
        <f t="shared" si="77"/>
        <v>2263.0876140375431</v>
      </c>
      <c r="Y102" s="33">
        <f t="shared" si="59"/>
        <v>0.96499999999999997</v>
      </c>
      <c r="Z102" s="18">
        <f t="shared" si="60"/>
        <v>0.18981908537261905</v>
      </c>
      <c r="AA102" s="28">
        <f t="shared" si="78"/>
        <v>1796.0844629166711</v>
      </c>
      <c r="AB102" s="33">
        <f t="shared" si="61"/>
        <v>0.892625</v>
      </c>
      <c r="AC102" s="18">
        <f t="shared" si="62"/>
        <v>0.17558265396967263</v>
      </c>
      <c r="AD102" s="28">
        <f t="shared" si="79"/>
        <v>1945.3369318708662</v>
      </c>
      <c r="AE102" s="33">
        <f t="shared" si="63"/>
        <v>0.92500000000000004</v>
      </c>
      <c r="AF102" s="18">
        <f t="shared" si="64"/>
        <v>0.18195093675613744</v>
      </c>
      <c r="AG102" s="28">
        <f t="shared" si="80"/>
        <v>1935.0340540729912</v>
      </c>
      <c r="AH102" s="33">
        <f t="shared" si="65"/>
        <v>0.87890686274509711</v>
      </c>
      <c r="AI102" s="18">
        <f t="shared" si="66"/>
        <v>0.17288424540310088</v>
      </c>
      <c r="AJ102" s="28">
        <f t="shared" si="81"/>
        <v>2226.7066746386545</v>
      </c>
      <c r="AK102" s="33">
        <f t="shared" si="67"/>
        <v>0.8129888480392149</v>
      </c>
      <c r="AL102" s="18">
        <f t="shared" si="68"/>
        <v>0.15991792699786833</v>
      </c>
      <c r="AM102" s="28">
        <f t="shared" si="82"/>
        <v>2388.8277285870863</v>
      </c>
      <c r="AN102" s="33">
        <f t="shared" si="69"/>
        <v>0.84247549019607759</v>
      </c>
      <c r="AO102" s="18">
        <f t="shared" si="70"/>
        <v>0.16571805906514853</v>
      </c>
      <c r="AP102" s="28">
        <f t="shared" si="83"/>
        <v>2375.8554328017162</v>
      </c>
      <c r="AQ102" s="33">
        <f t="shared" si="48"/>
        <v>0.892625</v>
      </c>
      <c r="AR102" s="18">
        <f t="shared" si="49"/>
        <v>0.17558265396967263</v>
      </c>
      <c r="AS102" s="28">
        <f t="shared" si="84"/>
        <v>2054.8166340476987</v>
      </c>
      <c r="AT102" s="33">
        <f t="shared" si="50"/>
        <v>0.8129888480392149</v>
      </c>
      <c r="AU102" s="18">
        <f t="shared" si="51"/>
        <v>0.15991792699786833</v>
      </c>
      <c r="AV102" s="20">
        <f t="shared" si="85"/>
        <v>2503.3702669379195</v>
      </c>
      <c r="AW102"/>
      <c r="AX102"/>
      <c r="AY102"/>
      <c r="AZ102"/>
      <c r="BA102"/>
      <c r="BB102"/>
      <c r="BC102"/>
      <c r="BD102"/>
      <c r="BE102"/>
      <c r="BF102"/>
      <c r="BG102"/>
      <c r="BH102"/>
    </row>
    <row r="103" spans="2:60" ht="15.95">
      <c r="B103" s="39">
        <v>95</v>
      </c>
      <c r="C103" s="41">
        <f>'Mortality (No Interventions) L'!E104</f>
        <v>0.21488825680711049</v>
      </c>
      <c r="D103" s="27">
        <f t="shared" si="88"/>
        <v>0.91421568627450889</v>
      </c>
      <c r="E103" s="18">
        <f t="shared" si="52"/>
        <v>0.19645421516924541</v>
      </c>
      <c r="F103" s="28">
        <f t="shared" si="71"/>
        <v>1637.7879589368265</v>
      </c>
      <c r="G103" s="27">
        <f t="shared" si="86"/>
        <v>0.96499999999999997</v>
      </c>
      <c r="H103" s="18">
        <f t="shared" si="45"/>
        <v>0.20736716781886161</v>
      </c>
      <c r="I103" s="28">
        <f t="shared" si="72"/>
        <v>1371.1268907529884</v>
      </c>
      <c r="J103" s="27">
        <v>1</v>
      </c>
      <c r="K103" s="18">
        <f t="shared" si="46"/>
        <v>0.21488825680711049</v>
      </c>
      <c r="L103" s="28">
        <f t="shared" si="73"/>
        <v>1351.3351472566892</v>
      </c>
      <c r="M103" s="27">
        <f t="shared" si="87"/>
        <v>0.92500000000000004</v>
      </c>
      <c r="N103" s="19">
        <f t="shared" si="47"/>
        <v>0.1987716375465772</v>
      </c>
      <c r="O103" s="28">
        <f t="shared" si="74"/>
        <v>1495.4570431416241</v>
      </c>
      <c r="P103" s="24">
        <f t="shared" si="53"/>
        <v>0.88221813725490106</v>
      </c>
      <c r="Q103" s="18">
        <f t="shared" si="54"/>
        <v>0.18957831763832184</v>
      </c>
      <c r="R103" s="28">
        <f t="shared" si="75"/>
        <v>1750.4298196228272</v>
      </c>
      <c r="S103" s="24">
        <f t="shared" si="55"/>
        <v>0.91421568627450889</v>
      </c>
      <c r="T103" s="18">
        <f t="shared" si="56"/>
        <v>0.19645421516924541</v>
      </c>
      <c r="U103" s="28">
        <f t="shared" si="76"/>
        <v>1726.5985549585464</v>
      </c>
      <c r="V103" s="24">
        <f t="shared" si="57"/>
        <v>0.84564950980392073</v>
      </c>
      <c r="W103" s="18">
        <f t="shared" si="58"/>
        <v>0.18172014903155201</v>
      </c>
      <c r="X103" s="28">
        <f t="shared" si="77"/>
        <v>1888.0531271448633</v>
      </c>
      <c r="Y103" s="33">
        <f t="shared" si="59"/>
        <v>0.96499999999999997</v>
      </c>
      <c r="Z103" s="18">
        <f t="shared" si="60"/>
        <v>0.20736716781886161</v>
      </c>
      <c r="AA103" s="28">
        <f t="shared" si="78"/>
        <v>1455.1533529138569</v>
      </c>
      <c r="AB103" s="33">
        <f t="shared" si="61"/>
        <v>0.892625</v>
      </c>
      <c r="AC103" s="18">
        <f t="shared" si="62"/>
        <v>0.19181463023244699</v>
      </c>
      <c r="AD103" s="28">
        <f t="shared" si="79"/>
        <v>1603.7695105077594</v>
      </c>
      <c r="AE103" s="33">
        <f t="shared" si="63"/>
        <v>0.92500000000000004</v>
      </c>
      <c r="AF103" s="18">
        <f t="shared" si="64"/>
        <v>0.1987716375465772</v>
      </c>
      <c r="AG103" s="28">
        <f t="shared" si="80"/>
        <v>1582.9527952793842</v>
      </c>
      <c r="AH103" s="33">
        <f t="shared" si="65"/>
        <v>0.88221813725490106</v>
      </c>
      <c r="AI103" s="18">
        <f t="shared" si="66"/>
        <v>0.18957831763832184</v>
      </c>
      <c r="AJ103" s="28">
        <f t="shared" si="81"/>
        <v>1841.7441714597026</v>
      </c>
      <c r="AK103" s="33">
        <f t="shared" si="67"/>
        <v>0.81605177696078357</v>
      </c>
      <c r="AL103" s="18">
        <f t="shared" si="68"/>
        <v>0.1753599438154477</v>
      </c>
      <c r="AM103" s="28">
        <f t="shared" si="82"/>
        <v>2006.8113502764131</v>
      </c>
      <c r="AN103" s="33">
        <f t="shared" si="69"/>
        <v>0.84564950980392073</v>
      </c>
      <c r="AO103" s="18">
        <f t="shared" si="70"/>
        <v>0.18172014903155201</v>
      </c>
      <c r="AP103" s="28">
        <f t="shared" si="83"/>
        <v>1982.1332818584274</v>
      </c>
      <c r="AQ103" s="33">
        <f t="shared" si="48"/>
        <v>0.892625</v>
      </c>
      <c r="AR103" s="18">
        <f t="shared" si="49"/>
        <v>0.19181463023244699</v>
      </c>
      <c r="AS103" s="28">
        <f t="shared" si="84"/>
        <v>1694.0264760205741</v>
      </c>
      <c r="AT103" s="33">
        <f t="shared" si="50"/>
        <v>0.81605177696078357</v>
      </c>
      <c r="AU103" s="18">
        <f t="shared" si="51"/>
        <v>0.1753599438154477</v>
      </c>
      <c r="AV103" s="20">
        <f t="shared" si="85"/>
        <v>2103.0364833411072</v>
      </c>
      <c r="AW103"/>
      <c r="AX103"/>
      <c r="AY103"/>
      <c r="AZ103"/>
      <c r="BA103"/>
      <c r="BB103"/>
      <c r="BC103"/>
      <c r="BD103"/>
      <c r="BE103"/>
      <c r="BF103"/>
      <c r="BG103"/>
      <c r="BH103"/>
    </row>
    <row r="104" spans="2:60" ht="15.95">
      <c r="B104" s="39">
        <v>96</v>
      </c>
      <c r="C104" s="41">
        <f>'Mortality (No Interventions) L'!E105</f>
        <v>0.23381565961735851</v>
      </c>
      <c r="D104" s="27">
        <f t="shared" si="88"/>
        <v>0.91764705882352848</v>
      </c>
      <c r="E104" s="18">
        <f t="shared" si="52"/>
        <v>0.21456025235475229</v>
      </c>
      <c r="F104" s="28">
        <f t="shared" si="71"/>
        <v>1316.0376108502519</v>
      </c>
      <c r="G104" s="27">
        <f t="shared" si="86"/>
        <v>0.96499999999999997</v>
      </c>
      <c r="H104" s="18">
        <f t="shared" si="45"/>
        <v>0.22563211153075094</v>
      </c>
      <c r="I104" s="28">
        <f t="shared" si="72"/>
        <v>1086.8001906972595</v>
      </c>
      <c r="J104" s="27">
        <v>1</v>
      </c>
      <c r="K104" s="18">
        <f t="shared" si="46"/>
        <v>0.23381565961735851</v>
      </c>
      <c r="L104" s="28">
        <f t="shared" si="73"/>
        <v>1060.9490931005193</v>
      </c>
      <c r="M104" s="27">
        <f t="shared" si="87"/>
        <v>0.92500000000000004</v>
      </c>
      <c r="N104" s="19">
        <f t="shared" si="47"/>
        <v>0.21627948514605663</v>
      </c>
      <c r="O104" s="28">
        <f t="shared" si="74"/>
        <v>1198.202597795801</v>
      </c>
      <c r="P104" s="24">
        <f t="shared" si="53"/>
        <v>0.88552941176470501</v>
      </c>
      <c r="Q104" s="18">
        <f t="shared" si="54"/>
        <v>0.20705064352233596</v>
      </c>
      <c r="R104" s="28">
        <f t="shared" si="75"/>
        <v>1418.5862792747803</v>
      </c>
      <c r="S104" s="24">
        <f t="shared" si="55"/>
        <v>0.91764705882352848</v>
      </c>
      <c r="T104" s="18">
        <f t="shared" si="56"/>
        <v>0.21456025235475229</v>
      </c>
      <c r="U104" s="28">
        <f t="shared" si="76"/>
        <v>1387.400990931812</v>
      </c>
      <c r="V104" s="24">
        <f t="shared" si="57"/>
        <v>0.84882352941176387</v>
      </c>
      <c r="W104" s="18">
        <f t="shared" si="58"/>
        <v>0.19846823342814587</v>
      </c>
      <c r="X104" s="28">
        <f t="shared" si="77"/>
        <v>1544.9558315006109</v>
      </c>
      <c r="Y104" s="33">
        <f t="shared" si="59"/>
        <v>0.96499999999999997</v>
      </c>
      <c r="Z104" s="18">
        <f t="shared" si="60"/>
        <v>0.22563211153075094</v>
      </c>
      <c r="AA104" s="28">
        <f t="shared" si="78"/>
        <v>1153.4023233779901</v>
      </c>
      <c r="AB104" s="33">
        <f t="shared" si="61"/>
        <v>0.892625</v>
      </c>
      <c r="AC104" s="18">
        <f t="shared" si="62"/>
        <v>0.20870970316594464</v>
      </c>
      <c r="AD104" s="28">
        <f t="shared" si="79"/>
        <v>1296.143054871641</v>
      </c>
      <c r="AE104" s="33">
        <f t="shared" si="63"/>
        <v>0.92500000000000004</v>
      </c>
      <c r="AF104" s="18">
        <f t="shared" si="64"/>
        <v>0.21627948514605663</v>
      </c>
      <c r="AG104" s="28">
        <f t="shared" si="80"/>
        <v>1268.3066760027691</v>
      </c>
      <c r="AH104" s="33">
        <f t="shared" si="65"/>
        <v>0.88552941176470501</v>
      </c>
      <c r="AI104" s="18">
        <f t="shared" si="66"/>
        <v>0.20705064352233596</v>
      </c>
      <c r="AJ104" s="28">
        <f t="shared" si="81"/>
        <v>1492.5894099141872</v>
      </c>
      <c r="AK104" s="33">
        <f t="shared" si="67"/>
        <v>0.81911470588235213</v>
      </c>
      <c r="AL104" s="18">
        <f t="shared" si="68"/>
        <v>0.19152184525816077</v>
      </c>
      <c r="AM104" s="28">
        <f t="shared" si="82"/>
        <v>1654.8970246437386</v>
      </c>
      <c r="AN104" s="33">
        <f t="shared" si="69"/>
        <v>0.84882352941176387</v>
      </c>
      <c r="AO104" s="18">
        <f t="shared" si="70"/>
        <v>0.19846823342814587</v>
      </c>
      <c r="AP104" s="28">
        <f t="shared" si="83"/>
        <v>1621.9397264787146</v>
      </c>
      <c r="AQ104" s="33">
        <f t="shared" si="48"/>
        <v>0.892625</v>
      </c>
      <c r="AR104" s="18">
        <f t="shared" si="49"/>
        <v>0.20870970316594464</v>
      </c>
      <c r="AS104" s="28">
        <f t="shared" si="84"/>
        <v>1369.0874139187124</v>
      </c>
      <c r="AT104" s="33">
        <f t="shared" si="50"/>
        <v>0.81911470588235213</v>
      </c>
      <c r="AU104" s="18">
        <f t="shared" si="51"/>
        <v>0.19152184525816077</v>
      </c>
      <c r="AV104" s="20">
        <f t="shared" si="85"/>
        <v>1734.2481237805739</v>
      </c>
      <c r="AW104"/>
      <c r="AX104"/>
      <c r="AY104"/>
      <c r="AZ104"/>
      <c r="BA104"/>
      <c r="BB104"/>
      <c r="BC104"/>
      <c r="BD104"/>
      <c r="BE104"/>
      <c r="BF104"/>
      <c r="BG104"/>
      <c r="BH104"/>
    </row>
    <row r="105" spans="2:60" ht="15.95">
      <c r="B105" s="39">
        <v>97</v>
      </c>
      <c r="C105" s="41">
        <f>'Mortality (No Interventions) L'!E106</f>
        <v>0.25404156052832816</v>
      </c>
      <c r="D105" s="27">
        <f t="shared" si="88"/>
        <v>0.92107843137254808</v>
      </c>
      <c r="E105" s="18">
        <f t="shared" si="52"/>
        <v>0.23399220207486673</v>
      </c>
      <c r="F105" s="28">
        <f t="shared" si="71"/>
        <v>1033.6682489578766</v>
      </c>
      <c r="G105" s="27">
        <f t="shared" si="86"/>
        <v>0.96499999999999997</v>
      </c>
      <c r="H105" s="18">
        <f t="shared" si="45"/>
        <v>0.24515010590983666</v>
      </c>
      <c r="I105" s="28">
        <f t="shared" si="72"/>
        <v>841.58316885821409</v>
      </c>
      <c r="J105" s="27">
        <v>1</v>
      </c>
      <c r="K105" s="18">
        <f t="shared" si="46"/>
        <v>0.25404156052832816</v>
      </c>
      <c r="L105" s="28">
        <f t="shared" si="73"/>
        <v>812.88258107678314</v>
      </c>
      <c r="M105" s="27">
        <f t="shared" si="87"/>
        <v>0.92500000000000004</v>
      </c>
      <c r="N105" s="19">
        <f t="shared" si="47"/>
        <v>0.23498844348870357</v>
      </c>
      <c r="O105" s="28">
        <f t="shared" si="74"/>
        <v>939.05595684385753</v>
      </c>
      <c r="P105" s="24">
        <f t="shared" si="53"/>
        <v>0.88884068627450885</v>
      </c>
      <c r="Q105" s="18">
        <f t="shared" si="54"/>
        <v>0.22580247500224637</v>
      </c>
      <c r="R105" s="28">
        <f t="shared" si="75"/>
        <v>1124.8670772589808</v>
      </c>
      <c r="S105" s="24">
        <f t="shared" si="55"/>
        <v>0.92107843137254808</v>
      </c>
      <c r="T105" s="18">
        <f t="shared" si="56"/>
        <v>0.23399220207486673</v>
      </c>
      <c r="U105" s="28">
        <f t="shared" si="76"/>
        <v>1089.719884200249</v>
      </c>
      <c r="V105" s="24">
        <f t="shared" si="57"/>
        <v>0.851997549019607</v>
      </c>
      <c r="W105" s="18">
        <f t="shared" si="58"/>
        <v>0.21644278691925173</v>
      </c>
      <c r="X105" s="28">
        <f t="shared" si="77"/>
        <v>1238.3311768981723</v>
      </c>
      <c r="Y105" s="33">
        <f t="shared" si="59"/>
        <v>0.96499999999999997</v>
      </c>
      <c r="Z105" s="18">
        <f t="shared" si="60"/>
        <v>0.24515010590983666</v>
      </c>
      <c r="AA105" s="28">
        <f t="shared" si="78"/>
        <v>893.15772170974026</v>
      </c>
      <c r="AB105" s="33">
        <f t="shared" si="61"/>
        <v>0.892625</v>
      </c>
      <c r="AC105" s="18">
        <f t="shared" si="62"/>
        <v>0.22676384796659893</v>
      </c>
      <c r="AD105" s="28">
        <f t="shared" si="79"/>
        <v>1025.6254226287801</v>
      </c>
      <c r="AE105" s="33">
        <f t="shared" si="63"/>
        <v>0.92500000000000004</v>
      </c>
      <c r="AF105" s="18">
        <f t="shared" si="64"/>
        <v>0.23498844348870357</v>
      </c>
      <c r="AG105" s="28">
        <f t="shared" si="80"/>
        <v>993.99796110958368</v>
      </c>
      <c r="AH105" s="33">
        <f t="shared" si="65"/>
        <v>0.88884068627450885</v>
      </c>
      <c r="AI105" s="18">
        <f t="shared" si="66"/>
        <v>0.22580247500224637</v>
      </c>
      <c r="AJ105" s="28">
        <f t="shared" si="81"/>
        <v>1183.547812076831</v>
      </c>
      <c r="AK105" s="33">
        <f t="shared" si="67"/>
        <v>0.8221776348039207</v>
      </c>
      <c r="AL105" s="18">
        <f t="shared" si="68"/>
        <v>0.20886728937707791</v>
      </c>
      <c r="AM105" s="28">
        <f t="shared" si="82"/>
        <v>1337.94809277173</v>
      </c>
      <c r="AN105" s="33">
        <f t="shared" si="69"/>
        <v>0.851997549019607</v>
      </c>
      <c r="AO105" s="18">
        <f t="shared" si="70"/>
        <v>0.21644278691925173</v>
      </c>
      <c r="AP105" s="28">
        <f t="shared" si="83"/>
        <v>1300.0362142375541</v>
      </c>
      <c r="AQ105" s="33">
        <f t="shared" si="48"/>
        <v>0.892625</v>
      </c>
      <c r="AR105" s="18">
        <f t="shared" si="49"/>
        <v>0.22676384796659893</v>
      </c>
      <c r="AS105" s="28">
        <f t="shared" si="84"/>
        <v>1083.3455861515072</v>
      </c>
      <c r="AT105" s="33">
        <f t="shared" si="50"/>
        <v>0.8221776348039207</v>
      </c>
      <c r="AU105" s="18">
        <f t="shared" si="51"/>
        <v>0.20886728937707791</v>
      </c>
      <c r="AV105" s="20">
        <f t="shared" si="85"/>
        <v>1402.1017229786153</v>
      </c>
      <c r="AW105"/>
      <c r="AX105"/>
      <c r="AY105"/>
      <c r="AZ105"/>
      <c r="BA105"/>
      <c r="BB105"/>
      <c r="BC105"/>
      <c r="BD105"/>
      <c r="BE105"/>
      <c r="BF105"/>
      <c r="BG105"/>
      <c r="BH105"/>
    </row>
    <row r="106" spans="2:60" ht="15.95">
      <c r="B106" s="39">
        <v>98</v>
      </c>
      <c r="C106" s="41">
        <f>'Mortality (No Interventions) L'!E107</f>
        <v>0.27564241526177619</v>
      </c>
      <c r="D106" s="27">
        <f t="shared" si="88"/>
        <v>0.92450980392156767</v>
      </c>
      <c r="E106" s="18">
        <f t="shared" si="52"/>
        <v>0.25483411528613203</v>
      </c>
      <c r="F106" s="28">
        <f t="shared" si="71"/>
        <v>791.79793916935148</v>
      </c>
      <c r="G106" s="27">
        <f t="shared" si="86"/>
        <v>0.96499999999999997</v>
      </c>
      <c r="H106" s="18">
        <f t="shared" si="45"/>
        <v>0.26599493072761399</v>
      </c>
      <c r="I106" s="28">
        <f t="shared" si="72"/>
        <v>635.26896588068701</v>
      </c>
      <c r="J106" s="27">
        <v>1</v>
      </c>
      <c r="K106" s="18">
        <f t="shared" si="46"/>
        <v>0.27564241526177619</v>
      </c>
      <c r="L106" s="28">
        <f t="shared" si="73"/>
        <v>606.37662165374195</v>
      </c>
      <c r="M106" s="27">
        <f t="shared" si="87"/>
        <v>0.92500000000000004</v>
      </c>
      <c r="N106" s="19">
        <f t="shared" si="47"/>
        <v>0.25496923411714301</v>
      </c>
      <c r="O106" s="28">
        <f t="shared" si="74"/>
        <v>718.38865919632428</v>
      </c>
      <c r="P106" s="24">
        <f t="shared" si="53"/>
        <v>0.8921519607843128</v>
      </c>
      <c r="Q106" s="18">
        <f t="shared" si="54"/>
        <v>0.24591492125111741</v>
      </c>
      <c r="R106" s="28">
        <f t="shared" si="75"/>
        <v>870.86930716535983</v>
      </c>
      <c r="S106" s="24">
        <f t="shared" si="55"/>
        <v>0.92450980392156767</v>
      </c>
      <c r="T106" s="18">
        <f t="shared" si="56"/>
        <v>0.25483411528613203</v>
      </c>
      <c r="U106" s="28">
        <f t="shared" si="76"/>
        <v>834.73392885146404</v>
      </c>
      <c r="V106" s="24">
        <f t="shared" si="57"/>
        <v>0.85517156862745014</v>
      </c>
      <c r="W106" s="18">
        <f t="shared" si="58"/>
        <v>0.23572155663967215</v>
      </c>
      <c r="X106" s="28">
        <f t="shared" si="77"/>
        <v>970.30332584133487</v>
      </c>
      <c r="Y106" s="33">
        <f t="shared" si="59"/>
        <v>0.96499999999999997</v>
      </c>
      <c r="Z106" s="18">
        <f t="shared" si="60"/>
        <v>0.26599493072761399</v>
      </c>
      <c r="AA106" s="28">
        <f t="shared" si="78"/>
        <v>674.20001163840902</v>
      </c>
      <c r="AB106" s="33">
        <f t="shared" si="61"/>
        <v>0.892625</v>
      </c>
      <c r="AC106" s="18">
        <f t="shared" si="62"/>
        <v>0.24604531092304296</v>
      </c>
      <c r="AD106" s="28">
        <f t="shared" si="79"/>
        <v>793.05065522110863</v>
      </c>
      <c r="AE106" s="33">
        <f t="shared" si="63"/>
        <v>0.92500000000000004</v>
      </c>
      <c r="AF106" s="18">
        <f t="shared" si="64"/>
        <v>0.25496923411714301</v>
      </c>
      <c r="AG106" s="28">
        <f t="shared" si="80"/>
        <v>760.41992739749776</v>
      </c>
      <c r="AH106" s="33">
        <f t="shared" si="65"/>
        <v>0.8921519607843128</v>
      </c>
      <c r="AI106" s="18">
        <f t="shared" si="66"/>
        <v>0.24591492125111741</v>
      </c>
      <c r="AJ106" s="28">
        <f t="shared" si="81"/>
        <v>916.29978682638898</v>
      </c>
      <c r="AK106" s="33">
        <f t="shared" si="67"/>
        <v>0.82524056372548937</v>
      </c>
      <c r="AL106" s="18">
        <f t="shared" si="68"/>
        <v>0.22747130215728362</v>
      </c>
      <c r="AM106" s="28">
        <f t="shared" si="82"/>
        <v>1058.4945013072677</v>
      </c>
      <c r="AN106" s="33">
        <f t="shared" si="69"/>
        <v>0.85517156862745014</v>
      </c>
      <c r="AO106" s="18">
        <f t="shared" si="70"/>
        <v>0.23572155663967215</v>
      </c>
      <c r="AP106" s="28">
        <f t="shared" si="83"/>
        <v>1018.6527529320244</v>
      </c>
      <c r="AQ106" s="33">
        <f t="shared" si="48"/>
        <v>0.892625</v>
      </c>
      <c r="AR106" s="18">
        <f t="shared" si="49"/>
        <v>0.24604531092304296</v>
      </c>
      <c r="AS106" s="28">
        <f t="shared" si="84"/>
        <v>837.68197235816069</v>
      </c>
      <c r="AT106" s="33">
        <f t="shared" si="50"/>
        <v>0.82524056372548937</v>
      </c>
      <c r="AU106" s="18">
        <f t="shared" si="51"/>
        <v>0.22747130215728362</v>
      </c>
      <c r="AV106" s="20">
        <f t="shared" si="85"/>
        <v>1109.2485366691415</v>
      </c>
      <c r="AW106"/>
      <c r="AX106"/>
      <c r="AY106"/>
      <c r="AZ106"/>
      <c r="BA106"/>
      <c r="BB106"/>
      <c r="BC106"/>
      <c r="BD106"/>
      <c r="BE106"/>
      <c r="BF106"/>
      <c r="BG106"/>
      <c r="BH106"/>
    </row>
    <row r="107" spans="2:60" ht="15.95">
      <c r="B107" s="39">
        <v>99</v>
      </c>
      <c r="C107" s="41">
        <f>'Mortality (No Interventions) L'!E108</f>
        <v>0.29791510457563025</v>
      </c>
      <c r="D107" s="27">
        <f t="shared" si="88"/>
        <v>0.92794117647058727</v>
      </c>
      <c r="E107" s="18">
        <f t="shared" si="52"/>
        <v>0.27644769262826835</v>
      </c>
      <c r="F107" s="28">
        <f t="shared" si="71"/>
        <v>590.0208118557473</v>
      </c>
      <c r="G107" s="27">
        <f t="shared" si="86"/>
        <v>0.96499999999999997</v>
      </c>
      <c r="H107" s="18">
        <f t="shared" si="45"/>
        <v>0.2874880759154832</v>
      </c>
      <c r="I107" s="28">
        <f t="shared" si="72"/>
        <v>466.29064130785071</v>
      </c>
      <c r="J107" s="27">
        <v>1</v>
      </c>
      <c r="K107" s="18">
        <f t="shared" si="46"/>
        <v>0.29791510457563025</v>
      </c>
      <c r="L107" s="28">
        <f t="shared" si="73"/>
        <v>439.23350510282825</v>
      </c>
      <c r="M107" s="27">
        <f t="shared" si="87"/>
        <v>0.92500000000000004</v>
      </c>
      <c r="N107" s="19">
        <f t="shared" si="47"/>
        <v>0.275571471732458</v>
      </c>
      <c r="O107" s="28">
        <f t="shared" si="74"/>
        <v>535.22165296259618</v>
      </c>
      <c r="P107" s="24">
        <f t="shared" si="53"/>
        <v>0.89546323529411664</v>
      </c>
      <c r="Q107" s="18">
        <f t="shared" si="54"/>
        <v>0.26677202338627898</v>
      </c>
      <c r="R107" s="28">
        <f t="shared" si="75"/>
        <v>656.70955007377518</v>
      </c>
      <c r="S107" s="24">
        <f t="shared" si="55"/>
        <v>0.92794117647058727</v>
      </c>
      <c r="T107" s="18">
        <f t="shared" si="56"/>
        <v>0.27644769262826835</v>
      </c>
      <c r="U107" s="28">
        <f t="shared" si="76"/>
        <v>622.01524659328413</v>
      </c>
      <c r="V107" s="24">
        <f t="shared" si="57"/>
        <v>0.85834558823529328</v>
      </c>
      <c r="W107" s="18">
        <f t="shared" si="58"/>
        <v>0.25571411568114827</v>
      </c>
      <c r="X107" s="28">
        <f t="shared" si="77"/>
        <v>741.58191546136436</v>
      </c>
      <c r="Y107" s="33">
        <f t="shared" si="59"/>
        <v>0.96499999999999997</v>
      </c>
      <c r="Z107" s="18">
        <f t="shared" si="60"/>
        <v>0.2874880759154832</v>
      </c>
      <c r="AA107" s="28">
        <f t="shared" si="78"/>
        <v>494.8662262460939</v>
      </c>
      <c r="AB107" s="33">
        <f t="shared" si="61"/>
        <v>0.892625</v>
      </c>
      <c r="AC107" s="18">
        <f t="shared" si="62"/>
        <v>0.26592647022182198</v>
      </c>
      <c r="AD107" s="28">
        <f t="shared" si="79"/>
        <v>597.924260179508</v>
      </c>
      <c r="AE107" s="33">
        <f t="shared" si="63"/>
        <v>0.92500000000000004</v>
      </c>
      <c r="AF107" s="18">
        <f t="shared" si="64"/>
        <v>0.275571471732458</v>
      </c>
      <c r="AG107" s="28">
        <f t="shared" si="80"/>
        <v>566.53624090154426</v>
      </c>
      <c r="AH107" s="33">
        <f t="shared" si="65"/>
        <v>0.89546323529411664</v>
      </c>
      <c r="AI107" s="18">
        <f t="shared" si="66"/>
        <v>0.26677202338627898</v>
      </c>
      <c r="AJ107" s="28">
        <f t="shared" si="81"/>
        <v>690.96799690656189</v>
      </c>
      <c r="AK107" s="33">
        <f t="shared" si="67"/>
        <v>0.82830349264705794</v>
      </c>
      <c r="AL107" s="18">
        <f t="shared" si="68"/>
        <v>0.24676412163230804</v>
      </c>
      <c r="AM107" s="28">
        <f t="shared" si="82"/>
        <v>817.71737876857901</v>
      </c>
      <c r="AN107" s="33">
        <f t="shared" si="69"/>
        <v>0.85834558823529328</v>
      </c>
      <c r="AO107" s="18">
        <f t="shared" si="70"/>
        <v>0.25571411568114827</v>
      </c>
      <c r="AP107" s="28">
        <f t="shared" si="83"/>
        <v>778.53434033560018</v>
      </c>
      <c r="AQ107" s="33">
        <f t="shared" si="48"/>
        <v>0.892625</v>
      </c>
      <c r="AR107" s="18">
        <f t="shared" si="49"/>
        <v>0.26592647022182198</v>
      </c>
      <c r="AS107" s="28">
        <f t="shared" si="84"/>
        <v>631.57425101466913</v>
      </c>
      <c r="AT107" s="33">
        <f t="shared" si="50"/>
        <v>0.82830349264705794</v>
      </c>
      <c r="AU107" s="18">
        <f t="shared" si="51"/>
        <v>0.24676412163230804</v>
      </c>
      <c r="AV107" s="20">
        <f t="shared" si="85"/>
        <v>856.92632761695052</v>
      </c>
      <c r="AW107"/>
      <c r="AX107"/>
      <c r="AY107"/>
      <c r="AZ107"/>
      <c r="BA107"/>
      <c r="BB107"/>
      <c r="BC107"/>
      <c r="BD107"/>
      <c r="BE107"/>
      <c r="BF107"/>
      <c r="BG107"/>
      <c r="BH107"/>
    </row>
    <row r="108" spans="2:60" ht="15.95">
      <c r="B108" s="39">
        <v>100</v>
      </c>
      <c r="C108" s="41">
        <f>'Mortality (No Interventions) L'!E109</f>
        <v>0.32141384017542324</v>
      </c>
      <c r="D108" s="27">
        <f t="shared" si="88"/>
        <v>0.93137254901960687</v>
      </c>
      <c r="E108" s="18">
        <f t="shared" si="52"/>
        <v>0.29935602761436447</v>
      </c>
      <c r="F108" s="28">
        <f t="shared" si="71"/>
        <v>426.91091981556826</v>
      </c>
      <c r="G108" s="27">
        <f t="shared" si="86"/>
        <v>0.96499999999999997</v>
      </c>
      <c r="H108" s="18">
        <f t="shared" si="45"/>
        <v>0.31016435576928342</v>
      </c>
      <c r="I108" s="28">
        <f t="shared" si="72"/>
        <v>332.23764202085999</v>
      </c>
      <c r="J108" s="27">
        <v>1</v>
      </c>
      <c r="K108" s="18">
        <f t="shared" si="46"/>
        <v>0.32141384017542324</v>
      </c>
      <c r="L108" s="28">
        <f t="shared" si="73"/>
        <v>308.3792094969985</v>
      </c>
      <c r="M108" s="27">
        <f t="shared" si="87"/>
        <v>0.92500000000000004</v>
      </c>
      <c r="N108" s="19">
        <f t="shared" si="47"/>
        <v>0.29730780216226649</v>
      </c>
      <c r="O108" s="28">
        <f t="shared" si="74"/>
        <v>387.72983435261466</v>
      </c>
      <c r="P108" s="24">
        <f t="shared" si="53"/>
        <v>0.8987745098039206</v>
      </c>
      <c r="Q108" s="18">
        <f t="shared" si="54"/>
        <v>0.28887856664786171</v>
      </c>
      <c r="R108" s="28">
        <f t="shared" si="75"/>
        <v>481.51781462350129</v>
      </c>
      <c r="S108" s="24">
        <f t="shared" si="55"/>
        <v>0.93137254901960687</v>
      </c>
      <c r="T108" s="18">
        <f t="shared" si="56"/>
        <v>0.29935602761436447</v>
      </c>
      <c r="U108" s="28">
        <f t="shared" si="76"/>
        <v>450.06056689296736</v>
      </c>
      <c r="V108" s="24">
        <f t="shared" si="57"/>
        <v>0.86151960784313641</v>
      </c>
      <c r="W108" s="18">
        <f t="shared" si="58"/>
        <v>0.27690432554328714</v>
      </c>
      <c r="X108" s="28">
        <f t="shared" si="77"/>
        <v>551.94895174402961</v>
      </c>
      <c r="Y108" s="33">
        <f t="shared" si="59"/>
        <v>0.96499999999999997</v>
      </c>
      <c r="Z108" s="18">
        <f t="shared" si="60"/>
        <v>0.31016435576928342</v>
      </c>
      <c r="AA108" s="28">
        <f t="shared" si="78"/>
        <v>352.59808702704817</v>
      </c>
      <c r="AB108" s="33">
        <f t="shared" si="61"/>
        <v>0.892625</v>
      </c>
      <c r="AC108" s="18">
        <f t="shared" si="62"/>
        <v>0.28690202908658718</v>
      </c>
      <c r="AD108" s="28">
        <f t="shared" si="79"/>
        <v>438.92037220997707</v>
      </c>
      <c r="AE108" s="33">
        <f t="shared" si="63"/>
        <v>0.92500000000000004</v>
      </c>
      <c r="AF108" s="18">
        <f t="shared" si="64"/>
        <v>0.29730780216226649</v>
      </c>
      <c r="AG108" s="28">
        <f t="shared" si="80"/>
        <v>410.41501520653134</v>
      </c>
      <c r="AH108" s="33">
        <f t="shared" si="65"/>
        <v>0.8987745098039206</v>
      </c>
      <c r="AI108" s="18">
        <f t="shared" si="66"/>
        <v>0.28887856664786171</v>
      </c>
      <c r="AJ108" s="28">
        <f t="shared" si="81"/>
        <v>506.63706627663424</v>
      </c>
      <c r="AK108" s="33">
        <f t="shared" si="67"/>
        <v>0.83136642156862661</v>
      </c>
      <c r="AL108" s="18">
        <f t="shared" si="68"/>
        <v>0.26721267414927208</v>
      </c>
      <c r="AM108" s="28">
        <f t="shared" si="82"/>
        <v>615.93406805327731</v>
      </c>
      <c r="AN108" s="33">
        <f t="shared" si="69"/>
        <v>0.86151960784313641</v>
      </c>
      <c r="AO108" s="18">
        <f t="shared" si="70"/>
        <v>0.27690432554328714</v>
      </c>
      <c r="AP108" s="28">
        <f t="shared" si="83"/>
        <v>579.45211996927605</v>
      </c>
      <c r="AQ108" s="33">
        <f t="shared" si="48"/>
        <v>0.892625</v>
      </c>
      <c r="AR108" s="18">
        <f t="shared" si="49"/>
        <v>0.28690202908658718</v>
      </c>
      <c r="AS108" s="28">
        <f t="shared" si="84"/>
        <v>463.62193975934719</v>
      </c>
      <c r="AT108" s="33">
        <f t="shared" si="50"/>
        <v>0.83136642156862661</v>
      </c>
      <c r="AU108" s="18">
        <f t="shared" si="51"/>
        <v>0.26721267414927208</v>
      </c>
      <c r="AV108" s="20">
        <f t="shared" si="85"/>
        <v>645.46765507895429</v>
      </c>
      <c r="AW108"/>
      <c r="AX108"/>
      <c r="AY108"/>
      <c r="AZ108"/>
      <c r="BA108"/>
      <c r="BB108"/>
      <c r="BC108"/>
      <c r="BD108"/>
      <c r="BE108"/>
      <c r="BF108"/>
      <c r="BG108"/>
      <c r="BH108"/>
    </row>
    <row r="109" spans="2:60" ht="15.95">
      <c r="B109" s="39">
        <v>101</v>
      </c>
      <c r="C109" s="41">
        <f>'Mortality (No Interventions) L'!E110</f>
        <v>0.34538247412793471</v>
      </c>
      <c r="D109" s="27">
        <f t="shared" si="88"/>
        <v>0.93480392156862646</v>
      </c>
      <c r="E109" s="18">
        <f t="shared" si="52"/>
        <v>0.32286489125586804</v>
      </c>
      <c r="F109" s="28">
        <f t="shared" si="71"/>
        <v>299.11256271438526</v>
      </c>
      <c r="G109" s="27">
        <f t="shared" si="86"/>
        <v>0.96499999999999997</v>
      </c>
      <c r="H109" s="18">
        <f t="shared" si="45"/>
        <v>0.33329408753345696</v>
      </c>
      <c r="I109" s="28">
        <f t="shared" si="72"/>
        <v>229.18936782115412</v>
      </c>
      <c r="J109" s="27">
        <v>1</v>
      </c>
      <c r="K109" s="18">
        <f t="shared" si="46"/>
        <v>0.34538247412793471</v>
      </c>
      <c r="L109" s="28">
        <f t="shared" si="73"/>
        <v>209.26186354230688</v>
      </c>
      <c r="M109" s="27">
        <f t="shared" si="87"/>
        <v>0.92500000000000004</v>
      </c>
      <c r="N109" s="19">
        <f t="shared" si="47"/>
        <v>0.31947878856833961</v>
      </c>
      <c r="O109" s="28">
        <f t="shared" si="74"/>
        <v>272.45472946849912</v>
      </c>
      <c r="P109" s="24">
        <f t="shared" si="53"/>
        <v>0.90208578431372455</v>
      </c>
      <c r="Q109" s="18">
        <f t="shared" si="54"/>
        <v>0.31156462006191266</v>
      </c>
      <c r="R109" s="28">
        <f t="shared" si="75"/>
        <v>342.41763851965345</v>
      </c>
      <c r="S109" s="24">
        <f t="shared" si="55"/>
        <v>0.93480392156862646</v>
      </c>
      <c r="T109" s="18">
        <f t="shared" si="56"/>
        <v>0.32286489125586804</v>
      </c>
      <c r="U109" s="28">
        <f t="shared" si="76"/>
        <v>315.33222340201968</v>
      </c>
      <c r="V109" s="24">
        <f t="shared" si="57"/>
        <v>0.86469362745097955</v>
      </c>
      <c r="W109" s="18">
        <f t="shared" si="58"/>
        <v>0.29865002441167798</v>
      </c>
      <c r="X109" s="28">
        <f t="shared" si="77"/>
        <v>399.11189952702478</v>
      </c>
      <c r="Y109" s="33">
        <f t="shared" si="59"/>
        <v>0.96499999999999997</v>
      </c>
      <c r="Z109" s="18">
        <f t="shared" si="60"/>
        <v>0.33329408753345696</v>
      </c>
      <c r="AA109" s="28">
        <f t="shared" si="78"/>
        <v>243.23472851882201</v>
      </c>
      <c r="AB109" s="33">
        <f t="shared" si="61"/>
        <v>0.892625</v>
      </c>
      <c r="AC109" s="18">
        <f t="shared" si="62"/>
        <v>0.30829703096844774</v>
      </c>
      <c r="AD109" s="28">
        <f t="shared" si="79"/>
        <v>312.99322681549461</v>
      </c>
      <c r="AE109" s="33">
        <f t="shared" si="63"/>
        <v>0.92500000000000004</v>
      </c>
      <c r="AF109" s="18">
        <f t="shared" si="64"/>
        <v>0.31947878856833961</v>
      </c>
      <c r="AG109" s="28">
        <f t="shared" si="80"/>
        <v>288.39542906108431</v>
      </c>
      <c r="AH109" s="33">
        <f t="shared" si="65"/>
        <v>0.90208578431372455</v>
      </c>
      <c r="AI109" s="18">
        <f t="shared" si="66"/>
        <v>0.31156462006191266</v>
      </c>
      <c r="AJ109" s="28">
        <f t="shared" si="81"/>
        <v>360.28047675996243</v>
      </c>
      <c r="AK109" s="33">
        <f t="shared" si="67"/>
        <v>0.83442935049019529</v>
      </c>
      <c r="AL109" s="18">
        <f t="shared" si="68"/>
        <v>0.28819727355726926</v>
      </c>
      <c r="AM109" s="28">
        <f t="shared" si="82"/>
        <v>451.34867862912137</v>
      </c>
      <c r="AN109" s="33">
        <f t="shared" si="69"/>
        <v>0.86469362745097955</v>
      </c>
      <c r="AO109" s="18">
        <f t="shared" si="70"/>
        <v>0.29865002441167798</v>
      </c>
      <c r="AP109" s="28">
        <f t="shared" si="83"/>
        <v>418.99932150455578</v>
      </c>
      <c r="AQ109" s="33">
        <f t="shared" si="48"/>
        <v>0.892625</v>
      </c>
      <c r="AR109" s="18">
        <f t="shared" si="49"/>
        <v>0.30829703096844774</v>
      </c>
      <c r="AS109" s="28">
        <f t="shared" si="84"/>
        <v>330.60786451333104</v>
      </c>
      <c r="AT109" s="33">
        <f t="shared" si="50"/>
        <v>0.83442935049019529</v>
      </c>
      <c r="AU109" s="18">
        <f t="shared" si="51"/>
        <v>0.28819727355726926</v>
      </c>
      <c r="AV109" s="20">
        <f t="shared" si="85"/>
        <v>472.99051688844696</v>
      </c>
      <c r="AW109"/>
      <c r="AX109"/>
      <c r="AY109"/>
      <c r="AZ109"/>
      <c r="BA109"/>
      <c r="BB109"/>
      <c r="BC109"/>
      <c r="BD109"/>
      <c r="BE109"/>
      <c r="BF109"/>
      <c r="BG109"/>
      <c r="BH109"/>
    </row>
    <row r="110" spans="2:60" ht="15.95">
      <c r="B110" s="39">
        <v>102</v>
      </c>
      <c r="C110" s="41">
        <f>'Mortality (No Interventions) L'!E111</f>
        <v>0.36932620227413371</v>
      </c>
      <c r="D110" s="27">
        <f t="shared" si="88"/>
        <v>0.93823529411764606</v>
      </c>
      <c r="E110" s="18">
        <f t="shared" si="52"/>
        <v>0.3465148780160251</v>
      </c>
      <c r="F110" s="28">
        <f t="shared" si="71"/>
        <v>202.53961768034125</v>
      </c>
      <c r="G110" s="27">
        <f t="shared" si="86"/>
        <v>0.96499999999999997</v>
      </c>
      <c r="H110" s="18">
        <f t="shared" si="45"/>
        <v>0.35639978519453902</v>
      </c>
      <c r="I110" s="28">
        <f t="shared" si="72"/>
        <v>152.80190660083272</v>
      </c>
      <c r="J110" s="27">
        <v>1</v>
      </c>
      <c r="K110" s="18">
        <f t="shared" si="46"/>
        <v>0.36932620227413371</v>
      </c>
      <c r="L110" s="28">
        <f t="shared" si="73"/>
        <v>136.98648337144266</v>
      </c>
      <c r="M110" s="27">
        <f t="shared" si="87"/>
        <v>0.92500000000000004</v>
      </c>
      <c r="N110" s="19">
        <f t="shared" si="47"/>
        <v>0.34162673710357372</v>
      </c>
      <c r="O110" s="28">
        <f t="shared" si="74"/>
        <v>185.41122255818831</v>
      </c>
      <c r="P110" s="24">
        <f t="shared" si="53"/>
        <v>0.90539705882352839</v>
      </c>
      <c r="Q110" s="18">
        <f t="shared" si="54"/>
        <v>0.33438685728546419</v>
      </c>
      <c r="R110" s="28">
        <f t="shared" si="75"/>
        <v>235.73241707178028</v>
      </c>
      <c r="S110" s="24">
        <f t="shared" si="55"/>
        <v>0.93823529411764606</v>
      </c>
      <c r="T110" s="18">
        <f t="shared" si="56"/>
        <v>0.3465148780160251</v>
      </c>
      <c r="U110" s="28">
        <f t="shared" si="76"/>
        <v>213.5225193838555</v>
      </c>
      <c r="V110" s="24">
        <f t="shared" si="57"/>
        <v>0.86786764705882269</v>
      </c>
      <c r="W110" s="18">
        <f t="shared" si="58"/>
        <v>0.32052626216482322</v>
      </c>
      <c r="X110" s="28">
        <f t="shared" si="77"/>
        <v>279.91712099028763</v>
      </c>
      <c r="Y110" s="33">
        <f t="shared" si="59"/>
        <v>0.96499999999999997</v>
      </c>
      <c r="Z110" s="18">
        <f t="shared" si="60"/>
        <v>0.35639978519453902</v>
      </c>
      <c r="AA110" s="28">
        <f t="shared" si="78"/>
        <v>162.16603162069313</v>
      </c>
      <c r="AB110" s="33">
        <f t="shared" si="61"/>
        <v>0.892625</v>
      </c>
      <c r="AC110" s="18">
        <f t="shared" si="62"/>
        <v>0.32966980130494861</v>
      </c>
      <c r="AD110" s="28">
        <f t="shared" si="79"/>
        <v>216.49834427504368</v>
      </c>
      <c r="AE110" s="33">
        <f t="shared" si="63"/>
        <v>0.92500000000000004</v>
      </c>
      <c r="AF110" s="18">
        <f t="shared" si="64"/>
        <v>0.34162673710357372</v>
      </c>
      <c r="AG110" s="28">
        <f t="shared" si="80"/>
        <v>196.25920675600256</v>
      </c>
      <c r="AH110" s="33">
        <f t="shared" si="65"/>
        <v>0.90539705882352839</v>
      </c>
      <c r="AI110" s="18">
        <f t="shared" si="66"/>
        <v>0.33438685728546419</v>
      </c>
      <c r="AJ110" s="28">
        <f t="shared" si="81"/>
        <v>248.02982690251997</v>
      </c>
      <c r="AK110" s="33">
        <f t="shared" si="67"/>
        <v>0.83749227941176385</v>
      </c>
      <c r="AL110" s="18">
        <f t="shared" si="68"/>
        <v>0.30930784298905439</v>
      </c>
      <c r="AM110" s="28">
        <f t="shared" si="82"/>
        <v>321.27122002453245</v>
      </c>
      <c r="AN110" s="33">
        <f t="shared" si="69"/>
        <v>0.86786764705882269</v>
      </c>
      <c r="AO110" s="18">
        <f t="shared" si="70"/>
        <v>0.32052626216482322</v>
      </c>
      <c r="AP110" s="28">
        <f t="shared" si="83"/>
        <v>293.86516390874368</v>
      </c>
      <c r="AQ110" s="33">
        <f t="shared" si="48"/>
        <v>0.892625</v>
      </c>
      <c r="AR110" s="18">
        <f t="shared" si="49"/>
        <v>0.32966980130494861</v>
      </c>
      <c r="AS110" s="28">
        <f t="shared" si="84"/>
        <v>228.68244146905224</v>
      </c>
      <c r="AT110" s="33">
        <f t="shared" si="50"/>
        <v>0.83749227941176385</v>
      </c>
      <c r="AU110" s="18">
        <f t="shared" si="51"/>
        <v>0.30930784298905439</v>
      </c>
      <c r="AV110" s="20">
        <f t="shared" si="85"/>
        <v>336.67593950275301</v>
      </c>
      <c r="AW110"/>
      <c r="AX110"/>
      <c r="AY110"/>
      <c r="AZ110"/>
      <c r="BA110"/>
      <c r="BB110"/>
      <c r="BC110"/>
      <c r="BD110"/>
      <c r="BE110"/>
      <c r="BF110"/>
      <c r="BG110"/>
      <c r="BH110"/>
    </row>
    <row r="111" spans="2:60" ht="15.95">
      <c r="B111" s="39">
        <v>103</v>
      </c>
      <c r="C111" s="41">
        <f>'Mortality (No Interventions) L'!E112</f>
        <v>0.39410595716287722</v>
      </c>
      <c r="D111" s="27">
        <f t="shared" si="88"/>
        <v>0.94166666666666565</v>
      </c>
      <c r="E111" s="18">
        <f t="shared" si="52"/>
        <v>0.37111644299504232</v>
      </c>
      <c r="F111" s="28">
        <f t="shared" si="71"/>
        <v>132.35662676642545</v>
      </c>
      <c r="G111" s="27">
        <f t="shared" si="86"/>
        <v>0.96499999999999997</v>
      </c>
      <c r="H111" s="18">
        <f t="shared" si="45"/>
        <v>0.3803122486621765</v>
      </c>
      <c r="I111" s="28">
        <f t="shared" si="72"/>
        <v>98.343339910979921</v>
      </c>
      <c r="J111" s="27">
        <v>1</v>
      </c>
      <c r="K111" s="18">
        <f t="shared" si="46"/>
        <v>0.39410595716287722</v>
      </c>
      <c r="L111" s="28">
        <f t="shared" si="73"/>
        <v>86.393785704978981</v>
      </c>
      <c r="M111" s="27">
        <f t="shared" si="87"/>
        <v>0.92500000000000004</v>
      </c>
      <c r="N111" s="19">
        <f t="shared" si="47"/>
        <v>0.36454801037566142</v>
      </c>
      <c r="O111" s="28">
        <f t="shared" si="74"/>
        <v>122.06979157324992</v>
      </c>
      <c r="P111" s="24">
        <f t="shared" si="53"/>
        <v>0.90870833333333234</v>
      </c>
      <c r="Q111" s="18">
        <f t="shared" si="54"/>
        <v>0.35812736749021584</v>
      </c>
      <c r="R111" s="28">
        <f t="shared" si="75"/>
        <v>156.90659496684134</v>
      </c>
      <c r="S111" s="24">
        <f t="shared" si="55"/>
        <v>0.94166666666666565</v>
      </c>
      <c r="T111" s="18">
        <f t="shared" si="56"/>
        <v>0.37111644299504232</v>
      </c>
      <c r="U111" s="28">
        <f t="shared" si="76"/>
        <v>139.53378962588445</v>
      </c>
      <c r="V111" s="24">
        <f t="shared" si="57"/>
        <v>0.87104166666666583</v>
      </c>
      <c r="W111" s="18">
        <f t="shared" si="58"/>
        <v>0.3432827097704142</v>
      </c>
      <c r="X111" s="28">
        <f t="shared" si="77"/>
        <v>190.19633248333213</v>
      </c>
      <c r="Y111" s="33">
        <f t="shared" si="59"/>
        <v>0.96499999999999997</v>
      </c>
      <c r="Z111" s="18">
        <f t="shared" si="60"/>
        <v>0.3803122486621765</v>
      </c>
      <c r="AA111" s="28">
        <f t="shared" si="78"/>
        <v>104.37009278522727</v>
      </c>
      <c r="AB111" s="33">
        <f t="shared" si="61"/>
        <v>0.892625</v>
      </c>
      <c r="AC111" s="18">
        <f t="shared" si="62"/>
        <v>0.35178883001251327</v>
      </c>
      <c r="AD111" s="28">
        <f t="shared" si="79"/>
        <v>145.12537813503968</v>
      </c>
      <c r="AE111" s="33">
        <f t="shared" si="63"/>
        <v>0.92500000000000004</v>
      </c>
      <c r="AF111" s="18">
        <f t="shared" si="64"/>
        <v>0.36454801037566142</v>
      </c>
      <c r="AG111" s="28">
        <f t="shared" si="80"/>
        <v>129.21181432541374</v>
      </c>
      <c r="AH111" s="33">
        <f t="shared" si="65"/>
        <v>0.90870833333333234</v>
      </c>
      <c r="AI111" s="18">
        <f t="shared" si="66"/>
        <v>0.35812736749021584</v>
      </c>
      <c r="AJ111" s="28">
        <f t="shared" si="81"/>
        <v>165.09191257152864</v>
      </c>
      <c r="AK111" s="33">
        <f t="shared" si="67"/>
        <v>0.84055520833333242</v>
      </c>
      <c r="AL111" s="18">
        <f t="shared" si="68"/>
        <v>0.33126781492844964</v>
      </c>
      <c r="AM111" s="28">
        <f t="shared" si="82"/>
        <v>221.89951194428244</v>
      </c>
      <c r="AN111" s="33">
        <f t="shared" si="69"/>
        <v>0.87104166666666583</v>
      </c>
      <c r="AO111" s="18">
        <f t="shared" si="70"/>
        <v>0.3432827097704142</v>
      </c>
      <c r="AP111" s="28">
        <f t="shared" si="83"/>
        <v>199.67366134062095</v>
      </c>
      <c r="AQ111" s="33">
        <f t="shared" si="48"/>
        <v>0.892625</v>
      </c>
      <c r="AR111" s="18">
        <f t="shared" si="49"/>
        <v>0.35178883001251327</v>
      </c>
      <c r="AS111" s="28">
        <f t="shared" si="84"/>
        <v>153.29274642801926</v>
      </c>
      <c r="AT111" s="33">
        <f t="shared" si="50"/>
        <v>0.84055520833333242</v>
      </c>
      <c r="AU111" s="18">
        <f t="shared" si="51"/>
        <v>0.33126781492844964</v>
      </c>
      <c r="AV111" s="20">
        <f t="shared" si="85"/>
        <v>232.53943086884311</v>
      </c>
      <c r="AW111"/>
      <c r="AX111"/>
      <c r="AY111"/>
      <c r="AZ111"/>
      <c r="BA111"/>
      <c r="BB111"/>
      <c r="BC111"/>
      <c r="BD111"/>
      <c r="BE111"/>
      <c r="BF111"/>
      <c r="BG111"/>
      <c r="BH111"/>
    </row>
    <row r="112" spans="2:60" ht="15.95">
      <c r="B112" s="39">
        <v>104</v>
      </c>
      <c r="C112" s="41">
        <f>'Mortality (No Interventions) L'!E113</f>
        <v>0.41960441196157539</v>
      </c>
      <c r="D112" s="27">
        <f t="shared" si="88"/>
        <v>0.94509803921568525</v>
      </c>
      <c r="E112" s="18">
        <f t="shared" si="52"/>
        <v>0.39656730699113552</v>
      </c>
      <c r="F112" s="28">
        <f t="shared" si="71"/>
        <v>83.236906234047225</v>
      </c>
      <c r="G112" s="27">
        <f t="shared" si="86"/>
        <v>0.96499999999999997</v>
      </c>
      <c r="H112" s="18">
        <f t="shared" si="45"/>
        <v>0.40491825754292021</v>
      </c>
      <c r="I112" s="28">
        <f t="shared" si="72"/>
        <v>60.942163168486381</v>
      </c>
      <c r="J112" s="27">
        <v>1</v>
      </c>
      <c r="K112" s="18">
        <f t="shared" si="46"/>
        <v>0.41960441196157539</v>
      </c>
      <c r="L112" s="28">
        <f t="shared" si="73"/>
        <v>52.345480096793743</v>
      </c>
      <c r="M112" s="27">
        <f t="shared" si="87"/>
        <v>0.92500000000000004</v>
      </c>
      <c r="N112" s="19">
        <f t="shared" si="47"/>
        <v>0.38813408106445724</v>
      </c>
      <c r="O112" s="28">
        <f t="shared" si="74"/>
        <v>77.569491928249974</v>
      </c>
      <c r="P112" s="24">
        <f t="shared" si="53"/>
        <v>0.91201960784313618</v>
      </c>
      <c r="Q112" s="18">
        <f t="shared" si="54"/>
        <v>0.38268745124644576</v>
      </c>
      <c r="R112" s="28">
        <f t="shared" si="75"/>
        <v>100.71404916951289</v>
      </c>
      <c r="S112" s="24">
        <f t="shared" si="55"/>
        <v>0.94509803921568525</v>
      </c>
      <c r="T112" s="18">
        <f t="shared" si="56"/>
        <v>0.39656730699113552</v>
      </c>
      <c r="U112" s="28">
        <f t="shared" si="76"/>
        <v>87.750505942307683</v>
      </c>
      <c r="V112" s="24">
        <f t="shared" si="57"/>
        <v>0.87421568627450885</v>
      </c>
      <c r="W112" s="18">
        <f t="shared" si="58"/>
        <v>0.36682475896680034</v>
      </c>
      <c r="X112" s="28">
        <f t="shared" si="77"/>
        <v>124.90522008005922</v>
      </c>
      <c r="Y112" s="33">
        <f t="shared" si="59"/>
        <v>0.96499999999999997</v>
      </c>
      <c r="Z112" s="18">
        <f t="shared" si="60"/>
        <v>0.40491825754292021</v>
      </c>
      <c r="AA112" s="28">
        <f t="shared" si="78"/>
        <v>64.676868104997482</v>
      </c>
      <c r="AB112" s="33">
        <f t="shared" si="61"/>
        <v>0.892625</v>
      </c>
      <c r="AC112" s="18">
        <f t="shared" si="62"/>
        <v>0.37454938822720124</v>
      </c>
      <c r="AD112" s="28">
        <f t="shared" si="79"/>
        <v>94.071891155790496</v>
      </c>
      <c r="AE112" s="33">
        <f t="shared" si="63"/>
        <v>0.92500000000000004</v>
      </c>
      <c r="AF112" s="18">
        <f t="shared" si="64"/>
        <v>0.38813408106445724</v>
      </c>
      <c r="AG112" s="28">
        <f t="shared" si="80"/>
        <v>82.107904496054772</v>
      </c>
      <c r="AH112" s="33">
        <f t="shared" si="65"/>
        <v>0.91201960784313618</v>
      </c>
      <c r="AI112" s="18">
        <f t="shared" si="66"/>
        <v>0.38268745124644576</v>
      </c>
      <c r="AJ112" s="28">
        <f t="shared" si="81"/>
        <v>105.9679805283622</v>
      </c>
      <c r="AK112" s="33">
        <f t="shared" si="67"/>
        <v>0.84361813725490098</v>
      </c>
      <c r="AL112" s="18">
        <f t="shared" si="68"/>
        <v>0.3539858924029623</v>
      </c>
      <c r="AM112" s="28">
        <f t="shared" si="82"/>
        <v>148.3913454888106</v>
      </c>
      <c r="AN112" s="33">
        <f t="shared" si="69"/>
        <v>0.87421568627450885</v>
      </c>
      <c r="AO112" s="18">
        <f t="shared" si="70"/>
        <v>0.36682475896680034</v>
      </c>
      <c r="AP112" s="28">
        <f t="shared" si="83"/>
        <v>131.12914580583259</v>
      </c>
      <c r="AQ112" s="33">
        <f t="shared" si="48"/>
        <v>0.892625</v>
      </c>
      <c r="AR112" s="18">
        <f t="shared" si="49"/>
        <v>0.37454938822720124</v>
      </c>
      <c r="AS112" s="28">
        <f t="shared" si="84"/>
        <v>99.366070512701484</v>
      </c>
      <c r="AT112" s="33">
        <f t="shared" si="50"/>
        <v>0.84361813725490098</v>
      </c>
      <c r="AU112" s="18">
        <f t="shared" si="51"/>
        <v>0.3539858924029623</v>
      </c>
      <c r="AV112" s="20">
        <f t="shared" si="85"/>
        <v>155.5066017202162</v>
      </c>
      <c r="AW112"/>
      <c r="AX112"/>
      <c r="AY112"/>
      <c r="AZ112"/>
      <c r="BA112"/>
      <c r="BB112"/>
      <c r="BC112"/>
      <c r="BD112"/>
      <c r="BE112"/>
      <c r="BF112"/>
      <c r="BG112"/>
      <c r="BH112"/>
    </row>
    <row r="113" spans="2:60" ht="15.95">
      <c r="B113" s="39">
        <v>105</v>
      </c>
      <c r="C113" s="41">
        <f>'Mortality (No Interventions) L'!E114</f>
        <v>0.44568439732515935</v>
      </c>
      <c r="D113" s="27">
        <f t="shared" si="88"/>
        <v>0.94852941176470484</v>
      </c>
      <c r="E113" s="18">
        <f t="shared" si="52"/>
        <v>0.4227447592275404</v>
      </c>
      <c r="F113" s="28">
        <f t="shared" si="71"/>
        <v>50.227870486537455</v>
      </c>
      <c r="G113" s="27">
        <f t="shared" si="86"/>
        <v>0.96499999999999997</v>
      </c>
      <c r="H113" s="18">
        <f t="shared" si="45"/>
        <v>0.43008544341877875</v>
      </c>
      <c r="I113" s="28">
        <f t="shared" si="72"/>
        <v>36.265568647406546</v>
      </c>
      <c r="J113" s="27">
        <v>1</v>
      </c>
      <c r="K113" s="18">
        <f t="shared" si="46"/>
        <v>0.44568439732515935</v>
      </c>
      <c r="L113" s="28">
        <f t="shared" si="73"/>
        <v>30.381085701932257</v>
      </c>
      <c r="M113" s="27">
        <f t="shared" si="87"/>
        <v>0.92500000000000004</v>
      </c>
      <c r="N113" s="19">
        <f t="shared" si="47"/>
        <v>0.41225806752577243</v>
      </c>
      <c r="O113" s="28">
        <f t="shared" si="74"/>
        <v>47.462128460041839</v>
      </c>
      <c r="P113" s="24">
        <f t="shared" si="53"/>
        <v>0.91533088235294013</v>
      </c>
      <c r="Q113" s="18">
        <f t="shared" si="54"/>
        <v>0.40794869265457645</v>
      </c>
      <c r="R113" s="28">
        <f t="shared" si="75"/>
        <v>62.172046388122787</v>
      </c>
      <c r="S113" s="24">
        <f t="shared" si="55"/>
        <v>0.94852941176470484</v>
      </c>
      <c r="T113" s="18">
        <f t="shared" si="56"/>
        <v>0.4227447592275404</v>
      </c>
      <c r="U113" s="28">
        <f t="shared" si="76"/>
        <v>52.951524113657094</v>
      </c>
      <c r="V113" s="24">
        <f t="shared" si="57"/>
        <v>0.87738970588235199</v>
      </c>
      <c r="W113" s="18">
        <f t="shared" si="58"/>
        <v>0.39103890228547489</v>
      </c>
      <c r="X113" s="28">
        <f t="shared" si="77"/>
        <v>79.086892830496353</v>
      </c>
      <c r="Y113" s="33">
        <f t="shared" si="59"/>
        <v>0.96499999999999997</v>
      </c>
      <c r="Z113" s="18">
        <f t="shared" si="60"/>
        <v>0.43008544341877875</v>
      </c>
      <c r="AA113" s="28">
        <f t="shared" si="78"/>
        <v>38.488023368588628</v>
      </c>
      <c r="AB113" s="33">
        <f t="shared" si="61"/>
        <v>0.892625</v>
      </c>
      <c r="AC113" s="18">
        <f t="shared" si="62"/>
        <v>0.39782903516237039</v>
      </c>
      <c r="AD113" s="28">
        <f t="shared" si="79"/>
        <v>58.837321874013298</v>
      </c>
      <c r="AE113" s="33">
        <f t="shared" si="63"/>
        <v>0.92500000000000004</v>
      </c>
      <c r="AF113" s="18">
        <f t="shared" si="64"/>
        <v>0.41225806752577243</v>
      </c>
      <c r="AG113" s="28">
        <f t="shared" si="80"/>
        <v>50.239028436350338</v>
      </c>
      <c r="AH113" s="33">
        <f t="shared" si="65"/>
        <v>0.91533088235294013</v>
      </c>
      <c r="AI113" s="18">
        <f t="shared" si="66"/>
        <v>0.40794869265457645</v>
      </c>
      <c r="AJ113" s="28">
        <f t="shared" si="81"/>
        <v>65.415364146230274</v>
      </c>
      <c r="AK113" s="33">
        <f t="shared" si="67"/>
        <v>0.84668106617646965</v>
      </c>
      <c r="AL113" s="18">
        <f t="shared" si="68"/>
        <v>0.37735254070548324</v>
      </c>
      <c r="AM113" s="28">
        <f t="shared" si="82"/>
        <v>95.862902631077688</v>
      </c>
      <c r="AN113" s="33">
        <f t="shared" si="69"/>
        <v>0.87738970588235199</v>
      </c>
      <c r="AO113" s="18">
        <f t="shared" si="70"/>
        <v>0.39103890228547489</v>
      </c>
      <c r="AP113" s="28">
        <f t="shared" si="83"/>
        <v>83.027728502085637</v>
      </c>
      <c r="AQ113" s="33">
        <f t="shared" si="48"/>
        <v>0.892625</v>
      </c>
      <c r="AR113" s="18">
        <f t="shared" si="49"/>
        <v>0.39782903516237039</v>
      </c>
      <c r="AS113" s="28">
        <f t="shared" si="84"/>
        <v>62.148569591628195</v>
      </c>
      <c r="AT113" s="33">
        <f t="shared" si="50"/>
        <v>0.84668106617646965</v>
      </c>
      <c r="AU113" s="18">
        <f t="shared" si="51"/>
        <v>0.37735254070548324</v>
      </c>
      <c r="AV113" s="20">
        <f t="shared" si="85"/>
        <v>100.45945853573343</v>
      </c>
      <c r="AW113"/>
      <c r="AX113"/>
      <c r="AY113"/>
      <c r="AZ113"/>
      <c r="BA113"/>
      <c r="BB113"/>
      <c r="BC113"/>
      <c r="BD113"/>
      <c r="BE113"/>
      <c r="BF113"/>
      <c r="BG113"/>
      <c r="BH113"/>
    </row>
    <row r="114" spans="2:60" ht="15.95">
      <c r="B114" s="39">
        <v>106</v>
      </c>
      <c r="C114" s="41">
        <f>'Mortality (No Interventions) L'!E115</f>
        <v>0.47220441264779722</v>
      </c>
      <c r="D114" s="27">
        <f t="shared" si="88"/>
        <v>0.95196078431372444</v>
      </c>
      <c r="E114" s="18">
        <f t="shared" si="52"/>
        <v>0.44952008302059865</v>
      </c>
      <c r="F114" s="28">
        <f t="shared" si="71"/>
        <v>28.994301471194095</v>
      </c>
      <c r="G114" s="27">
        <f t="shared" si="86"/>
        <v>0.96499999999999997</v>
      </c>
      <c r="H114" s="18">
        <f t="shared" si="45"/>
        <v>0.45567725820512428</v>
      </c>
      <c r="I114" s="28">
        <f t="shared" si="72"/>
        <v>20.668275474852543</v>
      </c>
      <c r="J114" s="27">
        <v>1</v>
      </c>
      <c r="K114" s="18">
        <f t="shared" si="46"/>
        <v>0.47220441264779722</v>
      </c>
      <c r="L114" s="28">
        <f t="shared" si="73"/>
        <v>16.840709830782561</v>
      </c>
      <c r="M114" s="27">
        <f t="shared" si="87"/>
        <v>0.92500000000000004</v>
      </c>
      <c r="N114" s="19">
        <f t="shared" si="47"/>
        <v>0.43678908169921243</v>
      </c>
      <c r="O114" s="28">
        <f t="shared" si="74"/>
        <v>27.895483100445023</v>
      </c>
      <c r="P114" s="24">
        <f t="shared" si="53"/>
        <v>0.91864215686274409</v>
      </c>
      <c r="Q114" s="18">
        <f t="shared" si="54"/>
        <v>0.43378688011487765</v>
      </c>
      <c r="R114" s="28">
        <f t="shared" si="75"/>
        <v>36.809041344428415</v>
      </c>
      <c r="S114" s="24">
        <f t="shared" si="55"/>
        <v>0.95196078431372444</v>
      </c>
      <c r="T114" s="18">
        <f t="shared" si="56"/>
        <v>0.44952008302059865</v>
      </c>
      <c r="U114" s="28">
        <f t="shared" si="76"/>
        <v>30.566544801497827</v>
      </c>
      <c r="V114" s="24">
        <f t="shared" si="57"/>
        <v>0.88056372549019513</v>
      </c>
      <c r="W114" s="18">
        <f t="shared" si="58"/>
        <v>0.41580607679405374</v>
      </c>
      <c r="X114" s="28">
        <f t="shared" si="77"/>
        <v>48.160841072890065</v>
      </c>
      <c r="Y114" s="33">
        <f t="shared" si="59"/>
        <v>0.96499999999999997</v>
      </c>
      <c r="Z114" s="18">
        <f t="shared" si="60"/>
        <v>0.45567725820512428</v>
      </c>
      <c r="AA114" s="28">
        <f t="shared" si="78"/>
        <v>21.93488477179687</v>
      </c>
      <c r="AB114" s="33">
        <f t="shared" si="61"/>
        <v>0.892625</v>
      </c>
      <c r="AC114" s="18">
        <f t="shared" si="62"/>
        <v>0.42150146383974002</v>
      </c>
      <c r="AD114" s="28">
        <f t="shared" si="79"/>
        <v>35.430126881336761</v>
      </c>
      <c r="AE114" s="33">
        <f t="shared" si="63"/>
        <v>0.92500000000000004</v>
      </c>
      <c r="AF114" s="18">
        <f t="shared" si="64"/>
        <v>0.43678908169921243</v>
      </c>
      <c r="AG114" s="28">
        <f t="shared" si="80"/>
        <v>29.527583658808219</v>
      </c>
      <c r="AH114" s="33">
        <f t="shared" si="65"/>
        <v>0.91864215686274409</v>
      </c>
      <c r="AI114" s="18">
        <f t="shared" si="66"/>
        <v>0.43378688011487765</v>
      </c>
      <c r="AJ114" s="28">
        <f t="shared" si="81"/>
        <v>38.729251863252578</v>
      </c>
      <c r="AK114" s="33">
        <f t="shared" si="67"/>
        <v>0.84974399509803833</v>
      </c>
      <c r="AL114" s="18">
        <f t="shared" si="68"/>
        <v>0.40125286410626188</v>
      </c>
      <c r="AM114" s="28">
        <f t="shared" si="82"/>
        <v>59.688792763838173</v>
      </c>
      <c r="AN114" s="33">
        <f t="shared" si="69"/>
        <v>0.88056372549019513</v>
      </c>
      <c r="AO114" s="18">
        <f t="shared" si="70"/>
        <v>0.41580607679405374</v>
      </c>
      <c r="AP114" s="28">
        <f t="shared" si="83"/>
        <v>50.56065668937363</v>
      </c>
      <c r="AQ114" s="33">
        <f t="shared" si="48"/>
        <v>0.892625</v>
      </c>
      <c r="AR114" s="18">
        <f t="shared" si="49"/>
        <v>0.42150146383974002</v>
      </c>
      <c r="AS114" s="28">
        <f t="shared" si="84"/>
        <v>37.424064114269321</v>
      </c>
      <c r="AT114" s="33">
        <f t="shared" si="50"/>
        <v>0.84974399509803833</v>
      </c>
      <c r="AU114" s="18">
        <f t="shared" si="51"/>
        <v>0.40125286410626188</v>
      </c>
      <c r="AV114" s="20">
        <f t="shared" si="85"/>
        <v>62.550826619377283</v>
      </c>
      <c r="AW114"/>
      <c r="AX114"/>
      <c r="AY114"/>
      <c r="AZ114"/>
      <c r="BA114"/>
      <c r="BB114"/>
      <c r="BC114"/>
      <c r="BD114"/>
      <c r="BE114"/>
      <c r="BF114"/>
      <c r="BG114"/>
      <c r="BH114"/>
    </row>
    <row r="115" spans="2:60" ht="15.95">
      <c r="B115" s="39">
        <v>107</v>
      </c>
      <c r="C115" s="41">
        <f>'Mortality (No Interventions) L'!E116</f>
        <v>0.49919023843503174</v>
      </c>
      <c r="D115" s="27">
        <f t="shared" si="88"/>
        <v>0.95539215686274404</v>
      </c>
      <c r="E115" s="18">
        <f t="shared" si="52"/>
        <v>0.47692243858327243</v>
      </c>
      <c r="F115" s="28">
        <f t="shared" si="71"/>
        <v>15.96078066673866</v>
      </c>
      <c r="G115" s="27">
        <f t="shared" si="86"/>
        <v>0.96499999999999997</v>
      </c>
      <c r="H115" s="18">
        <f t="shared" si="45"/>
        <v>0.48171858008980561</v>
      </c>
      <c r="I115" s="28">
        <f t="shared" si="72"/>
        <v>11.250212374643523</v>
      </c>
      <c r="J115" s="27">
        <v>1</v>
      </c>
      <c r="K115" s="18">
        <f t="shared" si="46"/>
        <v>0.49919023843503174</v>
      </c>
      <c r="L115" s="28">
        <f t="shared" si="73"/>
        <v>8.8884523365658978</v>
      </c>
      <c r="M115" s="27">
        <f t="shared" si="87"/>
        <v>0.92500000000000004</v>
      </c>
      <c r="N115" s="19">
        <f t="shared" si="47"/>
        <v>0.46175097055240438</v>
      </c>
      <c r="O115" s="28">
        <f t="shared" si="74"/>
        <v>15.711040653445744</v>
      </c>
      <c r="P115" s="24">
        <f t="shared" si="53"/>
        <v>0.92195343137254793</v>
      </c>
      <c r="Q115" s="18">
        <f t="shared" si="54"/>
        <v>0.46023015323285787</v>
      </c>
      <c r="R115" s="28">
        <f t="shared" si="75"/>
        <v>20.841762139609273</v>
      </c>
      <c r="S115" s="24">
        <f t="shared" si="55"/>
        <v>0.95539215686274404</v>
      </c>
      <c r="T115" s="18">
        <f t="shared" si="56"/>
        <v>0.47692243858327243</v>
      </c>
      <c r="U115" s="28">
        <f t="shared" si="76"/>
        <v>16.826269044675676</v>
      </c>
      <c r="V115" s="24">
        <f t="shared" si="57"/>
        <v>0.88373774509803826</v>
      </c>
      <c r="W115" s="18">
        <f t="shared" si="58"/>
        <v>0.44115325568952701</v>
      </c>
      <c r="X115" s="28">
        <f t="shared" si="77"/>
        <v>28.135270691269724</v>
      </c>
      <c r="Y115" s="33">
        <f t="shared" si="59"/>
        <v>0.96499999999999997</v>
      </c>
      <c r="Z115" s="18">
        <f t="shared" si="60"/>
        <v>0.48171858008980561</v>
      </c>
      <c r="AA115" s="28">
        <f t="shared" si="78"/>
        <v>11.939656619939139</v>
      </c>
      <c r="AB115" s="33">
        <f t="shared" si="61"/>
        <v>0.892625</v>
      </c>
      <c r="AC115" s="18">
        <f t="shared" si="62"/>
        <v>0.44558968658307019</v>
      </c>
      <c r="AD115" s="28">
        <f t="shared" si="79"/>
        <v>20.49627653682559</v>
      </c>
      <c r="AE115" s="33">
        <f t="shared" si="63"/>
        <v>0.92500000000000004</v>
      </c>
      <c r="AF115" s="18">
        <f t="shared" si="64"/>
        <v>0.46175097055240438</v>
      </c>
      <c r="AG115" s="28">
        <f t="shared" si="80"/>
        <v>16.630257507680707</v>
      </c>
      <c r="AH115" s="33">
        <f t="shared" si="65"/>
        <v>0.92195343137254793</v>
      </c>
      <c r="AI115" s="18">
        <f t="shared" si="66"/>
        <v>0.46023015323285787</v>
      </c>
      <c r="AJ115" s="28">
        <f t="shared" si="81"/>
        <v>21.929010528308929</v>
      </c>
      <c r="AK115" s="33">
        <f t="shared" si="67"/>
        <v>0.85280692401960689</v>
      </c>
      <c r="AL115" s="18">
        <f t="shared" si="68"/>
        <v>0.42571289174039356</v>
      </c>
      <c r="AM115" s="28">
        <f t="shared" si="82"/>
        <v>35.73849371230299</v>
      </c>
      <c r="AN115" s="33">
        <f t="shared" si="69"/>
        <v>0.88373774509803826</v>
      </c>
      <c r="AO115" s="18">
        <f t="shared" si="70"/>
        <v>0.44115325568952701</v>
      </c>
      <c r="AP115" s="28">
        <f t="shared" si="83"/>
        <v>29.537228391234155</v>
      </c>
      <c r="AQ115" s="33">
        <f t="shared" si="48"/>
        <v>0.892625</v>
      </c>
      <c r="AR115" s="18">
        <f t="shared" si="49"/>
        <v>0.44558968658307019</v>
      </c>
      <c r="AS115" s="28">
        <f t="shared" si="84"/>
        <v>21.649766307272518</v>
      </c>
      <c r="AT115" s="33">
        <f t="shared" si="50"/>
        <v>0.85280692401960689</v>
      </c>
      <c r="AU115" s="18">
        <f t="shared" si="51"/>
        <v>0.42571289174039356</v>
      </c>
      <c r="AV115" s="20">
        <f t="shared" si="85"/>
        <v>37.452128286137942</v>
      </c>
      <c r="AW115"/>
      <c r="AX115"/>
      <c r="AY115"/>
      <c r="AZ115"/>
      <c r="BA115"/>
      <c r="BB115"/>
      <c r="BC115"/>
      <c r="BD115"/>
      <c r="BE115"/>
      <c r="BF115"/>
      <c r="BG115"/>
      <c r="BH115"/>
    </row>
    <row r="116" spans="2:60" ht="15.95">
      <c r="B116" s="39">
        <v>108</v>
      </c>
      <c r="C116" s="41">
        <f>'Mortality (No Interventions) L'!E117</f>
        <v>0.52668916655741016</v>
      </c>
      <c r="D116" s="27">
        <f t="shared" si="88"/>
        <v>0.95882352941176363</v>
      </c>
      <c r="E116" s="18">
        <f t="shared" si="52"/>
        <v>0.50500196558151622</v>
      </c>
      <c r="F116" s="28">
        <f t="shared" si="71"/>
        <v>8.3487262294649103</v>
      </c>
      <c r="G116" s="27">
        <f t="shared" si="86"/>
        <v>0.96499999999999997</v>
      </c>
      <c r="H116" s="18">
        <f t="shared" si="45"/>
        <v>0.50825504572790081</v>
      </c>
      <c r="I116" s="28">
        <f t="shared" si="72"/>
        <v>5.8307760438214844</v>
      </c>
      <c r="J116" s="27">
        <v>1</v>
      </c>
      <c r="K116" s="18">
        <f t="shared" si="46"/>
        <v>0.52668916655741016</v>
      </c>
      <c r="L116" s="28">
        <f t="shared" si="73"/>
        <v>4.4514236953571524</v>
      </c>
      <c r="M116" s="27">
        <f t="shared" si="87"/>
        <v>0.92500000000000004</v>
      </c>
      <c r="N116" s="19">
        <f t="shared" si="47"/>
        <v>0.48718747906560445</v>
      </c>
      <c r="O116" s="28">
        <f t="shared" si="74"/>
        <v>8.4564523833288909</v>
      </c>
      <c r="P116" s="24">
        <f t="shared" si="53"/>
        <v>0.92526470588235188</v>
      </c>
      <c r="Q116" s="18">
        <f t="shared" si="54"/>
        <v>0.48732689678616314</v>
      </c>
      <c r="R116" s="28">
        <f t="shared" si="75"/>
        <v>11.249754756454122</v>
      </c>
      <c r="S116" s="24">
        <f t="shared" si="55"/>
        <v>0.95882352941176363</v>
      </c>
      <c r="T116" s="18">
        <f t="shared" si="56"/>
        <v>0.50500196558151622</v>
      </c>
      <c r="U116" s="28">
        <f t="shared" si="76"/>
        <v>8.8014437796307234</v>
      </c>
      <c r="V116" s="24">
        <f t="shared" si="57"/>
        <v>0.8869117647058814</v>
      </c>
      <c r="W116" s="18">
        <f t="shared" si="58"/>
        <v>0.46712681816290252</v>
      </c>
      <c r="X116" s="28">
        <f t="shared" si="77"/>
        <v>15.723304426109957</v>
      </c>
      <c r="Y116" s="33">
        <f t="shared" si="59"/>
        <v>0.96499999999999997</v>
      </c>
      <c r="Z116" s="18">
        <f t="shared" si="60"/>
        <v>0.50825504572790081</v>
      </c>
      <c r="AA116" s="28">
        <f t="shared" si="78"/>
        <v>6.188102186222209</v>
      </c>
      <c r="AB116" s="33">
        <f t="shared" si="61"/>
        <v>0.892625</v>
      </c>
      <c r="AC116" s="18">
        <f t="shared" si="62"/>
        <v>0.47013591729830823</v>
      </c>
      <c r="AD116" s="28">
        <f t="shared" si="79"/>
        <v>11.36334709866154</v>
      </c>
      <c r="AE116" s="33">
        <f t="shared" si="63"/>
        <v>0.92500000000000004</v>
      </c>
      <c r="AF116" s="18">
        <f t="shared" si="64"/>
        <v>0.48718747906560445</v>
      </c>
      <c r="AG116" s="28">
        <f t="shared" si="80"/>
        <v>8.9512199629727309</v>
      </c>
      <c r="AH116" s="33">
        <f t="shared" si="65"/>
        <v>0.92526470588235188</v>
      </c>
      <c r="AI116" s="18">
        <f t="shared" si="66"/>
        <v>0.48732689678616314</v>
      </c>
      <c r="AJ116" s="28">
        <f t="shared" si="81"/>
        <v>11.836618652620357</v>
      </c>
      <c r="AK116" s="33">
        <f t="shared" si="67"/>
        <v>0.85586985294117557</v>
      </c>
      <c r="AL116" s="18">
        <f t="shared" si="68"/>
        <v>0.45077737952720098</v>
      </c>
      <c r="AM116" s="28">
        <f t="shared" si="82"/>
        <v>20.524156207592608</v>
      </c>
      <c r="AN116" s="33">
        <f t="shared" si="69"/>
        <v>0.8869117647058814</v>
      </c>
      <c r="AO116" s="18">
        <f t="shared" si="70"/>
        <v>0.46712681816290252</v>
      </c>
      <c r="AP116" s="28">
        <f t="shared" si="83"/>
        <v>16.506783922396078</v>
      </c>
      <c r="AQ116" s="33">
        <f t="shared" si="48"/>
        <v>0.892625</v>
      </c>
      <c r="AR116" s="18">
        <f t="shared" si="49"/>
        <v>0.47013591729830823</v>
      </c>
      <c r="AS116" s="28">
        <f t="shared" si="84"/>
        <v>12.002853723818244</v>
      </c>
      <c r="AT116" s="33">
        <f t="shared" si="50"/>
        <v>0.85586985294117557</v>
      </c>
      <c r="AU116" s="18">
        <f t="shared" si="51"/>
        <v>0.45077737952720098</v>
      </c>
      <c r="AV116" s="20">
        <f t="shared" si="85"/>
        <v>21.508274451613968</v>
      </c>
      <c r="AW116"/>
      <c r="AX116"/>
      <c r="AY116"/>
      <c r="AZ116"/>
      <c r="BA116"/>
      <c r="BB116"/>
      <c r="BC116"/>
      <c r="BD116"/>
      <c r="BE116"/>
      <c r="BF116"/>
      <c r="BG116"/>
      <c r="BH116"/>
    </row>
    <row r="117" spans="2:60" ht="15.95">
      <c r="B117" s="39">
        <v>109</v>
      </c>
      <c r="C117" s="41">
        <f>'Mortality (No Interventions) L'!E118</f>
        <v>0.5545667801528783</v>
      </c>
      <c r="D117" s="27">
        <f t="shared" si="88"/>
        <v>0.96225490196078323</v>
      </c>
      <c r="E117" s="18">
        <f t="shared" si="52"/>
        <v>0.53363460266671514</v>
      </c>
      <c r="F117" s="28">
        <f t="shared" si="71"/>
        <v>4.1326030734831702</v>
      </c>
      <c r="G117" s="27">
        <f t="shared" si="86"/>
        <v>0.96499999999999997</v>
      </c>
      <c r="H117" s="18">
        <f t="shared" si="45"/>
        <v>0.53515694284752757</v>
      </c>
      <c r="I117" s="28">
        <f t="shared" si="72"/>
        <v>2.8672546990398473</v>
      </c>
      <c r="J117" s="27">
        <v>1</v>
      </c>
      <c r="K117" s="18">
        <f t="shared" si="46"/>
        <v>0.5545667801528783</v>
      </c>
      <c r="L117" s="28">
        <f t="shared" si="73"/>
        <v>2.1069070592555867</v>
      </c>
      <c r="M117" s="27">
        <f t="shared" si="87"/>
        <v>0.92500000000000004</v>
      </c>
      <c r="N117" s="19">
        <f t="shared" si="47"/>
        <v>0.5129742716414124</v>
      </c>
      <c r="O117" s="28">
        <f t="shared" si="74"/>
        <v>4.336574664856566</v>
      </c>
      <c r="P117" s="24">
        <f t="shared" si="53"/>
        <v>0.92857598039215583</v>
      </c>
      <c r="Q117" s="18">
        <f t="shared" si="54"/>
        <v>0.51495739157338016</v>
      </c>
      <c r="R117" s="28">
        <f t="shared" si="75"/>
        <v>5.7674466813859562</v>
      </c>
      <c r="S117" s="24">
        <f t="shared" si="55"/>
        <v>0.96225490196078323</v>
      </c>
      <c r="T117" s="18">
        <f t="shared" si="56"/>
        <v>0.53363460266671514</v>
      </c>
      <c r="U117" s="28">
        <f t="shared" si="76"/>
        <v>4.3566973709619985</v>
      </c>
      <c r="V117" s="24">
        <f t="shared" si="57"/>
        <v>0.89008578431372454</v>
      </c>
      <c r="W117" s="18">
        <f t="shared" si="58"/>
        <v>0.49361200746671152</v>
      </c>
      <c r="X117" s="28">
        <f t="shared" si="77"/>
        <v>8.3785272585345307</v>
      </c>
      <c r="Y117" s="33">
        <f t="shared" si="59"/>
        <v>0.96499999999999997</v>
      </c>
      <c r="Z117" s="18">
        <f t="shared" si="60"/>
        <v>0.53515694284752757</v>
      </c>
      <c r="AA117" s="28">
        <f t="shared" si="78"/>
        <v>3.0429680265949171</v>
      </c>
      <c r="AB117" s="33">
        <f t="shared" si="61"/>
        <v>0.892625</v>
      </c>
      <c r="AC117" s="18">
        <f t="shared" si="62"/>
        <v>0.49502017213396299</v>
      </c>
      <c r="AD117" s="28">
        <f t="shared" si="79"/>
        <v>6.0210294868532284</v>
      </c>
      <c r="AE117" s="33">
        <f t="shared" si="63"/>
        <v>0.92500000000000004</v>
      </c>
      <c r="AF117" s="18">
        <f t="shared" si="64"/>
        <v>0.5129742716414124</v>
      </c>
      <c r="AG117" s="28">
        <f t="shared" si="80"/>
        <v>4.5902976746503326</v>
      </c>
      <c r="AH117" s="33">
        <f t="shared" si="65"/>
        <v>0.92857598039215583</v>
      </c>
      <c r="AI117" s="18">
        <f t="shared" si="66"/>
        <v>0.51495739157338016</v>
      </c>
      <c r="AJ117" s="28">
        <f t="shared" si="81"/>
        <v>6.068316016197663</v>
      </c>
      <c r="AK117" s="33">
        <f t="shared" si="67"/>
        <v>0.85893278186274413</v>
      </c>
      <c r="AL117" s="18">
        <f t="shared" si="68"/>
        <v>0.47633558720537661</v>
      </c>
      <c r="AM117" s="28">
        <f t="shared" si="82"/>
        <v>11.272330855327077</v>
      </c>
      <c r="AN117" s="33">
        <f t="shared" si="69"/>
        <v>0.89008578431372454</v>
      </c>
      <c r="AO117" s="18">
        <f t="shared" si="70"/>
        <v>0.49361200746671152</v>
      </c>
      <c r="AP117" s="28">
        <f t="shared" si="83"/>
        <v>8.7960224706246439</v>
      </c>
      <c r="AQ117" s="33">
        <f t="shared" si="48"/>
        <v>0.892625</v>
      </c>
      <c r="AR117" s="18">
        <f t="shared" si="49"/>
        <v>0.49502017213396299</v>
      </c>
      <c r="AS117" s="28">
        <f t="shared" si="84"/>
        <v>6.3598810781735402</v>
      </c>
      <c r="AT117" s="33">
        <f t="shared" si="50"/>
        <v>0.85893278186274413</v>
      </c>
      <c r="AU117" s="18">
        <f t="shared" si="51"/>
        <v>0.47633558720537661</v>
      </c>
      <c r="AV117" s="20">
        <f t="shared" si="85"/>
        <v>11.812830856163577</v>
      </c>
      <c r="AW117"/>
      <c r="AX117"/>
      <c r="AY117"/>
      <c r="AZ117"/>
      <c r="BA117"/>
      <c r="BB117"/>
      <c r="BC117"/>
      <c r="BD117"/>
      <c r="BE117"/>
      <c r="BF117"/>
      <c r="BG117"/>
      <c r="BH117"/>
    </row>
    <row r="118" spans="2:60" ht="15.95">
      <c r="B118" s="39">
        <v>110</v>
      </c>
      <c r="C118" s="41">
        <f>'Mortality (No Interventions) L'!E119</f>
        <v>0.58268484372868556</v>
      </c>
      <c r="D118" s="27">
        <f t="shared" si="88"/>
        <v>0.96568627450980282</v>
      </c>
      <c r="E118" s="18">
        <f t="shared" si="52"/>
        <v>0.56269075595368101</v>
      </c>
      <c r="F118" s="28">
        <f t="shared" si="71"/>
        <v>1.9273030743857329</v>
      </c>
      <c r="G118" s="27">
        <f t="shared" si="86"/>
        <v>0.96499999999999997</v>
      </c>
      <c r="H118" s="18">
        <f t="shared" si="45"/>
        <v>0.56229087419818158</v>
      </c>
      <c r="I118" s="28">
        <f t="shared" si="72"/>
        <v>1.3328234399364749</v>
      </c>
      <c r="J118" s="27">
        <v>1</v>
      </c>
      <c r="K118" s="18">
        <f t="shared" si="46"/>
        <v>0.58268484372868556</v>
      </c>
      <c r="L118" s="28">
        <f t="shared" si="73"/>
        <v>0.93848639532284639</v>
      </c>
      <c r="M118" s="27">
        <f t="shared" si="87"/>
        <v>0.92500000000000004</v>
      </c>
      <c r="N118" s="19">
        <f t="shared" si="47"/>
        <v>0.53898348044903421</v>
      </c>
      <c r="O118" s="28">
        <f t="shared" si="74"/>
        <v>2.112023434733167</v>
      </c>
      <c r="P118" s="24">
        <f t="shared" si="53"/>
        <v>0.93188725490195967</v>
      </c>
      <c r="Q118" s="18">
        <f t="shared" si="54"/>
        <v>0.54299657949530211</v>
      </c>
      <c r="R118" s="28">
        <f t="shared" si="75"/>
        <v>2.7974573823008964</v>
      </c>
      <c r="S118" s="24">
        <f t="shared" si="55"/>
        <v>0.96568627450980282</v>
      </c>
      <c r="T118" s="18">
        <f t="shared" si="56"/>
        <v>0.56269075595368101</v>
      </c>
      <c r="U118" s="28">
        <f t="shared" si="76"/>
        <v>2.03181290046957</v>
      </c>
      <c r="V118" s="24">
        <f t="shared" si="57"/>
        <v>0.89325980392156767</v>
      </c>
      <c r="W118" s="18">
        <f t="shared" si="58"/>
        <v>0.52048894925715494</v>
      </c>
      <c r="X118" s="28">
        <f t="shared" si="77"/>
        <v>4.2427855988347378</v>
      </c>
      <c r="Y118" s="33">
        <f t="shared" si="59"/>
        <v>0.96499999999999997</v>
      </c>
      <c r="Z118" s="18">
        <f t="shared" si="60"/>
        <v>0.56229087419818158</v>
      </c>
      <c r="AA118" s="28">
        <f t="shared" si="78"/>
        <v>1.4145025602996073</v>
      </c>
      <c r="AB118" s="33">
        <f t="shared" si="61"/>
        <v>0.892625</v>
      </c>
      <c r="AC118" s="18">
        <f t="shared" si="62"/>
        <v>0.52011905863331798</v>
      </c>
      <c r="AD118" s="28">
        <f t="shared" si="79"/>
        <v>3.0404984338474765</v>
      </c>
      <c r="AE118" s="33">
        <f t="shared" si="63"/>
        <v>0.92500000000000004</v>
      </c>
      <c r="AF118" s="18">
        <f t="shared" si="64"/>
        <v>0.53898348044903421</v>
      </c>
      <c r="AG118" s="28">
        <f t="shared" si="80"/>
        <v>2.235593068379309</v>
      </c>
      <c r="AH118" s="33">
        <f t="shared" si="65"/>
        <v>0.93188725490195967</v>
      </c>
      <c r="AI118" s="18">
        <f t="shared" si="66"/>
        <v>0.54299657949530211</v>
      </c>
      <c r="AJ118" s="28">
        <f t="shared" si="81"/>
        <v>2.9433918292535486</v>
      </c>
      <c r="AK118" s="33">
        <f t="shared" si="67"/>
        <v>0.8619957107843127</v>
      </c>
      <c r="AL118" s="18">
        <f t="shared" si="68"/>
        <v>0.50227183603315451</v>
      </c>
      <c r="AM118" s="28">
        <f t="shared" si="82"/>
        <v>5.9029185181815684</v>
      </c>
      <c r="AN118" s="33">
        <f t="shared" si="69"/>
        <v>0.89325980392156767</v>
      </c>
      <c r="AO118" s="18">
        <f t="shared" si="70"/>
        <v>0.52048894925715494</v>
      </c>
      <c r="AP118" s="28">
        <f t="shared" si="83"/>
        <v>4.4542001611773099</v>
      </c>
      <c r="AQ118" s="33">
        <f t="shared" si="48"/>
        <v>0.892625</v>
      </c>
      <c r="AR118" s="18">
        <f t="shared" si="49"/>
        <v>0.52011905863331798</v>
      </c>
      <c r="AS118" s="28">
        <f t="shared" si="84"/>
        <v>3.2116116521045401</v>
      </c>
      <c r="AT118" s="33">
        <f t="shared" si="50"/>
        <v>0.8619957107843127</v>
      </c>
      <c r="AU118" s="18">
        <f t="shared" si="51"/>
        <v>0.50227183603315451</v>
      </c>
      <c r="AV118" s="20">
        <f t="shared" si="85"/>
        <v>6.1859591337351079</v>
      </c>
      <c r="AW118"/>
      <c r="AX118"/>
      <c r="AY118"/>
      <c r="AZ118"/>
      <c r="BA118"/>
      <c r="BB118"/>
      <c r="BC118"/>
      <c r="BD118"/>
      <c r="BE118"/>
      <c r="BF118"/>
      <c r="BG118"/>
      <c r="BH118"/>
    </row>
    <row r="119" spans="2:60" ht="15.95">
      <c r="B119" s="39">
        <v>111</v>
      </c>
      <c r="C119" s="41">
        <f>'Mortality (No Interventions) L'!E120</f>
        <v>0.6150586061028438</v>
      </c>
      <c r="D119" s="27">
        <f t="shared" si="88"/>
        <v>0.96911764705882242</v>
      </c>
      <c r="E119" s="18">
        <f t="shared" si="52"/>
        <v>0.5960641491496671</v>
      </c>
      <c r="F119" s="28">
        <f t="shared" si="71"/>
        <v>0.8428274505077713</v>
      </c>
      <c r="G119" s="27">
        <f t="shared" si="86"/>
        <v>0.96499999999999997</v>
      </c>
      <c r="H119" s="18">
        <f t="shared" si="45"/>
        <v>0.59353155488924425</v>
      </c>
      <c r="I119" s="28">
        <f t="shared" si="72"/>
        <v>0.58338898274276685</v>
      </c>
      <c r="J119" s="27">
        <v>1</v>
      </c>
      <c r="K119" s="18">
        <f t="shared" si="46"/>
        <v>0.6150586061028438</v>
      </c>
      <c r="L119" s="28">
        <f t="shared" si="73"/>
        <v>0.39164459672265622</v>
      </c>
      <c r="M119" s="27">
        <f t="shared" si="87"/>
        <v>0.92500000000000004</v>
      </c>
      <c r="N119" s="19">
        <f t="shared" si="47"/>
        <v>0.56892921064513058</v>
      </c>
      <c r="O119" s="28">
        <f t="shared" si="74"/>
        <v>0.97367769309076102</v>
      </c>
      <c r="P119" s="24">
        <f t="shared" si="53"/>
        <v>0.93519852941176362</v>
      </c>
      <c r="Q119" s="18">
        <f t="shared" si="54"/>
        <v>0.57520190392942872</v>
      </c>
      <c r="R119" s="28">
        <f t="shared" si="75"/>
        <v>1.278447592427628</v>
      </c>
      <c r="S119" s="24">
        <f t="shared" si="55"/>
        <v>0.96911764705882242</v>
      </c>
      <c r="T119" s="18">
        <f t="shared" si="56"/>
        <v>0.5960641491496671</v>
      </c>
      <c r="U119" s="28">
        <f t="shared" si="76"/>
        <v>0.88853056354790638</v>
      </c>
      <c r="V119" s="24">
        <f t="shared" si="57"/>
        <v>0.89643382352941081</v>
      </c>
      <c r="W119" s="18">
        <f t="shared" si="58"/>
        <v>0.55135933796344205</v>
      </c>
      <c r="X119" s="28">
        <f t="shared" si="77"/>
        <v>2.0344625805738561</v>
      </c>
      <c r="Y119" s="33">
        <f t="shared" si="59"/>
        <v>0.96499999999999997</v>
      </c>
      <c r="Z119" s="18">
        <f t="shared" si="60"/>
        <v>0.59353155488924425</v>
      </c>
      <c r="AA119" s="28">
        <f t="shared" si="78"/>
        <v>0.61914067911317505</v>
      </c>
      <c r="AB119" s="33">
        <f t="shared" si="61"/>
        <v>0.892625</v>
      </c>
      <c r="AC119" s="18">
        <f t="shared" si="62"/>
        <v>0.5490166882725509</v>
      </c>
      <c r="AD119" s="28">
        <f t="shared" si="79"/>
        <v>1.4590772506586493</v>
      </c>
      <c r="AE119" s="33">
        <f t="shared" si="63"/>
        <v>0.92500000000000004</v>
      </c>
      <c r="AF119" s="18">
        <f t="shared" si="64"/>
        <v>0.56892921064513058</v>
      </c>
      <c r="AG119" s="28">
        <f t="shared" si="80"/>
        <v>1.0306453355164933</v>
      </c>
      <c r="AH119" s="33">
        <f t="shared" si="65"/>
        <v>0.93519852941176362</v>
      </c>
      <c r="AI119" s="18">
        <f t="shared" si="66"/>
        <v>0.57520190392942872</v>
      </c>
      <c r="AJ119" s="28">
        <f t="shared" si="81"/>
        <v>1.3451401338544513</v>
      </c>
      <c r="AK119" s="33">
        <f t="shared" si="67"/>
        <v>0.86505863970588137</v>
      </c>
      <c r="AL119" s="18">
        <f t="shared" si="68"/>
        <v>0.53206176113472159</v>
      </c>
      <c r="AM119" s="28">
        <f t="shared" si="82"/>
        <v>2.9380487961004045</v>
      </c>
      <c r="AN119" s="33">
        <f t="shared" si="69"/>
        <v>0.89643382352941081</v>
      </c>
      <c r="AO119" s="18">
        <f t="shared" si="70"/>
        <v>0.55135933796344205</v>
      </c>
      <c r="AP119" s="28">
        <f t="shared" si="83"/>
        <v>2.1358381995050815</v>
      </c>
      <c r="AQ119" s="33">
        <f t="shared" si="48"/>
        <v>0.892625</v>
      </c>
      <c r="AR119" s="18">
        <f t="shared" si="49"/>
        <v>0.5490166882725509</v>
      </c>
      <c r="AS119" s="28">
        <f t="shared" si="84"/>
        <v>1.5411912229161315</v>
      </c>
      <c r="AT119" s="33">
        <f t="shared" si="50"/>
        <v>0.86505863970588137</v>
      </c>
      <c r="AU119" s="18">
        <f t="shared" si="51"/>
        <v>0.53206176113472159</v>
      </c>
      <c r="AV119" s="20">
        <f t="shared" si="85"/>
        <v>3.0789260820079134</v>
      </c>
      <c r="AW119"/>
      <c r="AX119"/>
      <c r="AY119"/>
      <c r="AZ119"/>
      <c r="BA119"/>
      <c r="BB119"/>
      <c r="BC119"/>
      <c r="BD119"/>
      <c r="BE119"/>
      <c r="BF119"/>
      <c r="BG119"/>
      <c r="BH119"/>
    </row>
    <row r="120" spans="2:60" ht="15.95">
      <c r="B120" s="39">
        <v>112</v>
      </c>
      <c r="C120" s="41">
        <f>'Mortality (No Interventions) L'!E121</f>
        <v>0.64767877390634843</v>
      </c>
      <c r="D120" s="27">
        <f t="shared" si="88"/>
        <v>0.97254901960784201</v>
      </c>
      <c r="E120" s="18">
        <f t="shared" si="52"/>
        <v>0.62989935658342833</v>
      </c>
      <c r="F120" s="28">
        <f t="shared" si="71"/>
        <v>0.34044822334087343</v>
      </c>
      <c r="G120" s="27">
        <f t="shared" si="86"/>
        <v>0.96499999999999997</v>
      </c>
      <c r="H120" s="18">
        <f t="shared" si="45"/>
        <v>0.6250100168196262</v>
      </c>
      <c r="I120" s="28">
        <f t="shared" si="72"/>
        <v>0.23712921271019796</v>
      </c>
      <c r="J120" s="27">
        <v>1</v>
      </c>
      <c r="K120" s="18">
        <f t="shared" si="46"/>
        <v>0.64767877390634843</v>
      </c>
      <c r="L120" s="28">
        <f t="shared" si="73"/>
        <v>0.1507602169747089</v>
      </c>
      <c r="M120" s="27">
        <f t="shared" si="87"/>
        <v>0.92500000000000004</v>
      </c>
      <c r="N120" s="19">
        <f t="shared" si="47"/>
        <v>0.59910286586337236</v>
      </c>
      <c r="O120" s="28">
        <f t="shared" si="74"/>
        <v>0.41972401173786267</v>
      </c>
      <c r="P120" s="24">
        <f t="shared" si="53"/>
        <v>0.93850980392156746</v>
      </c>
      <c r="Q120" s="18">
        <f t="shared" si="54"/>
        <v>0.60785287910300834</v>
      </c>
      <c r="R120" s="28">
        <f t="shared" si="75"/>
        <v>0.54308210318926209</v>
      </c>
      <c r="S120" s="24">
        <f t="shared" si="55"/>
        <v>0.97254901960784201</v>
      </c>
      <c r="T120" s="18">
        <f t="shared" si="56"/>
        <v>0.62989935658342833</v>
      </c>
      <c r="U120" s="28">
        <f t="shared" si="76"/>
        <v>0.35890934919324935</v>
      </c>
      <c r="V120" s="24">
        <f t="shared" si="57"/>
        <v>0.89960784313725395</v>
      </c>
      <c r="W120" s="18">
        <f t="shared" si="58"/>
        <v>0.58265690483967125</v>
      </c>
      <c r="X120" s="28">
        <f t="shared" si="77"/>
        <v>0.91274263903725894</v>
      </c>
      <c r="Y120" s="33">
        <f t="shared" si="59"/>
        <v>0.96499999999999997</v>
      </c>
      <c r="Z120" s="18">
        <f t="shared" si="60"/>
        <v>0.6250100168196262</v>
      </c>
      <c r="AA120" s="28">
        <f t="shared" si="78"/>
        <v>0.25166114914394966</v>
      </c>
      <c r="AB120" s="33">
        <f t="shared" si="61"/>
        <v>0.892625</v>
      </c>
      <c r="AC120" s="18">
        <f t="shared" si="62"/>
        <v>0.57813426555815428</v>
      </c>
      <c r="AD120" s="28">
        <f t="shared" si="79"/>
        <v>0.65801949056821907</v>
      </c>
      <c r="AE120" s="33">
        <f t="shared" si="63"/>
        <v>0.92500000000000004</v>
      </c>
      <c r="AF120" s="18">
        <f t="shared" si="64"/>
        <v>0.59910286586337236</v>
      </c>
      <c r="AG120" s="28">
        <f t="shared" si="80"/>
        <v>0.44428109832600898</v>
      </c>
      <c r="AH120" s="33">
        <f t="shared" si="65"/>
        <v>0.93850980392156746</v>
      </c>
      <c r="AI120" s="18">
        <f t="shared" si="66"/>
        <v>0.60785287910300834</v>
      </c>
      <c r="AJ120" s="28">
        <f t="shared" si="81"/>
        <v>0.57141296780948436</v>
      </c>
      <c r="AK120" s="33">
        <f t="shared" si="67"/>
        <v>0.86812156862744994</v>
      </c>
      <c r="AL120" s="18">
        <f t="shared" si="68"/>
        <v>0.56226391317028268</v>
      </c>
      <c r="AM120" s="28">
        <f t="shared" si="82"/>
        <v>1.3748253793474747</v>
      </c>
      <c r="AN120" s="33">
        <f t="shared" si="69"/>
        <v>0.89960784313725395</v>
      </c>
      <c r="AO120" s="18">
        <f t="shared" si="70"/>
        <v>0.58265690483967125</v>
      </c>
      <c r="AP120" s="28">
        <f t="shared" si="83"/>
        <v>0.95822386382892966</v>
      </c>
      <c r="AQ120" s="33">
        <f t="shared" si="48"/>
        <v>0.892625</v>
      </c>
      <c r="AR120" s="18">
        <f t="shared" si="49"/>
        <v>0.57813426555815428</v>
      </c>
      <c r="AS120" s="28">
        <f t="shared" si="84"/>
        <v>0.69505152171599427</v>
      </c>
      <c r="AT120" s="33">
        <f t="shared" si="50"/>
        <v>0.86812156862744994</v>
      </c>
      <c r="AU120" s="18">
        <f t="shared" si="51"/>
        <v>0.56226391317028268</v>
      </c>
      <c r="AV120" s="20">
        <f t="shared" si="85"/>
        <v>1.4407472484111548</v>
      </c>
      <c r="AW120"/>
      <c r="AX120"/>
      <c r="AY120"/>
      <c r="AZ120"/>
      <c r="BA120"/>
      <c r="BB120"/>
      <c r="BC120"/>
      <c r="BD120"/>
      <c r="BE120"/>
      <c r="BF120"/>
      <c r="BG120"/>
      <c r="BH120"/>
    </row>
    <row r="121" spans="2:60" ht="15.95">
      <c r="B121" s="39">
        <v>113</v>
      </c>
      <c r="C121" s="41">
        <f>'Mortality (No Interventions) L'!E122</f>
        <v>0.68050691329803159</v>
      </c>
      <c r="D121" s="27">
        <f t="shared" si="88"/>
        <v>0.97598039215686161</v>
      </c>
      <c r="E121" s="18">
        <f t="shared" si="52"/>
        <v>0.66416140410606828</v>
      </c>
      <c r="F121" s="28">
        <f t="shared" si="71"/>
        <v>0.12600010650848595</v>
      </c>
      <c r="G121" s="27">
        <f t="shared" si="86"/>
        <v>0.96499999999999997</v>
      </c>
      <c r="H121" s="18">
        <f t="shared" si="45"/>
        <v>0.65668917133260052</v>
      </c>
      <c r="I121" s="28">
        <f t="shared" si="72"/>
        <v>8.8921079485772409E-2</v>
      </c>
      <c r="J121" s="27">
        <v>1</v>
      </c>
      <c r="K121" s="18">
        <f t="shared" si="46"/>
        <v>0.68050691329803159</v>
      </c>
      <c r="L121" s="28">
        <f t="shared" si="73"/>
        <v>5.3116024490674381E-2</v>
      </c>
      <c r="M121" s="27">
        <f t="shared" si="87"/>
        <v>0.92500000000000004</v>
      </c>
      <c r="N121" s="19">
        <f t="shared" si="47"/>
        <v>0.62946889480067925</v>
      </c>
      <c r="O121" s="28">
        <f t="shared" si="74"/>
        <v>0.16826615343403739</v>
      </c>
      <c r="P121" s="24">
        <f t="shared" si="53"/>
        <v>0.94182107843137142</v>
      </c>
      <c r="Q121" s="18">
        <f t="shared" si="54"/>
        <v>0.64091575496235587</v>
      </c>
      <c r="R121" s="28">
        <f t="shared" si="75"/>
        <v>0.21296808317635207</v>
      </c>
      <c r="S121" s="24">
        <f t="shared" si="55"/>
        <v>0.97598039215686161</v>
      </c>
      <c r="T121" s="18">
        <f t="shared" si="56"/>
        <v>0.66416140410606828</v>
      </c>
      <c r="U121" s="28">
        <f t="shared" si="76"/>
        <v>0.13283258106464457</v>
      </c>
      <c r="V121" s="24">
        <f t="shared" si="57"/>
        <v>0.90278186274509709</v>
      </c>
      <c r="W121" s="18">
        <f t="shared" si="58"/>
        <v>0.61434929879811329</v>
      </c>
      <c r="X121" s="28">
        <f t="shared" si="77"/>
        <v>0.38092683806061634</v>
      </c>
      <c r="Y121" s="33">
        <f t="shared" si="59"/>
        <v>0.96499999999999997</v>
      </c>
      <c r="Z121" s="18">
        <f t="shared" si="60"/>
        <v>0.65668917133260052</v>
      </c>
      <c r="AA121" s="28">
        <f t="shared" si="78"/>
        <v>9.4370410084643225E-2</v>
      </c>
      <c r="AB121" s="33">
        <f t="shared" si="61"/>
        <v>0.892625</v>
      </c>
      <c r="AC121" s="18">
        <f t="shared" si="62"/>
        <v>0.60743748348265547</v>
      </c>
      <c r="AD121" s="28">
        <f t="shared" si="79"/>
        <v>0.27759587566561089</v>
      </c>
      <c r="AE121" s="33">
        <f t="shared" si="63"/>
        <v>0.92500000000000004</v>
      </c>
      <c r="AF121" s="18">
        <f t="shared" si="64"/>
        <v>0.62946889480067925</v>
      </c>
      <c r="AG121" s="28">
        <f t="shared" si="80"/>
        <v>0.17811101906997029</v>
      </c>
      <c r="AH121" s="33">
        <f t="shared" si="65"/>
        <v>0.94182107843137142</v>
      </c>
      <c r="AI121" s="18">
        <f t="shared" si="66"/>
        <v>0.64091575496235587</v>
      </c>
      <c r="AJ121" s="28">
        <f t="shared" si="81"/>
        <v>0.22407795016969467</v>
      </c>
      <c r="AK121" s="33">
        <f t="shared" si="67"/>
        <v>0.87118449754901861</v>
      </c>
      <c r="AL121" s="18">
        <f t="shared" si="68"/>
        <v>0.59284707334017928</v>
      </c>
      <c r="AM121" s="28">
        <f t="shared" si="82"/>
        <v>0.60181068162974527</v>
      </c>
      <c r="AN121" s="33">
        <f t="shared" si="69"/>
        <v>0.90278186274509709</v>
      </c>
      <c r="AO121" s="18">
        <f t="shared" si="70"/>
        <v>0.61434929879811329</v>
      </c>
      <c r="AP121" s="28">
        <f t="shared" si="83"/>
        <v>0.39990811318685487</v>
      </c>
      <c r="AQ121" s="33">
        <f t="shared" si="48"/>
        <v>0.892625</v>
      </c>
      <c r="AR121" s="18">
        <f t="shared" si="49"/>
        <v>0.60743748348265547</v>
      </c>
      <c r="AS121" s="28">
        <f t="shared" si="84"/>
        <v>0.2932184206836404</v>
      </c>
      <c r="AT121" s="33">
        <f t="shared" si="50"/>
        <v>0.87118449754901861</v>
      </c>
      <c r="AU121" s="18">
        <f t="shared" si="51"/>
        <v>0.59284707334017928</v>
      </c>
      <c r="AV121" s="20">
        <f t="shared" si="85"/>
        <v>0.63066706263018157</v>
      </c>
      <c r="AW121"/>
      <c r="AX121"/>
      <c r="AY121"/>
      <c r="AZ121"/>
      <c r="BA121"/>
      <c r="BB121"/>
      <c r="BC121"/>
      <c r="BD121"/>
      <c r="BE121"/>
      <c r="BF121"/>
      <c r="BG121"/>
      <c r="BH121"/>
    </row>
    <row r="122" spans="2:60" ht="15.95">
      <c r="B122" s="39">
        <v>114</v>
      </c>
      <c r="C122" s="41">
        <f>'Mortality (No Interventions) L'!E123</f>
        <v>0.71350411068294084</v>
      </c>
      <c r="D122" s="27">
        <f t="shared" si="88"/>
        <v>0.9794117647058812</v>
      </c>
      <c r="E122" s="18">
        <f t="shared" si="52"/>
        <v>0.69881432016887945</v>
      </c>
      <c r="F122" s="28">
        <f t="shared" si="71"/>
        <v>4.2315698852295767E-2</v>
      </c>
      <c r="G122" s="27">
        <f t="shared" si="86"/>
        <v>0.96499999999999997</v>
      </c>
      <c r="H122" s="18">
        <f t="shared" si="45"/>
        <v>0.68853146680903787</v>
      </c>
      <c r="I122" s="28">
        <f t="shared" si="72"/>
        <v>3.0527569484260223E-2</v>
      </c>
      <c r="J122" s="27">
        <v>1</v>
      </c>
      <c r="K122" s="18">
        <f t="shared" si="46"/>
        <v>0.71350411068294084</v>
      </c>
      <c r="L122" s="28">
        <f t="shared" si="73"/>
        <v>1.6970202617862907E-2</v>
      </c>
      <c r="M122" s="27">
        <f t="shared" si="87"/>
        <v>0.92500000000000004</v>
      </c>
      <c r="N122" s="19">
        <f t="shared" si="47"/>
        <v>0.65999130238172032</v>
      </c>
      <c r="O122" s="28">
        <f t="shared" si="74"/>
        <v>6.2347843799552355E-2</v>
      </c>
      <c r="P122" s="24">
        <f t="shared" si="53"/>
        <v>0.94513235294117537</v>
      </c>
      <c r="Q122" s="18">
        <f t="shared" si="54"/>
        <v>0.6743558189629687</v>
      </c>
      <c r="R122" s="28">
        <f t="shared" si="75"/>
        <v>7.6473483364494582E-2</v>
      </c>
      <c r="S122" s="24">
        <f t="shared" si="55"/>
        <v>0.9794117647058812</v>
      </c>
      <c r="T122" s="18">
        <f t="shared" si="56"/>
        <v>0.69881432016887945</v>
      </c>
      <c r="U122" s="28">
        <f t="shared" si="76"/>
        <v>4.4610307513717098E-2</v>
      </c>
      <c r="V122" s="24">
        <f t="shared" si="57"/>
        <v>0.90595588235294011</v>
      </c>
      <c r="W122" s="18">
        <f t="shared" si="58"/>
        <v>0.64640324615621347</v>
      </c>
      <c r="X122" s="28">
        <f t="shared" si="77"/>
        <v>0.14690470220469423</v>
      </c>
      <c r="Y122" s="33">
        <f t="shared" si="59"/>
        <v>0.96499999999999997</v>
      </c>
      <c r="Z122" s="18">
        <f t="shared" si="60"/>
        <v>0.68853146680903787</v>
      </c>
      <c r="AA122" s="28">
        <f t="shared" si="78"/>
        <v>3.2398383687841176E-2</v>
      </c>
      <c r="AB122" s="33">
        <f t="shared" si="61"/>
        <v>0.892625</v>
      </c>
      <c r="AC122" s="18">
        <f t="shared" si="62"/>
        <v>0.6368916067983601</v>
      </c>
      <c r="AD122" s="28">
        <f t="shared" si="79"/>
        <v>0.10897373552612809</v>
      </c>
      <c r="AE122" s="33">
        <f t="shared" si="63"/>
        <v>0.92500000000000004</v>
      </c>
      <c r="AF122" s="18">
        <f t="shared" si="64"/>
        <v>0.65999130238172032</v>
      </c>
      <c r="AG122" s="28">
        <f t="shared" si="80"/>
        <v>6.5995672744173381E-2</v>
      </c>
      <c r="AH122" s="33">
        <f t="shared" si="65"/>
        <v>0.94513235294117537</v>
      </c>
      <c r="AI122" s="18">
        <f t="shared" si="66"/>
        <v>0.6743558189629687</v>
      </c>
      <c r="AJ122" s="28">
        <f t="shared" si="81"/>
        <v>8.0462861566267654E-2</v>
      </c>
      <c r="AK122" s="33">
        <f t="shared" si="67"/>
        <v>0.87424742647058729</v>
      </c>
      <c r="AL122" s="18">
        <f t="shared" si="68"/>
        <v>0.62377913254074613</v>
      </c>
      <c r="AM122" s="28">
        <f t="shared" si="82"/>
        <v>0.2450289803206924</v>
      </c>
      <c r="AN122" s="33">
        <f t="shared" si="69"/>
        <v>0.90595588235294011</v>
      </c>
      <c r="AO122" s="18">
        <f t="shared" si="70"/>
        <v>0.64640324615621347</v>
      </c>
      <c r="AP122" s="28">
        <f t="shared" si="83"/>
        <v>0.15422484426683405</v>
      </c>
      <c r="AQ122" s="33">
        <f t="shared" si="48"/>
        <v>0.892625</v>
      </c>
      <c r="AR122" s="18">
        <f t="shared" si="49"/>
        <v>0.6368916067983601</v>
      </c>
      <c r="AS122" s="28">
        <f t="shared" si="84"/>
        <v>0.11510656111281126</v>
      </c>
      <c r="AT122" s="33">
        <f t="shared" si="50"/>
        <v>0.87424742647058729</v>
      </c>
      <c r="AU122" s="18">
        <f t="shared" si="51"/>
        <v>0.62377913254074613</v>
      </c>
      <c r="AV122" s="20">
        <f t="shared" si="85"/>
        <v>0.25677794029783091</v>
      </c>
      <c r="AW122"/>
      <c r="AX122"/>
      <c r="AY122"/>
      <c r="AZ122"/>
      <c r="BA122"/>
      <c r="BB122"/>
      <c r="BC122"/>
      <c r="BD122"/>
      <c r="BE122"/>
      <c r="BF122"/>
      <c r="BG122"/>
      <c r="BH122"/>
    </row>
    <row r="123" spans="2:60" ht="15.95">
      <c r="B123" s="39">
        <v>115</v>
      </c>
      <c r="C123" s="41">
        <f>'Mortality (No Interventions) L'!E124</f>
        <v>0.7466303111406517</v>
      </c>
      <c r="D123" s="27">
        <f t="shared" si="88"/>
        <v>0.9828431372549008</v>
      </c>
      <c r="E123" s="18">
        <f t="shared" si="52"/>
        <v>0.7338204773710808</v>
      </c>
      <c r="F123" s="28">
        <f t="shared" si="71"/>
        <v>1.2744882526357668E-2</v>
      </c>
      <c r="G123" s="27">
        <f t="shared" si="86"/>
        <v>0.96499999999999997</v>
      </c>
      <c r="H123" s="18">
        <f t="shared" si="45"/>
        <v>0.72049825025072889</v>
      </c>
      <c r="I123" s="28">
        <f t="shared" si="72"/>
        <v>9.5083772891477077E-3</v>
      </c>
      <c r="J123" s="27">
        <v>1</v>
      </c>
      <c r="K123" s="18">
        <f t="shared" si="46"/>
        <v>0.7466303111406517</v>
      </c>
      <c r="L123" s="28">
        <f t="shared" si="73"/>
        <v>4.8618932908953191E-3</v>
      </c>
      <c r="M123" s="27">
        <f t="shared" si="87"/>
        <v>0.92500000000000004</v>
      </c>
      <c r="N123" s="19">
        <f t="shared" si="47"/>
        <v>0.69063303780510288</v>
      </c>
      <c r="O123" s="28">
        <f t="shared" si="74"/>
        <v>2.119880916959373E-2</v>
      </c>
      <c r="P123" s="24">
        <f t="shared" si="53"/>
        <v>0.94844362745097921</v>
      </c>
      <c r="Q123" s="18">
        <f t="shared" si="54"/>
        <v>0.70813676066309295</v>
      </c>
      <c r="R123" s="28">
        <f t="shared" si="75"/>
        <v>2.4903144861279876E-2</v>
      </c>
      <c r="S123" s="24">
        <f t="shared" si="55"/>
        <v>0.9828431372549008</v>
      </c>
      <c r="T123" s="18">
        <f t="shared" si="56"/>
        <v>0.7338204773710808</v>
      </c>
      <c r="U123" s="28">
        <f t="shared" si="76"/>
        <v>1.343598579599423E-2</v>
      </c>
      <c r="V123" s="24">
        <f t="shared" si="57"/>
        <v>0.90912990196078325</v>
      </c>
      <c r="W123" s="18">
        <f t="shared" si="58"/>
        <v>0.67878394156824973</v>
      </c>
      <c r="X123" s="28">
        <f t="shared" si="77"/>
        <v>5.1945025823968032E-2</v>
      </c>
      <c r="Y123" s="33">
        <f t="shared" si="59"/>
        <v>0.96499999999999997</v>
      </c>
      <c r="Z123" s="18">
        <f t="shared" si="60"/>
        <v>0.72049825025072889</v>
      </c>
      <c r="AA123" s="28">
        <f t="shared" si="78"/>
        <v>1.0091077045009885E-2</v>
      </c>
      <c r="AB123" s="33">
        <f t="shared" si="61"/>
        <v>0.892625</v>
      </c>
      <c r="AC123" s="18">
        <f t="shared" si="62"/>
        <v>0.66646088148192428</v>
      </c>
      <c r="AD123" s="28">
        <f t="shared" si="79"/>
        <v>3.9569278008072833E-2</v>
      </c>
      <c r="AE123" s="33">
        <f t="shared" si="63"/>
        <v>0.92500000000000004</v>
      </c>
      <c r="AF123" s="18">
        <f t="shared" si="64"/>
        <v>0.69063303780510288</v>
      </c>
      <c r="AG123" s="28">
        <f t="shared" si="80"/>
        <v>2.2439102738188589E-2</v>
      </c>
      <c r="AH123" s="33">
        <f t="shared" si="65"/>
        <v>0.94844362745097921</v>
      </c>
      <c r="AI123" s="18">
        <f t="shared" si="66"/>
        <v>0.70813676066309295</v>
      </c>
      <c r="AJ123" s="28">
        <f t="shared" si="81"/>
        <v>2.6202262658643252E-2</v>
      </c>
      <c r="AK123" s="33">
        <f t="shared" si="67"/>
        <v>0.87731035539215585</v>
      </c>
      <c r="AL123" s="18">
        <f t="shared" si="68"/>
        <v>0.65502650361336101</v>
      </c>
      <c r="AM123" s="28">
        <f t="shared" si="82"/>
        <v>9.2185015528907344E-2</v>
      </c>
      <c r="AN123" s="33">
        <f t="shared" si="69"/>
        <v>0.90912990196078325</v>
      </c>
      <c r="AO123" s="18">
        <f t="shared" si="70"/>
        <v>0.67878394156824973</v>
      </c>
      <c r="AP123" s="28">
        <f t="shared" si="83"/>
        <v>5.4533404294816033E-2</v>
      </c>
      <c r="AQ123" s="33">
        <f t="shared" si="48"/>
        <v>0.892625</v>
      </c>
      <c r="AR123" s="18">
        <f t="shared" si="49"/>
        <v>0.66646088148192428</v>
      </c>
      <c r="AS123" s="28">
        <f t="shared" si="84"/>
        <v>4.1796158452639259E-2</v>
      </c>
      <c r="AT123" s="33">
        <f t="shared" si="50"/>
        <v>0.87731035539215585</v>
      </c>
      <c r="AU123" s="18">
        <f t="shared" si="51"/>
        <v>0.65502650361336101</v>
      </c>
      <c r="AV123" s="20">
        <f t="shared" si="85"/>
        <v>9.6605219443250442E-2</v>
      </c>
      <c r="AW123"/>
      <c r="AX123"/>
      <c r="AY123"/>
      <c r="AZ123"/>
      <c r="BA123"/>
      <c r="BB123"/>
      <c r="BC123"/>
      <c r="BD123"/>
      <c r="BE123"/>
      <c r="BF123"/>
      <c r="BG123"/>
      <c r="BH123"/>
    </row>
    <row r="124" spans="2:60" ht="15.95">
      <c r="B124" s="39">
        <v>116</v>
      </c>
      <c r="C124" s="41">
        <f>'Mortality (No Interventions) L'!E125</f>
        <v>0.78000108868017382</v>
      </c>
      <c r="D124" s="27">
        <f t="shared" si="88"/>
        <v>0.9862745098039204</v>
      </c>
      <c r="E124" s="18">
        <f t="shared" si="52"/>
        <v>0.7692951913845627</v>
      </c>
      <c r="F124" s="28">
        <f t="shared" si="71"/>
        <v>3.3924267468275378E-3</v>
      </c>
      <c r="G124" s="27">
        <f t="shared" si="86"/>
        <v>0.96499999999999997</v>
      </c>
      <c r="H124" s="18">
        <f t="shared" si="45"/>
        <v>0.75270105057636771</v>
      </c>
      <c r="I124" s="28">
        <f t="shared" si="72"/>
        <v>2.6576080895930154E-3</v>
      </c>
      <c r="J124" s="27">
        <v>1</v>
      </c>
      <c r="K124" s="18">
        <f t="shared" si="46"/>
        <v>0.78000108868017382</v>
      </c>
      <c r="L124" s="28">
        <f t="shared" si="73"/>
        <v>1.2318563903815001E-3</v>
      </c>
      <c r="M124" s="27">
        <f t="shared" si="87"/>
        <v>0.92500000000000004</v>
      </c>
      <c r="N124" s="19">
        <f t="shared" si="47"/>
        <v>0.72150100702916087</v>
      </c>
      <c r="O124" s="28">
        <f t="shared" si="74"/>
        <v>6.558211194946542E-3</v>
      </c>
      <c r="P124" s="24">
        <f t="shared" si="53"/>
        <v>0.95175490196078316</v>
      </c>
      <c r="Q124" s="18">
        <f t="shared" si="54"/>
        <v>0.74236985968610292</v>
      </c>
      <c r="R124" s="28">
        <f t="shared" si="75"/>
        <v>7.2683125288893957E-3</v>
      </c>
      <c r="S124" s="24">
        <f t="shared" si="55"/>
        <v>0.9862745098039204</v>
      </c>
      <c r="T124" s="18">
        <f t="shared" si="56"/>
        <v>0.7692951913845627</v>
      </c>
      <c r="U124" s="28">
        <f t="shared" si="76"/>
        <v>3.5763842852266831E-3</v>
      </c>
      <c r="V124" s="24">
        <f t="shared" si="57"/>
        <v>0.91230392156862639</v>
      </c>
      <c r="W124" s="18">
        <f t="shared" si="58"/>
        <v>0.71159805203072046</v>
      </c>
      <c r="X124" s="28">
        <f t="shared" si="77"/>
        <v>1.6685576450310491E-2</v>
      </c>
      <c r="Y124" s="33">
        <f t="shared" si="59"/>
        <v>0.96499999999999997</v>
      </c>
      <c r="Z124" s="18">
        <f t="shared" si="60"/>
        <v>0.75270105057636771</v>
      </c>
      <c r="AA124" s="28">
        <f t="shared" si="78"/>
        <v>2.8204736909349672E-3</v>
      </c>
      <c r="AB124" s="33">
        <f t="shared" si="61"/>
        <v>0.892625</v>
      </c>
      <c r="AC124" s="18">
        <f t="shared" si="62"/>
        <v>0.6962484717831402</v>
      </c>
      <c r="AD124" s="28">
        <f t="shared" si="79"/>
        <v>1.3197902107209291E-2</v>
      </c>
      <c r="AE124" s="33">
        <f t="shared" si="63"/>
        <v>0.92500000000000004</v>
      </c>
      <c r="AF124" s="18">
        <f t="shared" si="64"/>
        <v>0.72150100702916087</v>
      </c>
      <c r="AG124" s="28">
        <f t="shared" si="80"/>
        <v>6.941917048492602E-3</v>
      </c>
      <c r="AH124" s="33">
        <f t="shared" si="65"/>
        <v>0.95175490196078316</v>
      </c>
      <c r="AI124" s="18">
        <f t="shared" si="66"/>
        <v>0.74236985968610292</v>
      </c>
      <c r="AJ124" s="28">
        <f t="shared" si="81"/>
        <v>7.6474772575080979E-3</v>
      </c>
      <c r="AK124" s="33">
        <f t="shared" si="67"/>
        <v>0.88037328431372441</v>
      </c>
      <c r="AL124" s="18">
        <f t="shared" si="68"/>
        <v>0.68669212020964521</v>
      </c>
      <c r="AM124" s="28">
        <f t="shared" si="82"/>
        <v>3.1801387121463777E-2</v>
      </c>
      <c r="AN124" s="33">
        <f t="shared" si="69"/>
        <v>0.91230392156862639</v>
      </c>
      <c r="AO124" s="18">
        <f t="shared" si="70"/>
        <v>0.71159805203072046</v>
      </c>
      <c r="AP124" s="28">
        <f t="shared" si="83"/>
        <v>1.751700518044589E-2</v>
      </c>
      <c r="AQ124" s="33">
        <f t="shared" si="48"/>
        <v>0.892625</v>
      </c>
      <c r="AR124" s="18">
        <f t="shared" si="49"/>
        <v>0.6962484717831402</v>
      </c>
      <c r="AS124" s="28">
        <f t="shared" si="84"/>
        <v>1.3940653847735117E-2</v>
      </c>
      <c r="AT124" s="33">
        <f t="shared" si="50"/>
        <v>0.88037328431372441</v>
      </c>
      <c r="AU124" s="18">
        <f t="shared" si="51"/>
        <v>0.68669212020964521</v>
      </c>
      <c r="AV124" s="20">
        <f t="shared" si="85"/>
        <v>3.3326240320536625E-2</v>
      </c>
      <c r="AW124"/>
      <c r="AX124"/>
      <c r="AY124"/>
      <c r="AZ124"/>
      <c r="BA124"/>
      <c r="BB124"/>
      <c r="BC124"/>
      <c r="BD124"/>
      <c r="BE124"/>
      <c r="BF124"/>
      <c r="BG124"/>
      <c r="BH124"/>
    </row>
    <row r="125" spans="2:60" ht="15.95">
      <c r="B125" s="39">
        <v>117</v>
      </c>
      <c r="C125" s="41">
        <f>'Mortality (No Interventions) L'!E126</f>
        <v>0.81375909550842374</v>
      </c>
      <c r="D125" s="27">
        <f t="shared" si="88"/>
        <v>0.98970588235293999</v>
      </c>
      <c r="E125" s="18">
        <f t="shared" si="52"/>
        <v>0.80538216364289483</v>
      </c>
      <c r="F125" s="28">
        <f t="shared" si="71"/>
        <v>7.8264916336873765E-4</v>
      </c>
      <c r="G125" s="27">
        <f t="shared" si="86"/>
        <v>0.96499999999999997</v>
      </c>
      <c r="H125" s="18">
        <f t="shared" si="45"/>
        <v>0.78527752716562893</v>
      </c>
      <c r="I125" s="28">
        <f t="shared" si="72"/>
        <v>6.5722368853609909E-4</v>
      </c>
      <c r="J125" s="27">
        <v>1</v>
      </c>
      <c r="K125" s="18">
        <f t="shared" si="46"/>
        <v>0.81375909550842374</v>
      </c>
      <c r="L125" s="28">
        <f t="shared" si="73"/>
        <v>2.7100706478630081E-4</v>
      </c>
      <c r="M125" s="27">
        <f t="shared" si="87"/>
        <v>0.92500000000000004</v>
      </c>
      <c r="N125" s="19">
        <f t="shared" si="47"/>
        <v>0.75272716334529199</v>
      </c>
      <c r="O125" s="28">
        <f t="shared" si="74"/>
        <v>1.8264552134826955E-3</v>
      </c>
      <c r="P125" s="24">
        <f t="shared" si="53"/>
        <v>0.95506617647058711</v>
      </c>
      <c r="Q125" s="18">
        <f t="shared" si="54"/>
        <v>0.77719378791539362</v>
      </c>
      <c r="R125" s="28">
        <f t="shared" si="75"/>
        <v>1.8725363766630312E-3</v>
      </c>
      <c r="S125" s="24">
        <f t="shared" si="55"/>
        <v>0.98970588235293999</v>
      </c>
      <c r="T125" s="18">
        <f t="shared" si="56"/>
        <v>0.80538216364289483</v>
      </c>
      <c r="U125" s="28">
        <f t="shared" si="76"/>
        <v>8.2508905205847948E-4</v>
      </c>
      <c r="V125" s="24">
        <f t="shared" si="57"/>
        <v>0.91547794117646952</v>
      </c>
      <c r="W125" s="18">
        <f t="shared" si="58"/>
        <v>0.7449785013696778</v>
      </c>
      <c r="X125" s="28">
        <f t="shared" si="77"/>
        <v>4.8121527512598825E-3</v>
      </c>
      <c r="Y125" s="33">
        <f t="shared" si="59"/>
        <v>0.96499999999999997</v>
      </c>
      <c r="Z125" s="18">
        <f t="shared" si="60"/>
        <v>0.78527752716562893</v>
      </c>
      <c r="AA125" s="28">
        <f t="shared" si="78"/>
        <v>6.9750018064521199E-4</v>
      </c>
      <c r="AB125" s="33">
        <f t="shared" si="61"/>
        <v>0.892625</v>
      </c>
      <c r="AC125" s="18">
        <f t="shared" si="62"/>
        <v>0.72638171262820672</v>
      </c>
      <c r="AD125" s="28">
        <f t="shared" si="79"/>
        <v>4.0088829343213365E-3</v>
      </c>
      <c r="AE125" s="33">
        <f t="shared" si="63"/>
        <v>0.92500000000000004</v>
      </c>
      <c r="AF125" s="18">
        <f t="shared" si="64"/>
        <v>0.75272716334529199</v>
      </c>
      <c r="AG125" s="28">
        <f t="shared" si="80"/>
        <v>1.9333169072922895E-3</v>
      </c>
      <c r="AH125" s="33">
        <f t="shared" si="65"/>
        <v>0.95506617647058711</v>
      </c>
      <c r="AI125" s="18">
        <f t="shared" si="66"/>
        <v>0.77719378791539362</v>
      </c>
      <c r="AJ125" s="28">
        <f t="shared" si="81"/>
        <v>1.970220638899148E-3</v>
      </c>
      <c r="AK125" s="33">
        <f t="shared" si="67"/>
        <v>0.88343621323529309</v>
      </c>
      <c r="AL125" s="18">
        <f t="shared" si="68"/>
        <v>0.71890425382173906</v>
      </c>
      <c r="AM125" s="28">
        <f t="shared" si="82"/>
        <v>9.96362517341811E-3</v>
      </c>
      <c r="AN125" s="33">
        <f t="shared" si="69"/>
        <v>0.91547794117646952</v>
      </c>
      <c r="AO125" s="18">
        <f t="shared" si="70"/>
        <v>0.7449785013696778</v>
      </c>
      <c r="AP125" s="28">
        <f t="shared" si="83"/>
        <v>5.0519384166285552E-3</v>
      </c>
      <c r="AQ125" s="33">
        <f t="shared" si="48"/>
        <v>0.892625</v>
      </c>
      <c r="AR125" s="18">
        <f t="shared" si="49"/>
        <v>0.72638171262820672</v>
      </c>
      <c r="AS125" s="28">
        <f t="shared" si="84"/>
        <v>4.2344949105917887E-3</v>
      </c>
      <c r="AT125" s="33">
        <f t="shared" si="50"/>
        <v>0.88343621323529309</v>
      </c>
      <c r="AU125" s="18">
        <f t="shared" si="51"/>
        <v>0.71890425382173906</v>
      </c>
      <c r="AV125" s="20">
        <f t="shared" si="85"/>
        <v>1.0441373696211164E-2</v>
      </c>
      <c r="AW125"/>
      <c r="AX125"/>
      <c r="AY125"/>
      <c r="AZ125"/>
      <c r="BA125"/>
      <c r="BB125"/>
      <c r="BC125"/>
      <c r="BD125"/>
      <c r="BE125"/>
      <c r="BF125"/>
      <c r="BG125"/>
      <c r="BH125"/>
    </row>
    <row r="126" spans="2:60" ht="15.95">
      <c r="B126" s="39">
        <v>118</v>
      </c>
      <c r="C126" s="41">
        <f>'Mortality (No Interventions) L'!E127</f>
        <v>0.84790433162540169</v>
      </c>
      <c r="D126" s="27">
        <f t="shared" si="88"/>
        <v>0.99313725490195959</v>
      </c>
      <c r="E126" s="18">
        <f t="shared" si="52"/>
        <v>0.84208538032993219</v>
      </c>
      <c r="F126" s="28">
        <f t="shared" si="71"/>
        <v>1.5231748680152225E-4</v>
      </c>
      <c r="G126" s="27">
        <f t="shared" si="86"/>
        <v>0.96499999999999997</v>
      </c>
      <c r="H126" s="18">
        <f t="shared" si="45"/>
        <v>0.81822768001851265</v>
      </c>
      <c r="I126" s="28">
        <f t="shared" si="72"/>
        <v>1.4112069560779769E-4</v>
      </c>
      <c r="J126" s="27">
        <v>1</v>
      </c>
      <c r="K126" s="18">
        <f t="shared" si="46"/>
        <v>0.84790433162540169</v>
      </c>
      <c r="L126" s="28">
        <f t="shared" si="73"/>
        <v>5.0472600869407873E-5</v>
      </c>
      <c r="M126" s="27">
        <f t="shared" si="87"/>
        <v>0.92500000000000004</v>
      </c>
      <c r="N126" s="19">
        <f t="shared" si="47"/>
        <v>0.78431150675349659</v>
      </c>
      <c r="O126" s="28">
        <f t="shared" si="74"/>
        <v>4.5163276166064643E-4</v>
      </c>
      <c r="P126" s="24">
        <f t="shared" si="53"/>
        <v>0.95837745098039095</v>
      </c>
      <c r="Q126" s="18">
        <f t="shared" si="54"/>
        <v>0.81261239201838453</v>
      </c>
      <c r="R126" s="28">
        <f t="shared" si="75"/>
        <v>4.172127370749237E-4</v>
      </c>
      <c r="S126" s="24">
        <f t="shared" si="55"/>
        <v>0.99313725490195959</v>
      </c>
      <c r="T126" s="18">
        <f t="shared" si="56"/>
        <v>0.84208538032993219</v>
      </c>
      <c r="U126" s="28">
        <f t="shared" si="76"/>
        <v>1.6057704611355619E-4</v>
      </c>
      <c r="V126" s="24">
        <f t="shared" si="57"/>
        <v>0.91865196078431266</v>
      </c>
      <c r="W126" s="18">
        <f t="shared" si="58"/>
        <v>0.77892897680518736</v>
      </c>
      <c r="X126" s="28">
        <f t="shared" si="77"/>
        <v>1.2272024062643233E-3</v>
      </c>
      <c r="Y126" s="33">
        <f t="shared" si="59"/>
        <v>0.96499999999999997</v>
      </c>
      <c r="Z126" s="18">
        <f t="shared" si="60"/>
        <v>0.81822768001851265</v>
      </c>
      <c r="AA126" s="28">
        <f t="shared" si="78"/>
        <v>1.4976896359056045E-4</v>
      </c>
      <c r="AB126" s="33">
        <f t="shared" si="61"/>
        <v>0.892625</v>
      </c>
      <c r="AC126" s="18">
        <f t="shared" si="62"/>
        <v>0.75686060401712418</v>
      </c>
      <c r="AD126" s="28">
        <f t="shared" si="79"/>
        <v>1.0969036827630134E-3</v>
      </c>
      <c r="AE126" s="33">
        <f t="shared" si="63"/>
        <v>0.92500000000000004</v>
      </c>
      <c r="AF126" s="18">
        <f t="shared" si="64"/>
        <v>0.78431150675349659</v>
      </c>
      <c r="AG126" s="28">
        <f t="shared" si="80"/>
        <v>4.7805675581867157E-4</v>
      </c>
      <c r="AH126" s="33">
        <f t="shared" si="65"/>
        <v>0.95837745098039095</v>
      </c>
      <c r="AI126" s="18">
        <f t="shared" si="66"/>
        <v>0.81261239201838453</v>
      </c>
      <c r="AJ126" s="28">
        <f t="shared" si="81"/>
        <v>4.3897739752403226E-4</v>
      </c>
      <c r="AK126" s="33">
        <f t="shared" si="67"/>
        <v>0.88649914215686165</v>
      </c>
      <c r="AL126" s="18">
        <f t="shared" si="68"/>
        <v>0.75166646261700576</v>
      </c>
      <c r="AM126" s="28">
        <f t="shared" si="82"/>
        <v>2.800732652762468E-3</v>
      </c>
      <c r="AN126" s="33">
        <f t="shared" si="69"/>
        <v>0.91865196078431266</v>
      </c>
      <c r="AO126" s="18">
        <f t="shared" si="70"/>
        <v>0.77892897680518736</v>
      </c>
      <c r="AP126" s="28">
        <f t="shared" si="83"/>
        <v>1.2883529059967112E-3</v>
      </c>
      <c r="AQ126" s="33">
        <f t="shared" si="48"/>
        <v>0.892625</v>
      </c>
      <c r="AR126" s="18">
        <f t="shared" si="49"/>
        <v>0.75686060401712418</v>
      </c>
      <c r="AS126" s="28">
        <f t="shared" si="84"/>
        <v>1.1586352453207E-3</v>
      </c>
      <c r="AT126" s="33">
        <f t="shared" si="50"/>
        <v>0.88649914215686165</v>
      </c>
      <c r="AU126" s="18">
        <f t="shared" si="51"/>
        <v>0.75166646261700576</v>
      </c>
      <c r="AV126" s="20">
        <f t="shared" si="85"/>
        <v>2.9350257302625435E-3</v>
      </c>
      <c r="AW126"/>
      <c r="AX126"/>
      <c r="AY126"/>
      <c r="AZ126"/>
      <c r="BA126"/>
      <c r="BB126"/>
      <c r="BC126"/>
      <c r="BD126"/>
      <c r="BE126"/>
      <c r="BF126"/>
      <c r="BG126"/>
      <c r="BH126"/>
    </row>
    <row r="127" spans="2:60" ht="15.95">
      <c r="B127" s="39">
        <v>119</v>
      </c>
      <c r="C127" s="41">
        <f>'Mortality (No Interventions) L'!E128</f>
        <v>0.88243679703110778</v>
      </c>
      <c r="D127" s="27">
        <f t="shared" si="88"/>
        <v>0.99656862745097918</v>
      </c>
      <c r="E127" s="18">
        <f t="shared" si="52"/>
        <v>0.87940882762952943</v>
      </c>
      <c r="F127" s="28">
        <f t="shared" si="71"/>
        <v>2.405315799736296E-5</v>
      </c>
      <c r="G127" s="27">
        <f t="shared" si="86"/>
        <v>0.96499999999999997</v>
      </c>
      <c r="H127" s="18">
        <f t="shared" si="45"/>
        <v>0.85155150913501898</v>
      </c>
      <c r="I127" s="28">
        <f t="shared" si="72"/>
        <v>2.5651836238030677E-5</v>
      </c>
      <c r="J127" s="27">
        <v>1</v>
      </c>
      <c r="K127" s="18">
        <f t="shared" si="46"/>
        <v>0.88243679703110778</v>
      </c>
      <c r="L127" s="28">
        <f t="shared" si="73"/>
        <v>7.6766639638369231E-6</v>
      </c>
      <c r="M127" s="27">
        <f t="shared" si="87"/>
        <v>0.92500000000000004</v>
      </c>
      <c r="N127" s="19">
        <f t="shared" si="47"/>
        <v>0.81625403725377477</v>
      </c>
      <c r="O127" s="28">
        <f t="shared" si="74"/>
        <v>9.7411989863342016E-5</v>
      </c>
      <c r="P127" s="24">
        <f t="shared" si="53"/>
        <v>0.96168872549019491</v>
      </c>
      <c r="Q127" s="18">
        <f t="shared" si="54"/>
        <v>0.84862951866249581</v>
      </c>
      <c r="R127" s="28">
        <f t="shared" si="75"/>
        <v>7.8180496819932606E-5</v>
      </c>
      <c r="S127" s="24">
        <f t="shared" si="55"/>
        <v>0.99656862745097918</v>
      </c>
      <c r="T127" s="18">
        <f t="shared" si="56"/>
        <v>0.87940882762952943</v>
      </c>
      <c r="U127" s="28">
        <f t="shared" si="76"/>
        <v>2.5357463164765165E-5</v>
      </c>
      <c r="V127" s="24">
        <f t="shared" si="57"/>
        <v>0.9218259803921558</v>
      </c>
      <c r="W127" s="18">
        <f t="shared" si="58"/>
        <v>0.81345316555731473</v>
      </c>
      <c r="X127" s="28">
        <f t="shared" si="77"/>
        <v>2.7129889161999014E-4</v>
      </c>
      <c r="Y127" s="33">
        <f t="shared" si="59"/>
        <v>0.96499999999999997</v>
      </c>
      <c r="Z127" s="18">
        <f t="shared" si="60"/>
        <v>0.85155150913501898</v>
      </c>
      <c r="AA127" s="28">
        <f t="shared" si="78"/>
        <v>2.7223851973079081E-5</v>
      </c>
      <c r="AB127" s="33">
        <f t="shared" si="61"/>
        <v>0.892625</v>
      </c>
      <c r="AC127" s="18">
        <f t="shared" si="62"/>
        <v>0.78768514594989258</v>
      </c>
      <c r="AD127" s="28">
        <f t="shared" si="79"/>
        <v>2.667004988783911E-4</v>
      </c>
      <c r="AE127" s="33">
        <f t="shared" si="63"/>
        <v>0.92500000000000004</v>
      </c>
      <c r="AF127" s="18">
        <f t="shared" si="64"/>
        <v>0.81625403725377477</v>
      </c>
      <c r="AG127" s="28">
        <f t="shared" si="80"/>
        <v>1.0311134134884087E-4</v>
      </c>
      <c r="AH127" s="33">
        <f t="shared" si="65"/>
        <v>0.96168872549019491</v>
      </c>
      <c r="AI127" s="18">
        <f t="shared" si="66"/>
        <v>0.84862951866249581</v>
      </c>
      <c r="AJ127" s="28">
        <f t="shared" si="81"/>
        <v>8.2258924480023131E-5</v>
      </c>
      <c r="AK127" s="33">
        <f t="shared" si="67"/>
        <v>0.88956207107843033</v>
      </c>
      <c r="AL127" s="18">
        <f t="shared" si="68"/>
        <v>0.78498230476280872</v>
      </c>
      <c r="AM127" s="28">
        <f t="shared" si="82"/>
        <v>6.9551584692456093E-4</v>
      </c>
      <c r="AN127" s="33">
        <f t="shared" si="69"/>
        <v>0.9218259803921558</v>
      </c>
      <c r="AO127" s="18">
        <f t="shared" si="70"/>
        <v>0.81345316555731473</v>
      </c>
      <c r="AP127" s="28">
        <f t="shared" si="83"/>
        <v>2.8481749516470322E-4</v>
      </c>
      <c r="AQ127" s="33">
        <f t="shared" si="48"/>
        <v>0.892625</v>
      </c>
      <c r="AR127" s="18">
        <f t="shared" si="49"/>
        <v>0.78768514594989258</v>
      </c>
      <c r="AS127" s="28">
        <f t="shared" si="84"/>
        <v>2.8170987371174618E-4</v>
      </c>
      <c r="AT127" s="33">
        <f t="shared" si="50"/>
        <v>0.88956207107843033</v>
      </c>
      <c r="AU127" s="18">
        <f t="shared" si="51"/>
        <v>0.78498230476280872</v>
      </c>
      <c r="AV127" s="20">
        <f t="shared" si="85"/>
        <v>7.2886532190620328E-4</v>
      </c>
      <c r="AW127"/>
      <c r="AX127"/>
      <c r="AY127"/>
      <c r="AZ127"/>
      <c r="BA127"/>
      <c r="BB127"/>
      <c r="BC127"/>
      <c r="BD127"/>
      <c r="BE127"/>
      <c r="BF127"/>
      <c r="BG127"/>
      <c r="BH127"/>
    </row>
    <row r="128" spans="2:60" ht="17.100000000000001" thickBot="1">
      <c r="B128" s="42">
        <v>120</v>
      </c>
      <c r="C128" s="41">
        <f>'Mortality (No Interventions) L'!E129</f>
        <v>1</v>
      </c>
      <c r="D128" s="35">
        <v>1</v>
      </c>
      <c r="E128" s="21">
        <f t="shared" si="52"/>
        <v>1</v>
      </c>
      <c r="F128" s="36">
        <f t="shared" si="71"/>
        <v>2.9005985221141595E-6</v>
      </c>
      <c r="G128" s="35">
        <v>1</v>
      </c>
      <c r="H128" s="21">
        <f t="shared" si="45"/>
        <v>1</v>
      </c>
      <c r="I128" s="36">
        <f t="shared" si="72"/>
        <v>3.807976377451286E-6</v>
      </c>
      <c r="J128" s="35">
        <v>1</v>
      </c>
      <c r="K128" s="21">
        <f t="shared" si="46"/>
        <v>1</v>
      </c>
      <c r="L128" s="36">
        <f t="shared" si="73"/>
        <v>9.0249320370454088E-7</v>
      </c>
      <c r="M128" s="35">
        <v>1</v>
      </c>
      <c r="N128" s="22">
        <v>1</v>
      </c>
      <c r="O128" s="36">
        <f t="shared" si="74"/>
        <v>1.7899059860465312E-5</v>
      </c>
      <c r="P128" s="37">
        <f t="shared" si="53"/>
        <v>1</v>
      </c>
      <c r="Q128" s="21">
        <f t="shared" si="54"/>
        <v>1</v>
      </c>
      <c r="R128" s="36">
        <f t="shared" si="75"/>
        <v>1.1834219434838414E-5</v>
      </c>
      <c r="S128" s="37">
        <f t="shared" si="55"/>
        <v>1</v>
      </c>
      <c r="T128" s="21">
        <f t="shared" si="56"/>
        <v>1</v>
      </c>
      <c r="U128" s="36">
        <f t="shared" si="76"/>
        <v>3.057886211380054E-6</v>
      </c>
      <c r="V128" s="37">
        <f t="shared" si="57"/>
        <v>1</v>
      </c>
      <c r="W128" s="21">
        <f t="shared" si="58"/>
        <v>1</v>
      </c>
      <c r="X128" s="36">
        <f t="shared" si="77"/>
        <v>5.0609949419518314E-5</v>
      </c>
      <c r="Y128" s="38">
        <f t="shared" si="59"/>
        <v>1</v>
      </c>
      <c r="Z128" s="21">
        <f t="shared" si="60"/>
        <v>1</v>
      </c>
      <c r="AA128" s="36">
        <f t="shared" si="78"/>
        <v>4.0413397409352255E-6</v>
      </c>
      <c r="AB128" s="38">
        <f t="shared" si="61"/>
        <v>1</v>
      </c>
      <c r="AC128" s="21">
        <f t="shared" si="62"/>
        <v>1</v>
      </c>
      <c r="AD128" s="36">
        <f t="shared" si="79"/>
        <v>5.6624477494456442E-5</v>
      </c>
      <c r="AE128" s="38">
        <f t="shared" si="63"/>
        <v>1</v>
      </c>
      <c r="AF128" s="21">
        <f t="shared" si="64"/>
        <v>1</v>
      </c>
      <c r="AG128" s="36">
        <f t="shared" si="80"/>
        <v>1.894629268619743E-5</v>
      </c>
      <c r="AH128" s="38">
        <f t="shared" si="65"/>
        <v>1</v>
      </c>
      <c r="AI128" s="21">
        <f t="shared" si="66"/>
        <v>1</v>
      </c>
      <c r="AJ128" s="36">
        <f t="shared" si="81"/>
        <v>1.2451572992846508E-5</v>
      </c>
      <c r="AK128" s="38">
        <f t="shared" si="67"/>
        <v>1</v>
      </c>
      <c r="AL128" s="21">
        <f t="shared" si="68"/>
        <v>1</v>
      </c>
      <c r="AM128" s="36">
        <f t="shared" si="82"/>
        <v>1.4954821440666221E-4</v>
      </c>
      <c r="AN128" s="38">
        <f t="shared" si="69"/>
        <v>1</v>
      </c>
      <c r="AO128" s="21">
        <f t="shared" si="70"/>
        <v>1</v>
      </c>
      <c r="AP128" s="36">
        <f t="shared" si="83"/>
        <v>5.3131802116870202E-5</v>
      </c>
      <c r="AQ128" s="38">
        <f t="shared" si="48"/>
        <v>1</v>
      </c>
      <c r="AR128" s="21">
        <f t="shared" si="49"/>
        <v>1</v>
      </c>
      <c r="AS128" s="36">
        <f t="shared" si="84"/>
        <v>5.981119072158358E-5</v>
      </c>
      <c r="AT128" s="38">
        <f t="shared" si="50"/>
        <v>1</v>
      </c>
      <c r="AU128" s="21">
        <f t="shared" si="51"/>
        <v>1</v>
      </c>
      <c r="AV128" s="23">
        <f t="shared" si="85"/>
        <v>1.5671894165458533E-4</v>
      </c>
      <c r="AW128"/>
      <c r="AX128"/>
      <c r="AY128"/>
      <c r="AZ128"/>
      <c r="BA128"/>
      <c r="BB128"/>
      <c r="BC128"/>
      <c r="BD128"/>
      <c r="BE128"/>
      <c r="BF128"/>
      <c r="BG128"/>
      <c r="BH128"/>
    </row>
    <row r="129" spans="2:60">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row>
    <row r="130" spans="2:6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row>
    <row r="132" spans="2:60" ht="15.95">
      <c r="B132" s="85" t="s">
        <v>30</v>
      </c>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row>
    <row r="133" spans="2:60" ht="15.95">
      <c r="B133" s="83" t="s">
        <v>1</v>
      </c>
      <c r="C133" s="84"/>
      <c r="D133" s="67" t="s">
        <v>2</v>
      </c>
      <c r="E133" s="68"/>
      <c r="F133" s="69"/>
      <c r="G133" s="67" t="s">
        <v>3</v>
      </c>
      <c r="H133" s="68"/>
      <c r="I133" s="69"/>
      <c r="J133" s="67" t="s">
        <v>4</v>
      </c>
      <c r="K133" s="68"/>
      <c r="L133" s="69"/>
      <c r="M133" s="67" t="s">
        <v>4</v>
      </c>
      <c r="N133" s="68"/>
      <c r="O133" s="69"/>
      <c r="P133" s="29"/>
      <c r="Q133" s="5"/>
      <c r="R133" s="30"/>
      <c r="S133" s="29"/>
      <c r="T133" s="5"/>
      <c r="U133" s="30"/>
      <c r="V133" s="29"/>
      <c r="W133" s="5"/>
      <c r="X133" s="30"/>
      <c r="Y133" s="29"/>
      <c r="Z133" s="5"/>
      <c r="AA133" s="30"/>
      <c r="AB133" s="29"/>
      <c r="AC133" s="5"/>
      <c r="AD133" s="30"/>
      <c r="AE133" s="29"/>
      <c r="AF133" s="5"/>
      <c r="AG133" s="30"/>
      <c r="AH133" s="29"/>
      <c r="AI133" s="5"/>
      <c r="AJ133" s="30"/>
      <c r="AK133" s="29"/>
      <c r="AL133" s="5"/>
      <c r="AM133" s="30"/>
      <c r="AN133" s="29"/>
      <c r="AO133" s="5"/>
      <c r="AP133" s="30"/>
      <c r="AQ133" s="29"/>
      <c r="AR133" s="5"/>
      <c r="AS133" s="30"/>
      <c r="AT133" s="29"/>
      <c r="AU133" s="5"/>
      <c r="AV133" s="34"/>
    </row>
    <row r="134" spans="2:60" ht="15.95">
      <c r="B134" s="81" t="s">
        <v>5</v>
      </c>
      <c r="C134" s="82"/>
      <c r="D134" s="70" t="s">
        <v>6</v>
      </c>
      <c r="E134" s="71"/>
      <c r="F134" s="72"/>
      <c r="G134" s="70" t="s">
        <v>7</v>
      </c>
      <c r="H134" s="71"/>
      <c r="I134" s="72"/>
      <c r="J134" s="70" t="s">
        <v>8</v>
      </c>
      <c r="K134" s="71"/>
      <c r="L134" s="72"/>
      <c r="M134" s="70" t="s">
        <v>7</v>
      </c>
      <c r="N134" s="71"/>
      <c r="O134" s="72"/>
      <c r="P134" s="31"/>
      <c r="Q134"/>
      <c r="R134" s="32"/>
      <c r="S134" s="31"/>
      <c r="T134"/>
      <c r="U134" s="32"/>
      <c r="V134" s="31"/>
      <c r="W134"/>
      <c r="X134" s="32"/>
      <c r="Y134" s="31"/>
      <c r="Z134"/>
      <c r="AA134" s="32"/>
      <c r="AB134" s="31"/>
      <c r="AC134"/>
      <c r="AD134" s="32"/>
      <c r="AE134" s="31"/>
      <c r="AF134"/>
      <c r="AG134" s="32"/>
      <c r="AH134" s="31"/>
      <c r="AI134"/>
      <c r="AJ134" s="32"/>
      <c r="AK134" s="31"/>
      <c r="AL134"/>
      <c r="AM134" s="32"/>
      <c r="AN134" s="31"/>
      <c r="AO134"/>
      <c r="AP134" s="32"/>
      <c r="AQ134" s="31"/>
      <c r="AR134"/>
      <c r="AS134" s="32"/>
      <c r="AT134" s="31"/>
      <c r="AU134"/>
      <c r="AV134" s="15"/>
    </row>
    <row r="135" spans="2:60" ht="15.95">
      <c r="B135" s="81" t="s">
        <v>9</v>
      </c>
      <c r="C135" s="82"/>
      <c r="D135" s="62" t="s">
        <v>10</v>
      </c>
      <c r="E135" s="63"/>
      <c r="F135" s="64"/>
      <c r="G135" s="62" t="s">
        <v>11</v>
      </c>
      <c r="H135" s="63"/>
      <c r="I135" s="64"/>
      <c r="J135" s="62" t="s">
        <v>12</v>
      </c>
      <c r="K135" s="63"/>
      <c r="L135" s="64"/>
      <c r="M135" s="62" t="s">
        <v>13</v>
      </c>
      <c r="N135" s="63"/>
      <c r="O135" s="64"/>
      <c r="P135" s="56" t="s">
        <v>14</v>
      </c>
      <c r="Q135" s="57"/>
      <c r="R135" s="58"/>
      <c r="S135" s="56" t="s">
        <v>15</v>
      </c>
      <c r="T135" s="57"/>
      <c r="U135" s="58"/>
      <c r="V135" s="56" t="s">
        <v>16</v>
      </c>
      <c r="W135" s="57"/>
      <c r="X135" s="58"/>
      <c r="Y135" s="56" t="s">
        <v>17</v>
      </c>
      <c r="Z135" s="57"/>
      <c r="AA135" s="58"/>
      <c r="AB135" s="56" t="s">
        <v>18</v>
      </c>
      <c r="AC135" s="57"/>
      <c r="AD135" s="58"/>
      <c r="AE135" s="56" t="s">
        <v>19</v>
      </c>
      <c r="AF135" s="57"/>
      <c r="AG135" s="58"/>
      <c r="AH135" s="56" t="s">
        <v>20</v>
      </c>
      <c r="AI135" s="57"/>
      <c r="AJ135" s="58"/>
      <c r="AK135" s="56" t="s">
        <v>21</v>
      </c>
      <c r="AL135" s="57"/>
      <c r="AM135" s="58"/>
      <c r="AN135" s="56" t="s">
        <v>22</v>
      </c>
      <c r="AO135" s="57"/>
      <c r="AP135" s="58"/>
      <c r="AQ135" s="56" t="s">
        <v>23</v>
      </c>
      <c r="AR135" s="57"/>
      <c r="AS135" s="58"/>
      <c r="AT135" s="56" t="s">
        <v>24</v>
      </c>
      <c r="AU135" s="57"/>
      <c r="AV135" s="59"/>
    </row>
    <row r="136" spans="2:60" ht="15.95">
      <c r="B136" s="44" t="s">
        <v>25</v>
      </c>
      <c r="C136" s="45"/>
      <c r="D136" s="25" t="s">
        <v>27</v>
      </c>
      <c r="E136" s="16" t="s">
        <v>28</v>
      </c>
      <c r="F136" s="26" t="s">
        <v>29</v>
      </c>
      <c r="G136" s="25" t="s">
        <v>27</v>
      </c>
      <c r="H136" s="16" t="s">
        <v>28</v>
      </c>
      <c r="I136" s="26" t="s">
        <v>29</v>
      </c>
      <c r="J136" s="25" t="s">
        <v>27</v>
      </c>
      <c r="K136" s="16" t="s">
        <v>28</v>
      </c>
      <c r="L136" s="26" t="s">
        <v>29</v>
      </c>
      <c r="M136" s="25" t="s">
        <v>27</v>
      </c>
      <c r="N136" s="16" t="s">
        <v>28</v>
      </c>
      <c r="O136" s="26" t="s">
        <v>29</v>
      </c>
      <c r="P136" s="25" t="s">
        <v>27</v>
      </c>
      <c r="Q136" s="16" t="s">
        <v>28</v>
      </c>
      <c r="R136" s="26" t="s">
        <v>29</v>
      </c>
      <c r="S136" s="25" t="s">
        <v>27</v>
      </c>
      <c r="T136" s="16" t="s">
        <v>28</v>
      </c>
      <c r="U136" s="26" t="s">
        <v>29</v>
      </c>
      <c r="V136" s="25" t="s">
        <v>27</v>
      </c>
      <c r="W136" s="16" t="s">
        <v>28</v>
      </c>
      <c r="X136" s="26" t="s">
        <v>29</v>
      </c>
      <c r="Y136" s="25" t="s">
        <v>27</v>
      </c>
      <c r="Z136" s="16" t="s">
        <v>28</v>
      </c>
      <c r="AA136" s="26" t="s">
        <v>29</v>
      </c>
      <c r="AB136" s="25" t="s">
        <v>27</v>
      </c>
      <c r="AC136" s="16" t="s">
        <v>28</v>
      </c>
      <c r="AD136" s="26" t="s">
        <v>29</v>
      </c>
      <c r="AE136" s="25" t="s">
        <v>27</v>
      </c>
      <c r="AF136" s="16" t="s">
        <v>28</v>
      </c>
      <c r="AG136" s="26" t="s">
        <v>29</v>
      </c>
      <c r="AH136" s="25" t="s">
        <v>27</v>
      </c>
      <c r="AI136" s="16" t="s">
        <v>28</v>
      </c>
      <c r="AJ136" s="26" t="s">
        <v>29</v>
      </c>
      <c r="AK136" s="25" t="s">
        <v>27</v>
      </c>
      <c r="AL136" s="16" t="s">
        <v>28</v>
      </c>
      <c r="AM136" s="26" t="s">
        <v>29</v>
      </c>
      <c r="AN136" s="25" t="s">
        <v>27</v>
      </c>
      <c r="AO136" s="16" t="s">
        <v>28</v>
      </c>
      <c r="AP136" s="26" t="s">
        <v>29</v>
      </c>
      <c r="AQ136" s="25" t="s">
        <v>27</v>
      </c>
      <c r="AR136" s="16" t="s">
        <v>28</v>
      </c>
      <c r="AS136" s="26" t="s">
        <v>29</v>
      </c>
      <c r="AT136" s="25" t="s">
        <v>27</v>
      </c>
      <c r="AU136" s="16" t="s">
        <v>28</v>
      </c>
      <c r="AV136" s="17" t="s">
        <v>29</v>
      </c>
    </row>
    <row r="137" spans="2:60" ht="15.95">
      <c r="B137" s="44">
        <v>1</v>
      </c>
      <c r="C137" s="46">
        <f>'Mortality (No Interventions) L'!H10</f>
        <v>3.5467709367217283E-3</v>
      </c>
      <c r="D137" s="27">
        <v>1</v>
      </c>
      <c r="E137" s="18">
        <f>$C137*D137</f>
        <v>3.5467709367217283E-3</v>
      </c>
      <c r="F137" s="28">
        <f>10000</f>
        <v>10000</v>
      </c>
      <c r="G137" s="27">
        <v>1</v>
      </c>
      <c r="H137" s="18">
        <f t="shared" ref="H137:H200" si="89">C137*G137</f>
        <v>3.5467709367217283E-3</v>
      </c>
      <c r="I137" s="26">
        <f>10000</f>
        <v>10000</v>
      </c>
      <c r="J137" s="27">
        <v>1</v>
      </c>
      <c r="K137" s="18">
        <f t="shared" ref="K137:K200" si="90">C137*J137</f>
        <v>3.5467709367217283E-3</v>
      </c>
      <c r="L137" s="26">
        <f>10000</f>
        <v>10000</v>
      </c>
      <c r="M137" s="27">
        <v>1</v>
      </c>
      <c r="N137" s="19">
        <f t="shared" ref="N137:N200" si="91">C137*M137</f>
        <v>3.5467709367217283E-3</v>
      </c>
      <c r="O137" s="26">
        <f>10000</f>
        <v>10000</v>
      </c>
      <c r="P137" s="24">
        <f>D137*G137</f>
        <v>1</v>
      </c>
      <c r="Q137" s="18">
        <f>$C137*P137</f>
        <v>3.5467709367217283E-3</v>
      </c>
      <c r="R137" s="28">
        <f>10000</f>
        <v>10000</v>
      </c>
      <c r="S137" s="24">
        <f>D137*J137</f>
        <v>1</v>
      </c>
      <c r="T137" s="18">
        <f>$C137*S137</f>
        <v>3.5467709367217283E-3</v>
      </c>
      <c r="U137" s="28">
        <f>10000</f>
        <v>10000</v>
      </c>
      <c r="V137" s="24">
        <f>D137*M137</f>
        <v>1</v>
      </c>
      <c r="W137" s="18">
        <f>$C137*V137</f>
        <v>3.5467709367217283E-3</v>
      </c>
      <c r="X137" s="28">
        <f>10000</f>
        <v>10000</v>
      </c>
      <c r="Y137" s="33">
        <f>G137*J137</f>
        <v>1</v>
      </c>
      <c r="Z137" s="18">
        <f>$C137*Y137</f>
        <v>3.5467709367217283E-3</v>
      </c>
      <c r="AA137" s="28">
        <f>10000</f>
        <v>10000</v>
      </c>
      <c r="AB137" s="33">
        <f>G137*M137</f>
        <v>1</v>
      </c>
      <c r="AC137" s="18">
        <f>$C137*AB137</f>
        <v>3.5467709367217283E-3</v>
      </c>
      <c r="AD137" s="28">
        <f>10000</f>
        <v>10000</v>
      </c>
      <c r="AE137" s="33">
        <f>J137*M137</f>
        <v>1</v>
      </c>
      <c r="AF137" s="18">
        <f>$C137*AE137</f>
        <v>3.5467709367217283E-3</v>
      </c>
      <c r="AG137" s="28">
        <f>10000</f>
        <v>10000</v>
      </c>
      <c r="AH137" s="33">
        <f>D137*G137*J137</f>
        <v>1</v>
      </c>
      <c r="AI137" s="18">
        <f>$C137*AH137</f>
        <v>3.5467709367217283E-3</v>
      </c>
      <c r="AJ137" s="28">
        <f>10000</f>
        <v>10000</v>
      </c>
      <c r="AK137" s="33">
        <f>D137*G137*M137</f>
        <v>1</v>
      </c>
      <c r="AL137" s="18">
        <f>$C137*AK137</f>
        <v>3.5467709367217283E-3</v>
      </c>
      <c r="AM137" s="28">
        <f>10000</f>
        <v>10000</v>
      </c>
      <c r="AN137" s="33">
        <f>D137*J137*M137</f>
        <v>1</v>
      </c>
      <c r="AO137" s="18">
        <f>$C137*AN137</f>
        <v>3.5467709367217283E-3</v>
      </c>
      <c r="AP137" s="28">
        <f>10000</f>
        <v>10000</v>
      </c>
      <c r="AQ137" s="33">
        <f t="shared" ref="AQ137:AQ200" si="92">G137*J137*M137</f>
        <v>1</v>
      </c>
      <c r="AR137" s="18">
        <f t="shared" ref="AR137:AR200" si="93">$C137*AQ137</f>
        <v>3.5467709367217283E-3</v>
      </c>
      <c r="AS137" s="28">
        <f>10000</f>
        <v>10000</v>
      </c>
      <c r="AT137" s="33">
        <f t="shared" ref="AT137:AT200" si="94">D137*G137*J137*M137</f>
        <v>1</v>
      </c>
      <c r="AU137" s="18">
        <f t="shared" ref="AU137:AU200" si="95">$C137*AT137</f>
        <v>3.5467709367217283E-3</v>
      </c>
      <c r="AV137" s="20">
        <f>10000</f>
        <v>10000</v>
      </c>
    </row>
    <row r="138" spans="2:60" ht="15.95">
      <c r="B138" s="44">
        <v>2</v>
      </c>
      <c r="C138" s="46">
        <f>'Mortality (No Interventions) L'!H11</f>
        <v>3.3729701321473949E-4</v>
      </c>
      <c r="D138" s="27">
        <v>1</v>
      </c>
      <c r="E138" s="18">
        <f t="shared" ref="E138:E201" si="96">$C138*D138</f>
        <v>3.3729701321473949E-4</v>
      </c>
      <c r="F138" s="28">
        <f>F137*(1-E137)</f>
        <v>9964.532290632782</v>
      </c>
      <c r="G138" s="27">
        <v>1</v>
      </c>
      <c r="H138" s="18">
        <f t="shared" si="89"/>
        <v>3.3729701321473949E-4</v>
      </c>
      <c r="I138" s="28">
        <f>I137*(1-H137)</f>
        <v>9964.532290632782</v>
      </c>
      <c r="J138" s="27">
        <v>1</v>
      </c>
      <c r="K138" s="18">
        <f t="shared" si="90"/>
        <v>3.3729701321473949E-4</v>
      </c>
      <c r="L138" s="28">
        <f>L137*(1-K137)</f>
        <v>9964.532290632782</v>
      </c>
      <c r="M138" s="27">
        <v>1</v>
      </c>
      <c r="N138" s="19">
        <f t="shared" si="91"/>
        <v>3.3729701321473949E-4</v>
      </c>
      <c r="O138" s="28">
        <f>O137*(1-N137)</f>
        <v>9964.532290632782</v>
      </c>
      <c r="P138" s="24">
        <f t="shared" ref="P138:P201" si="97">D138*G138</f>
        <v>1</v>
      </c>
      <c r="Q138" s="18">
        <f t="shared" ref="Q138:Q201" si="98">$C138*P138</f>
        <v>3.3729701321473949E-4</v>
      </c>
      <c r="R138" s="28">
        <f>R137*(1-Q137)</f>
        <v>9964.532290632782</v>
      </c>
      <c r="S138" s="24">
        <f t="shared" ref="S138:S201" si="99">D138*J138</f>
        <v>1</v>
      </c>
      <c r="T138" s="18">
        <f t="shared" ref="T138:T201" si="100">$C138*S138</f>
        <v>3.3729701321473949E-4</v>
      </c>
      <c r="U138" s="28">
        <f>U137*(1-T137)</f>
        <v>9964.532290632782</v>
      </c>
      <c r="V138" s="24">
        <f t="shared" ref="V138:V201" si="101">D138*M138</f>
        <v>1</v>
      </c>
      <c r="W138" s="18">
        <f t="shared" ref="W138:W201" si="102">$C138*V138</f>
        <v>3.3729701321473949E-4</v>
      </c>
      <c r="X138" s="28">
        <f>X137*(1-W137)</f>
        <v>9964.532290632782</v>
      </c>
      <c r="Y138" s="33">
        <f t="shared" ref="Y138:Y201" si="103">G138*J138</f>
        <v>1</v>
      </c>
      <c r="Z138" s="18">
        <f t="shared" ref="Z138:Z201" si="104">$C138*Y138</f>
        <v>3.3729701321473949E-4</v>
      </c>
      <c r="AA138" s="28">
        <f>AA137*(1-Z137)</f>
        <v>9964.532290632782</v>
      </c>
      <c r="AB138" s="33">
        <f t="shared" ref="AB138:AB201" si="105">G138*M138</f>
        <v>1</v>
      </c>
      <c r="AC138" s="18">
        <f t="shared" ref="AC138:AC201" si="106">$C138*AB138</f>
        <v>3.3729701321473949E-4</v>
      </c>
      <c r="AD138" s="28">
        <f>AD137*(1-AC137)</f>
        <v>9964.532290632782</v>
      </c>
      <c r="AE138" s="33">
        <f t="shared" ref="AE138:AE201" si="107">J138*M138</f>
        <v>1</v>
      </c>
      <c r="AF138" s="18">
        <f t="shared" ref="AF138:AF201" si="108">$C138*AE138</f>
        <v>3.3729701321473949E-4</v>
      </c>
      <c r="AG138" s="28">
        <f>AG137*(1-AF137)</f>
        <v>9964.532290632782</v>
      </c>
      <c r="AH138" s="33">
        <f t="shared" ref="AH138:AH201" si="109">D138*G138*J138</f>
        <v>1</v>
      </c>
      <c r="AI138" s="18">
        <f t="shared" ref="AI138:AI201" si="110">$C138*AH138</f>
        <v>3.3729701321473949E-4</v>
      </c>
      <c r="AJ138" s="28">
        <f>AJ137*(1-AI137)</f>
        <v>9964.532290632782</v>
      </c>
      <c r="AK138" s="33">
        <f t="shared" ref="AK138:AK201" si="111">D138*G138*M138</f>
        <v>1</v>
      </c>
      <c r="AL138" s="18">
        <f t="shared" ref="AL138:AL201" si="112">$C138*AK138</f>
        <v>3.3729701321473949E-4</v>
      </c>
      <c r="AM138" s="28">
        <f>AM137*(1-AL137)</f>
        <v>9964.532290632782</v>
      </c>
      <c r="AN138" s="33">
        <f t="shared" ref="AN138:AN201" si="113">D138*J138*M138</f>
        <v>1</v>
      </c>
      <c r="AO138" s="18">
        <f t="shared" ref="AO138:AO201" si="114">$C138*AN138</f>
        <v>3.3729701321473949E-4</v>
      </c>
      <c r="AP138" s="28">
        <f>AP137*(1-AO137)</f>
        <v>9964.532290632782</v>
      </c>
      <c r="AQ138" s="33">
        <f t="shared" si="92"/>
        <v>1</v>
      </c>
      <c r="AR138" s="18">
        <f t="shared" si="93"/>
        <v>3.3729701321473949E-4</v>
      </c>
      <c r="AS138" s="28">
        <f>AS137*(1-AR137)</f>
        <v>9964.532290632782</v>
      </c>
      <c r="AT138" s="33">
        <f t="shared" si="94"/>
        <v>1</v>
      </c>
      <c r="AU138" s="18">
        <f t="shared" si="95"/>
        <v>3.3729701321473949E-4</v>
      </c>
      <c r="AV138" s="20">
        <f>AV137*(1-AU137)</f>
        <v>9964.532290632782</v>
      </c>
    </row>
    <row r="139" spans="2:60" ht="15.95">
      <c r="B139" s="44">
        <v>3</v>
      </c>
      <c r="C139" s="46">
        <f>'Mortality (No Interventions) L'!H12</f>
        <v>2.4023107547649304E-4</v>
      </c>
      <c r="D139" s="27">
        <v>1</v>
      </c>
      <c r="E139" s="18">
        <f t="shared" si="96"/>
        <v>2.4023107547649304E-4</v>
      </c>
      <c r="F139" s="28">
        <f t="shared" ref="F139:F202" si="115">F138*(1-E138)</f>
        <v>9961.1712836530696</v>
      </c>
      <c r="G139" s="27">
        <v>1</v>
      </c>
      <c r="H139" s="18">
        <f t="shared" si="89"/>
        <v>2.4023107547649304E-4</v>
      </c>
      <c r="I139" s="28">
        <f t="shared" ref="I139:I202" si="116">I138*(1-H138)</f>
        <v>9961.1712836530696</v>
      </c>
      <c r="J139" s="27">
        <v>1</v>
      </c>
      <c r="K139" s="18">
        <f t="shared" si="90"/>
        <v>2.4023107547649304E-4</v>
      </c>
      <c r="L139" s="28">
        <f t="shared" ref="L139:L202" si="117">L138*(1-K138)</f>
        <v>9961.1712836530696</v>
      </c>
      <c r="M139" s="27">
        <v>1</v>
      </c>
      <c r="N139" s="19">
        <f t="shared" si="91"/>
        <v>2.4023107547649304E-4</v>
      </c>
      <c r="O139" s="28">
        <f t="shared" ref="O139:O202" si="118">O138*(1-N138)</f>
        <v>9961.1712836530696</v>
      </c>
      <c r="P139" s="24">
        <f t="shared" si="97"/>
        <v>1</v>
      </c>
      <c r="Q139" s="18">
        <f t="shared" si="98"/>
        <v>2.4023107547649304E-4</v>
      </c>
      <c r="R139" s="28">
        <f t="shared" ref="R139:R202" si="119">R138*(1-Q138)</f>
        <v>9961.1712836530696</v>
      </c>
      <c r="S139" s="24">
        <f t="shared" si="99"/>
        <v>1</v>
      </c>
      <c r="T139" s="18">
        <f t="shared" si="100"/>
        <v>2.4023107547649304E-4</v>
      </c>
      <c r="U139" s="28">
        <f t="shared" ref="U139:U202" si="120">U138*(1-T138)</f>
        <v>9961.1712836530696</v>
      </c>
      <c r="V139" s="24">
        <f t="shared" si="101"/>
        <v>1</v>
      </c>
      <c r="W139" s="18">
        <f t="shared" si="102"/>
        <v>2.4023107547649304E-4</v>
      </c>
      <c r="X139" s="28">
        <f t="shared" ref="X139:X202" si="121">X138*(1-W138)</f>
        <v>9961.1712836530696</v>
      </c>
      <c r="Y139" s="33">
        <f t="shared" si="103"/>
        <v>1</v>
      </c>
      <c r="Z139" s="18">
        <f t="shared" si="104"/>
        <v>2.4023107547649304E-4</v>
      </c>
      <c r="AA139" s="28">
        <f t="shared" ref="AA139:AA202" si="122">AA138*(1-Z138)</f>
        <v>9961.1712836530696</v>
      </c>
      <c r="AB139" s="33">
        <f t="shared" si="105"/>
        <v>1</v>
      </c>
      <c r="AC139" s="18">
        <f t="shared" si="106"/>
        <v>2.4023107547649304E-4</v>
      </c>
      <c r="AD139" s="28">
        <f t="shared" ref="AD139:AD202" si="123">AD138*(1-AC138)</f>
        <v>9961.1712836530696</v>
      </c>
      <c r="AE139" s="33">
        <f t="shared" si="107"/>
        <v>1</v>
      </c>
      <c r="AF139" s="18">
        <f t="shared" si="108"/>
        <v>2.4023107547649304E-4</v>
      </c>
      <c r="AG139" s="28">
        <f t="shared" ref="AG139:AG202" si="124">AG138*(1-AF138)</f>
        <v>9961.1712836530696</v>
      </c>
      <c r="AH139" s="33">
        <f t="shared" si="109"/>
        <v>1</v>
      </c>
      <c r="AI139" s="18">
        <f t="shared" si="110"/>
        <v>2.4023107547649304E-4</v>
      </c>
      <c r="AJ139" s="28">
        <f t="shared" ref="AJ139:AJ202" si="125">AJ138*(1-AI138)</f>
        <v>9961.1712836530696</v>
      </c>
      <c r="AK139" s="33">
        <f t="shared" si="111"/>
        <v>1</v>
      </c>
      <c r="AL139" s="18">
        <f t="shared" si="112"/>
        <v>2.4023107547649304E-4</v>
      </c>
      <c r="AM139" s="28">
        <f t="shared" ref="AM139:AM202" si="126">AM138*(1-AL138)</f>
        <v>9961.1712836530696</v>
      </c>
      <c r="AN139" s="33">
        <f t="shared" si="113"/>
        <v>1</v>
      </c>
      <c r="AO139" s="18">
        <f t="shared" si="114"/>
        <v>2.4023107547649304E-4</v>
      </c>
      <c r="AP139" s="28">
        <f t="shared" ref="AP139:AP202" si="127">AP138*(1-AO138)</f>
        <v>9961.1712836530696</v>
      </c>
      <c r="AQ139" s="33">
        <f t="shared" si="92"/>
        <v>1</v>
      </c>
      <c r="AR139" s="18">
        <f t="shared" si="93"/>
        <v>2.4023107547649304E-4</v>
      </c>
      <c r="AS139" s="28">
        <f t="shared" ref="AS139:AS202" si="128">AS138*(1-AR138)</f>
        <v>9961.1712836530696</v>
      </c>
      <c r="AT139" s="33">
        <f t="shared" si="94"/>
        <v>1</v>
      </c>
      <c r="AU139" s="18">
        <f t="shared" si="95"/>
        <v>2.4023107547649304E-4</v>
      </c>
      <c r="AV139" s="20">
        <f t="shared" ref="AV139:AV202" si="129">AV138*(1-AU138)</f>
        <v>9961.1712836530696</v>
      </c>
    </row>
    <row r="140" spans="2:60" ht="15.95">
      <c r="B140" s="44">
        <v>4</v>
      </c>
      <c r="C140" s="46">
        <f>'Mortality (No Interventions) L'!H13</f>
        <v>1.8043713926302416E-4</v>
      </c>
      <c r="D140" s="27">
        <v>1</v>
      </c>
      <c r="E140" s="18">
        <f t="shared" si="96"/>
        <v>1.8043713926302416E-4</v>
      </c>
      <c r="F140" s="28">
        <f t="shared" si="115"/>
        <v>9958.7783007625931</v>
      </c>
      <c r="G140" s="27">
        <v>1</v>
      </c>
      <c r="H140" s="18">
        <f t="shared" si="89"/>
        <v>1.8043713926302416E-4</v>
      </c>
      <c r="I140" s="28">
        <f t="shared" si="116"/>
        <v>9958.7783007625931</v>
      </c>
      <c r="J140" s="27">
        <v>1</v>
      </c>
      <c r="K140" s="18">
        <f t="shared" si="90"/>
        <v>1.8043713926302416E-4</v>
      </c>
      <c r="L140" s="28">
        <f t="shared" si="117"/>
        <v>9958.7783007625931</v>
      </c>
      <c r="M140" s="27">
        <v>1</v>
      </c>
      <c r="N140" s="19">
        <f t="shared" si="91"/>
        <v>1.8043713926302416E-4</v>
      </c>
      <c r="O140" s="28">
        <f t="shared" si="118"/>
        <v>9958.7783007625931</v>
      </c>
      <c r="P140" s="24">
        <f t="shared" si="97"/>
        <v>1</v>
      </c>
      <c r="Q140" s="18">
        <f t="shared" si="98"/>
        <v>1.8043713926302416E-4</v>
      </c>
      <c r="R140" s="28">
        <f t="shared" si="119"/>
        <v>9958.7783007625931</v>
      </c>
      <c r="S140" s="24">
        <f t="shared" si="99"/>
        <v>1</v>
      </c>
      <c r="T140" s="18">
        <f t="shared" si="100"/>
        <v>1.8043713926302416E-4</v>
      </c>
      <c r="U140" s="28">
        <f t="shared" si="120"/>
        <v>9958.7783007625931</v>
      </c>
      <c r="V140" s="24">
        <f t="shared" si="101"/>
        <v>1</v>
      </c>
      <c r="W140" s="18">
        <f t="shared" si="102"/>
        <v>1.8043713926302416E-4</v>
      </c>
      <c r="X140" s="28">
        <f t="shared" si="121"/>
        <v>9958.7783007625931</v>
      </c>
      <c r="Y140" s="33">
        <f t="shared" si="103"/>
        <v>1</v>
      </c>
      <c r="Z140" s="18">
        <f t="shared" si="104"/>
        <v>1.8043713926302416E-4</v>
      </c>
      <c r="AA140" s="28">
        <f t="shared" si="122"/>
        <v>9958.7783007625931</v>
      </c>
      <c r="AB140" s="33">
        <f t="shared" si="105"/>
        <v>1</v>
      </c>
      <c r="AC140" s="18">
        <f t="shared" si="106"/>
        <v>1.8043713926302416E-4</v>
      </c>
      <c r="AD140" s="28">
        <f t="shared" si="123"/>
        <v>9958.7783007625931</v>
      </c>
      <c r="AE140" s="33">
        <f t="shared" si="107"/>
        <v>1</v>
      </c>
      <c r="AF140" s="18">
        <f t="shared" si="108"/>
        <v>1.8043713926302416E-4</v>
      </c>
      <c r="AG140" s="28">
        <f t="shared" si="124"/>
        <v>9958.7783007625931</v>
      </c>
      <c r="AH140" s="33">
        <f t="shared" si="109"/>
        <v>1</v>
      </c>
      <c r="AI140" s="18">
        <f t="shared" si="110"/>
        <v>1.8043713926302416E-4</v>
      </c>
      <c r="AJ140" s="28">
        <f t="shared" si="125"/>
        <v>9958.7783007625931</v>
      </c>
      <c r="AK140" s="33">
        <f t="shared" si="111"/>
        <v>1</v>
      </c>
      <c r="AL140" s="18">
        <f t="shared" si="112"/>
        <v>1.8043713926302416E-4</v>
      </c>
      <c r="AM140" s="28">
        <f t="shared" si="126"/>
        <v>9958.7783007625931</v>
      </c>
      <c r="AN140" s="33">
        <f t="shared" si="113"/>
        <v>1</v>
      </c>
      <c r="AO140" s="18">
        <f t="shared" si="114"/>
        <v>1.8043713926302416E-4</v>
      </c>
      <c r="AP140" s="28">
        <f t="shared" si="127"/>
        <v>9958.7783007625931</v>
      </c>
      <c r="AQ140" s="33">
        <f t="shared" si="92"/>
        <v>1</v>
      </c>
      <c r="AR140" s="18">
        <f t="shared" si="93"/>
        <v>1.8043713926302416E-4</v>
      </c>
      <c r="AS140" s="28">
        <f t="shared" si="128"/>
        <v>9958.7783007625931</v>
      </c>
      <c r="AT140" s="33">
        <f t="shared" si="94"/>
        <v>1</v>
      </c>
      <c r="AU140" s="18">
        <f t="shared" si="95"/>
        <v>1.8043713926302416E-4</v>
      </c>
      <c r="AV140" s="20">
        <f t="shared" si="129"/>
        <v>9958.7783007625931</v>
      </c>
    </row>
    <row r="141" spans="2:60" ht="15.95">
      <c r="B141" s="44">
        <v>5</v>
      </c>
      <c r="C141" s="46">
        <f>'Mortality (No Interventions) L'!H14</f>
        <v>1.5766389199491741E-4</v>
      </c>
      <c r="D141" s="27">
        <v>1</v>
      </c>
      <c r="E141" s="18">
        <f t="shared" si="96"/>
        <v>1.5766389199491741E-4</v>
      </c>
      <c r="F141" s="28">
        <f t="shared" si="115"/>
        <v>9956.9813672954479</v>
      </c>
      <c r="G141" s="27">
        <v>1</v>
      </c>
      <c r="H141" s="18">
        <f t="shared" si="89"/>
        <v>1.5766389199491741E-4</v>
      </c>
      <c r="I141" s="28">
        <f t="shared" si="116"/>
        <v>9956.9813672954479</v>
      </c>
      <c r="J141" s="27">
        <v>1</v>
      </c>
      <c r="K141" s="18">
        <f t="shared" si="90"/>
        <v>1.5766389199491741E-4</v>
      </c>
      <c r="L141" s="28">
        <f t="shared" si="117"/>
        <v>9956.9813672954479</v>
      </c>
      <c r="M141" s="27">
        <v>1</v>
      </c>
      <c r="N141" s="19">
        <f t="shared" si="91"/>
        <v>1.5766389199491741E-4</v>
      </c>
      <c r="O141" s="28">
        <f t="shared" si="118"/>
        <v>9956.9813672954479</v>
      </c>
      <c r="P141" s="24">
        <f t="shared" si="97"/>
        <v>1</v>
      </c>
      <c r="Q141" s="18">
        <f t="shared" si="98"/>
        <v>1.5766389199491741E-4</v>
      </c>
      <c r="R141" s="28">
        <f t="shared" si="119"/>
        <v>9956.9813672954479</v>
      </c>
      <c r="S141" s="24">
        <f t="shared" si="99"/>
        <v>1</v>
      </c>
      <c r="T141" s="18">
        <f t="shared" si="100"/>
        <v>1.5766389199491741E-4</v>
      </c>
      <c r="U141" s="28">
        <f t="shared" si="120"/>
        <v>9956.9813672954479</v>
      </c>
      <c r="V141" s="24">
        <f t="shared" si="101"/>
        <v>1</v>
      </c>
      <c r="W141" s="18">
        <f t="shared" si="102"/>
        <v>1.5766389199491741E-4</v>
      </c>
      <c r="X141" s="28">
        <f t="shared" si="121"/>
        <v>9956.9813672954479</v>
      </c>
      <c r="Y141" s="33">
        <f t="shared" si="103"/>
        <v>1</v>
      </c>
      <c r="Z141" s="18">
        <f t="shared" si="104"/>
        <v>1.5766389199491741E-4</v>
      </c>
      <c r="AA141" s="28">
        <f t="shared" si="122"/>
        <v>9956.9813672954479</v>
      </c>
      <c r="AB141" s="33">
        <f t="shared" si="105"/>
        <v>1</v>
      </c>
      <c r="AC141" s="18">
        <f t="shared" si="106"/>
        <v>1.5766389199491741E-4</v>
      </c>
      <c r="AD141" s="28">
        <f t="shared" si="123"/>
        <v>9956.9813672954479</v>
      </c>
      <c r="AE141" s="33">
        <f t="shared" si="107"/>
        <v>1</v>
      </c>
      <c r="AF141" s="18">
        <f t="shared" si="108"/>
        <v>1.5766389199491741E-4</v>
      </c>
      <c r="AG141" s="28">
        <f t="shared" si="124"/>
        <v>9956.9813672954479</v>
      </c>
      <c r="AH141" s="33">
        <f t="shared" si="109"/>
        <v>1</v>
      </c>
      <c r="AI141" s="18">
        <f t="shared" si="110"/>
        <v>1.5766389199491741E-4</v>
      </c>
      <c r="AJ141" s="28">
        <f t="shared" si="125"/>
        <v>9956.9813672954479</v>
      </c>
      <c r="AK141" s="33">
        <f t="shared" si="111"/>
        <v>1</v>
      </c>
      <c r="AL141" s="18">
        <f t="shared" si="112"/>
        <v>1.5766389199491741E-4</v>
      </c>
      <c r="AM141" s="28">
        <f t="shared" si="126"/>
        <v>9956.9813672954479</v>
      </c>
      <c r="AN141" s="33">
        <f t="shared" si="113"/>
        <v>1</v>
      </c>
      <c r="AO141" s="18">
        <f t="shared" si="114"/>
        <v>1.5766389199491741E-4</v>
      </c>
      <c r="AP141" s="28">
        <f t="shared" si="127"/>
        <v>9956.9813672954479</v>
      </c>
      <c r="AQ141" s="33">
        <f t="shared" si="92"/>
        <v>1</v>
      </c>
      <c r="AR141" s="18">
        <f t="shared" si="93"/>
        <v>1.5766389199491741E-4</v>
      </c>
      <c r="AS141" s="28">
        <f t="shared" si="128"/>
        <v>9956.9813672954479</v>
      </c>
      <c r="AT141" s="33">
        <f t="shared" si="94"/>
        <v>1</v>
      </c>
      <c r="AU141" s="18">
        <f t="shared" si="95"/>
        <v>1.5766389199491741E-4</v>
      </c>
      <c r="AV141" s="20">
        <f t="shared" si="129"/>
        <v>9956.9813672954479</v>
      </c>
    </row>
    <row r="142" spans="2:60" ht="15.95">
      <c r="B142" s="44">
        <v>6</v>
      </c>
      <c r="C142" s="46">
        <f>'Mortality (No Interventions) L'!H15</f>
        <v>1.474379697585769E-4</v>
      </c>
      <c r="D142" s="27">
        <v>1</v>
      </c>
      <c r="E142" s="18">
        <f t="shared" si="96"/>
        <v>1.474379697585769E-4</v>
      </c>
      <c r="F142" s="28">
        <f t="shared" si="115"/>
        <v>9955.4115108605602</v>
      </c>
      <c r="G142" s="27">
        <v>1</v>
      </c>
      <c r="H142" s="18">
        <f t="shared" si="89"/>
        <v>1.474379697585769E-4</v>
      </c>
      <c r="I142" s="28">
        <f t="shared" si="116"/>
        <v>9955.4115108605602</v>
      </c>
      <c r="J142" s="27">
        <v>1</v>
      </c>
      <c r="K142" s="18">
        <f t="shared" si="90"/>
        <v>1.474379697585769E-4</v>
      </c>
      <c r="L142" s="28">
        <f t="shared" si="117"/>
        <v>9955.4115108605602</v>
      </c>
      <c r="M142" s="27">
        <v>1</v>
      </c>
      <c r="N142" s="19">
        <f t="shared" si="91"/>
        <v>1.474379697585769E-4</v>
      </c>
      <c r="O142" s="28">
        <f t="shared" si="118"/>
        <v>9955.4115108605602</v>
      </c>
      <c r="P142" s="24">
        <f t="shared" si="97"/>
        <v>1</v>
      </c>
      <c r="Q142" s="18">
        <f t="shared" si="98"/>
        <v>1.474379697585769E-4</v>
      </c>
      <c r="R142" s="28">
        <f t="shared" si="119"/>
        <v>9955.4115108605602</v>
      </c>
      <c r="S142" s="24">
        <f t="shared" si="99"/>
        <v>1</v>
      </c>
      <c r="T142" s="18">
        <f t="shared" si="100"/>
        <v>1.474379697585769E-4</v>
      </c>
      <c r="U142" s="28">
        <f t="shared" si="120"/>
        <v>9955.4115108605602</v>
      </c>
      <c r="V142" s="24">
        <f t="shared" si="101"/>
        <v>1</v>
      </c>
      <c r="W142" s="18">
        <f t="shared" si="102"/>
        <v>1.474379697585769E-4</v>
      </c>
      <c r="X142" s="28">
        <f t="shared" si="121"/>
        <v>9955.4115108605602</v>
      </c>
      <c r="Y142" s="33">
        <f t="shared" si="103"/>
        <v>1</v>
      </c>
      <c r="Z142" s="18">
        <f t="shared" si="104"/>
        <v>1.474379697585769E-4</v>
      </c>
      <c r="AA142" s="28">
        <f t="shared" si="122"/>
        <v>9955.4115108605602</v>
      </c>
      <c r="AB142" s="33">
        <f t="shared" si="105"/>
        <v>1</v>
      </c>
      <c r="AC142" s="18">
        <f t="shared" si="106"/>
        <v>1.474379697585769E-4</v>
      </c>
      <c r="AD142" s="28">
        <f t="shared" si="123"/>
        <v>9955.4115108605602</v>
      </c>
      <c r="AE142" s="33">
        <f t="shared" si="107"/>
        <v>1</v>
      </c>
      <c r="AF142" s="18">
        <f t="shared" si="108"/>
        <v>1.474379697585769E-4</v>
      </c>
      <c r="AG142" s="28">
        <f t="shared" si="124"/>
        <v>9955.4115108605602</v>
      </c>
      <c r="AH142" s="33">
        <f t="shared" si="109"/>
        <v>1</v>
      </c>
      <c r="AI142" s="18">
        <f t="shared" si="110"/>
        <v>1.474379697585769E-4</v>
      </c>
      <c r="AJ142" s="28">
        <f t="shared" si="125"/>
        <v>9955.4115108605602</v>
      </c>
      <c r="AK142" s="33">
        <f t="shared" si="111"/>
        <v>1</v>
      </c>
      <c r="AL142" s="18">
        <f t="shared" si="112"/>
        <v>1.474379697585769E-4</v>
      </c>
      <c r="AM142" s="28">
        <f t="shared" si="126"/>
        <v>9955.4115108605602</v>
      </c>
      <c r="AN142" s="33">
        <f t="shared" si="113"/>
        <v>1</v>
      </c>
      <c r="AO142" s="18">
        <f t="shared" si="114"/>
        <v>1.474379697585769E-4</v>
      </c>
      <c r="AP142" s="28">
        <f t="shared" si="127"/>
        <v>9955.4115108605602</v>
      </c>
      <c r="AQ142" s="33">
        <f t="shared" si="92"/>
        <v>1</v>
      </c>
      <c r="AR142" s="18">
        <f t="shared" si="93"/>
        <v>1.474379697585769E-4</v>
      </c>
      <c r="AS142" s="28">
        <f t="shared" si="128"/>
        <v>9955.4115108605602</v>
      </c>
      <c r="AT142" s="33">
        <f t="shared" si="94"/>
        <v>1</v>
      </c>
      <c r="AU142" s="18">
        <f t="shared" si="95"/>
        <v>1.474379697585769E-4</v>
      </c>
      <c r="AV142" s="20">
        <f t="shared" si="129"/>
        <v>9955.4115108605602</v>
      </c>
    </row>
    <row r="143" spans="2:60" ht="15.95">
      <c r="B143" s="44">
        <v>7</v>
      </c>
      <c r="C143" s="46">
        <f>'Mortality (No Interventions) L'!H16</f>
        <v>1.3814060864040663E-4</v>
      </c>
      <c r="D143" s="27">
        <v>1</v>
      </c>
      <c r="E143" s="18">
        <f t="shared" si="96"/>
        <v>1.3814060864040663E-4</v>
      </c>
      <c r="F143" s="28">
        <f t="shared" si="115"/>
        <v>9953.9437051992882</v>
      </c>
      <c r="G143" s="27">
        <v>1</v>
      </c>
      <c r="H143" s="18">
        <f t="shared" si="89"/>
        <v>1.3814060864040663E-4</v>
      </c>
      <c r="I143" s="28">
        <f t="shared" si="116"/>
        <v>9953.9437051992882</v>
      </c>
      <c r="J143" s="27">
        <v>1</v>
      </c>
      <c r="K143" s="18">
        <f t="shared" si="90"/>
        <v>1.3814060864040663E-4</v>
      </c>
      <c r="L143" s="28">
        <f t="shared" si="117"/>
        <v>9953.9437051992882</v>
      </c>
      <c r="M143" s="27">
        <v>1</v>
      </c>
      <c r="N143" s="19">
        <f t="shared" si="91"/>
        <v>1.3814060864040663E-4</v>
      </c>
      <c r="O143" s="28">
        <f t="shared" si="118"/>
        <v>9953.9437051992882</v>
      </c>
      <c r="P143" s="24">
        <f t="shared" si="97"/>
        <v>1</v>
      </c>
      <c r="Q143" s="18">
        <f t="shared" si="98"/>
        <v>1.3814060864040663E-4</v>
      </c>
      <c r="R143" s="28">
        <f t="shared" si="119"/>
        <v>9953.9437051992882</v>
      </c>
      <c r="S143" s="24">
        <f t="shared" si="99"/>
        <v>1</v>
      </c>
      <c r="T143" s="18">
        <f t="shared" si="100"/>
        <v>1.3814060864040663E-4</v>
      </c>
      <c r="U143" s="28">
        <f t="shared" si="120"/>
        <v>9953.9437051992882</v>
      </c>
      <c r="V143" s="24">
        <f t="shared" si="101"/>
        <v>1</v>
      </c>
      <c r="W143" s="18">
        <f t="shared" si="102"/>
        <v>1.3814060864040663E-4</v>
      </c>
      <c r="X143" s="28">
        <f t="shared" si="121"/>
        <v>9953.9437051992882</v>
      </c>
      <c r="Y143" s="33">
        <f t="shared" si="103"/>
        <v>1</v>
      </c>
      <c r="Z143" s="18">
        <f t="shared" si="104"/>
        <v>1.3814060864040663E-4</v>
      </c>
      <c r="AA143" s="28">
        <f t="shared" si="122"/>
        <v>9953.9437051992882</v>
      </c>
      <c r="AB143" s="33">
        <f t="shared" si="105"/>
        <v>1</v>
      </c>
      <c r="AC143" s="18">
        <f t="shared" si="106"/>
        <v>1.3814060864040663E-4</v>
      </c>
      <c r="AD143" s="28">
        <f t="shared" si="123"/>
        <v>9953.9437051992882</v>
      </c>
      <c r="AE143" s="33">
        <f t="shared" si="107"/>
        <v>1</v>
      </c>
      <c r="AF143" s="18">
        <f t="shared" si="108"/>
        <v>1.3814060864040663E-4</v>
      </c>
      <c r="AG143" s="28">
        <f t="shared" si="124"/>
        <v>9953.9437051992882</v>
      </c>
      <c r="AH143" s="33">
        <f t="shared" si="109"/>
        <v>1</v>
      </c>
      <c r="AI143" s="18">
        <f t="shared" si="110"/>
        <v>1.3814060864040663E-4</v>
      </c>
      <c r="AJ143" s="28">
        <f t="shared" si="125"/>
        <v>9953.9437051992882</v>
      </c>
      <c r="AK143" s="33">
        <f t="shared" si="111"/>
        <v>1</v>
      </c>
      <c r="AL143" s="18">
        <f t="shared" si="112"/>
        <v>1.3814060864040663E-4</v>
      </c>
      <c r="AM143" s="28">
        <f t="shared" si="126"/>
        <v>9953.9437051992882</v>
      </c>
      <c r="AN143" s="33">
        <f t="shared" si="113"/>
        <v>1</v>
      </c>
      <c r="AO143" s="18">
        <f t="shared" si="114"/>
        <v>1.3814060864040663E-4</v>
      </c>
      <c r="AP143" s="28">
        <f t="shared" si="127"/>
        <v>9953.9437051992882</v>
      </c>
      <c r="AQ143" s="33">
        <f t="shared" si="92"/>
        <v>1</v>
      </c>
      <c r="AR143" s="18">
        <f t="shared" si="93"/>
        <v>1.3814060864040663E-4</v>
      </c>
      <c r="AS143" s="28">
        <f t="shared" si="128"/>
        <v>9953.9437051992882</v>
      </c>
      <c r="AT143" s="33">
        <f t="shared" si="94"/>
        <v>1</v>
      </c>
      <c r="AU143" s="18">
        <f t="shared" si="95"/>
        <v>1.3814060864040663E-4</v>
      </c>
      <c r="AV143" s="20">
        <f t="shared" si="129"/>
        <v>9953.9437051992882</v>
      </c>
    </row>
    <row r="144" spans="2:60" ht="15.95">
      <c r="B144" s="44">
        <v>8</v>
      </c>
      <c r="C144" s="46">
        <f>'Mortality (No Interventions) L'!H17</f>
        <v>1.2860488919949175E-4</v>
      </c>
      <c r="D144" s="27">
        <v>1</v>
      </c>
      <c r="E144" s="18">
        <f t="shared" si="96"/>
        <v>1.2860488919949175E-4</v>
      </c>
      <c r="F144" s="28">
        <f t="shared" si="115"/>
        <v>9952.5686613574799</v>
      </c>
      <c r="G144" s="27">
        <v>1</v>
      </c>
      <c r="H144" s="18">
        <f t="shared" si="89"/>
        <v>1.2860488919949175E-4</v>
      </c>
      <c r="I144" s="28">
        <f t="shared" si="116"/>
        <v>9952.5686613574799</v>
      </c>
      <c r="J144" s="27">
        <v>1</v>
      </c>
      <c r="K144" s="18">
        <f t="shared" si="90"/>
        <v>1.2860488919949175E-4</v>
      </c>
      <c r="L144" s="28">
        <f t="shared" si="117"/>
        <v>9952.5686613574799</v>
      </c>
      <c r="M144" s="27">
        <v>1</v>
      </c>
      <c r="N144" s="19">
        <f t="shared" si="91"/>
        <v>1.2860488919949175E-4</v>
      </c>
      <c r="O144" s="28">
        <f t="shared" si="118"/>
        <v>9952.5686613574799</v>
      </c>
      <c r="P144" s="24">
        <f t="shared" si="97"/>
        <v>1</v>
      </c>
      <c r="Q144" s="18">
        <f t="shared" si="98"/>
        <v>1.2860488919949175E-4</v>
      </c>
      <c r="R144" s="28">
        <f t="shared" si="119"/>
        <v>9952.5686613574799</v>
      </c>
      <c r="S144" s="24">
        <f t="shared" si="99"/>
        <v>1</v>
      </c>
      <c r="T144" s="18">
        <f t="shared" si="100"/>
        <v>1.2860488919949175E-4</v>
      </c>
      <c r="U144" s="28">
        <f t="shared" si="120"/>
        <v>9952.5686613574799</v>
      </c>
      <c r="V144" s="24">
        <f t="shared" si="101"/>
        <v>1</v>
      </c>
      <c r="W144" s="18">
        <f t="shared" si="102"/>
        <v>1.2860488919949175E-4</v>
      </c>
      <c r="X144" s="28">
        <f t="shared" si="121"/>
        <v>9952.5686613574799</v>
      </c>
      <c r="Y144" s="33">
        <f t="shared" si="103"/>
        <v>1</v>
      </c>
      <c r="Z144" s="18">
        <f t="shared" si="104"/>
        <v>1.2860488919949175E-4</v>
      </c>
      <c r="AA144" s="28">
        <f t="shared" si="122"/>
        <v>9952.5686613574799</v>
      </c>
      <c r="AB144" s="33">
        <f t="shared" si="105"/>
        <v>1</v>
      </c>
      <c r="AC144" s="18">
        <f t="shared" si="106"/>
        <v>1.2860488919949175E-4</v>
      </c>
      <c r="AD144" s="28">
        <f t="shared" si="123"/>
        <v>9952.5686613574799</v>
      </c>
      <c r="AE144" s="33">
        <f t="shared" si="107"/>
        <v>1</v>
      </c>
      <c r="AF144" s="18">
        <f t="shared" si="108"/>
        <v>1.2860488919949175E-4</v>
      </c>
      <c r="AG144" s="28">
        <f t="shared" si="124"/>
        <v>9952.5686613574799</v>
      </c>
      <c r="AH144" s="33">
        <f t="shared" si="109"/>
        <v>1</v>
      </c>
      <c r="AI144" s="18">
        <f t="shared" si="110"/>
        <v>1.2860488919949175E-4</v>
      </c>
      <c r="AJ144" s="28">
        <f t="shared" si="125"/>
        <v>9952.5686613574799</v>
      </c>
      <c r="AK144" s="33">
        <f t="shared" si="111"/>
        <v>1</v>
      </c>
      <c r="AL144" s="18">
        <f t="shared" si="112"/>
        <v>1.2860488919949175E-4</v>
      </c>
      <c r="AM144" s="28">
        <f t="shared" si="126"/>
        <v>9952.5686613574799</v>
      </c>
      <c r="AN144" s="33">
        <f t="shared" si="113"/>
        <v>1</v>
      </c>
      <c r="AO144" s="18">
        <f t="shared" si="114"/>
        <v>1.2860488919949175E-4</v>
      </c>
      <c r="AP144" s="28">
        <f t="shared" si="127"/>
        <v>9952.5686613574799</v>
      </c>
      <c r="AQ144" s="33">
        <f t="shared" si="92"/>
        <v>1</v>
      </c>
      <c r="AR144" s="18">
        <f t="shared" si="93"/>
        <v>1.2860488919949175E-4</v>
      </c>
      <c r="AS144" s="28">
        <f t="shared" si="128"/>
        <v>9952.5686613574799</v>
      </c>
      <c r="AT144" s="33">
        <f t="shared" si="94"/>
        <v>1</v>
      </c>
      <c r="AU144" s="18">
        <f t="shared" si="95"/>
        <v>1.2860488919949175E-4</v>
      </c>
      <c r="AV144" s="20">
        <f t="shared" si="129"/>
        <v>9952.5686613574799</v>
      </c>
    </row>
    <row r="145" spans="2:48" ht="15.95">
      <c r="B145" s="44">
        <v>9</v>
      </c>
      <c r="C145" s="46">
        <f>'Mortality (No Interventions) L'!H18</f>
        <v>1.2627726836086407E-4</v>
      </c>
      <c r="D145" s="27">
        <v>1</v>
      </c>
      <c r="E145" s="18">
        <f t="shared" si="96"/>
        <v>1.2627726836086407E-4</v>
      </c>
      <c r="F145" s="28">
        <f t="shared" si="115"/>
        <v>9951.2887123675355</v>
      </c>
      <c r="G145" s="27">
        <v>1</v>
      </c>
      <c r="H145" s="18">
        <f t="shared" si="89"/>
        <v>1.2627726836086407E-4</v>
      </c>
      <c r="I145" s="28">
        <f t="shared" si="116"/>
        <v>9951.2887123675355</v>
      </c>
      <c r="J145" s="27">
        <v>1</v>
      </c>
      <c r="K145" s="18">
        <f t="shared" si="90"/>
        <v>1.2627726836086407E-4</v>
      </c>
      <c r="L145" s="28">
        <f t="shared" si="117"/>
        <v>9951.2887123675355</v>
      </c>
      <c r="M145" s="27">
        <v>1</v>
      </c>
      <c r="N145" s="19">
        <f t="shared" si="91"/>
        <v>1.2627726836086407E-4</v>
      </c>
      <c r="O145" s="28">
        <f t="shared" si="118"/>
        <v>9951.2887123675355</v>
      </c>
      <c r="P145" s="24">
        <f t="shared" si="97"/>
        <v>1</v>
      </c>
      <c r="Q145" s="18">
        <f t="shared" si="98"/>
        <v>1.2627726836086407E-4</v>
      </c>
      <c r="R145" s="28">
        <f t="shared" si="119"/>
        <v>9951.2887123675355</v>
      </c>
      <c r="S145" s="24">
        <f t="shared" si="99"/>
        <v>1</v>
      </c>
      <c r="T145" s="18">
        <f t="shared" si="100"/>
        <v>1.2627726836086407E-4</v>
      </c>
      <c r="U145" s="28">
        <f t="shared" si="120"/>
        <v>9951.2887123675355</v>
      </c>
      <c r="V145" s="24">
        <f t="shared" si="101"/>
        <v>1</v>
      </c>
      <c r="W145" s="18">
        <f t="shared" si="102"/>
        <v>1.2627726836086407E-4</v>
      </c>
      <c r="X145" s="28">
        <f t="shared" si="121"/>
        <v>9951.2887123675355</v>
      </c>
      <c r="Y145" s="33">
        <f t="shared" si="103"/>
        <v>1</v>
      </c>
      <c r="Z145" s="18">
        <f t="shared" si="104"/>
        <v>1.2627726836086407E-4</v>
      </c>
      <c r="AA145" s="28">
        <f t="shared" si="122"/>
        <v>9951.2887123675355</v>
      </c>
      <c r="AB145" s="33">
        <f t="shared" si="105"/>
        <v>1</v>
      </c>
      <c r="AC145" s="18">
        <f t="shared" si="106"/>
        <v>1.2627726836086407E-4</v>
      </c>
      <c r="AD145" s="28">
        <f t="shared" si="123"/>
        <v>9951.2887123675355</v>
      </c>
      <c r="AE145" s="33">
        <f t="shared" si="107"/>
        <v>1</v>
      </c>
      <c r="AF145" s="18">
        <f t="shared" si="108"/>
        <v>1.2627726836086407E-4</v>
      </c>
      <c r="AG145" s="28">
        <f t="shared" si="124"/>
        <v>9951.2887123675355</v>
      </c>
      <c r="AH145" s="33">
        <f t="shared" si="109"/>
        <v>1</v>
      </c>
      <c r="AI145" s="18">
        <f t="shared" si="110"/>
        <v>1.2627726836086407E-4</v>
      </c>
      <c r="AJ145" s="28">
        <f t="shared" si="125"/>
        <v>9951.2887123675355</v>
      </c>
      <c r="AK145" s="33">
        <f t="shared" si="111"/>
        <v>1</v>
      </c>
      <c r="AL145" s="18">
        <f t="shared" si="112"/>
        <v>1.2627726836086407E-4</v>
      </c>
      <c r="AM145" s="28">
        <f t="shared" si="126"/>
        <v>9951.2887123675355</v>
      </c>
      <c r="AN145" s="33">
        <f t="shared" si="113"/>
        <v>1</v>
      </c>
      <c r="AO145" s="18">
        <f t="shared" si="114"/>
        <v>1.2627726836086407E-4</v>
      </c>
      <c r="AP145" s="28">
        <f t="shared" si="127"/>
        <v>9951.2887123675355</v>
      </c>
      <c r="AQ145" s="33">
        <f t="shared" si="92"/>
        <v>1</v>
      </c>
      <c r="AR145" s="18">
        <f t="shared" si="93"/>
        <v>1.2627726836086407E-4</v>
      </c>
      <c r="AS145" s="28">
        <f t="shared" si="128"/>
        <v>9951.2887123675355</v>
      </c>
      <c r="AT145" s="33">
        <f t="shared" si="94"/>
        <v>1</v>
      </c>
      <c r="AU145" s="18">
        <f t="shared" si="95"/>
        <v>1.2627726836086407E-4</v>
      </c>
      <c r="AV145" s="20">
        <f t="shared" si="129"/>
        <v>9951.2887123675355</v>
      </c>
    </row>
    <row r="146" spans="2:48" ht="15.95">
      <c r="B146" s="44">
        <v>10</v>
      </c>
      <c r="C146" s="46">
        <f>'Mortality (No Interventions) L'!H19</f>
        <v>1.2500360584498095E-4</v>
      </c>
      <c r="D146" s="27">
        <v>1</v>
      </c>
      <c r="E146" s="18">
        <f t="shared" si="96"/>
        <v>1.2500360584498095E-4</v>
      </c>
      <c r="F146" s="28">
        <f t="shared" si="115"/>
        <v>9950.0320908122667</v>
      </c>
      <c r="G146" s="27">
        <v>1</v>
      </c>
      <c r="H146" s="18">
        <f t="shared" si="89"/>
        <v>1.2500360584498095E-4</v>
      </c>
      <c r="I146" s="28">
        <f t="shared" si="116"/>
        <v>9950.0320908122667</v>
      </c>
      <c r="J146" s="27">
        <v>1</v>
      </c>
      <c r="K146" s="18">
        <f t="shared" si="90"/>
        <v>1.2500360584498095E-4</v>
      </c>
      <c r="L146" s="28">
        <f t="shared" si="117"/>
        <v>9950.0320908122667</v>
      </c>
      <c r="M146" s="27">
        <v>1</v>
      </c>
      <c r="N146" s="19">
        <f t="shared" si="91"/>
        <v>1.2500360584498095E-4</v>
      </c>
      <c r="O146" s="28">
        <f t="shared" si="118"/>
        <v>9950.0320908122667</v>
      </c>
      <c r="P146" s="24">
        <f t="shared" si="97"/>
        <v>1</v>
      </c>
      <c r="Q146" s="18">
        <f t="shared" si="98"/>
        <v>1.2500360584498095E-4</v>
      </c>
      <c r="R146" s="28">
        <f t="shared" si="119"/>
        <v>9950.0320908122667</v>
      </c>
      <c r="S146" s="24">
        <f t="shared" si="99"/>
        <v>1</v>
      </c>
      <c r="T146" s="18">
        <f t="shared" si="100"/>
        <v>1.2500360584498095E-4</v>
      </c>
      <c r="U146" s="28">
        <f t="shared" si="120"/>
        <v>9950.0320908122667</v>
      </c>
      <c r="V146" s="24">
        <f t="shared" si="101"/>
        <v>1</v>
      </c>
      <c r="W146" s="18">
        <f t="shared" si="102"/>
        <v>1.2500360584498095E-4</v>
      </c>
      <c r="X146" s="28">
        <f t="shared" si="121"/>
        <v>9950.0320908122667</v>
      </c>
      <c r="Y146" s="33">
        <f t="shared" si="103"/>
        <v>1</v>
      </c>
      <c r="Z146" s="18">
        <f t="shared" si="104"/>
        <v>1.2500360584498095E-4</v>
      </c>
      <c r="AA146" s="28">
        <f t="shared" si="122"/>
        <v>9950.0320908122667</v>
      </c>
      <c r="AB146" s="33">
        <f t="shared" si="105"/>
        <v>1</v>
      </c>
      <c r="AC146" s="18">
        <f t="shared" si="106"/>
        <v>1.2500360584498095E-4</v>
      </c>
      <c r="AD146" s="28">
        <f t="shared" si="123"/>
        <v>9950.0320908122667</v>
      </c>
      <c r="AE146" s="33">
        <f t="shared" si="107"/>
        <v>1</v>
      </c>
      <c r="AF146" s="18">
        <f t="shared" si="108"/>
        <v>1.2500360584498095E-4</v>
      </c>
      <c r="AG146" s="28">
        <f t="shared" si="124"/>
        <v>9950.0320908122667</v>
      </c>
      <c r="AH146" s="33">
        <f t="shared" si="109"/>
        <v>1</v>
      </c>
      <c r="AI146" s="18">
        <f t="shared" si="110"/>
        <v>1.2500360584498095E-4</v>
      </c>
      <c r="AJ146" s="28">
        <f t="shared" si="125"/>
        <v>9950.0320908122667</v>
      </c>
      <c r="AK146" s="33">
        <f t="shared" si="111"/>
        <v>1</v>
      </c>
      <c r="AL146" s="18">
        <f t="shared" si="112"/>
        <v>1.2500360584498095E-4</v>
      </c>
      <c r="AM146" s="28">
        <f t="shared" si="126"/>
        <v>9950.0320908122667</v>
      </c>
      <c r="AN146" s="33">
        <f t="shared" si="113"/>
        <v>1</v>
      </c>
      <c r="AO146" s="18">
        <f t="shared" si="114"/>
        <v>1.2500360584498095E-4</v>
      </c>
      <c r="AP146" s="28">
        <f t="shared" si="127"/>
        <v>9950.0320908122667</v>
      </c>
      <c r="AQ146" s="33">
        <f t="shared" si="92"/>
        <v>1</v>
      </c>
      <c r="AR146" s="18">
        <f t="shared" si="93"/>
        <v>1.2500360584498095E-4</v>
      </c>
      <c r="AS146" s="28">
        <f t="shared" si="128"/>
        <v>9950.0320908122667</v>
      </c>
      <c r="AT146" s="33">
        <f t="shared" si="94"/>
        <v>1</v>
      </c>
      <c r="AU146" s="18">
        <f t="shared" si="95"/>
        <v>1.2500360584498095E-4</v>
      </c>
      <c r="AV146" s="20">
        <f t="shared" si="129"/>
        <v>9950.0320908122667</v>
      </c>
    </row>
    <row r="147" spans="2:48" ht="15.95">
      <c r="B147" s="44">
        <v>11</v>
      </c>
      <c r="C147" s="46">
        <f>'Mortality (No Interventions) L'!H20</f>
        <v>1.3696678500635325E-4</v>
      </c>
      <c r="D147" s="27">
        <v>1</v>
      </c>
      <c r="E147" s="18">
        <f t="shared" si="96"/>
        <v>1.3696678500635325E-4</v>
      </c>
      <c r="F147" s="28">
        <f t="shared" si="115"/>
        <v>9948.7883009226425</v>
      </c>
      <c r="G147" s="27">
        <v>1</v>
      </c>
      <c r="H147" s="18">
        <f t="shared" si="89"/>
        <v>1.3696678500635325E-4</v>
      </c>
      <c r="I147" s="28">
        <f t="shared" si="116"/>
        <v>9948.7883009226425</v>
      </c>
      <c r="J147" s="27">
        <v>1</v>
      </c>
      <c r="K147" s="18">
        <f t="shared" si="90"/>
        <v>1.3696678500635325E-4</v>
      </c>
      <c r="L147" s="28">
        <f t="shared" si="117"/>
        <v>9948.7883009226425</v>
      </c>
      <c r="M147" s="27">
        <v>1</v>
      </c>
      <c r="N147" s="19">
        <f t="shared" si="91"/>
        <v>1.3696678500635325E-4</v>
      </c>
      <c r="O147" s="28">
        <f t="shared" si="118"/>
        <v>9948.7883009226425</v>
      </c>
      <c r="P147" s="24">
        <f t="shared" si="97"/>
        <v>1</v>
      </c>
      <c r="Q147" s="18">
        <f t="shared" si="98"/>
        <v>1.3696678500635325E-4</v>
      </c>
      <c r="R147" s="28">
        <f t="shared" si="119"/>
        <v>9948.7883009226425</v>
      </c>
      <c r="S147" s="24">
        <f t="shared" si="99"/>
        <v>1</v>
      </c>
      <c r="T147" s="18">
        <f t="shared" si="100"/>
        <v>1.3696678500635325E-4</v>
      </c>
      <c r="U147" s="28">
        <f t="shared" si="120"/>
        <v>9948.7883009226425</v>
      </c>
      <c r="V147" s="24">
        <f t="shared" si="101"/>
        <v>1</v>
      </c>
      <c r="W147" s="18">
        <f t="shared" si="102"/>
        <v>1.3696678500635325E-4</v>
      </c>
      <c r="X147" s="28">
        <f t="shared" si="121"/>
        <v>9948.7883009226425</v>
      </c>
      <c r="Y147" s="33">
        <f t="shared" si="103"/>
        <v>1</v>
      </c>
      <c r="Z147" s="18">
        <f t="shared" si="104"/>
        <v>1.3696678500635325E-4</v>
      </c>
      <c r="AA147" s="28">
        <f t="shared" si="122"/>
        <v>9948.7883009226425</v>
      </c>
      <c r="AB147" s="33">
        <f t="shared" si="105"/>
        <v>1</v>
      </c>
      <c r="AC147" s="18">
        <f t="shared" si="106"/>
        <v>1.3696678500635325E-4</v>
      </c>
      <c r="AD147" s="28">
        <f t="shared" si="123"/>
        <v>9948.7883009226425</v>
      </c>
      <c r="AE147" s="33">
        <f t="shared" si="107"/>
        <v>1</v>
      </c>
      <c r="AF147" s="18">
        <f t="shared" si="108"/>
        <v>1.3696678500635325E-4</v>
      </c>
      <c r="AG147" s="28">
        <f t="shared" si="124"/>
        <v>9948.7883009226425</v>
      </c>
      <c r="AH147" s="33">
        <f t="shared" si="109"/>
        <v>1</v>
      </c>
      <c r="AI147" s="18">
        <f t="shared" si="110"/>
        <v>1.3696678500635325E-4</v>
      </c>
      <c r="AJ147" s="28">
        <f t="shared" si="125"/>
        <v>9948.7883009226425</v>
      </c>
      <c r="AK147" s="33">
        <f t="shared" si="111"/>
        <v>1</v>
      </c>
      <c r="AL147" s="18">
        <f t="shared" si="112"/>
        <v>1.3696678500635325E-4</v>
      </c>
      <c r="AM147" s="28">
        <f t="shared" si="126"/>
        <v>9948.7883009226425</v>
      </c>
      <c r="AN147" s="33">
        <f t="shared" si="113"/>
        <v>1</v>
      </c>
      <c r="AO147" s="18">
        <f t="shared" si="114"/>
        <v>1.3696678500635325E-4</v>
      </c>
      <c r="AP147" s="28">
        <f t="shared" si="127"/>
        <v>9948.7883009226425</v>
      </c>
      <c r="AQ147" s="33">
        <f t="shared" si="92"/>
        <v>1</v>
      </c>
      <c r="AR147" s="18">
        <f t="shared" si="93"/>
        <v>1.3696678500635325E-4</v>
      </c>
      <c r="AS147" s="28">
        <f t="shared" si="128"/>
        <v>9948.7883009226425</v>
      </c>
      <c r="AT147" s="33">
        <f t="shared" si="94"/>
        <v>1</v>
      </c>
      <c r="AU147" s="18">
        <f t="shared" si="95"/>
        <v>1.3696678500635325E-4</v>
      </c>
      <c r="AV147" s="20">
        <f t="shared" si="129"/>
        <v>9948.7883009226425</v>
      </c>
    </row>
    <row r="148" spans="2:48" ht="15.95">
      <c r="B148" s="44">
        <v>12</v>
      </c>
      <c r="C148" s="46">
        <f>'Mortality (No Interventions) L'!H21</f>
        <v>1.4521640584498093E-4</v>
      </c>
      <c r="D148" s="27">
        <v>1</v>
      </c>
      <c r="E148" s="18">
        <f t="shared" si="96"/>
        <v>1.4521640584498093E-4</v>
      </c>
      <c r="F148" s="28">
        <f t="shared" si="115"/>
        <v>9947.4256473743571</v>
      </c>
      <c r="G148" s="27">
        <v>1</v>
      </c>
      <c r="H148" s="18">
        <f t="shared" si="89"/>
        <v>1.4521640584498093E-4</v>
      </c>
      <c r="I148" s="28">
        <f t="shared" si="116"/>
        <v>9947.4256473743571</v>
      </c>
      <c r="J148" s="27">
        <v>1</v>
      </c>
      <c r="K148" s="18">
        <f t="shared" si="90"/>
        <v>1.4521640584498093E-4</v>
      </c>
      <c r="L148" s="28">
        <f t="shared" si="117"/>
        <v>9947.4256473743571</v>
      </c>
      <c r="M148" s="27">
        <v>1</v>
      </c>
      <c r="N148" s="19">
        <f t="shared" si="91"/>
        <v>1.4521640584498093E-4</v>
      </c>
      <c r="O148" s="28">
        <f t="shared" si="118"/>
        <v>9947.4256473743571</v>
      </c>
      <c r="P148" s="24">
        <f t="shared" si="97"/>
        <v>1</v>
      </c>
      <c r="Q148" s="18">
        <f t="shared" si="98"/>
        <v>1.4521640584498093E-4</v>
      </c>
      <c r="R148" s="28">
        <f t="shared" si="119"/>
        <v>9947.4256473743571</v>
      </c>
      <c r="S148" s="24">
        <f t="shared" si="99"/>
        <v>1</v>
      </c>
      <c r="T148" s="18">
        <f t="shared" si="100"/>
        <v>1.4521640584498093E-4</v>
      </c>
      <c r="U148" s="28">
        <f t="shared" si="120"/>
        <v>9947.4256473743571</v>
      </c>
      <c r="V148" s="24">
        <f t="shared" si="101"/>
        <v>1</v>
      </c>
      <c r="W148" s="18">
        <f t="shared" si="102"/>
        <v>1.4521640584498093E-4</v>
      </c>
      <c r="X148" s="28">
        <f t="shared" si="121"/>
        <v>9947.4256473743571</v>
      </c>
      <c r="Y148" s="33">
        <f t="shared" si="103"/>
        <v>1</v>
      </c>
      <c r="Z148" s="18">
        <f t="shared" si="104"/>
        <v>1.4521640584498093E-4</v>
      </c>
      <c r="AA148" s="28">
        <f t="shared" si="122"/>
        <v>9947.4256473743571</v>
      </c>
      <c r="AB148" s="33">
        <f t="shared" si="105"/>
        <v>1</v>
      </c>
      <c r="AC148" s="18">
        <f t="shared" si="106"/>
        <v>1.4521640584498093E-4</v>
      </c>
      <c r="AD148" s="28">
        <f t="shared" si="123"/>
        <v>9947.4256473743571</v>
      </c>
      <c r="AE148" s="33">
        <f t="shared" si="107"/>
        <v>1</v>
      </c>
      <c r="AF148" s="18">
        <f t="shared" si="108"/>
        <v>1.4521640584498093E-4</v>
      </c>
      <c r="AG148" s="28">
        <f t="shared" si="124"/>
        <v>9947.4256473743571</v>
      </c>
      <c r="AH148" s="33">
        <f t="shared" si="109"/>
        <v>1</v>
      </c>
      <c r="AI148" s="18">
        <f t="shared" si="110"/>
        <v>1.4521640584498093E-4</v>
      </c>
      <c r="AJ148" s="28">
        <f t="shared" si="125"/>
        <v>9947.4256473743571</v>
      </c>
      <c r="AK148" s="33">
        <f t="shared" si="111"/>
        <v>1</v>
      </c>
      <c r="AL148" s="18">
        <f t="shared" si="112"/>
        <v>1.4521640584498093E-4</v>
      </c>
      <c r="AM148" s="28">
        <f t="shared" si="126"/>
        <v>9947.4256473743571</v>
      </c>
      <c r="AN148" s="33">
        <f t="shared" si="113"/>
        <v>1</v>
      </c>
      <c r="AO148" s="18">
        <f t="shared" si="114"/>
        <v>1.4521640584498093E-4</v>
      </c>
      <c r="AP148" s="28">
        <f t="shared" si="127"/>
        <v>9947.4256473743571</v>
      </c>
      <c r="AQ148" s="33">
        <f t="shared" si="92"/>
        <v>1</v>
      </c>
      <c r="AR148" s="18">
        <f t="shared" si="93"/>
        <v>1.4521640584498093E-4</v>
      </c>
      <c r="AS148" s="28">
        <f t="shared" si="128"/>
        <v>9947.4256473743571</v>
      </c>
      <c r="AT148" s="33">
        <f t="shared" si="94"/>
        <v>1</v>
      </c>
      <c r="AU148" s="18">
        <f t="shared" si="95"/>
        <v>1.4521640584498093E-4</v>
      </c>
      <c r="AV148" s="20">
        <f t="shared" si="129"/>
        <v>9947.4256473743571</v>
      </c>
    </row>
    <row r="149" spans="2:48" ht="15.95">
      <c r="B149" s="44">
        <v>13</v>
      </c>
      <c r="C149" s="46">
        <f>'Mortality (No Interventions) L'!H22</f>
        <v>1.6118866836086404E-4</v>
      </c>
      <c r="D149" s="27">
        <v>1</v>
      </c>
      <c r="E149" s="18">
        <f t="shared" si="96"/>
        <v>1.6118866836086404E-4</v>
      </c>
      <c r="F149" s="28">
        <f t="shared" si="115"/>
        <v>9945.9811179744356</v>
      </c>
      <c r="G149" s="27">
        <v>1</v>
      </c>
      <c r="H149" s="18">
        <f t="shared" si="89"/>
        <v>1.6118866836086404E-4</v>
      </c>
      <c r="I149" s="28">
        <f t="shared" si="116"/>
        <v>9945.9811179744356</v>
      </c>
      <c r="J149" s="27">
        <v>1</v>
      </c>
      <c r="K149" s="18">
        <f t="shared" si="90"/>
        <v>1.6118866836086404E-4</v>
      </c>
      <c r="L149" s="28">
        <f t="shared" si="117"/>
        <v>9945.9811179744356</v>
      </c>
      <c r="M149" s="27">
        <v>1</v>
      </c>
      <c r="N149" s="19">
        <f t="shared" si="91"/>
        <v>1.6118866836086404E-4</v>
      </c>
      <c r="O149" s="28">
        <f t="shared" si="118"/>
        <v>9945.9811179744356</v>
      </c>
      <c r="P149" s="24">
        <f t="shared" si="97"/>
        <v>1</v>
      </c>
      <c r="Q149" s="18">
        <f t="shared" si="98"/>
        <v>1.6118866836086404E-4</v>
      </c>
      <c r="R149" s="28">
        <f t="shared" si="119"/>
        <v>9945.9811179744356</v>
      </c>
      <c r="S149" s="24">
        <f t="shared" si="99"/>
        <v>1</v>
      </c>
      <c r="T149" s="18">
        <f t="shared" si="100"/>
        <v>1.6118866836086404E-4</v>
      </c>
      <c r="U149" s="28">
        <f t="shared" si="120"/>
        <v>9945.9811179744356</v>
      </c>
      <c r="V149" s="24">
        <f t="shared" si="101"/>
        <v>1</v>
      </c>
      <c r="W149" s="18">
        <f t="shared" si="102"/>
        <v>1.6118866836086404E-4</v>
      </c>
      <c r="X149" s="28">
        <f t="shared" si="121"/>
        <v>9945.9811179744356</v>
      </c>
      <c r="Y149" s="33">
        <f t="shared" si="103"/>
        <v>1</v>
      </c>
      <c r="Z149" s="18">
        <f t="shared" si="104"/>
        <v>1.6118866836086404E-4</v>
      </c>
      <c r="AA149" s="28">
        <f t="shared" si="122"/>
        <v>9945.9811179744356</v>
      </c>
      <c r="AB149" s="33">
        <f t="shared" si="105"/>
        <v>1</v>
      </c>
      <c r="AC149" s="18">
        <f t="shared" si="106"/>
        <v>1.6118866836086404E-4</v>
      </c>
      <c r="AD149" s="28">
        <f t="shared" si="123"/>
        <v>9945.9811179744356</v>
      </c>
      <c r="AE149" s="33">
        <f t="shared" si="107"/>
        <v>1</v>
      </c>
      <c r="AF149" s="18">
        <f t="shared" si="108"/>
        <v>1.6118866836086404E-4</v>
      </c>
      <c r="AG149" s="28">
        <f t="shared" si="124"/>
        <v>9945.9811179744356</v>
      </c>
      <c r="AH149" s="33">
        <f t="shared" si="109"/>
        <v>1</v>
      </c>
      <c r="AI149" s="18">
        <f t="shared" si="110"/>
        <v>1.6118866836086404E-4</v>
      </c>
      <c r="AJ149" s="28">
        <f t="shared" si="125"/>
        <v>9945.9811179744356</v>
      </c>
      <c r="AK149" s="33">
        <f t="shared" si="111"/>
        <v>1</v>
      </c>
      <c r="AL149" s="18">
        <f t="shared" si="112"/>
        <v>1.6118866836086404E-4</v>
      </c>
      <c r="AM149" s="28">
        <f t="shared" si="126"/>
        <v>9945.9811179744356</v>
      </c>
      <c r="AN149" s="33">
        <f t="shared" si="113"/>
        <v>1</v>
      </c>
      <c r="AO149" s="18">
        <f t="shared" si="114"/>
        <v>1.6118866836086404E-4</v>
      </c>
      <c r="AP149" s="28">
        <f t="shared" si="127"/>
        <v>9945.9811179744356</v>
      </c>
      <c r="AQ149" s="33">
        <f t="shared" si="92"/>
        <v>1</v>
      </c>
      <c r="AR149" s="18">
        <f t="shared" si="93"/>
        <v>1.6118866836086404E-4</v>
      </c>
      <c r="AS149" s="28">
        <f t="shared" si="128"/>
        <v>9945.9811179744356</v>
      </c>
      <c r="AT149" s="33">
        <f t="shared" si="94"/>
        <v>1</v>
      </c>
      <c r="AU149" s="18">
        <f t="shared" si="95"/>
        <v>1.6118866836086404E-4</v>
      </c>
      <c r="AV149" s="20">
        <f t="shared" si="129"/>
        <v>9945.9811179744356</v>
      </c>
    </row>
    <row r="150" spans="2:48" ht="15.95">
      <c r="B150" s="44">
        <v>14</v>
      </c>
      <c r="C150" s="46">
        <f>'Mortality (No Interventions) L'!H23</f>
        <v>1.8100057255400254E-4</v>
      </c>
      <c r="D150" s="27">
        <v>1</v>
      </c>
      <c r="E150" s="18">
        <f t="shared" si="96"/>
        <v>1.8100057255400254E-4</v>
      </c>
      <c r="F150" s="28">
        <f t="shared" si="115"/>
        <v>9944.3779385224861</v>
      </c>
      <c r="G150" s="27">
        <v>1</v>
      </c>
      <c r="H150" s="18">
        <f t="shared" si="89"/>
        <v>1.8100057255400254E-4</v>
      </c>
      <c r="I150" s="28">
        <f t="shared" si="116"/>
        <v>9944.3779385224861</v>
      </c>
      <c r="J150" s="27">
        <v>1</v>
      </c>
      <c r="K150" s="18">
        <f t="shared" si="90"/>
        <v>1.8100057255400254E-4</v>
      </c>
      <c r="L150" s="28">
        <f t="shared" si="117"/>
        <v>9944.3779385224861</v>
      </c>
      <c r="M150" s="27">
        <v>1</v>
      </c>
      <c r="N150" s="19">
        <f t="shared" si="91"/>
        <v>1.8100057255400254E-4</v>
      </c>
      <c r="O150" s="28">
        <f t="shared" si="118"/>
        <v>9944.3779385224861</v>
      </c>
      <c r="P150" s="24">
        <f t="shared" si="97"/>
        <v>1</v>
      </c>
      <c r="Q150" s="18">
        <f t="shared" si="98"/>
        <v>1.8100057255400254E-4</v>
      </c>
      <c r="R150" s="28">
        <f t="shared" si="119"/>
        <v>9944.3779385224861</v>
      </c>
      <c r="S150" s="24">
        <f t="shared" si="99"/>
        <v>1</v>
      </c>
      <c r="T150" s="18">
        <f t="shared" si="100"/>
        <v>1.8100057255400254E-4</v>
      </c>
      <c r="U150" s="28">
        <f t="shared" si="120"/>
        <v>9944.3779385224861</v>
      </c>
      <c r="V150" s="24">
        <f t="shared" si="101"/>
        <v>1</v>
      </c>
      <c r="W150" s="18">
        <f t="shared" si="102"/>
        <v>1.8100057255400254E-4</v>
      </c>
      <c r="X150" s="28">
        <f t="shared" si="121"/>
        <v>9944.3779385224861</v>
      </c>
      <c r="Y150" s="33">
        <f t="shared" si="103"/>
        <v>1</v>
      </c>
      <c r="Z150" s="18">
        <f t="shared" si="104"/>
        <v>1.8100057255400254E-4</v>
      </c>
      <c r="AA150" s="28">
        <f t="shared" si="122"/>
        <v>9944.3779385224861</v>
      </c>
      <c r="AB150" s="33">
        <f t="shared" si="105"/>
        <v>1</v>
      </c>
      <c r="AC150" s="18">
        <f t="shared" si="106"/>
        <v>1.8100057255400254E-4</v>
      </c>
      <c r="AD150" s="28">
        <f t="shared" si="123"/>
        <v>9944.3779385224861</v>
      </c>
      <c r="AE150" s="33">
        <f t="shared" si="107"/>
        <v>1</v>
      </c>
      <c r="AF150" s="18">
        <f t="shared" si="108"/>
        <v>1.8100057255400254E-4</v>
      </c>
      <c r="AG150" s="28">
        <f t="shared" si="124"/>
        <v>9944.3779385224861</v>
      </c>
      <c r="AH150" s="33">
        <f t="shared" si="109"/>
        <v>1</v>
      </c>
      <c r="AI150" s="18">
        <f t="shared" si="110"/>
        <v>1.8100057255400254E-4</v>
      </c>
      <c r="AJ150" s="28">
        <f t="shared" si="125"/>
        <v>9944.3779385224861</v>
      </c>
      <c r="AK150" s="33">
        <f t="shared" si="111"/>
        <v>1</v>
      </c>
      <c r="AL150" s="18">
        <f t="shared" si="112"/>
        <v>1.8100057255400254E-4</v>
      </c>
      <c r="AM150" s="28">
        <f t="shared" si="126"/>
        <v>9944.3779385224861</v>
      </c>
      <c r="AN150" s="33">
        <f t="shared" si="113"/>
        <v>1</v>
      </c>
      <c r="AO150" s="18">
        <f t="shared" si="114"/>
        <v>1.8100057255400254E-4</v>
      </c>
      <c r="AP150" s="28">
        <f t="shared" si="127"/>
        <v>9944.3779385224861</v>
      </c>
      <c r="AQ150" s="33">
        <f t="shared" si="92"/>
        <v>1</v>
      </c>
      <c r="AR150" s="18">
        <f t="shared" si="93"/>
        <v>1.8100057255400254E-4</v>
      </c>
      <c r="AS150" s="28">
        <f t="shared" si="128"/>
        <v>9944.3779385224861</v>
      </c>
      <c r="AT150" s="33">
        <f t="shared" si="94"/>
        <v>1</v>
      </c>
      <c r="AU150" s="18">
        <f t="shared" si="95"/>
        <v>1.8100057255400254E-4</v>
      </c>
      <c r="AV150" s="20">
        <f t="shared" si="129"/>
        <v>9944.3779385224861</v>
      </c>
    </row>
    <row r="151" spans="2:48" ht="15.95">
      <c r="B151" s="44">
        <v>15</v>
      </c>
      <c r="C151" s="46">
        <f>'Mortality (No Interventions) L'!H24</f>
        <v>2.1694796289707752E-4</v>
      </c>
      <c r="D151" s="27">
        <v>1</v>
      </c>
      <c r="E151" s="18">
        <f t="shared" si="96"/>
        <v>2.1694796289707752E-4</v>
      </c>
      <c r="F151" s="28">
        <f t="shared" si="115"/>
        <v>9942.5780004219196</v>
      </c>
      <c r="G151" s="27">
        <v>1</v>
      </c>
      <c r="H151" s="18">
        <f t="shared" si="89"/>
        <v>2.1694796289707752E-4</v>
      </c>
      <c r="I151" s="28">
        <f t="shared" si="116"/>
        <v>9942.5780004219196</v>
      </c>
      <c r="J151" s="27">
        <v>1</v>
      </c>
      <c r="K151" s="18">
        <f t="shared" si="90"/>
        <v>2.1694796289707752E-4</v>
      </c>
      <c r="L151" s="28">
        <f t="shared" si="117"/>
        <v>9942.5780004219196</v>
      </c>
      <c r="M151" s="27">
        <v>1</v>
      </c>
      <c r="N151" s="19">
        <f t="shared" si="91"/>
        <v>2.1694796289707752E-4</v>
      </c>
      <c r="O151" s="28">
        <f t="shared" si="118"/>
        <v>9942.5780004219196</v>
      </c>
      <c r="P151" s="24">
        <f t="shared" si="97"/>
        <v>1</v>
      </c>
      <c r="Q151" s="18">
        <f t="shared" si="98"/>
        <v>2.1694796289707752E-4</v>
      </c>
      <c r="R151" s="28">
        <f t="shared" si="119"/>
        <v>9942.5780004219196</v>
      </c>
      <c r="S151" s="24">
        <f t="shared" si="99"/>
        <v>1</v>
      </c>
      <c r="T151" s="18">
        <f t="shared" si="100"/>
        <v>2.1694796289707752E-4</v>
      </c>
      <c r="U151" s="28">
        <f t="shared" si="120"/>
        <v>9942.5780004219196</v>
      </c>
      <c r="V151" s="24">
        <f t="shared" si="101"/>
        <v>1</v>
      </c>
      <c r="W151" s="18">
        <f t="shared" si="102"/>
        <v>2.1694796289707752E-4</v>
      </c>
      <c r="X151" s="28">
        <f t="shared" si="121"/>
        <v>9942.5780004219196</v>
      </c>
      <c r="Y151" s="33">
        <f t="shared" si="103"/>
        <v>1</v>
      </c>
      <c r="Z151" s="18">
        <f t="shared" si="104"/>
        <v>2.1694796289707752E-4</v>
      </c>
      <c r="AA151" s="28">
        <f t="shared" si="122"/>
        <v>9942.5780004219196</v>
      </c>
      <c r="AB151" s="33">
        <f t="shared" si="105"/>
        <v>1</v>
      </c>
      <c r="AC151" s="18">
        <f t="shared" si="106"/>
        <v>2.1694796289707752E-4</v>
      </c>
      <c r="AD151" s="28">
        <f t="shared" si="123"/>
        <v>9942.5780004219196</v>
      </c>
      <c r="AE151" s="33">
        <f t="shared" si="107"/>
        <v>1</v>
      </c>
      <c r="AF151" s="18">
        <f t="shared" si="108"/>
        <v>2.1694796289707752E-4</v>
      </c>
      <c r="AG151" s="28">
        <f t="shared" si="124"/>
        <v>9942.5780004219196</v>
      </c>
      <c r="AH151" s="33">
        <f t="shared" si="109"/>
        <v>1</v>
      </c>
      <c r="AI151" s="18">
        <f t="shared" si="110"/>
        <v>2.1694796289707752E-4</v>
      </c>
      <c r="AJ151" s="28">
        <f t="shared" si="125"/>
        <v>9942.5780004219196</v>
      </c>
      <c r="AK151" s="33">
        <f t="shared" si="111"/>
        <v>1</v>
      </c>
      <c r="AL151" s="18">
        <f t="shared" si="112"/>
        <v>2.1694796289707752E-4</v>
      </c>
      <c r="AM151" s="28">
        <f t="shared" si="126"/>
        <v>9942.5780004219196</v>
      </c>
      <c r="AN151" s="33">
        <f t="shared" si="113"/>
        <v>1</v>
      </c>
      <c r="AO151" s="18">
        <f t="shared" si="114"/>
        <v>2.1694796289707752E-4</v>
      </c>
      <c r="AP151" s="28">
        <f t="shared" si="127"/>
        <v>9942.5780004219196</v>
      </c>
      <c r="AQ151" s="33">
        <f t="shared" si="92"/>
        <v>1</v>
      </c>
      <c r="AR151" s="18">
        <f t="shared" si="93"/>
        <v>2.1694796289707752E-4</v>
      </c>
      <c r="AS151" s="28">
        <f t="shared" si="128"/>
        <v>9942.5780004219196</v>
      </c>
      <c r="AT151" s="33">
        <f t="shared" si="94"/>
        <v>1</v>
      </c>
      <c r="AU151" s="18">
        <f t="shared" si="95"/>
        <v>2.1694796289707752E-4</v>
      </c>
      <c r="AV151" s="20">
        <f t="shared" si="129"/>
        <v>9942.5780004219196</v>
      </c>
    </row>
    <row r="152" spans="2:48" ht="15.95">
      <c r="B152" s="44">
        <v>16</v>
      </c>
      <c r="C152" s="46">
        <f>'Mortality (No Interventions) L'!H25</f>
        <v>2.6258807827191869E-4</v>
      </c>
      <c r="D152" s="27">
        <v>1</v>
      </c>
      <c r="E152" s="18">
        <f t="shared" si="96"/>
        <v>2.6258807827191869E-4</v>
      </c>
      <c r="F152" s="28">
        <f t="shared" si="115"/>
        <v>9940.4209783787828</v>
      </c>
      <c r="G152" s="27">
        <v>1</v>
      </c>
      <c r="H152" s="18">
        <f t="shared" si="89"/>
        <v>2.6258807827191869E-4</v>
      </c>
      <c r="I152" s="28">
        <f t="shared" si="116"/>
        <v>9940.4209783787828</v>
      </c>
      <c r="J152" s="27">
        <v>1</v>
      </c>
      <c r="K152" s="18">
        <f t="shared" si="90"/>
        <v>2.6258807827191869E-4</v>
      </c>
      <c r="L152" s="28">
        <f t="shared" si="117"/>
        <v>9940.4209783787828</v>
      </c>
      <c r="M152" s="27">
        <v>1</v>
      </c>
      <c r="N152" s="19">
        <f t="shared" si="91"/>
        <v>2.6258807827191869E-4</v>
      </c>
      <c r="O152" s="28">
        <f t="shared" si="118"/>
        <v>9940.4209783787828</v>
      </c>
      <c r="P152" s="24">
        <f t="shared" si="97"/>
        <v>1</v>
      </c>
      <c r="Q152" s="18">
        <f t="shared" si="98"/>
        <v>2.6258807827191869E-4</v>
      </c>
      <c r="R152" s="28">
        <f t="shared" si="119"/>
        <v>9940.4209783787828</v>
      </c>
      <c r="S152" s="24">
        <f t="shared" si="99"/>
        <v>1</v>
      </c>
      <c r="T152" s="18">
        <f t="shared" si="100"/>
        <v>2.6258807827191869E-4</v>
      </c>
      <c r="U152" s="28">
        <f t="shared" si="120"/>
        <v>9940.4209783787828</v>
      </c>
      <c r="V152" s="24">
        <f t="shared" si="101"/>
        <v>1</v>
      </c>
      <c r="W152" s="18">
        <f t="shared" si="102"/>
        <v>2.6258807827191869E-4</v>
      </c>
      <c r="X152" s="28">
        <f t="shared" si="121"/>
        <v>9940.4209783787828</v>
      </c>
      <c r="Y152" s="33">
        <f t="shared" si="103"/>
        <v>1</v>
      </c>
      <c r="Z152" s="18">
        <f t="shared" si="104"/>
        <v>2.6258807827191869E-4</v>
      </c>
      <c r="AA152" s="28">
        <f t="shared" si="122"/>
        <v>9940.4209783787828</v>
      </c>
      <c r="AB152" s="33">
        <f t="shared" si="105"/>
        <v>1</v>
      </c>
      <c r="AC152" s="18">
        <f t="shared" si="106"/>
        <v>2.6258807827191869E-4</v>
      </c>
      <c r="AD152" s="28">
        <f t="shared" si="123"/>
        <v>9940.4209783787828</v>
      </c>
      <c r="AE152" s="33">
        <f t="shared" si="107"/>
        <v>1</v>
      </c>
      <c r="AF152" s="18">
        <f t="shared" si="108"/>
        <v>2.6258807827191869E-4</v>
      </c>
      <c r="AG152" s="28">
        <f t="shared" si="124"/>
        <v>9940.4209783787828</v>
      </c>
      <c r="AH152" s="33">
        <f t="shared" si="109"/>
        <v>1</v>
      </c>
      <c r="AI152" s="18">
        <f t="shared" si="110"/>
        <v>2.6258807827191869E-4</v>
      </c>
      <c r="AJ152" s="28">
        <f t="shared" si="125"/>
        <v>9940.4209783787828</v>
      </c>
      <c r="AK152" s="33">
        <f t="shared" si="111"/>
        <v>1</v>
      </c>
      <c r="AL152" s="18">
        <f t="shared" si="112"/>
        <v>2.6258807827191869E-4</v>
      </c>
      <c r="AM152" s="28">
        <f t="shared" si="126"/>
        <v>9940.4209783787828</v>
      </c>
      <c r="AN152" s="33">
        <f t="shared" si="113"/>
        <v>1</v>
      </c>
      <c r="AO152" s="18">
        <f t="shared" si="114"/>
        <v>2.6258807827191869E-4</v>
      </c>
      <c r="AP152" s="28">
        <f t="shared" si="127"/>
        <v>9940.4209783787828</v>
      </c>
      <c r="AQ152" s="33">
        <f t="shared" si="92"/>
        <v>1</v>
      </c>
      <c r="AR152" s="18">
        <f t="shared" si="93"/>
        <v>2.6258807827191869E-4</v>
      </c>
      <c r="AS152" s="28">
        <f t="shared" si="128"/>
        <v>9940.4209783787828</v>
      </c>
      <c r="AT152" s="33">
        <f t="shared" si="94"/>
        <v>1</v>
      </c>
      <c r="AU152" s="18">
        <f t="shared" si="95"/>
        <v>2.6258807827191869E-4</v>
      </c>
      <c r="AV152" s="20">
        <f t="shared" si="129"/>
        <v>9940.4209783787828</v>
      </c>
    </row>
    <row r="153" spans="2:48" ht="15.95">
      <c r="B153" s="44">
        <v>17</v>
      </c>
      <c r="C153" s="46">
        <f>'Mortality (No Interventions) L'!H26</f>
        <v>3.1455799364675985E-4</v>
      </c>
      <c r="D153" s="27">
        <v>1</v>
      </c>
      <c r="E153" s="18">
        <f t="shared" si="96"/>
        <v>3.1455799364675985E-4</v>
      </c>
      <c r="F153" s="28">
        <f t="shared" si="115"/>
        <v>9937.8107423368565</v>
      </c>
      <c r="G153" s="27">
        <v>1</v>
      </c>
      <c r="H153" s="18">
        <f t="shared" si="89"/>
        <v>3.1455799364675985E-4</v>
      </c>
      <c r="I153" s="28">
        <f t="shared" si="116"/>
        <v>9937.8107423368565</v>
      </c>
      <c r="J153" s="27">
        <v>1</v>
      </c>
      <c r="K153" s="18">
        <f t="shared" si="90"/>
        <v>3.1455799364675985E-4</v>
      </c>
      <c r="L153" s="28">
        <f t="shared" si="117"/>
        <v>9937.8107423368565</v>
      </c>
      <c r="M153" s="27">
        <v>1</v>
      </c>
      <c r="N153" s="19">
        <f t="shared" si="91"/>
        <v>3.1455799364675985E-4</v>
      </c>
      <c r="O153" s="28">
        <f t="shared" si="118"/>
        <v>9937.8107423368565</v>
      </c>
      <c r="P153" s="24">
        <f t="shared" si="97"/>
        <v>1</v>
      </c>
      <c r="Q153" s="18">
        <f t="shared" si="98"/>
        <v>3.1455799364675985E-4</v>
      </c>
      <c r="R153" s="28">
        <f t="shared" si="119"/>
        <v>9937.8107423368565</v>
      </c>
      <c r="S153" s="24">
        <f t="shared" si="99"/>
        <v>1</v>
      </c>
      <c r="T153" s="18">
        <f t="shared" si="100"/>
        <v>3.1455799364675985E-4</v>
      </c>
      <c r="U153" s="28">
        <f t="shared" si="120"/>
        <v>9937.8107423368565</v>
      </c>
      <c r="V153" s="24">
        <f t="shared" si="101"/>
        <v>1</v>
      </c>
      <c r="W153" s="18">
        <f t="shared" si="102"/>
        <v>3.1455799364675985E-4</v>
      </c>
      <c r="X153" s="28">
        <f t="shared" si="121"/>
        <v>9937.8107423368565</v>
      </c>
      <c r="Y153" s="33">
        <f t="shared" si="103"/>
        <v>1</v>
      </c>
      <c r="Z153" s="18">
        <f t="shared" si="104"/>
        <v>3.1455799364675985E-4</v>
      </c>
      <c r="AA153" s="28">
        <f t="shared" si="122"/>
        <v>9937.8107423368565</v>
      </c>
      <c r="AB153" s="33">
        <f t="shared" si="105"/>
        <v>1</v>
      </c>
      <c r="AC153" s="18">
        <f t="shared" si="106"/>
        <v>3.1455799364675985E-4</v>
      </c>
      <c r="AD153" s="28">
        <f t="shared" si="123"/>
        <v>9937.8107423368565</v>
      </c>
      <c r="AE153" s="33">
        <f t="shared" si="107"/>
        <v>1</v>
      </c>
      <c r="AF153" s="18">
        <f t="shared" si="108"/>
        <v>3.1455799364675985E-4</v>
      </c>
      <c r="AG153" s="28">
        <f t="shared" si="124"/>
        <v>9937.8107423368565</v>
      </c>
      <c r="AH153" s="33">
        <f t="shared" si="109"/>
        <v>1</v>
      </c>
      <c r="AI153" s="18">
        <f t="shared" si="110"/>
        <v>3.1455799364675985E-4</v>
      </c>
      <c r="AJ153" s="28">
        <f t="shared" si="125"/>
        <v>9937.8107423368565</v>
      </c>
      <c r="AK153" s="33">
        <f t="shared" si="111"/>
        <v>1</v>
      </c>
      <c r="AL153" s="18">
        <f t="shared" si="112"/>
        <v>3.1455799364675985E-4</v>
      </c>
      <c r="AM153" s="28">
        <f t="shared" si="126"/>
        <v>9937.8107423368565</v>
      </c>
      <c r="AN153" s="33">
        <f t="shared" si="113"/>
        <v>1</v>
      </c>
      <c r="AO153" s="18">
        <f t="shared" si="114"/>
        <v>3.1455799364675985E-4</v>
      </c>
      <c r="AP153" s="28">
        <f t="shared" si="127"/>
        <v>9937.8107423368565</v>
      </c>
      <c r="AQ153" s="33">
        <f t="shared" si="92"/>
        <v>1</v>
      </c>
      <c r="AR153" s="18">
        <f t="shared" si="93"/>
        <v>3.1455799364675985E-4</v>
      </c>
      <c r="AS153" s="28">
        <f t="shared" si="128"/>
        <v>9937.8107423368565</v>
      </c>
      <c r="AT153" s="33">
        <f t="shared" si="94"/>
        <v>1</v>
      </c>
      <c r="AU153" s="18">
        <f t="shared" si="95"/>
        <v>3.1455799364675985E-4</v>
      </c>
      <c r="AV153" s="20">
        <f t="shared" si="129"/>
        <v>9937.8107423368565</v>
      </c>
    </row>
    <row r="154" spans="2:48" ht="15.95">
      <c r="B154" s="44">
        <v>18</v>
      </c>
      <c r="C154" s="46">
        <f>'Mortality (No Interventions) L'!H27</f>
        <v>3.7621994790343078E-4</v>
      </c>
      <c r="D154" s="27">
        <v>0.65</v>
      </c>
      <c r="E154" s="18">
        <f t="shared" si="96"/>
        <v>2.4454296613723E-4</v>
      </c>
      <c r="F154" s="28">
        <f t="shared" si="115"/>
        <v>9934.6847245285062</v>
      </c>
      <c r="G154" s="27">
        <f>1-(0.07/2)</f>
        <v>0.96499999999999997</v>
      </c>
      <c r="H154" s="18">
        <f t="shared" si="89"/>
        <v>3.6305224972681068E-4</v>
      </c>
      <c r="I154" s="28">
        <f t="shared" si="116"/>
        <v>9934.6847245285062</v>
      </c>
      <c r="J154" s="27">
        <v>0.9</v>
      </c>
      <c r="K154" s="18">
        <f t="shared" si="90"/>
        <v>3.3859795311308769E-4</v>
      </c>
      <c r="L154" s="28">
        <f t="shared" si="117"/>
        <v>9934.6847245285062</v>
      </c>
      <c r="M154" s="27">
        <f>1-(0.15/2)</f>
        <v>0.92500000000000004</v>
      </c>
      <c r="N154" s="19">
        <f t="shared" si="91"/>
        <v>3.480034518106735E-4</v>
      </c>
      <c r="O154" s="28">
        <f t="shared" si="118"/>
        <v>9934.6847245285062</v>
      </c>
      <c r="P154" s="24">
        <f t="shared" si="97"/>
        <v>0.62724999999999997</v>
      </c>
      <c r="Q154" s="18">
        <f t="shared" si="98"/>
        <v>2.3598396232242695E-4</v>
      </c>
      <c r="R154" s="28">
        <f t="shared" si="119"/>
        <v>9934.6847245285062</v>
      </c>
      <c r="S154" s="24">
        <f t="shared" si="99"/>
        <v>0.58500000000000008</v>
      </c>
      <c r="T154" s="18">
        <f t="shared" si="100"/>
        <v>2.2008866952350704E-4</v>
      </c>
      <c r="U154" s="28">
        <f t="shared" si="120"/>
        <v>9934.6847245285062</v>
      </c>
      <c r="V154" s="24">
        <f t="shared" si="101"/>
        <v>0.60125000000000006</v>
      </c>
      <c r="W154" s="18">
        <f t="shared" si="102"/>
        <v>2.2620224367693779E-4</v>
      </c>
      <c r="X154" s="28">
        <f t="shared" si="121"/>
        <v>9934.6847245285062</v>
      </c>
      <c r="Y154" s="33">
        <f t="shared" si="103"/>
        <v>0.86849999999999994</v>
      </c>
      <c r="Z154" s="18">
        <f t="shared" si="104"/>
        <v>3.2674702475412963E-4</v>
      </c>
      <c r="AA154" s="28">
        <f t="shared" si="122"/>
        <v>9934.6847245285062</v>
      </c>
      <c r="AB154" s="33">
        <f t="shared" si="105"/>
        <v>0.892625</v>
      </c>
      <c r="AC154" s="18">
        <f t="shared" si="106"/>
        <v>3.3582333099729989E-4</v>
      </c>
      <c r="AD154" s="28">
        <f t="shared" si="123"/>
        <v>9934.6847245285062</v>
      </c>
      <c r="AE154" s="33">
        <f t="shared" si="107"/>
        <v>0.83250000000000002</v>
      </c>
      <c r="AF154" s="18">
        <f t="shared" si="108"/>
        <v>3.1320310662960615E-4</v>
      </c>
      <c r="AG154" s="28">
        <f t="shared" si="124"/>
        <v>9934.6847245285062</v>
      </c>
      <c r="AH154" s="33">
        <f t="shared" si="109"/>
        <v>0.56452499999999994</v>
      </c>
      <c r="AI154" s="18">
        <f t="shared" si="110"/>
        <v>2.1238556609018424E-4</v>
      </c>
      <c r="AJ154" s="28">
        <f t="shared" si="125"/>
        <v>9934.6847245285062</v>
      </c>
      <c r="AK154" s="33">
        <f t="shared" si="111"/>
        <v>0.58020625000000003</v>
      </c>
      <c r="AL154" s="18">
        <f t="shared" si="112"/>
        <v>2.1828516514824496E-4</v>
      </c>
      <c r="AM154" s="28">
        <f t="shared" si="126"/>
        <v>9934.6847245285062</v>
      </c>
      <c r="AN154" s="33">
        <f t="shared" si="113"/>
        <v>0.54112500000000008</v>
      </c>
      <c r="AO154" s="18">
        <f t="shared" si="114"/>
        <v>2.0358201930924401E-4</v>
      </c>
      <c r="AP154" s="28">
        <f t="shared" si="127"/>
        <v>9934.6847245285062</v>
      </c>
      <c r="AQ154" s="33">
        <f t="shared" si="92"/>
        <v>0.80336249999999998</v>
      </c>
      <c r="AR154" s="18">
        <f t="shared" si="93"/>
        <v>3.0224099789756992E-4</v>
      </c>
      <c r="AS154" s="28">
        <f t="shared" si="128"/>
        <v>9934.6847245285062</v>
      </c>
      <c r="AT154" s="33">
        <f t="shared" si="94"/>
        <v>0.52218562499999999</v>
      </c>
      <c r="AU154" s="18">
        <f t="shared" si="95"/>
        <v>1.9645664863342043E-4</v>
      </c>
      <c r="AV154" s="20">
        <f t="shared" si="129"/>
        <v>9934.6847245285062</v>
      </c>
    </row>
    <row r="155" spans="2:48" ht="15.95">
      <c r="B155" s="44">
        <v>19</v>
      </c>
      <c r="C155" s="46">
        <f>'Mortality (No Interventions) L'!H28</f>
        <v>4.0576055198381469E-4</v>
      </c>
      <c r="D155" s="27">
        <f>D154+($D$128-$D$26)/(120-18)</f>
        <v>0.65343137254901962</v>
      </c>
      <c r="E155" s="18">
        <f t="shared" si="96"/>
        <v>2.6513667440903184E-4</v>
      </c>
      <c r="F155" s="28">
        <f t="shared" si="115"/>
        <v>9932.2552672583315</v>
      </c>
      <c r="G155" s="27">
        <f t="shared" ref="G155:G218" si="130">1-(0.07/2)</f>
        <v>0.96499999999999997</v>
      </c>
      <c r="H155" s="18">
        <f t="shared" si="89"/>
        <v>3.9155893266438119E-4</v>
      </c>
      <c r="I155" s="28">
        <f t="shared" si="116"/>
        <v>9931.0779148889396</v>
      </c>
      <c r="J155" s="27">
        <v>0.9</v>
      </c>
      <c r="K155" s="18">
        <f t="shared" si="90"/>
        <v>3.6518449678543322E-4</v>
      </c>
      <c r="L155" s="28">
        <f t="shared" si="117"/>
        <v>9931.3208606159569</v>
      </c>
      <c r="M155" s="27">
        <f t="shared" ref="M155:M218" si="131">1-(0.15/2)</f>
        <v>0.92500000000000004</v>
      </c>
      <c r="N155" s="19">
        <f t="shared" si="91"/>
        <v>3.753285105850286E-4</v>
      </c>
      <c r="O155" s="28">
        <f t="shared" si="118"/>
        <v>9931.2274199517196</v>
      </c>
      <c r="P155" s="24">
        <f t="shared" si="97"/>
        <v>0.63056127450980393</v>
      </c>
      <c r="Q155" s="18">
        <f t="shared" si="98"/>
        <v>2.5585689080471574E-4</v>
      </c>
      <c r="R155" s="28">
        <f t="shared" si="119"/>
        <v>9932.3402982627886</v>
      </c>
      <c r="S155" s="24">
        <f t="shared" si="99"/>
        <v>0.58808823529411769</v>
      </c>
      <c r="T155" s="18">
        <f t="shared" si="100"/>
        <v>2.3862300696812869E-4</v>
      </c>
      <c r="U155" s="28">
        <f t="shared" si="120"/>
        <v>9932.4982129853488</v>
      </c>
      <c r="V155" s="24">
        <f t="shared" si="101"/>
        <v>0.6044240196078432</v>
      </c>
      <c r="W155" s="18">
        <f t="shared" si="102"/>
        <v>2.4525142382835451E-4</v>
      </c>
      <c r="X155" s="28">
        <f t="shared" si="121"/>
        <v>9932.437476553594</v>
      </c>
      <c r="Y155" s="33">
        <f t="shared" si="103"/>
        <v>0.86849999999999994</v>
      </c>
      <c r="Z155" s="18">
        <f t="shared" si="104"/>
        <v>3.5240303939794302E-4</v>
      </c>
      <c r="AA155" s="28">
        <f t="shared" si="122"/>
        <v>9931.4385958528965</v>
      </c>
      <c r="AB155" s="33">
        <f t="shared" si="105"/>
        <v>0.892625</v>
      </c>
      <c r="AC155" s="18">
        <f t="shared" si="106"/>
        <v>3.6219201271455256E-4</v>
      </c>
      <c r="AD155" s="28">
        <f t="shared" si="123"/>
        <v>9931.3484256119064</v>
      </c>
      <c r="AE155" s="33">
        <f t="shared" si="107"/>
        <v>0.83250000000000002</v>
      </c>
      <c r="AF155" s="18">
        <f t="shared" si="108"/>
        <v>3.3779565952652573E-4</v>
      </c>
      <c r="AG155" s="28">
        <f t="shared" si="124"/>
        <v>9931.5731504093983</v>
      </c>
      <c r="AH155" s="33">
        <f t="shared" si="109"/>
        <v>0.5675051470588236</v>
      </c>
      <c r="AI155" s="18">
        <f t="shared" si="110"/>
        <v>2.3027120172424418E-4</v>
      </c>
      <c r="AJ155" s="28">
        <f t="shared" si="125"/>
        <v>9932.5747408893603</v>
      </c>
      <c r="AK155" s="33">
        <f t="shared" si="111"/>
        <v>0.58326917892156871</v>
      </c>
      <c r="AL155" s="18">
        <f t="shared" si="112"/>
        <v>2.366676239943621E-4</v>
      </c>
      <c r="AM155" s="28">
        <f t="shared" si="126"/>
        <v>9932.5161302327178</v>
      </c>
      <c r="AN155" s="33">
        <f t="shared" si="113"/>
        <v>0.54398161764705888</v>
      </c>
      <c r="AO155" s="18">
        <f t="shared" si="114"/>
        <v>2.2072628144551904E-4</v>
      </c>
      <c r="AP155" s="28">
        <f t="shared" si="127"/>
        <v>9932.662201351086</v>
      </c>
      <c r="AQ155" s="33">
        <f t="shared" si="92"/>
        <v>0.80336249999999998</v>
      </c>
      <c r="AR155" s="18">
        <f t="shared" si="93"/>
        <v>3.2597281144309734E-4</v>
      </c>
      <c r="AS155" s="28">
        <f t="shared" si="128"/>
        <v>9931.6820555035665</v>
      </c>
      <c r="AT155" s="33">
        <f t="shared" si="94"/>
        <v>0.52494226102941188</v>
      </c>
      <c r="AU155" s="18">
        <f t="shared" si="95"/>
        <v>2.1300086159492588E-4</v>
      </c>
      <c r="AV155" s="20">
        <f t="shared" si="129"/>
        <v>9932.7329896622959</v>
      </c>
    </row>
    <row r="156" spans="2:48" ht="15.95">
      <c r="B156" s="44">
        <v>20</v>
      </c>
      <c r="C156" s="46">
        <f>'Mortality (No Interventions) L'!H29</f>
        <v>4.2085161047562933E-4</v>
      </c>
      <c r="D156" s="27">
        <f t="shared" ref="D156:D219" si="132">D155+($D$128-$D$26)/(120-18)</f>
        <v>0.65686274509803921</v>
      </c>
      <c r="E156" s="18">
        <f t="shared" si="96"/>
        <v>2.7644174413595261E-4</v>
      </c>
      <c r="F156" s="28">
        <f t="shared" si="115"/>
        <v>9929.6218621273892</v>
      </c>
      <c r="G156" s="27">
        <f t="shared" si="130"/>
        <v>0.96499999999999997</v>
      </c>
      <c r="H156" s="18">
        <f t="shared" si="89"/>
        <v>4.0612180410898226E-4</v>
      </c>
      <c r="I156" s="28">
        <f t="shared" si="116"/>
        <v>9927.1893126203795</v>
      </c>
      <c r="J156" s="27">
        <v>0.9</v>
      </c>
      <c r="K156" s="18">
        <f t="shared" si="90"/>
        <v>3.7876644942806643E-4</v>
      </c>
      <c r="L156" s="28">
        <f t="shared" si="117"/>
        <v>9927.6940962050576</v>
      </c>
      <c r="M156" s="27">
        <f t="shared" si="131"/>
        <v>0.92500000000000004</v>
      </c>
      <c r="N156" s="19">
        <f t="shared" si="91"/>
        <v>3.8928773968995717E-4</v>
      </c>
      <c r="O156" s="28">
        <f t="shared" si="118"/>
        <v>9927.4999471559076</v>
      </c>
      <c r="P156" s="24">
        <f t="shared" si="97"/>
        <v>0.63387254901960777</v>
      </c>
      <c r="Q156" s="18">
        <f t="shared" si="98"/>
        <v>2.6676628309119424E-4</v>
      </c>
      <c r="R156" s="28">
        <f t="shared" si="119"/>
        <v>9929.7990405556593</v>
      </c>
      <c r="S156" s="24">
        <f t="shared" si="99"/>
        <v>0.5911764705882353</v>
      </c>
      <c r="T156" s="18">
        <f t="shared" si="100"/>
        <v>2.4879756972235733E-4</v>
      </c>
      <c r="U156" s="28">
        <f t="shared" si="120"/>
        <v>9930.128090395061</v>
      </c>
      <c r="V156" s="24">
        <f t="shared" si="101"/>
        <v>0.60759803921568634</v>
      </c>
      <c r="W156" s="18">
        <f t="shared" si="102"/>
        <v>2.5570861332575618E-4</v>
      </c>
      <c r="X156" s="28">
        <f t="shared" si="121"/>
        <v>9930.0015321203828</v>
      </c>
      <c r="Y156" s="33">
        <f t="shared" si="103"/>
        <v>0.86849999999999994</v>
      </c>
      <c r="Z156" s="18">
        <f t="shared" si="104"/>
        <v>3.6550962369808404E-4</v>
      </c>
      <c r="AA156" s="28">
        <f t="shared" si="122"/>
        <v>9927.9387267061229</v>
      </c>
      <c r="AB156" s="33">
        <f t="shared" si="105"/>
        <v>0.892625</v>
      </c>
      <c r="AC156" s="18">
        <f t="shared" si="106"/>
        <v>3.7566266880080865E-4</v>
      </c>
      <c r="AD156" s="28">
        <f t="shared" si="123"/>
        <v>9927.7513705366637</v>
      </c>
      <c r="AE156" s="33">
        <f t="shared" si="107"/>
        <v>0.83250000000000002</v>
      </c>
      <c r="AF156" s="18">
        <f t="shared" si="108"/>
        <v>3.5035896572096142E-4</v>
      </c>
      <c r="AG156" s="28">
        <f t="shared" si="124"/>
        <v>9928.2183081069197</v>
      </c>
      <c r="AH156" s="33">
        <f t="shared" si="109"/>
        <v>0.57048529411764703</v>
      </c>
      <c r="AI156" s="18">
        <f t="shared" si="110"/>
        <v>2.4008965478207483E-4</v>
      </c>
      <c r="AJ156" s="28">
        <f t="shared" si="125"/>
        <v>9930.2875549675591</v>
      </c>
      <c r="AK156" s="33">
        <f t="shared" si="111"/>
        <v>0.58633210784313716</v>
      </c>
      <c r="AL156" s="18">
        <f t="shared" si="112"/>
        <v>2.4675881185935467E-4</v>
      </c>
      <c r="AM156" s="28">
        <f t="shared" si="126"/>
        <v>9930.1654252398912</v>
      </c>
      <c r="AN156" s="33">
        <f t="shared" si="113"/>
        <v>0.54683823529411768</v>
      </c>
      <c r="AO156" s="18">
        <f t="shared" si="114"/>
        <v>2.3013775199318056E-4</v>
      </c>
      <c r="AP156" s="28">
        <f t="shared" si="127"/>
        <v>9930.469801758527</v>
      </c>
      <c r="AQ156" s="33">
        <f t="shared" si="92"/>
        <v>0.80336249999999998</v>
      </c>
      <c r="AR156" s="18">
        <f t="shared" si="93"/>
        <v>3.3809640192072773E-4</v>
      </c>
      <c r="AS156" s="28">
        <f t="shared" si="128"/>
        <v>9928.4445971815749</v>
      </c>
      <c r="AT156" s="33">
        <f t="shared" si="94"/>
        <v>0.52769889705882356</v>
      </c>
      <c r="AU156" s="18">
        <f t="shared" si="95"/>
        <v>2.2208293067341924E-4</v>
      </c>
      <c r="AV156" s="20">
        <f t="shared" si="129"/>
        <v>9930.6173089775057</v>
      </c>
    </row>
    <row r="157" spans="2:48" ht="15.95">
      <c r="B157" s="44">
        <v>21</v>
      </c>
      <c r="C157" s="46">
        <f>'Mortality (No Interventions) L'!H30</f>
        <v>4.3339062322695954E-4</v>
      </c>
      <c r="D157" s="27">
        <f t="shared" si="132"/>
        <v>0.66029411764705881</v>
      </c>
      <c r="E157" s="18">
        <f t="shared" si="96"/>
        <v>2.8616527916015415E-4</v>
      </c>
      <c r="F157" s="28">
        <f t="shared" si="115"/>
        <v>9926.8769001412111</v>
      </c>
      <c r="G157" s="27">
        <f t="shared" si="130"/>
        <v>0.96499999999999997</v>
      </c>
      <c r="H157" s="18">
        <f t="shared" si="89"/>
        <v>4.1822195141401596E-4</v>
      </c>
      <c r="I157" s="28">
        <f t="shared" si="116"/>
        <v>9923.1576645870064</v>
      </c>
      <c r="J157" s="27">
        <v>0.9</v>
      </c>
      <c r="K157" s="18">
        <f t="shared" si="90"/>
        <v>3.9005156090426361E-4</v>
      </c>
      <c r="L157" s="28">
        <f t="shared" si="117"/>
        <v>9923.9338187612302</v>
      </c>
      <c r="M157" s="27">
        <f t="shared" si="131"/>
        <v>0.92500000000000004</v>
      </c>
      <c r="N157" s="19">
        <f t="shared" si="91"/>
        <v>4.0088632648493759E-4</v>
      </c>
      <c r="O157" s="28">
        <f t="shared" si="118"/>
        <v>9923.6352931407073</v>
      </c>
      <c r="P157" s="24">
        <f t="shared" si="97"/>
        <v>0.63718382352941172</v>
      </c>
      <c r="Q157" s="18">
        <f t="shared" si="98"/>
        <v>2.7614949438954872E-4</v>
      </c>
      <c r="R157" s="28">
        <f t="shared" si="119"/>
        <v>9927.1501049737672</v>
      </c>
      <c r="S157" s="24">
        <f t="shared" si="99"/>
        <v>0.59426470588235292</v>
      </c>
      <c r="T157" s="18">
        <f t="shared" si="100"/>
        <v>2.5754875124413875E-4</v>
      </c>
      <c r="U157" s="28">
        <f t="shared" si="120"/>
        <v>9927.6574986591386</v>
      </c>
      <c r="V157" s="24">
        <f t="shared" si="101"/>
        <v>0.61077205882352947</v>
      </c>
      <c r="W157" s="18">
        <f t="shared" si="102"/>
        <v>2.6470288322314264E-4</v>
      </c>
      <c r="X157" s="28">
        <f t="shared" si="121"/>
        <v>9927.4623451982807</v>
      </c>
      <c r="Y157" s="33">
        <f t="shared" si="103"/>
        <v>0.86849999999999994</v>
      </c>
      <c r="Z157" s="18">
        <f t="shared" si="104"/>
        <v>3.7639975627261433E-4</v>
      </c>
      <c r="AA157" s="28">
        <f t="shared" si="122"/>
        <v>9924.3099695580277</v>
      </c>
      <c r="AB157" s="33">
        <f t="shared" si="105"/>
        <v>0.892625</v>
      </c>
      <c r="AC157" s="18">
        <f t="shared" si="106"/>
        <v>3.8685530505796475E-4</v>
      </c>
      <c r="AD157" s="28">
        <f t="shared" si="123"/>
        <v>9924.0218849616158</v>
      </c>
      <c r="AE157" s="33">
        <f t="shared" si="107"/>
        <v>0.83250000000000002</v>
      </c>
      <c r="AF157" s="18">
        <f t="shared" si="108"/>
        <v>3.6079769383644381E-4</v>
      </c>
      <c r="AG157" s="28">
        <f t="shared" si="124"/>
        <v>9924.7398678090394</v>
      </c>
      <c r="AH157" s="33">
        <f t="shared" si="109"/>
        <v>0.57346544117647058</v>
      </c>
      <c r="AI157" s="18">
        <f t="shared" si="110"/>
        <v>2.4853454495059389E-4</v>
      </c>
      <c r="AJ157" s="28">
        <f t="shared" si="125"/>
        <v>9927.9033956566</v>
      </c>
      <c r="AK157" s="33">
        <f t="shared" si="111"/>
        <v>0.58939503676470584</v>
      </c>
      <c r="AL157" s="18">
        <f t="shared" si="112"/>
        <v>2.5543828231033258E-4</v>
      </c>
      <c r="AM157" s="28">
        <f t="shared" si="126"/>
        <v>9927.7150694179927</v>
      </c>
      <c r="AN157" s="33">
        <f t="shared" si="113"/>
        <v>0.54969485294117648</v>
      </c>
      <c r="AO157" s="18">
        <f t="shared" si="114"/>
        <v>2.3823259490082834E-4</v>
      </c>
      <c r="AP157" s="28">
        <f t="shared" si="127"/>
        <v>9928.1844257621142</v>
      </c>
      <c r="AQ157" s="33">
        <f t="shared" si="92"/>
        <v>0.80336249999999998</v>
      </c>
      <c r="AR157" s="18">
        <f t="shared" si="93"/>
        <v>3.4816977455216829E-4</v>
      </c>
      <c r="AS157" s="28">
        <f t="shared" si="128"/>
        <v>9925.0878257865988</v>
      </c>
      <c r="AT157" s="33">
        <f t="shared" si="94"/>
        <v>0.53045553308823534</v>
      </c>
      <c r="AU157" s="18">
        <f t="shared" si="95"/>
        <v>2.2989445407929938E-4</v>
      </c>
      <c r="AV157" s="20">
        <f t="shared" si="129"/>
        <v>9928.411888382132</v>
      </c>
    </row>
    <row r="158" spans="2:48" ht="15.95">
      <c r="B158" s="44">
        <v>22</v>
      </c>
      <c r="C158" s="46">
        <f>'Mortality (No Interventions) L'!H31</f>
        <v>4.3330983660035691E-4</v>
      </c>
      <c r="D158" s="27">
        <f t="shared" si="132"/>
        <v>0.6637254901960784</v>
      </c>
      <c r="E158" s="18">
        <f t="shared" si="96"/>
        <v>2.8759878370435452E-4</v>
      </c>
      <c r="F158" s="28">
        <f t="shared" si="115"/>
        <v>9924.0361726418942</v>
      </c>
      <c r="G158" s="27">
        <f t="shared" si="130"/>
        <v>0.96499999999999997</v>
      </c>
      <c r="H158" s="18">
        <f t="shared" si="89"/>
        <v>4.1814399231934442E-4</v>
      </c>
      <c r="I158" s="28">
        <f t="shared" si="116"/>
        <v>9919.0075822243343</v>
      </c>
      <c r="J158" s="27">
        <v>0.9</v>
      </c>
      <c r="K158" s="18">
        <f t="shared" si="90"/>
        <v>3.8997885294032121E-4</v>
      </c>
      <c r="L158" s="28">
        <f t="shared" si="117"/>
        <v>9920.0629728849126</v>
      </c>
      <c r="M158" s="27">
        <f t="shared" si="131"/>
        <v>0.92500000000000004</v>
      </c>
      <c r="N158" s="19">
        <f t="shared" si="91"/>
        <v>4.0081159885533017E-4</v>
      </c>
      <c r="O158" s="28">
        <f t="shared" si="118"/>
        <v>9919.6570434426631</v>
      </c>
      <c r="P158" s="24">
        <f t="shared" si="97"/>
        <v>0.64049509803921567</v>
      </c>
      <c r="Q158" s="18">
        <f t="shared" si="98"/>
        <v>2.7753282627470213E-4</v>
      </c>
      <c r="R158" s="28">
        <f t="shared" si="119"/>
        <v>9924.4087274915491</v>
      </c>
      <c r="S158" s="24">
        <f t="shared" si="99"/>
        <v>0.59735294117647053</v>
      </c>
      <c r="T158" s="18">
        <f t="shared" si="100"/>
        <v>2.5883890533391906E-4</v>
      </c>
      <c r="U158" s="28">
        <f t="shared" si="120"/>
        <v>9925.1006428675792</v>
      </c>
      <c r="V158" s="24">
        <f t="shared" si="101"/>
        <v>0.6139460784313725</v>
      </c>
      <c r="W158" s="18">
        <f t="shared" si="102"/>
        <v>2.6602887492652795E-4</v>
      </c>
      <c r="X158" s="28">
        <f t="shared" si="121"/>
        <v>9924.8345172924182</v>
      </c>
      <c r="Y158" s="33">
        <f t="shared" si="103"/>
        <v>0.86849999999999994</v>
      </c>
      <c r="Z158" s="18">
        <f t="shared" si="104"/>
        <v>3.7632959308740998E-4</v>
      </c>
      <c r="AA158" s="28">
        <f t="shared" si="122"/>
        <v>9920.5744617043129</v>
      </c>
      <c r="AB158" s="33">
        <f t="shared" si="105"/>
        <v>0.892625</v>
      </c>
      <c r="AC158" s="18">
        <f t="shared" si="106"/>
        <v>3.8678319289539359E-4</v>
      </c>
      <c r="AD158" s="28">
        <f t="shared" si="123"/>
        <v>9920.1827244479064</v>
      </c>
      <c r="AE158" s="33">
        <f t="shared" si="107"/>
        <v>0.83250000000000002</v>
      </c>
      <c r="AF158" s="18">
        <f t="shared" si="108"/>
        <v>3.6073043896979711E-4</v>
      </c>
      <c r="AG158" s="28">
        <f t="shared" si="124"/>
        <v>9921.1590445528072</v>
      </c>
      <c r="AH158" s="33">
        <f t="shared" si="109"/>
        <v>0.57644558823529413</v>
      </c>
      <c r="AI158" s="18">
        <f t="shared" si="110"/>
        <v>2.4977954364723194E-4</v>
      </c>
      <c r="AJ158" s="28">
        <f t="shared" si="125"/>
        <v>9925.4359687038468</v>
      </c>
      <c r="AK158" s="33">
        <f t="shared" si="111"/>
        <v>0.59245796568627451</v>
      </c>
      <c r="AL158" s="18">
        <f t="shared" si="112"/>
        <v>2.5671786430409948E-4</v>
      </c>
      <c r="AM158" s="28">
        <f t="shared" si="126"/>
        <v>9925.1791509333943</v>
      </c>
      <c r="AN158" s="33">
        <f t="shared" si="113"/>
        <v>0.55255147058823528</v>
      </c>
      <c r="AO158" s="18">
        <f t="shared" si="114"/>
        <v>2.3942598743387515E-4</v>
      </c>
      <c r="AP158" s="28">
        <f t="shared" si="127"/>
        <v>9925.8192086237104</v>
      </c>
      <c r="AQ158" s="33">
        <f t="shared" si="92"/>
        <v>0.80336249999999998</v>
      </c>
      <c r="AR158" s="18">
        <f t="shared" si="93"/>
        <v>3.4810487360585423E-4</v>
      </c>
      <c r="AS158" s="28">
        <f t="shared" si="128"/>
        <v>9921.6322101958831</v>
      </c>
      <c r="AT158" s="33">
        <f t="shared" si="94"/>
        <v>0.53321216911764713</v>
      </c>
      <c r="AU158" s="18">
        <f t="shared" si="95"/>
        <v>2.3104607787368956E-4</v>
      </c>
      <c r="AV158" s="20">
        <f t="shared" si="129"/>
        <v>9926.1294015511776</v>
      </c>
    </row>
    <row r="159" spans="2:48" ht="15.95">
      <c r="B159" s="44">
        <v>23</v>
      </c>
      <c r="C159" s="46">
        <f>'Mortality (No Interventions) L'!H32</f>
        <v>4.2701318396410487E-4</v>
      </c>
      <c r="D159" s="27">
        <f t="shared" si="132"/>
        <v>0.667156862745098</v>
      </c>
      <c r="E159" s="18">
        <f t="shared" si="96"/>
        <v>2.8488477616428758E-4</v>
      </c>
      <c r="F159" s="28">
        <f t="shared" si="115"/>
        <v>9921.1820319092039</v>
      </c>
      <c r="G159" s="27">
        <f t="shared" si="130"/>
        <v>0.96499999999999997</v>
      </c>
      <c r="H159" s="18">
        <f t="shared" si="89"/>
        <v>4.1206772252536117E-4</v>
      </c>
      <c r="I159" s="28">
        <f t="shared" si="116"/>
        <v>9914.8600087940576</v>
      </c>
      <c r="J159" s="27">
        <v>0.9</v>
      </c>
      <c r="K159" s="18">
        <f t="shared" si="90"/>
        <v>3.8431186556769437E-4</v>
      </c>
      <c r="L159" s="28">
        <f t="shared" si="117"/>
        <v>9916.1943581056512</v>
      </c>
      <c r="M159" s="27">
        <f t="shared" si="131"/>
        <v>0.92500000000000004</v>
      </c>
      <c r="N159" s="19">
        <f t="shared" si="91"/>
        <v>3.9498719516679702E-4</v>
      </c>
      <c r="O159" s="28">
        <f t="shared" si="118"/>
        <v>9915.6811298429839</v>
      </c>
      <c r="P159" s="24">
        <f t="shared" si="97"/>
        <v>0.64380637254901951</v>
      </c>
      <c r="Q159" s="18">
        <f t="shared" si="98"/>
        <v>2.7491380899853749E-4</v>
      </c>
      <c r="R159" s="28">
        <f t="shared" si="119"/>
        <v>9921.6543782883018</v>
      </c>
      <c r="S159" s="24">
        <f t="shared" si="99"/>
        <v>0.60044117647058826</v>
      </c>
      <c r="T159" s="18">
        <f t="shared" si="100"/>
        <v>2.5639629854785884E-4</v>
      </c>
      <c r="U159" s="28">
        <f t="shared" si="120"/>
        <v>9922.5316406818492</v>
      </c>
      <c r="V159" s="24">
        <f t="shared" si="101"/>
        <v>0.61712009803921564</v>
      </c>
      <c r="W159" s="18">
        <f t="shared" si="102"/>
        <v>2.6351841795196603E-4</v>
      </c>
      <c r="X159" s="28">
        <f t="shared" si="121"/>
        <v>9922.1942247319512</v>
      </c>
      <c r="Y159" s="33">
        <f t="shared" si="103"/>
        <v>0.86849999999999994</v>
      </c>
      <c r="Z159" s="18">
        <f t="shared" si="104"/>
        <v>3.7086095027282504E-4</v>
      </c>
      <c r="AA159" s="28">
        <f t="shared" si="122"/>
        <v>9916.8410559539461</v>
      </c>
      <c r="AB159" s="33">
        <f t="shared" si="105"/>
        <v>0.892625</v>
      </c>
      <c r="AC159" s="18">
        <f t="shared" si="106"/>
        <v>3.811626433359591E-4</v>
      </c>
      <c r="AD159" s="28">
        <f t="shared" si="123"/>
        <v>9916.3457644996379</v>
      </c>
      <c r="AE159" s="33">
        <f t="shared" si="107"/>
        <v>0.83250000000000002</v>
      </c>
      <c r="AF159" s="18">
        <f t="shared" si="108"/>
        <v>3.5548847565011732E-4</v>
      </c>
      <c r="AG159" s="28">
        <f t="shared" si="124"/>
        <v>9917.5801804955772</v>
      </c>
      <c r="AH159" s="33">
        <f t="shared" si="109"/>
        <v>0.57942573529411756</v>
      </c>
      <c r="AI159" s="18">
        <f t="shared" si="110"/>
        <v>2.4742242809868374E-4</v>
      </c>
      <c r="AJ159" s="28">
        <f t="shared" si="125"/>
        <v>9922.9567978370833</v>
      </c>
      <c r="AK159" s="33">
        <f t="shared" si="111"/>
        <v>0.59552089460784308</v>
      </c>
      <c r="AL159" s="18">
        <f t="shared" si="112"/>
        <v>2.5429527332364722E-4</v>
      </c>
      <c r="AM159" s="28">
        <f t="shared" si="126"/>
        <v>9922.6311801389311</v>
      </c>
      <c r="AN159" s="33">
        <f t="shared" si="113"/>
        <v>0.5554080882352942</v>
      </c>
      <c r="AO159" s="18">
        <f t="shared" si="114"/>
        <v>2.3716657615676946E-4</v>
      </c>
      <c r="AP159" s="28">
        <f t="shared" si="127"/>
        <v>9923.4427095585961</v>
      </c>
      <c r="AQ159" s="33">
        <f t="shared" si="92"/>
        <v>0.80336249999999998</v>
      </c>
      <c r="AR159" s="18">
        <f t="shared" si="93"/>
        <v>3.4304637900236319E-4</v>
      </c>
      <c r="AS159" s="28">
        <f t="shared" si="128"/>
        <v>9918.1784416693899</v>
      </c>
      <c r="AT159" s="33">
        <f t="shared" si="94"/>
        <v>0.5359688051470588</v>
      </c>
      <c r="AU159" s="18">
        <f t="shared" si="95"/>
        <v>2.288657459912825E-4</v>
      </c>
      <c r="AV159" s="20">
        <f t="shared" si="129"/>
        <v>9923.8360082844829</v>
      </c>
    </row>
    <row r="160" spans="2:48" ht="15.95">
      <c r="B160" s="44">
        <v>24</v>
      </c>
      <c r="C160" s="46">
        <f>'Mortality (No Interventions) L'!H33</f>
        <v>4.0590288439548049E-4</v>
      </c>
      <c r="D160" s="27">
        <f t="shared" si="132"/>
        <v>0.6705882352941176</v>
      </c>
      <c r="E160" s="18">
        <f t="shared" si="96"/>
        <v>2.7219369894755749E-4</v>
      </c>
      <c r="F160" s="28">
        <f t="shared" si="115"/>
        <v>9918.3556381867584</v>
      </c>
      <c r="G160" s="27">
        <f t="shared" si="130"/>
        <v>0.96499999999999997</v>
      </c>
      <c r="H160" s="18">
        <f t="shared" si="89"/>
        <v>3.9169628344163867E-4</v>
      </c>
      <c r="I160" s="28">
        <f t="shared" si="116"/>
        <v>9910.7744150110757</v>
      </c>
      <c r="J160" s="27">
        <v>0.9</v>
      </c>
      <c r="K160" s="18">
        <f t="shared" si="90"/>
        <v>3.6531259595593246E-4</v>
      </c>
      <c r="L160" s="28">
        <f t="shared" si="117"/>
        <v>9912.3834469525555</v>
      </c>
      <c r="M160" s="27">
        <f t="shared" si="131"/>
        <v>0.92500000000000004</v>
      </c>
      <c r="N160" s="19">
        <f t="shared" si="91"/>
        <v>3.7546016806581949E-4</v>
      </c>
      <c r="O160" s="28">
        <f t="shared" si="118"/>
        <v>9911.7645627653383</v>
      </c>
      <c r="P160" s="24">
        <f t="shared" si="97"/>
        <v>0.64711764705882346</v>
      </c>
      <c r="Q160" s="18">
        <f t="shared" si="98"/>
        <v>2.6266691948439297E-4</v>
      </c>
      <c r="R160" s="28">
        <f t="shared" si="119"/>
        <v>9918.9267784915992</v>
      </c>
      <c r="S160" s="24">
        <f t="shared" si="99"/>
        <v>0.60352941176470587</v>
      </c>
      <c r="T160" s="18">
        <f t="shared" si="100"/>
        <v>2.4497432905280173E-4</v>
      </c>
      <c r="U160" s="28">
        <f t="shared" si="120"/>
        <v>9919.9875402969537</v>
      </c>
      <c r="V160" s="24">
        <f t="shared" si="101"/>
        <v>0.62029411764705877</v>
      </c>
      <c r="W160" s="18">
        <f t="shared" si="102"/>
        <v>2.517791715264907E-4</v>
      </c>
      <c r="X160" s="28">
        <f t="shared" si="121"/>
        <v>9919.5795438072382</v>
      </c>
      <c r="Y160" s="33">
        <f t="shared" si="103"/>
        <v>0.86849999999999994</v>
      </c>
      <c r="Z160" s="18">
        <f t="shared" si="104"/>
        <v>3.5252665509747478E-4</v>
      </c>
      <c r="AA160" s="28">
        <f t="shared" si="122"/>
        <v>9913.1632868562301</v>
      </c>
      <c r="AB160" s="33">
        <f t="shared" si="105"/>
        <v>0.892625</v>
      </c>
      <c r="AC160" s="18">
        <f t="shared" si="106"/>
        <v>3.6231906218351577E-4</v>
      </c>
      <c r="AD160" s="28">
        <f t="shared" si="123"/>
        <v>9912.5660239358076</v>
      </c>
      <c r="AE160" s="33">
        <f t="shared" si="107"/>
        <v>0.83250000000000002</v>
      </c>
      <c r="AF160" s="18">
        <f t="shared" si="108"/>
        <v>3.3791415125923753E-4</v>
      </c>
      <c r="AG160" s="28">
        <f t="shared" si="124"/>
        <v>9914.0545950350752</v>
      </c>
      <c r="AH160" s="33">
        <f t="shared" si="109"/>
        <v>0.58240588235294111</v>
      </c>
      <c r="AI160" s="18">
        <f t="shared" si="110"/>
        <v>2.3640022753595367E-4</v>
      </c>
      <c r="AJ160" s="28">
        <f t="shared" si="125"/>
        <v>9920.5016357722434</v>
      </c>
      <c r="AK160" s="33">
        <f t="shared" si="111"/>
        <v>0.59858382352941175</v>
      </c>
      <c r="AL160" s="18">
        <f t="shared" si="112"/>
        <v>2.4296690052306351E-4</v>
      </c>
      <c r="AM160" s="28">
        <f t="shared" si="126"/>
        <v>9920.1079019308872</v>
      </c>
      <c r="AN160" s="33">
        <f t="shared" si="113"/>
        <v>0.558264705882353</v>
      </c>
      <c r="AO160" s="18">
        <f t="shared" si="114"/>
        <v>2.2660125437384165E-4</v>
      </c>
      <c r="AP160" s="28">
        <f t="shared" si="127"/>
        <v>9921.0892006274826</v>
      </c>
      <c r="AQ160" s="33">
        <f t="shared" si="92"/>
        <v>0.80336249999999998</v>
      </c>
      <c r="AR160" s="18">
        <f t="shared" si="93"/>
        <v>3.260871559651642E-4</v>
      </c>
      <c r="AS160" s="28">
        <f t="shared" si="128"/>
        <v>9914.7760464686762</v>
      </c>
      <c r="AT160" s="33">
        <f t="shared" si="94"/>
        <v>0.53872544117647059</v>
      </c>
      <c r="AU160" s="18">
        <f t="shared" si="95"/>
        <v>2.1867021047075716E-4</v>
      </c>
      <c r="AV160" s="20">
        <f t="shared" si="129"/>
        <v>9921.564782153353</v>
      </c>
    </row>
    <row r="161" spans="2:48" ht="15.95">
      <c r="B161" s="44">
        <v>25</v>
      </c>
      <c r="C161" s="46">
        <f>'Mortality (No Interventions) L'!H34</f>
        <v>3.8511177881005897E-4</v>
      </c>
      <c r="D161" s="27">
        <f t="shared" si="132"/>
        <v>0.67401960784313719</v>
      </c>
      <c r="E161" s="18">
        <f t="shared" si="96"/>
        <v>2.5957289012932893E-4</v>
      </c>
      <c r="F161" s="28">
        <f t="shared" si="115"/>
        <v>9915.6559242781223</v>
      </c>
      <c r="G161" s="27">
        <f t="shared" si="130"/>
        <v>0.96499999999999997</v>
      </c>
      <c r="H161" s="18">
        <f t="shared" si="89"/>
        <v>3.7163286655170691E-4</v>
      </c>
      <c r="I161" s="28">
        <f t="shared" si="116"/>
        <v>9906.8924015066877</v>
      </c>
      <c r="J161" s="27">
        <v>0.9</v>
      </c>
      <c r="K161" s="18">
        <f t="shared" si="90"/>
        <v>3.4660060092905307E-4</v>
      </c>
      <c r="L161" s="28">
        <f t="shared" si="117"/>
        <v>9908.7623284234378</v>
      </c>
      <c r="M161" s="27">
        <f t="shared" si="131"/>
        <v>0.92500000000000004</v>
      </c>
      <c r="N161" s="19">
        <f t="shared" si="91"/>
        <v>3.5622839539930454E-4</v>
      </c>
      <c r="O161" s="28">
        <f t="shared" si="118"/>
        <v>9908.0430899767744</v>
      </c>
      <c r="P161" s="24">
        <f t="shared" si="97"/>
        <v>0.65042892156862742</v>
      </c>
      <c r="Q161" s="18">
        <f t="shared" si="98"/>
        <v>2.5048783897480242E-4</v>
      </c>
      <c r="R161" s="28">
        <f t="shared" si="119"/>
        <v>9916.3214045501009</v>
      </c>
      <c r="S161" s="24">
        <f t="shared" si="99"/>
        <v>0.60661764705882348</v>
      </c>
      <c r="T161" s="18">
        <f t="shared" si="100"/>
        <v>2.3361560111639606E-4</v>
      </c>
      <c r="U161" s="28">
        <f t="shared" si="120"/>
        <v>9917.5573980050576</v>
      </c>
      <c r="V161" s="24">
        <f t="shared" si="101"/>
        <v>0.62346813725490191</v>
      </c>
      <c r="W161" s="18">
        <f t="shared" si="102"/>
        <v>2.4010492336962928E-4</v>
      </c>
      <c r="X161" s="28">
        <f t="shared" si="121"/>
        <v>9917.0820002878063</v>
      </c>
      <c r="Y161" s="33">
        <f t="shared" si="103"/>
        <v>0.86849999999999994</v>
      </c>
      <c r="Z161" s="18">
        <f t="shared" si="104"/>
        <v>3.3446957989653617E-4</v>
      </c>
      <c r="AA161" s="28">
        <f t="shared" si="122"/>
        <v>9909.6686325612791</v>
      </c>
      <c r="AB161" s="33">
        <f t="shared" si="105"/>
        <v>0.892625</v>
      </c>
      <c r="AC161" s="18">
        <f t="shared" si="106"/>
        <v>3.4376040156032891E-4</v>
      </c>
      <c r="AD161" s="28">
        <f t="shared" si="123"/>
        <v>9908.974512310182</v>
      </c>
      <c r="AE161" s="33">
        <f t="shared" si="107"/>
        <v>0.83250000000000002</v>
      </c>
      <c r="AF161" s="18">
        <f t="shared" si="108"/>
        <v>3.2060555585937411E-4</v>
      </c>
      <c r="AG161" s="28">
        <f t="shared" si="124"/>
        <v>9910.7044956910559</v>
      </c>
      <c r="AH161" s="33">
        <f t="shared" si="109"/>
        <v>0.58538602941176465</v>
      </c>
      <c r="AI161" s="18">
        <f t="shared" si="110"/>
        <v>2.2543905507732217E-4</v>
      </c>
      <c r="AJ161" s="28">
        <f t="shared" si="125"/>
        <v>9918.1564269282771</v>
      </c>
      <c r="AK161" s="33">
        <f t="shared" si="111"/>
        <v>0.60164675245098043</v>
      </c>
      <c r="AL161" s="18">
        <f t="shared" si="112"/>
        <v>2.3170125105169228E-4</v>
      </c>
      <c r="AM161" s="28">
        <f t="shared" si="126"/>
        <v>9917.6976440611015</v>
      </c>
      <c r="AN161" s="33">
        <f t="shared" si="113"/>
        <v>0.5611213235294118</v>
      </c>
      <c r="AO161" s="18">
        <f t="shared" si="114"/>
        <v>2.1609443103266638E-4</v>
      </c>
      <c r="AP161" s="28">
        <f t="shared" si="127"/>
        <v>9918.8410693698661</v>
      </c>
      <c r="AQ161" s="33">
        <f t="shared" si="92"/>
        <v>0.80336249999999998</v>
      </c>
      <c r="AR161" s="18">
        <f t="shared" si="93"/>
        <v>3.0938436140429598E-4</v>
      </c>
      <c r="AS161" s="28">
        <f t="shared" si="128"/>
        <v>9911.5429653456522</v>
      </c>
      <c r="AT161" s="33">
        <f t="shared" si="94"/>
        <v>0.54148207720588237</v>
      </c>
      <c r="AU161" s="18">
        <f t="shared" si="95"/>
        <v>2.0853112594652304E-4</v>
      </c>
      <c r="AV161" s="20">
        <f t="shared" si="129"/>
        <v>9919.3952314942399</v>
      </c>
    </row>
    <row r="162" spans="2:48" ht="15.95">
      <c r="B162" s="44">
        <v>26</v>
      </c>
      <c r="C162" s="46">
        <f>'Mortality (No Interventions) L'!H35</f>
        <v>3.6918461332429244E-4</v>
      </c>
      <c r="D162" s="27">
        <f t="shared" si="132"/>
        <v>0.67745098039215679</v>
      </c>
      <c r="E162" s="18">
        <f t="shared" si="96"/>
        <v>2.5010447824224124E-4</v>
      </c>
      <c r="F162" s="28">
        <f t="shared" si="115"/>
        <v>9913.0820888123289</v>
      </c>
      <c r="G162" s="27">
        <f t="shared" si="130"/>
        <v>0.96499999999999997</v>
      </c>
      <c r="H162" s="18">
        <f t="shared" si="89"/>
        <v>3.5626315185794218E-4</v>
      </c>
      <c r="I162" s="28">
        <f t="shared" si="116"/>
        <v>9903.2106746848967</v>
      </c>
      <c r="J162" s="27">
        <v>0.9</v>
      </c>
      <c r="K162" s="18">
        <f t="shared" si="90"/>
        <v>3.3226615199186322E-4</v>
      </c>
      <c r="L162" s="28">
        <f t="shared" si="117"/>
        <v>9905.3279454459425</v>
      </c>
      <c r="M162" s="27">
        <f t="shared" si="131"/>
        <v>0.92500000000000004</v>
      </c>
      <c r="N162" s="19">
        <f t="shared" si="91"/>
        <v>3.4149576732497053E-4</v>
      </c>
      <c r="O162" s="28">
        <f t="shared" si="118"/>
        <v>9904.5135636852847</v>
      </c>
      <c r="P162" s="24">
        <f t="shared" si="97"/>
        <v>0.65374019607843126</v>
      </c>
      <c r="Q162" s="18">
        <f t="shared" si="98"/>
        <v>2.4135082150376276E-4</v>
      </c>
      <c r="R162" s="28">
        <f t="shared" si="119"/>
        <v>9913.837486630895</v>
      </c>
      <c r="S162" s="24">
        <f t="shared" si="99"/>
        <v>0.6097058823529411</v>
      </c>
      <c r="T162" s="18">
        <f t="shared" si="100"/>
        <v>2.250940304180171E-4</v>
      </c>
      <c r="U162" s="28">
        <f t="shared" si="120"/>
        <v>9915.2405018719164</v>
      </c>
      <c r="V162" s="24">
        <f t="shared" si="101"/>
        <v>0.62664215686274505</v>
      </c>
      <c r="W162" s="18">
        <f t="shared" si="102"/>
        <v>2.3134664237407313E-4</v>
      </c>
      <c r="X162" s="28">
        <f t="shared" si="121"/>
        <v>9914.7008600740755</v>
      </c>
      <c r="Y162" s="33">
        <f t="shared" si="103"/>
        <v>0.86849999999999994</v>
      </c>
      <c r="Z162" s="18">
        <f t="shared" si="104"/>
        <v>3.2063683667214797E-4</v>
      </c>
      <c r="AA162" s="28">
        <f t="shared" si="122"/>
        <v>9906.354149856832</v>
      </c>
      <c r="AB162" s="33">
        <f t="shared" si="105"/>
        <v>0.892625</v>
      </c>
      <c r="AC162" s="18">
        <f t="shared" si="106"/>
        <v>3.2954341546859655E-4</v>
      </c>
      <c r="AD162" s="28">
        <f t="shared" si="123"/>
        <v>9905.5681992527789</v>
      </c>
      <c r="AE162" s="33">
        <f t="shared" si="107"/>
        <v>0.83250000000000002</v>
      </c>
      <c r="AF162" s="18">
        <f t="shared" si="108"/>
        <v>3.0734619059247345E-4</v>
      </c>
      <c r="AG162" s="28">
        <f t="shared" si="124"/>
        <v>9907.5270687672564</v>
      </c>
      <c r="AH162" s="33">
        <f t="shared" si="109"/>
        <v>0.5883661764705882</v>
      </c>
      <c r="AI162" s="18">
        <f t="shared" si="110"/>
        <v>2.1721573935338652E-4</v>
      </c>
      <c r="AJ162" s="28">
        <f t="shared" si="125"/>
        <v>9915.9204871152815</v>
      </c>
      <c r="AK162" s="33">
        <f t="shared" si="111"/>
        <v>0.60470968137254899</v>
      </c>
      <c r="AL162" s="18">
        <f t="shared" si="112"/>
        <v>2.2324950989098058E-4</v>
      </c>
      <c r="AM162" s="28">
        <f t="shared" si="126"/>
        <v>9915.3997011094198</v>
      </c>
      <c r="AN162" s="33">
        <f t="shared" si="113"/>
        <v>0.56397794117647049</v>
      </c>
      <c r="AO162" s="18">
        <f t="shared" si="114"/>
        <v>2.082119781366658E-4</v>
      </c>
      <c r="AP162" s="28">
        <f t="shared" si="127"/>
        <v>9916.6976630524769</v>
      </c>
      <c r="AQ162" s="33">
        <f t="shared" si="92"/>
        <v>0.80336249999999998</v>
      </c>
      <c r="AR162" s="18">
        <f t="shared" si="93"/>
        <v>2.9658907392173688E-4</v>
      </c>
      <c r="AS162" s="28">
        <f t="shared" si="128"/>
        <v>9908.4764889547878</v>
      </c>
      <c r="AT162" s="33">
        <f t="shared" si="94"/>
        <v>0.54423871323529416</v>
      </c>
      <c r="AU162" s="18">
        <f t="shared" si="95"/>
        <v>2.0092455890188254E-4</v>
      </c>
      <c r="AV162" s="20">
        <f t="shared" si="129"/>
        <v>9917.3267288379084</v>
      </c>
    </row>
    <row r="163" spans="2:48" ht="15.95">
      <c r="B163" s="44">
        <v>27</v>
      </c>
      <c r="C163" s="46">
        <f>'Mortality (No Interventions) L'!H36</f>
        <v>3.774056519164712E-4</v>
      </c>
      <c r="D163" s="27">
        <f t="shared" si="132"/>
        <v>0.68088235294117638</v>
      </c>
      <c r="E163" s="18">
        <f t="shared" si="96"/>
        <v>2.5696884829018549E-4</v>
      </c>
      <c r="F163" s="28">
        <f t="shared" si="115"/>
        <v>9910.602782588734</v>
      </c>
      <c r="G163" s="27">
        <f t="shared" si="130"/>
        <v>0.96499999999999997</v>
      </c>
      <c r="H163" s="18">
        <f t="shared" si="89"/>
        <v>3.641964540993947E-4</v>
      </c>
      <c r="I163" s="28">
        <f t="shared" si="116"/>
        <v>9899.6825256364191</v>
      </c>
      <c r="J163" s="27">
        <v>0.9</v>
      </c>
      <c r="K163" s="18">
        <f t="shared" si="90"/>
        <v>3.3966508672482411E-4</v>
      </c>
      <c r="L163" s="28">
        <f t="shared" si="117"/>
        <v>9902.0367402452921</v>
      </c>
      <c r="M163" s="27">
        <f t="shared" si="131"/>
        <v>0.92500000000000004</v>
      </c>
      <c r="N163" s="19">
        <f t="shared" si="91"/>
        <v>3.4910022802273587E-4</v>
      </c>
      <c r="O163" s="28">
        <f t="shared" si="118"/>
        <v>9901.1312142258739</v>
      </c>
      <c r="P163" s="24">
        <f t="shared" si="97"/>
        <v>0.65705147058823521</v>
      </c>
      <c r="Q163" s="18">
        <f t="shared" si="98"/>
        <v>2.4797493860002901E-4</v>
      </c>
      <c r="R163" s="28">
        <f t="shared" si="119"/>
        <v>9911.4447738092422</v>
      </c>
      <c r="S163" s="24">
        <f t="shared" si="99"/>
        <v>0.61279411764705871</v>
      </c>
      <c r="T163" s="18">
        <f t="shared" si="100"/>
        <v>2.3127196346116693E-4</v>
      </c>
      <c r="U163" s="28">
        <f t="shared" si="120"/>
        <v>9913.0086404247868</v>
      </c>
      <c r="V163" s="24">
        <f t="shared" si="101"/>
        <v>0.62981617647058818</v>
      </c>
      <c r="W163" s="18">
        <f t="shared" si="102"/>
        <v>2.3769618466842161E-4</v>
      </c>
      <c r="X163" s="28">
        <f t="shared" si="121"/>
        <v>9912.4071273199534</v>
      </c>
      <c r="Y163" s="33">
        <f t="shared" si="103"/>
        <v>0.86849999999999994</v>
      </c>
      <c r="Z163" s="18">
        <f t="shared" si="104"/>
        <v>3.2777680868945519E-4</v>
      </c>
      <c r="AA163" s="28">
        <f t="shared" si="122"/>
        <v>9903.1778077992676</v>
      </c>
      <c r="AB163" s="33">
        <f t="shared" si="105"/>
        <v>0.892625</v>
      </c>
      <c r="AC163" s="18">
        <f t="shared" si="106"/>
        <v>3.3688172004194011E-4</v>
      </c>
      <c r="AD163" s="28">
        <f t="shared" si="123"/>
        <v>9902.3038844762395</v>
      </c>
      <c r="AE163" s="33">
        <f t="shared" si="107"/>
        <v>0.83250000000000002</v>
      </c>
      <c r="AF163" s="18">
        <f t="shared" si="108"/>
        <v>3.1419020522046226E-4</v>
      </c>
      <c r="AG163" s="28">
        <f t="shared" si="124"/>
        <v>9904.4820280644799</v>
      </c>
      <c r="AH163" s="33">
        <f t="shared" si="109"/>
        <v>0.59134632352941174</v>
      </c>
      <c r="AI163" s="18">
        <f t="shared" si="110"/>
        <v>2.2317744474002613E-4</v>
      </c>
      <c r="AJ163" s="28">
        <f t="shared" si="125"/>
        <v>9913.7665931153024</v>
      </c>
      <c r="AK163" s="33">
        <f t="shared" si="111"/>
        <v>0.60777261029411755</v>
      </c>
      <c r="AL163" s="18">
        <f t="shared" si="112"/>
        <v>2.2937681820502684E-4</v>
      </c>
      <c r="AM163" s="28">
        <f t="shared" si="126"/>
        <v>9913.1860929857739</v>
      </c>
      <c r="AN163" s="33">
        <f t="shared" si="113"/>
        <v>0.56683455882352929</v>
      </c>
      <c r="AO163" s="18">
        <f t="shared" si="114"/>
        <v>2.1392656620157941E-4</v>
      </c>
      <c r="AP163" s="28">
        <f t="shared" si="127"/>
        <v>9914.6328878154691</v>
      </c>
      <c r="AQ163" s="33">
        <f t="shared" si="92"/>
        <v>0.80336249999999998</v>
      </c>
      <c r="AR163" s="18">
        <f t="shared" si="93"/>
        <v>3.0319354803774609E-4</v>
      </c>
      <c r="AS163" s="28">
        <f t="shared" si="128"/>
        <v>9905.537743088953</v>
      </c>
      <c r="AT163" s="33">
        <f t="shared" si="94"/>
        <v>0.54699534926470594</v>
      </c>
      <c r="AU163" s="18">
        <f t="shared" si="95"/>
        <v>2.0643913638452419E-4</v>
      </c>
      <c r="AV163" s="20">
        <f t="shared" si="129"/>
        <v>9915.3340943394305</v>
      </c>
    </row>
    <row r="164" spans="2:48" ht="15.95">
      <c r="B164" s="44">
        <v>28</v>
      </c>
      <c r="C164" s="46">
        <f>'Mortality (No Interventions) L'!H37</f>
        <v>3.8716850031753238E-4</v>
      </c>
      <c r="D164" s="27">
        <f t="shared" si="132"/>
        <v>0.68431372549019598</v>
      </c>
      <c r="E164" s="18">
        <f t="shared" si="96"/>
        <v>2.6494471884474271E-4</v>
      </c>
      <c r="F164" s="28">
        <f t="shared" si="115"/>
        <v>9908.0560664058303</v>
      </c>
      <c r="G164" s="27">
        <f t="shared" si="130"/>
        <v>0.96499999999999997</v>
      </c>
      <c r="H164" s="18">
        <f t="shared" si="89"/>
        <v>3.7361760280641874E-4</v>
      </c>
      <c r="I164" s="28">
        <f t="shared" si="116"/>
        <v>9896.0770963638734</v>
      </c>
      <c r="J164" s="27">
        <v>0.9</v>
      </c>
      <c r="K164" s="18">
        <f t="shared" si="90"/>
        <v>3.4845165028577917E-4</v>
      </c>
      <c r="L164" s="28">
        <f t="shared" si="117"/>
        <v>9898.6733640771654</v>
      </c>
      <c r="M164" s="27">
        <f t="shared" si="131"/>
        <v>0.92500000000000004</v>
      </c>
      <c r="N164" s="19">
        <f t="shared" si="91"/>
        <v>3.5813086279371745E-4</v>
      </c>
      <c r="O164" s="28">
        <f t="shared" si="118"/>
        <v>9897.674727061305</v>
      </c>
      <c r="P164" s="24">
        <f t="shared" si="97"/>
        <v>0.66036274509803905</v>
      </c>
      <c r="Q164" s="18">
        <f t="shared" si="98"/>
        <v>2.5567165368517669E-4</v>
      </c>
      <c r="R164" s="28">
        <f t="shared" si="119"/>
        <v>9908.9869839000185</v>
      </c>
      <c r="S164" s="24">
        <f t="shared" si="99"/>
        <v>0.61588235294117644</v>
      </c>
      <c r="T164" s="18">
        <f t="shared" si="100"/>
        <v>2.3845024696026845E-4</v>
      </c>
      <c r="U164" s="28">
        <f t="shared" si="120"/>
        <v>9910.7160394527073</v>
      </c>
      <c r="V164" s="24">
        <f t="shared" si="101"/>
        <v>0.63299019607843132</v>
      </c>
      <c r="W164" s="18">
        <f t="shared" si="102"/>
        <v>2.4507386493138704E-4</v>
      </c>
      <c r="X164" s="28">
        <f t="shared" si="121"/>
        <v>9910.0509859649101</v>
      </c>
      <c r="Y164" s="33">
        <f t="shared" si="103"/>
        <v>0.86849999999999994</v>
      </c>
      <c r="Z164" s="18">
        <f t="shared" si="104"/>
        <v>3.3625584252577683E-4</v>
      </c>
      <c r="AA164" s="28">
        <f t="shared" si="122"/>
        <v>9899.9317757815425</v>
      </c>
      <c r="AB164" s="33">
        <f t="shared" si="105"/>
        <v>0.892625</v>
      </c>
      <c r="AC164" s="18">
        <f t="shared" si="106"/>
        <v>3.4559628259593736E-4</v>
      </c>
      <c r="AD164" s="28">
        <f t="shared" si="123"/>
        <v>9898.9679793112591</v>
      </c>
      <c r="AE164" s="33">
        <f t="shared" si="107"/>
        <v>0.83250000000000002</v>
      </c>
      <c r="AF164" s="18">
        <f t="shared" si="108"/>
        <v>3.2231777651434569E-4</v>
      </c>
      <c r="AG164" s="28">
        <f t="shared" si="124"/>
        <v>9901.3701368234797</v>
      </c>
      <c r="AH164" s="33">
        <f t="shared" si="109"/>
        <v>0.59432647058823518</v>
      </c>
      <c r="AI164" s="18">
        <f t="shared" si="110"/>
        <v>2.3010448831665902E-4</v>
      </c>
      <c r="AJ164" s="28">
        <f t="shared" si="125"/>
        <v>9911.554064019303</v>
      </c>
      <c r="AK164" s="33">
        <f t="shared" si="111"/>
        <v>0.61083553921568612</v>
      </c>
      <c r="AL164" s="18">
        <f t="shared" si="112"/>
        <v>2.3649627965878844E-4</v>
      </c>
      <c r="AM164" s="28">
        <f t="shared" si="126"/>
        <v>9910.9122379014916</v>
      </c>
      <c r="AN164" s="33">
        <f t="shared" si="113"/>
        <v>0.5696911764705882</v>
      </c>
      <c r="AO164" s="18">
        <f t="shared" si="114"/>
        <v>2.2056647843824833E-4</v>
      </c>
      <c r="AP164" s="28">
        <f t="shared" si="127"/>
        <v>9912.5118844466288</v>
      </c>
      <c r="AQ164" s="33">
        <f t="shared" si="92"/>
        <v>0.80336249999999998</v>
      </c>
      <c r="AR164" s="18">
        <f t="shared" si="93"/>
        <v>3.1103665433634362E-4</v>
      </c>
      <c r="AS164" s="28">
        <f t="shared" si="128"/>
        <v>9902.5344479554042</v>
      </c>
      <c r="AT164" s="33">
        <f t="shared" si="94"/>
        <v>0.54975198529411762</v>
      </c>
      <c r="AU164" s="18">
        <f t="shared" si="95"/>
        <v>2.1284665169290964E-4</v>
      </c>
      <c r="AV164" s="20">
        <f t="shared" si="129"/>
        <v>9913.2871813320307</v>
      </c>
    </row>
    <row r="165" spans="2:48" ht="15.95">
      <c r="B165" s="44">
        <v>29</v>
      </c>
      <c r="C165" s="46">
        <f>'Mortality (No Interventions) L'!H38</f>
        <v>3.9770638347073705E-4</v>
      </c>
      <c r="D165" s="27">
        <f t="shared" si="132"/>
        <v>0.68774509803921557</v>
      </c>
      <c r="E165" s="18">
        <f t="shared" si="96"/>
        <v>2.7352061569090394E-4</v>
      </c>
      <c r="F165" s="28">
        <f t="shared" si="115"/>
        <v>9905.4309792770182</v>
      </c>
      <c r="G165" s="27">
        <f t="shared" si="130"/>
        <v>0.96499999999999997</v>
      </c>
      <c r="H165" s="18">
        <f t="shared" si="89"/>
        <v>3.8378666004926123E-4</v>
      </c>
      <c r="I165" s="28">
        <f t="shared" si="116"/>
        <v>9892.3797477619428</v>
      </c>
      <c r="J165" s="27">
        <v>0.9</v>
      </c>
      <c r="K165" s="18">
        <f t="shared" si="90"/>
        <v>3.5793574512366333E-4</v>
      </c>
      <c r="L165" s="28">
        <f t="shared" si="117"/>
        <v>9895.2241550078124</v>
      </c>
      <c r="M165" s="27">
        <f t="shared" si="131"/>
        <v>0.92500000000000004</v>
      </c>
      <c r="N165" s="19">
        <f t="shared" si="91"/>
        <v>3.6787840471043181E-4</v>
      </c>
      <c r="O165" s="28">
        <f t="shared" si="118"/>
        <v>9894.1300642716506</v>
      </c>
      <c r="P165" s="24">
        <f t="shared" si="97"/>
        <v>0.663674019607843</v>
      </c>
      <c r="Q165" s="18">
        <f t="shared" si="98"/>
        <v>2.6394739414172224E-4</v>
      </c>
      <c r="R165" s="28">
        <f t="shared" si="119"/>
        <v>9906.4535368114994</v>
      </c>
      <c r="S165" s="24">
        <f t="shared" si="99"/>
        <v>0.61897058823529405</v>
      </c>
      <c r="T165" s="18">
        <f t="shared" si="100"/>
        <v>2.4616855412181354E-4</v>
      </c>
      <c r="U165" s="28">
        <f t="shared" si="120"/>
        <v>9908.3528267655474</v>
      </c>
      <c r="V165" s="24">
        <f t="shared" si="101"/>
        <v>0.63616421568627446</v>
      </c>
      <c r="W165" s="18">
        <f t="shared" si="102"/>
        <v>2.5300656951408613E-4</v>
      </c>
      <c r="X165" s="28">
        <f t="shared" si="121"/>
        <v>9907.622291468113</v>
      </c>
      <c r="Y165" s="33">
        <f t="shared" si="103"/>
        <v>0.86849999999999994</v>
      </c>
      <c r="Z165" s="18">
        <f t="shared" si="104"/>
        <v>3.4540799404433512E-4</v>
      </c>
      <c r="AA165" s="28">
        <f t="shared" si="122"/>
        <v>9896.6028658813302</v>
      </c>
      <c r="AB165" s="33">
        <f t="shared" si="105"/>
        <v>0.892625</v>
      </c>
      <c r="AC165" s="18">
        <f t="shared" si="106"/>
        <v>3.5500266054556664E-4</v>
      </c>
      <c r="AD165" s="28">
        <f t="shared" si="123"/>
        <v>9895.5469327760729</v>
      </c>
      <c r="AE165" s="33">
        <f t="shared" si="107"/>
        <v>0.83250000000000002</v>
      </c>
      <c r="AF165" s="18">
        <f t="shared" si="108"/>
        <v>3.3109056423938859E-4</v>
      </c>
      <c r="AG165" s="28">
        <f t="shared" si="124"/>
        <v>9898.1787492165331</v>
      </c>
      <c r="AH165" s="33">
        <f t="shared" si="109"/>
        <v>0.59730661764705872</v>
      </c>
      <c r="AI165" s="18">
        <f t="shared" si="110"/>
        <v>2.3755265472755004E-4</v>
      </c>
      <c r="AJ165" s="28">
        <f t="shared" si="125"/>
        <v>9909.2733709429795</v>
      </c>
      <c r="AK165" s="33">
        <f t="shared" si="111"/>
        <v>0.61389846813725479</v>
      </c>
      <c r="AL165" s="18">
        <f t="shared" si="112"/>
        <v>2.4415133958109308E-4</v>
      </c>
      <c r="AM165" s="28">
        <f t="shared" si="126"/>
        <v>9908.5683440292032</v>
      </c>
      <c r="AN165" s="33">
        <f t="shared" si="113"/>
        <v>0.572547794117647</v>
      </c>
      <c r="AO165" s="18">
        <f t="shared" si="114"/>
        <v>2.2770591256267753E-4</v>
      </c>
      <c r="AP165" s="28">
        <f t="shared" si="127"/>
        <v>9910.3255166077997</v>
      </c>
      <c r="AQ165" s="33">
        <f t="shared" si="92"/>
        <v>0.80336249999999998</v>
      </c>
      <c r="AR165" s="18">
        <f t="shared" si="93"/>
        <v>3.1950239449101E-4</v>
      </c>
      <c r="AS165" s="28">
        <f t="shared" si="128"/>
        <v>9899.4543967712616</v>
      </c>
      <c r="AT165" s="33">
        <f t="shared" si="94"/>
        <v>0.55250862132352929</v>
      </c>
      <c r="AU165" s="18">
        <f t="shared" si="95"/>
        <v>2.1973620562298378E-4</v>
      </c>
      <c r="AV165" s="20">
        <f t="shared" si="129"/>
        <v>9911.177171348214</v>
      </c>
    </row>
    <row r="166" spans="2:48" ht="15.95">
      <c r="B166" s="44">
        <v>30</v>
      </c>
      <c r="C166" s="46">
        <f>'Mortality (No Interventions) L'!H39</f>
        <v>4.113402757848135E-4</v>
      </c>
      <c r="D166" s="27">
        <f t="shared" si="132"/>
        <v>0.69117647058823517</v>
      </c>
      <c r="E166" s="18">
        <f t="shared" si="96"/>
        <v>2.843087200277387E-4</v>
      </c>
      <c r="F166" s="28">
        <f t="shared" si="115"/>
        <v>9902.7216396968834</v>
      </c>
      <c r="G166" s="27">
        <f t="shared" si="130"/>
        <v>0.96499999999999997</v>
      </c>
      <c r="H166" s="18">
        <f t="shared" si="89"/>
        <v>3.9694336613234501E-4</v>
      </c>
      <c r="I166" s="28">
        <f t="shared" si="116"/>
        <v>9888.5831843786109</v>
      </c>
      <c r="J166" s="27">
        <f>0.91</f>
        <v>0.91</v>
      </c>
      <c r="K166" s="18">
        <f t="shared" si="90"/>
        <v>3.7431965096418031E-4</v>
      </c>
      <c r="L166" s="28">
        <f t="shared" si="117"/>
        <v>9891.6823005767237</v>
      </c>
      <c r="M166" s="27">
        <f t="shared" si="131"/>
        <v>0.92500000000000004</v>
      </c>
      <c r="N166" s="19">
        <f t="shared" si="91"/>
        <v>3.8048975510095249E-4</v>
      </c>
      <c r="O166" s="28">
        <f t="shared" si="118"/>
        <v>9890.4902274876094</v>
      </c>
      <c r="P166" s="24">
        <f t="shared" si="97"/>
        <v>0.66698529411764695</v>
      </c>
      <c r="Q166" s="18">
        <f t="shared" si="98"/>
        <v>2.7435791482676786E-4</v>
      </c>
      <c r="R166" s="28">
        <f t="shared" si="119"/>
        <v>9903.8387542152723</v>
      </c>
      <c r="S166" s="24">
        <f t="shared" si="99"/>
        <v>0.62897058823529406</v>
      </c>
      <c r="T166" s="18">
        <f t="shared" si="100"/>
        <v>2.5872093522524224E-4</v>
      </c>
      <c r="U166" s="28">
        <f t="shared" si="120"/>
        <v>9905.9137018764541</v>
      </c>
      <c r="V166" s="24">
        <f t="shared" si="101"/>
        <v>0.6393382352941176</v>
      </c>
      <c r="W166" s="18">
        <f t="shared" si="102"/>
        <v>2.6298556602565834E-4</v>
      </c>
      <c r="X166" s="28">
        <f t="shared" si="121"/>
        <v>9905.1155979401065</v>
      </c>
      <c r="Y166" s="33">
        <f t="shared" si="103"/>
        <v>0.87814999999999999</v>
      </c>
      <c r="Z166" s="18">
        <f t="shared" si="104"/>
        <v>3.6121846318043396E-4</v>
      </c>
      <c r="AA166" s="28">
        <f t="shared" si="122"/>
        <v>9893.1845001375732</v>
      </c>
      <c r="AB166" s="33">
        <f t="shared" si="105"/>
        <v>0.892625</v>
      </c>
      <c r="AC166" s="18">
        <f t="shared" si="106"/>
        <v>3.6717261367241917E-4</v>
      </c>
      <c r="AD166" s="28">
        <f t="shared" si="123"/>
        <v>9892.0339872873847</v>
      </c>
      <c r="AE166" s="33">
        <f t="shared" si="107"/>
        <v>0.84175000000000011</v>
      </c>
      <c r="AF166" s="18">
        <f t="shared" si="108"/>
        <v>3.4624567714186679E-4</v>
      </c>
      <c r="AG166" s="28">
        <f t="shared" si="124"/>
        <v>9894.9015556295126</v>
      </c>
      <c r="AH166" s="33">
        <f t="shared" si="109"/>
        <v>0.60695661764705877</v>
      </c>
      <c r="AI166" s="18">
        <f t="shared" si="110"/>
        <v>2.4966570249235876E-4</v>
      </c>
      <c r="AJ166" s="28">
        <f t="shared" si="125"/>
        <v>9906.9193967472911</v>
      </c>
      <c r="AK166" s="33">
        <f t="shared" si="111"/>
        <v>0.61696139705882347</v>
      </c>
      <c r="AL166" s="18">
        <f t="shared" si="112"/>
        <v>2.5378107121476029E-4</v>
      </c>
      <c r="AM166" s="28">
        <f t="shared" si="126"/>
        <v>9906.1491537946767</v>
      </c>
      <c r="AN166" s="33">
        <f t="shared" si="113"/>
        <v>0.58179779411764698</v>
      </c>
      <c r="AO166" s="18">
        <f t="shared" si="114"/>
        <v>2.3931686508334906E-4</v>
      </c>
      <c r="AP166" s="28">
        <f t="shared" si="127"/>
        <v>9908.0688768922464</v>
      </c>
      <c r="AQ166" s="33">
        <f t="shared" si="92"/>
        <v>0.81228875</v>
      </c>
      <c r="AR166" s="18">
        <f t="shared" si="93"/>
        <v>3.3412707844190145E-4</v>
      </c>
      <c r="AS166" s="28">
        <f t="shared" si="128"/>
        <v>9896.2914973873394</v>
      </c>
      <c r="AT166" s="33">
        <f t="shared" si="94"/>
        <v>0.56143487132352943</v>
      </c>
      <c r="AU166" s="18">
        <f t="shared" si="95"/>
        <v>2.3094077480543187E-4</v>
      </c>
      <c r="AV166" s="20">
        <f t="shared" si="129"/>
        <v>9908.9993268833241</v>
      </c>
    </row>
    <row r="167" spans="2:48" ht="15.95">
      <c r="B167" s="44">
        <v>31</v>
      </c>
      <c r="C167" s="46">
        <f>'Mortality (No Interventions) L'!H40</f>
        <v>4.3166578642529345E-4</v>
      </c>
      <c r="D167" s="27">
        <f t="shared" si="132"/>
        <v>0.69460784313725477</v>
      </c>
      <c r="E167" s="18">
        <f t="shared" si="96"/>
        <v>2.9983844086501997E-4</v>
      </c>
      <c r="F167" s="28">
        <f t="shared" si="115"/>
        <v>9899.9062095827103</v>
      </c>
      <c r="G167" s="27">
        <f t="shared" si="130"/>
        <v>0.96499999999999997</v>
      </c>
      <c r="H167" s="18">
        <f t="shared" si="89"/>
        <v>4.1655748390040815E-4</v>
      </c>
      <c r="I167" s="28">
        <f t="shared" si="116"/>
        <v>9884.6579768831234</v>
      </c>
      <c r="J167" s="27">
        <f t="shared" ref="J167:J175" si="133">0.91</f>
        <v>0.91</v>
      </c>
      <c r="K167" s="18">
        <f t="shared" si="90"/>
        <v>3.9281586564701704E-4</v>
      </c>
      <c r="L167" s="28">
        <f t="shared" si="117"/>
        <v>9887.9796495105238</v>
      </c>
      <c r="M167" s="27">
        <f t="shared" si="131"/>
        <v>0.92500000000000004</v>
      </c>
      <c r="N167" s="19">
        <f t="shared" si="91"/>
        <v>3.9929085244339648E-4</v>
      </c>
      <c r="O167" s="28">
        <f t="shared" si="118"/>
        <v>9886.7269972831236</v>
      </c>
      <c r="P167" s="24">
        <f t="shared" si="97"/>
        <v>0.6702965686274508</v>
      </c>
      <c r="Q167" s="18">
        <f t="shared" si="98"/>
        <v>2.8934409543474423E-4</v>
      </c>
      <c r="R167" s="28">
        <f t="shared" si="119"/>
        <v>9901.1215576658851</v>
      </c>
      <c r="S167" s="24">
        <f t="shared" si="99"/>
        <v>0.6320931372549019</v>
      </c>
      <c r="T167" s="18">
        <f t="shared" si="100"/>
        <v>2.7285298118716816E-4</v>
      </c>
      <c r="U167" s="28">
        <f t="shared" si="120"/>
        <v>9903.350834619243</v>
      </c>
      <c r="V167" s="24">
        <f t="shared" si="101"/>
        <v>0.64251225490196073</v>
      </c>
      <c r="W167" s="18">
        <f t="shared" si="102"/>
        <v>2.7735055780014347E-4</v>
      </c>
      <c r="X167" s="28">
        <f t="shared" si="121"/>
        <v>9902.5106955080319</v>
      </c>
      <c r="Y167" s="33">
        <f t="shared" si="103"/>
        <v>0.87814999999999999</v>
      </c>
      <c r="Z167" s="18">
        <f t="shared" si="104"/>
        <v>3.7906731034937144E-4</v>
      </c>
      <c r="AA167" s="28">
        <f t="shared" si="122"/>
        <v>9889.6108992364734</v>
      </c>
      <c r="AB167" s="33">
        <f t="shared" si="105"/>
        <v>0.892625</v>
      </c>
      <c r="AC167" s="18">
        <f t="shared" si="106"/>
        <v>3.8531567260787755E-4</v>
      </c>
      <c r="AD167" s="28">
        <f t="shared" si="123"/>
        <v>9888.4019033137356</v>
      </c>
      <c r="AE167" s="33">
        <f t="shared" si="107"/>
        <v>0.84175000000000011</v>
      </c>
      <c r="AF167" s="18">
        <f t="shared" si="108"/>
        <v>3.6335467572349081E-4</v>
      </c>
      <c r="AG167" s="28">
        <f t="shared" si="124"/>
        <v>9891.4754887401305</v>
      </c>
      <c r="AH167" s="33">
        <f t="shared" si="109"/>
        <v>0.60996987745098019</v>
      </c>
      <c r="AI167" s="18">
        <f t="shared" si="110"/>
        <v>2.6330312684561723E-4</v>
      </c>
      <c r="AJ167" s="28">
        <f t="shared" si="125"/>
        <v>9904.4459787565665</v>
      </c>
      <c r="AK167" s="33">
        <f t="shared" si="111"/>
        <v>0.62002432598039203</v>
      </c>
      <c r="AL167" s="18">
        <f t="shared" si="112"/>
        <v>2.6764328827713846E-4</v>
      </c>
      <c r="AM167" s="28">
        <f t="shared" si="126"/>
        <v>9903.6351606508142</v>
      </c>
      <c r="AN167" s="33">
        <f t="shared" si="113"/>
        <v>0.58468615196078433</v>
      </c>
      <c r="AO167" s="18">
        <f t="shared" si="114"/>
        <v>2.5238900759813062E-4</v>
      </c>
      <c r="AP167" s="28">
        <f t="shared" si="127"/>
        <v>9905.6977089095981</v>
      </c>
      <c r="AQ167" s="33">
        <f t="shared" si="92"/>
        <v>0.81228875</v>
      </c>
      <c r="AR167" s="18">
        <f t="shared" si="93"/>
        <v>3.5063726207316861E-4</v>
      </c>
      <c r="AS167" s="28">
        <f t="shared" si="128"/>
        <v>9892.9848784219084</v>
      </c>
      <c r="AT167" s="33">
        <f t="shared" si="94"/>
        <v>0.5642221366421567</v>
      </c>
      <c r="AU167" s="18">
        <f t="shared" si="95"/>
        <v>2.4355539233219595E-4</v>
      </c>
      <c r="AV167" s="20">
        <f t="shared" si="129"/>
        <v>9906.7109349012262</v>
      </c>
    </row>
    <row r="168" spans="2:48" ht="15.95">
      <c r="B168" s="44">
        <v>32</v>
      </c>
      <c r="C168" s="46">
        <f>'Mortality (No Interventions) L'!H41</f>
        <v>4.5611621504515818E-4</v>
      </c>
      <c r="D168" s="27">
        <f t="shared" si="132"/>
        <v>0.69803921568627436</v>
      </c>
      <c r="E168" s="18">
        <f t="shared" si="96"/>
        <v>3.1838700501191428E-4</v>
      </c>
      <c r="F168" s="28">
        <f t="shared" si="115"/>
        <v>9896.9378371401199</v>
      </c>
      <c r="G168" s="27">
        <f t="shared" si="130"/>
        <v>0.96499999999999997</v>
      </c>
      <c r="H168" s="18">
        <f t="shared" si="89"/>
        <v>4.4015214751857762E-4</v>
      </c>
      <c r="I168" s="28">
        <f t="shared" si="116"/>
        <v>9880.5404486270563</v>
      </c>
      <c r="J168" s="27">
        <f t="shared" si="133"/>
        <v>0.91</v>
      </c>
      <c r="K168" s="18">
        <f t="shared" si="90"/>
        <v>4.1506575569109395E-4</v>
      </c>
      <c r="L168" s="28">
        <f t="shared" si="117"/>
        <v>9884.0954942250009</v>
      </c>
      <c r="M168" s="27">
        <f t="shared" si="131"/>
        <v>0.92500000000000004</v>
      </c>
      <c r="N168" s="19">
        <f t="shared" si="91"/>
        <v>4.2190749891677135E-4</v>
      </c>
      <c r="O168" s="28">
        <f t="shared" si="118"/>
        <v>9882.7793176325031</v>
      </c>
      <c r="P168" s="24">
        <f t="shared" si="97"/>
        <v>0.67360784313725475</v>
      </c>
      <c r="Q168" s="18">
        <f t="shared" si="98"/>
        <v>3.0724345983649729E-4</v>
      </c>
      <c r="R168" s="28">
        <f t="shared" si="119"/>
        <v>9898.2567266049919</v>
      </c>
      <c r="S168" s="24">
        <f t="shared" si="99"/>
        <v>0.63521568627450964</v>
      </c>
      <c r="T168" s="18">
        <f t="shared" si="100"/>
        <v>2.8973217456084197E-4</v>
      </c>
      <c r="U168" s="28">
        <f t="shared" si="120"/>
        <v>9900.6486758202755</v>
      </c>
      <c r="V168" s="24">
        <f t="shared" si="101"/>
        <v>0.64568627450980387</v>
      </c>
      <c r="W168" s="18">
        <f t="shared" si="102"/>
        <v>2.9450797963602075E-4</v>
      </c>
      <c r="X168" s="28">
        <f t="shared" si="121"/>
        <v>9899.7642286430109</v>
      </c>
      <c r="Y168" s="33">
        <f t="shared" si="103"/>
        <v>0.87814999999999999</v>
      </c>
      <c r="Z168" s="18">
        <f t="shared" si="104"/>
        <v>4.0053845424190562E-4</v>
      </c>
      <c r="AA168" s="28">
        <f t="shared" si="122"/>
        <v>9885.8620710324976</v>
      </c>
      <c r="AB168" s="33">
        <f t="shared" si="105"/>
        <v>0.892625</v>
      </c>
      <c r="AC168" s="18">
        <f t="shared" si="106"/>
        <v>4.071407364546843E-4</v>
      </c>
      <c r="AD168" s="28">
        <f t="shared" si="123"/>
        <v>9884.5917470833429</v>
      </c>
      <c r="AE168" s="33">
        <f t="shared" si="107"/>
        <v>0.84175000000000011</v>
      </c>
      <c r="AF168" s="18">
        <f t="shared" si="108"/>
        <v>3.8393582401426195E-4</v>
      </c>
      <c r="AG168" s="28">
        <f t="shared" si="124"/>
        <v>9887.8813748714929</v>
      </c>
      <c r="AH168" s="33">
        <f t="shared" si="109"/>
        <v>0.61298313725490183</v>
      </c>
      <c r="AI168" s="18">
        <f t="shared" si="110"/>
        <v>2.7959154845121249E-4</v>
      </c>
      <c r="AJ168" s="28">
        <f t="shared" si="125"/>
        <v>9901.8381071606855</v>
      </c>
      <c r="AK168" s="33">
        <f t="shared" si="111"/>
        <v>0.62308725490196071</v>
      </c>
      <c r="AL168" s="18">
        <f t="shared" si="112"/>
        <v>2.8420020034876001E-4</v>
      </c>
      <c r="AM168" s="28">
        <f t="shared" si="126"/>
        <v>9900.9845191705208</v>
      </c>
      <c r="AN168" s="33">
        <f t="shared" si="113"/>
        <v>0.58757450980392145</v>
      </c>
      <c r="AO168" s="18">
        <f t="shared" si="114"/>
        <v>2.6800226146877885E-4</v>
      </c>
      <c r="AP168" s="28">
        <f t="shared" si="127"/>
        <v>9903.1976196952783</v>
      </c>
      <c r="AQ168" s="33">
        <f t="shared" si="92"/>
        <v>0.81228875</v>
      </c>
      <c r="AR168" s="18">
        <f t="shared" si="93"/>
        <v>3.7049807017376272E-4</v>
      </c>
      <c r="AS168" s="28">
        <f t="shared" si="128"/>
        <v>9889.5160292904075</v>
      </c>
      <c r="AT168" s="33">
        <f t="shared" si="94"/>
        <v>0.5670094019607842</v>
      </c>
      <c r="AU168" s="18">
        <f t="shared" si="95"/>
        <v>2.5862218231737156E-4</v>
      </c>
      <c r="AV168" s="20">
        <f t="shared" si="129"/>
        <v>9904.2981020327552</v>
      </c>
    </row>
    <row r="169" spans="2:48" ht="15.95">
      <c r="B169" s="44">
        <v>33</v>
      </c>
      <c r="C169" s="46">
        <f>'Mortality (No Interventions) L'!H42</f>
        <v>4.8052500103402403E-4</v>
      </c>
      <c r="D169" s="27">
        <f t="shared" si="132"/>
        <v>0.70147058823529396</v>
      </c>
      <c r="E169" s="18">
        <f t="shared" si="96"/>
        <v>3.3707415513710209E-4</v>
      </c>
      <c r="F169" s="28">
        <f t="shared" si="115"/>
        <v>9893.7867807433631</v>
      </c>
      <c r="G169" s="27">
        <f t="shared" si="130"/>
        <v>0.96499999999999997</v>
      </c>
      <c r="H169" s="18">
        <f t="shared" si="89"/>
        <v>4.637066259978332E-4</v>
      </c>
      <c r="I169" s="28">
        <f t="shared" si="116"/>
        <v>9876.1915075299494</v>
      </c>
      <c r="J169" s="27">
        <f t="shared" si="133"/>
        <v>0.91</v>
      </c>
      <c r="K169" s="18">
        <f t="shared" si="90"/>
        <v>4.3727775094096189E-4</v>
      </c>
      <c r="L169" s="28">
        <f t="shared" si="117"/>
        <v>9879.9929446593687</v>
      </c>
      <c r="M169" s="27">
        <f t="shared" si="131"/>
        <v>0.92500000000000004</v>
      </c>
      <c r="N169" s="19">
        <f t="shared" si="91"/>
        <v>4.4448562595647225E-4</v>
      </c>
      <c r="O169" s="28">
        <f t="shared" si="118"/>
        <v>9878.6096989282541</v>
      </c>
      <c r="P169" s="24">
        <f t="shared" si="97"/>
        <v>0.6769191176470587</v>
      </c>
      <c r="Q169" s="18">
        <f t="shared" si="98"/>
        <v>3.252765597073035E-4</v>
      </c>
      <c r="R169" s="28">
        <f t="shared" si="119"/>
        <v>9895.215551961961</v>
      </c>
      <c r="S169" s="24">
        <f t="shared" si="99"/>
        <v>0.63833823529411748</v>
      </c>
      <c r="T169" s="18">
        <f t="shared" si="100"/>
        <v>3.0673748117476286E-4</v>
      </c>
      <c r="U169" s="28">
        <f t="shared" si="120"/>
        <v>9897.7801393498667</v>
      </c>
      <c r="V169" s="24">
        <f t="shared" si="101"/>
        <v>0.6488602941176469</v>
      </c>
      <c r="W169" s="18">
        <f t="shared" si="102"/>
        <v>3.117935935018194E-4</v>
      </c>
      <c r="X169" s="28">
        <f t="shared" si="121"/>
        <v>9896.8486690811606</v>
      </c>
      <c r="Y169" s="33">
        <f t="shared" si="103"/>
        <v>0.87814999999999999</v>
      </c>
      <c r="Z169" s="18">
        <f t="shared" si="104"/>
        <v>4.2197302965802822E-4</v>
      </c>
      <c r="AA169" s="28">
        <f t="shared" si="122"/>
        <v>9881.9024031197168</v>
      </c>
      <c r="AB169" s="33">
        <f t="shared" si="105"/>
        <v>0.892625</v>
      </c>
      <c r="AC169" s="18">
        <f t="shared" si="106"/>
        <v>4.2892862904799568E-4</v>
      </c>
      <c r="AD169" s="28">
        <f t="shared" si="123"/>
        <v>9880.5673271198812</v>
      </c>
      <c r="AE169" s="33">
        <f t="shared" si="107"/>
        <v>0.84175000000000011</v>
      </c>
      <c r="AF169" s="18">
        <f t="shared" si="108"/>
        <v>4.0448191962038976E-4</v>
      </c>
      <c r="AG169" s="28">
        <f t="shared" si="124"/>
        <v>9884.0850629880752</v>
      </c>
      <c r="AH169" s="33">
        <f t="shared" si="109"/>
        <v>0.61599639705882347</v>
      </c>
      <c r="AI169" s="18">
        <f t="shared" si="110"/>
        <v>2.9600166933364623E-4</v>
      </c>
      <c r="AJ169" s="28">
        <f t="shared" si="125"/>
        <v>9899.0696369117904</v>
      </c>
      <c r="AK169" s="33">
        <f t="shared" si="111"/>
        <v>0.62615018382352927</v>
      </c>
      <c r="AL169" s="18">
        <f t="shared" si="112"/>
        <v>3.0088081772925573E-4</v>
      </c>
      <c r="AM169" s="28">
        <f t="shared" si="126"/>
        <v>9898.1706573865213</v>
      </c>
      <c r="AN169" s="33">
        <f t="shared" si="113"/>
        <v>0.59046286764705869</v>
      </c>
      <c r="AO169" s="18">
        <f t="shared" si="114"/>
        <v>2.8373217008665567E-4</v>
      </c>
      <c r="AP169" s="28">
        <f t="shared" si="127"/>
        <v>9900.5435403374286</v>
      </c>
      <c r="AQ169" s="33">
        <f t="shared" si="92"/>
        <v>0.81228875</v>
      </c>
      <c r="AR169" s="18">
        <f t="shared" si="93"/>
        <v>3.9032505243367607E-4</v>
      </c>
      <c r="AS169" s="28">
        <f t="shared" si="128"/>
        <v>9885.8519826866032</v>
      </c>
      <c r="AT169" s="33">
        <f t="shared" si="94"/>
        <v>0.56979666727941169</v>
      </c>
      <c r="AU169" s="18">
        <f t="shared" si="95"/>
        <v>2.7380154413362277E-4</v>
      </c>
      <c r="AV169" s="20">
        <f t="shared" si="129"/>
        <v>9901.7366308432847</v>
      </c>
    </row>
    <row r="170" spans="2:48" ht="15.95">
      <c r="B170" s="44">
        <v>34</v>
      </c>
      <c r="C170" s="46">
        <f>'Mortality (No Interventions) L'!H43</f>
        <v>5.1090887677293347E-4</v>
      </c>
      <c r="D170" s="27">
        <f t="shared" si="132"/>
        <v>0.70490196078431355</v>
      </c>
      <c r="E170" s="18">
        <f t="shared" si="96"/>
        <v>3.6014066901935202E-4</v>
      </c>
      <c r="F170" s="28">
        <f t="shared" si="115"/>
        <v>9890.4518409231387</v>
      </c>
      <c r="G170" s="27">
        <f t="shared" si="130"/>
        <v>0.96499999999999997</v>
      </c>
      <c r="H170" s="18">
        <f t="shared" si="89"/>
        <v>4.9302706608588074E-4</v>
      </c>
      <c r="I170" s="28">
        <f t="shared" si="116"/>
        <v>9871.6118520882846</v>
      </c>
      <c r="J170" s="27">
        <f t="shared" si="133"/>
        <v>0.91</v>
      </c>
      <c r="K170" s="18">
        <f t="shared" si="90"/>
        <v>4.6492707786336947E-4</v>
      </c>
      <c r="L170" s="28">
        <f t="shared" si="117"/>
        <v>9875.6726435652163</v>
      </c>
      <c r="M170" s="27">
        <f t="shared" si="131"/>
        <v>0.92500000000000004</v>
      </c>
      <c r="N170" s="19">
        <f t="shared" si="91"/>
        <v>4.7259071101496349E-4</v>
      </c>
      <c r="O170" s="28">
        <f t="shared" si="118"/>
        <v>9874.2187989126469</v>
      </c>
      <c r="P170" s="24">
        <f t="shared" si="97"/>
        <v>0.68023039215686254</v>
      </c>
      <c r="Q170" s="18">
        <f t="shared" si="98"/>
        <v>3.4753574560367467E-4</v>
      </c>
      <c r="R170" s="28">
        <f t="shared" si="119"/>
        <v>9891.9968702896567</v>
      </c>
      <c r="S170" s="24">
        <f t="shared" si="99"/>
        <v>0.64146078431372533</v>
      </c>
      <c r="T170" s="18">
        <f t="shared" si="100"/>
        <v>3.2772800880761035E-4</v>
      </c>
      <c r="U170" s="28">
        <f t="shared" si="120"/>
        <v>9894.7441192007009</v>
      </c>
      <c r="V170" s="24">
        <f t="shared" si="101"/>
        <v>0.65203431372549003</v>
      </c>
      <c r="W170" s="18">
        <f t="shared" si="102"/>
        <v>3.3313011884290064E-4</v>
      </c>
      <c r="X170" s="28">
        <f t="shared" si="121"/>
        <v>9893.7628950702838</v>
      </c>
      <c r="Y170" s="33">
        <f t="shared" si="103"/>
        <v>0.87814999999999999</v>
      </c>
      <c r="Z170" s="18">
        <f t="shared" si="104"/>
        <v>4.486546301381515E-4</v>
      </c>
      <c r="AA170" s="28">
        <f t="shared" si="122"/>
        <v>9877.7325068238879</v>
      </c>
      <c r="AB170" s="33">
        <f t="shared" si="105"/>
        <v>0.892625</v>
      </c>
      <c r="AC170" s="18">
        <f t="shared" si="106"/>
        <v>4.5605003612943972E-4</v>
      </c>
      <c r="AD170" s="28">
        <f t="shared" si="123"/>
        <v>9876.3292689220434</v>
      </c>
      <c r="AE170" s="33">
        <f t="shared" si="107"/>
        <v>0.84175000000000011</v>
      </c>
      <c r="AF170" s="18">
        <f t="shared" si="108"/>
        <v>4.300575470236168E-4</v>
      </c>
      <c r="AG170" s="28">
        <f t="shared" si="124"/>
        <v>9880.0871292881056</v>
      </c>
      <c r="AH170" s="33">
        <f t="shared" si="109"/>
        <v>0.61900965686274489</v>
      </c>
      <c r="AI170" s="18">
        <f t="shared" si="110"/>
        <v>3.1625752849934397E-4</v>
      </c>
      <c r="AJ170" s="28">
        <f t="shared" si="125"/>
        <v>9896.1394957744142</v>
      </c>
      <c r="AK170" s="33">
        <f t="shared" si="111"/>
        <v>0.62921311274509784</v>
      </c>
      <c r="AL170" s="18">
        <f t="shared" si="112"/>
        <v>3.2147056468339908E-4</v>
      </c>
      <c r="AM170" s="28">
        <f t="shared" si="126"/>
        <v>9895.1924877051024</v>
      </c>
      <c r="AN170" s="33">
        <f t="shared" si="113"/>
        <v>0.59335122549019592</v>
      </c>
      <c r="AO170" s="18">
        <f t="shared" si="114"/>
        <v>3.0314840814703954E-4</v>
      </c>
      <c r="AP170" s="28">
        <f t="shared" si="127"/>
        <v>9897.7344376336914</v>
      </c>
      <c r="AQ170" s="33">
        <f t="shared" si="92"/>
        <v>0.81228875</v>
      </c>
      <c r="AR170" s="18">
        <f t="shared" si="93"/>
        <v>4.1500553287779015E-4</v>
      </c>
      <c r="AS170" s="28">
        <f t="shared" si="128"/>
        <v>9881.993286993109</v>
      </c>
      <c r="AT170" s="33">
        <f t="shared" si="94"/>
        <v>0.57258393259803908</v>
      </c>
      <c r="AU170" s="18">
        <f t="shared" si="95"/>
        <v>2.9253821386189321E-4</v>
      </c>
      <c r="AV170" s="20">
        <f t="shared" si="129"/>
        <v>9899.025520064155</v>
      </c>
    </row>
    <row r="171" spans="2:48" ht="15.95">
      <c r="B171" s="44">
        <v>35</v>
      </c>
      <c r="C171" s="46">
        <f>'Mortality (No Interventions) L'!H44</f>
        <v>5.4271789412313346E-4</v>
      </c>
      <c r="D171" s="27">
        <f t="shared" si="132"/>
        <v>0.70833333333333315</v>
      </c>
      <c r="E171" s="18">
        <f t="shared" si="96"/>
        <v>3.8442517500388609E-4</v>
      </c>
      <c r="F171" s="28">
        <f t="shared" si="115"/>
        <v>9886.8898869802451</v>
      </c>
      <c r="G171" s="27">
        <f t="shared" si="130"/>
        <v>0.96499999999999997</v>
      </c>
      <c r="H171" s="18">
        <f t="shared" si="89"/>
        <v>5.2372276782882375E-4</v>
      </c>
      <c r="I171" s="28">
        <f t="shared" si="116"/>
        <v>9866.7448802593117</v>
      </c>
      <c r="J171" s="27">
        <f t="shared" si="133"/>
        <v>0.91</v>
      </c>
      <c r="K171" s="18">
        <f t="shared" si="90"/>
        <v>4.9387328365205142E-4</v>
      </c>
      <c r="L171" s="28">
        <f t="shared" si="117"/>
        <v>9871.0811759411081</v>
      </c>
      <c r="M171" s="27">
        <f t="shared" si="131"/>
        <v>0.92500000000000004</v>
      </c>
      <c r="N171" s="19">
        <f t="shared" si="91"/>
        <v>5.020140520638985E-4</v>
      </c>
      <c r="O171" s="28">
        <f t="shared" si="118"/>
        <v>9869.552334829752</v>
      </c>
      <c r="P171" s="24">
        <f t="shared" si="97"/>
        <v>0.68354166666666649</v>
      </c>
      <c r="Q171" s="18">
        <f t="shared" si="98"/>
        <v>3.7097029387875009E-4</v>
      </c>
      <c r="R171" s="28">
        <f t="shared" si="119"/>
        <v>9888.5590477818314</v>
      </c>
      <c r="S171" s="24">
        <f t="shared" si="99"/>
        <v>0.64458333333333317</v>
      </c>
      <c r="T171" s="18">
        <f t="shared" si="100"/>
        <v>3.4982690925353636E-4</v>
      </c>
      <c r="U171" s="28">
        <f t="shared" si="120"/>
        <v>9891.5013344128547</v>
      </c>
      <c r="V171" s="24">
        <f t="shared" si="101"/>
        <v>0.65520833333333317</v>
      </c>
      <c r="W171" s="18">
        <f t="shared" si="102"/>
        <v>3.5559328687859463E-4</v>
      </c>
      <c r="X171" s="28">
        <f t="shared" si="121"/>
        <v>9890.4669846612451</v>
      </c>
      <c r="Y171" s="33">
        <f t="shared" si="103"/>
        <v>0.87814999999999999</v>
      </c>
      <c r="Z171" s="18">
        <f t="shared" si="104"/>
        <v>4.7658771872422965E-4</v>
      </c>
      <c r="AA171" s="28">
        <f t="shared" si="122"/>
        <v>9873.3008163994364</v>
      </c>
      <c r="AB171" s="33">
        <f t="shared" si="105"/>
        <v>0.892625</v>
      </c>
      <c r="AC171" s="18">
        <f t="shared" si="106"/>
        <v>4.8444356024166202E-4</v>
      </c>
      <c r="AD171" s="28">
        <f t="shared" si="123"/>
        <v>9871.8251686021249</v>
      </c>
      <c r="AE171" s="33">
        <f t="shared" si="107"/>
        <v>0.84175000000000011</v>
      </c>
      <c r="AF171" s="18">
        <f t="shared" si="108"/>
        <v>4.5683278737814766E-4</v>
      </c>
      <c r="AG171" s="28">
        <f t="shared" si="124"/>
        <v>9875.8381232529046</v>
      </c>
      <c r="AH171" s="33">
        <f t="shared" si="109"/>
        <v>0.62202291666666654</v>
      </c>
      <c r="AI171" s="18">
        <f t="shared" si="110"/>
        <v>3.3758296742966259E-4</v>
      </c>
      <c r="AJ171" s="28">
        <f t="shared" si="125"/>
        <v>9893.009767155796</v>
      </c>
      <c r="AK171" s="33">
        <f t="shared" si="111"/>
        <v>0.63227604166666651</v>
      </c>
      <c r="AL171" s="18">
        <f t="shared" si="112"/>
        <v>3.4314752183784385E-4</v>
      </c>
      <c r="AM171" s="28">
        <f t="shared" si="126"/>
        <v>9892.0114745884293</v>
      </c>
      <c r="AN171" s="33">
        <f t="shared" si="113"/>
        <v>0.59623958333333327</v>
      </c>
      <c r="AO171" s="18">
        <f t="shared" si="114"/>
        <v>3.2358989105952119E-4</v>
      </c>
      <c r="AP171" s="28">
        <f t="shared" si="127"/>
        <v>9894.7339551946607</v>
      </c>
      <c r="AQ171" s="33">
        <f t="shared" si="92"/>
        <v>0.81228875</v>
      </c>
      <c r="AR171" s="18">
        <f t="shared" si="93"/>
        <v>4.4084363981991245E-4</v>
      </c>
      <c r="AS171" s="28">
        <f t="shared" si="128"/>
        <v>9877.8922051031459</v>
      </c>
      <c r="AT171" s="33">
        <f t="shared" si="94"/>
        <v>0.57537119791666658</v>
      </c>
      <c r="AU171" s="18">
        <f t="shared" si="95"/>
        <v>3.122642448724379E-4</v>
      </c>
      <c r="AV171" s="20">
        <f t="shared" si="129"/>
        <v>9896.1296768195425</v>
      </c>
    </row>
    <row r="172" spans="2:48" ht="15.95">
      <c r="B172" s="44">
        <v>36</v>
      </c>
      <c r="C172" s="46">
        <f>'Mortality (No Interventions) L'!H45</f>
        <v>5.8007697106400862E-4</v>
      </c>
      <c r="D172" s="27">
        <f t="shared" si="132"/>
        <v>0.71176470588235274</v>
      </c>
      <c r="E172" s="18">
        <f t="shared" si="96"/>
        <v>4.1287831469850016E-4</v>
      </c>
      <c r="F172" s="28">
        <f t="shared" si="115"/>
        <v>9883.0891176051991</v>
      </c>
      <c r="G172" s="27">
        <f t="shared" si="130"/>
        <v>0.96499999999999997</v>
      </c>
      <c r="H172" s="18">
        <f t="shared" si="89"/>
        <v>5.5977427707676829E-4</v>
      </c>
      <c r="I172" s="28">
        <f t="shared" si="116"/>
        <v>9861.5774413211602</v>
      </c>
      <c r="J172" s="27">
        <f t="shared" si="133"/>
        <v>0.91</v>
      </c>
      <c r="K172" s="18">
        <f t="shared" si="90"/>
        <v>5.2787004366824789E-4</v>
      </c>
      <c r="L172" s="28">
        <f t="shared" si="117"/>
        <v>9866.2061126675508</v>
      </c>
      <c r="M172" s="27">
        <f t="shared" si="131"/>
        <v>0.92500000000000004</v>
      </c>
      <c r="N172" s="19">
        <f t="shared" si="91"/>
        <v>5.3657119823420803E-4</v>
      </c>
      <c r="O172" s="28">
        <f t="shared" si="118"/>
        <v>9864.5976808700871</v>
      </c>
      <c r="P172" s="24">
        <f t="shared" si="97"/>
        <v>0.68685294117647033</v>
      </c>
      <c r="Q172" s="18">
        <f t="shared" si="98"/>
        <v>3.984275736840526E-4</v>
      </c>
      <c r="R172" s="28">
        <f t="shared" si="119"/>
        <v>9884.8906861258383</v>
      </c>
      <c r="S172" s="24">
        <f t="shared" si="99"/>
        <v>0.64770588235294102</v>
      </c>
      <c r="T172" s="18">
        <f t="shared" si="100"/>
        <v>3.7571926637563514E-4</v>
      </c>
      <c r="U172" s="28">
        <f t="shared" si="120"/>
        <v>9888.0410210731588</v>
      </c>
      <c r="V172" s="24">
        <f t="shared" si="101"/>
        <v>0.65838235294117631</v>
      </c>
      <c r="W172" s="18">
        <f t="shared" si="102"/>
        <v>3.8191244109611264E-4</v>
      </c>
      <c r="X172" s="28">
        <f t="shared" si="121"/>
        <v>9886.9500009974054</v>
      </c>
      <c r="Y172" s="33">
        <f t="shared" si="103"/>
        <v>0.87814999999999999</v>
      </c>
      <c r="Z172" s="18">
        <f t="shared" si="104"/>
        <v>5.0939459213985921E-4</v>
      </c>
      <c r="AA172" s="28">
        <f t="shared" si="122"/>
        <v>9868.59532248707</v>
      </c>
      <c r="AB172" s="33">
        <f t="shared" si="105"/>
        <v>0.892625</v>
      </c>
      <c r="AC172" s="18">
        <f t="shared" si="106"/>
        <v>5.1779120629601074E-4</v>
      </c>
      <c r="AD172" s="28">
        <f t="shared" si="123"/>
        <v>9867.0428264713646</v>
      </c>
      <c r="AE172" s="33">
        <f t="shared" si="107"/>
        <v>0.84175000000000011</v>
      </c>
      <c r="AF172" s="18">
        <f t="shared" si="108"/>
        <v>4.882797903931293E-4</v>
      </c>
      <c r="AG172" s="28">
        <f t="shared" si="124"/>
        <v>9871.3265165953635</v>
      </c>
      <c r="AH172" s="33">
        <f t="shared" si="109"/>
        <v>0.62503617647058807</v>
      </c>
      <c r="AI172" s="18">
        <f t="shared" si="110"/>
        <v>3.625690920524879E-4</v>
      </c>
      <c r="AJ172" s="28">
        <f t="shared" si="125"/>
        <v>9889.6700555617881</v>
      </c>
      <c r="AK172" s="33">
        <f t="shared" si="111"/>
        <v>0.63533897058823507</v>
      </c>
      <c r="AL172" s="18">
        <f t="shared" si="112"/>
        <v>3.6854550565774865E-4</v>
      </c>
      <c r="AM172" s="28">
        <f t="shared" si="126"/>
        <v>9888.6170553649335</v>
      </c>
      <c r="AN172" s="33">
        <f t="shared" si="113"/>
        <v>0.5991279411764705</v>
      </c>
      <c r="AO172" s="18">
        <f t="shared" si="114"/>
        <v>3.4754032139746254E-4</v>
      </c>
      <c r="AP172" s="28">
        <f t="shared" si="127"/>
        <v>9891.5321193120362</v>
      </c>
      <c r="AQ172" s="33">
        <f t="shared" si="92"/>
        <v>0.81228875</v>
      </c>
      <c r="AR172" s="18">
        <f t="shared" si="93"/>
        <v>4.7118999772936972E-4</v>
      </c>
      <c r="AS172" s="28">
        <f t="shared" si="128"/>
        <v>9873.5375991497003</v>
      </c>
      <c r="AT172" s="33">
        <f t="shared" si="94"/>
        <v>0.57815846323529396</v>
      </c>
      <c r="AU172" s="18">
        <f t="shared" si="95"/>
        <v>3.3537641014855132E-4</v>
      </c>
      <c r="AV172" s="20">
        <f t="shared" si="129"/>
        <v>9893.0394693588514</v>
      </c>
    </row>
    <row r="173" spans="2:48" ht="15.95">
      <c r="B173" s="44">
        <v>37</v>
      </c>
      <c r="C173" s="46">
        <f>'Mortality (No Interventions) L'!H46</f>
        <v>6.3089006880925555E-4</v>
      </c>
      <c r="D173" s="27">
        <f t="shared" si="132"/>
        <v>0.71519607843137234</v>
      </c>
      <c r="E173" s="18">
        <f t="shared" si="96"/>
        <v>4.512101031336782E-4</v>
      </c>
      <c r="F173" s="28">
        <f t="shared" si="115"/>
        <v>9879.008604426308</v>
      </c>
      <c r="G173" s="27">
        <f t="shared" si="130"/>
        <v>0.96499999999999997</v>
      </c>
      <c r="H173" s="18">
        <f t="shared" si="89"/>
        <v>6.0880891640093155E-4</v>
      </c>
      <c r="I173" s="28">
        <f t="shared" si="116"/>
        <v>9856.0571839381082</v>
      </c>
      <c r="J173" s="27">
        <f t="shared" si="133"/>
        <v>0.91</v>
      </c>
      <c r="K173" s="18">
        <f t="shared" si="90"/>
        <v>5.7410996261642261E-4</v>
      </c>
      <c r="L173" s="28">
        <f t="shared" si="117"/>
        <v>9860.9980380160159</v>
      </c>
      <c r="M173" s="27">
        <f t="shared" si="131"/>
        <v>0.92500000000000004</v>
      </c>
      <c r="N173" s="19">
        <f t="shared" si="91"/>
        <v>5.8357331364856143E-4</v>
      </c>
      <c r="O173" s="28">
        <f t="shared" si="118"/>
        <v>9859.304621872363</v>
      </c>
      <c r="P173" s="24">
        <f t="shared" si="97"/>
        <v>0.69016421568627428</v>
      </c>
      <c r="Q173" s="18">
        <f t="shared" si="98"/>
        <v>4.3541774952399946E-4</v>
      </c>
      <c r="R173" s="28">
        <f t="shared" si="119"/>
        <v>9880.9522731136331</v>
      </c>
      <c r="S173" s="24">
        <f t="shared" si="99"/>
        <v>0.65082843137254887</v>
      </c>
      <c r="T173" s="18">
        <f t="shared" si="100"/>
        <v>4.1060119385164721E-4</v>
      </c>
      <c r="U173" s="28">
        <f t="shared" si="120"/>
        <v>9884.3258935548292</v>
      </c>
      <c r="V173" s="24">
        <f t="shared" si="101"/>
        <v>0.66155637254901944</v>
      </c>
      <c r="W173" s="18">
        <f t="shared" si="102"/>
        <v>4.173693453986524E-4</v>
      </c>
      <c r="X173" s="28">
        <f t="shared" si="121"/>
        <v>9883.1740517875296</v>
      </c>
      <c r="Y173" s="33">
        <f t="shared" si="103"/>
        <v>0.87814999999999999</v>
      </c>
      <c r="Z173" s="18">
        <f t="shared" si="104"/>
        <v>5.540161139248478E-4</v>
      </c>
      <c r="AA173" s="28">
        <f t="shared" si="122"/>
        <v>9863.5683133977782</v>
      </c>
      <c r="AB173" s="33">
        <f t="shared" si="105"/>
        <v>0.892625</v>
      </c>
      <c r="AC173" s="18">
        <f t="shared" si="106"/>
        <v>5.6314824767086176E-4</v>
      </c>
      <c r="AD173" s="28">
        <f t="shared" si="123"/>
        <v>9861.9337584636723</v>
      </c>
      <c r="AE173" s="33">
        <f t="shared" si="107"/>
        <v>0.84175000000000011</v>
      </c>
      <c r="AF173" s="18">
        <f t="shared" si="108"/>
        <v>5.3105171542019091E-4</v>
      </c>
      <c r="AG173" s="28">
        <f t="shared" si="124"/>
        <v>9866.5065473529376</v>
      </c>
      <c r="AH173" s="33">
        <f t="shared" si="109"/>
        <v>0.6280494362745096</v>
      </c>
      <c r="AI173" s="18">
        <f t="shared" si="110"/>
        <v>3.962301520668395E-4</v>
      </c>
      <c r="AJ173" s="28">
        <f t="shared" si="125"/>
        <v>9886.084366869045</v>
      </c>
      <c r="AK173" s="33">
        <f t="shared" si="111"/>
        <v>0.63840189950980375</v>
      </c>
      <c r="AL173" s="18">
        <f t="shared" si="112"/>
        <v>4.0276141830969956E-4</v>
      </c>
      <c r="AM173" s="28">
        <f t="shared" si="126"/>
        <v>9884.9726499920071</v>
      </c>
      <c r="AN173" s="33">
        <f t="shared" si="113"/>
        <v>0.60201629901960774</v>
      </c>
      <c r="AO173" s="18">
        <f t="shared" si="114"/>
        <v>3.798061043127737E-4</v>
      </c>
      <c r="AP173" s="28">
        <f t="shared" si="127"/>
        <v>9888.0944130601765</v>
      </c>
      <c r="AQ173" s="33">
        <f t="shared" si="92"/>
        <v>0.81228875</v>
      </c>
      <c r="AR173" s="18">
        <f t="shared" si="93"/>
        <v>5.1246490538048414E-4</v>
      </c>
      <c r="AS173" s="28">
        <f t="shared" si="128"/>
        <v>9868.8852869907769</v>
      </c>
      <c r="AT173" s="33">
        <f t="shared" si="94"/>
        <v>0.58094572855392146</v>
      </c>
      <c r="AU173" s="18">
        <f t="shared" si="95"/>
        <v>3.6651289066182662E-4</v>
      </c>
      <c r="AV173" s="20">
        <f t="shared" si="129"/>
        <v>9889.721577296159</v>
      </c>
    </row>
    <row r="174" spans="2:48" ht="15.95">
      <c r="B174" s="44">
        <v>38</v>
      </c>
      <c r="C174" s="46">
        <f>'Mortality (No Interventions) L'!H47</f>
        <v>6.9001976838446017E-4</v>
      </c>
      <c r="D174" s="27">
        <f t="shared" si="132"/>
        <v>0.71862745098039194</v>
      </c>
      <c r="E174" s="18">
        <f t="shared" si="96"/>
        <v>4.9586714728020505E-4</v>
      </c>
      <c r="F174" s="28">
        <f t="shared" si="115"/>
        <v>9874.5510959350468</v>
      </c>
      <c r="G174" s="27">
        <f t="shared" si="130"/>
        <v>0.96499999999999997</v>
      </c>
      <c r="H174" s="18">
        <f t="shared" si="89"/>
        <v>6.6586907649100399E-4</v>
      </c>
      <c r="I174" s="28">
        <f t="shared" si="116"/>
        <v>9850.0567284439694</v>
      </c>
      <c r="J174" s="27">
        <f t="shared" si="133"/>
        <v>0.91</v>
      </c>
      <c r="K174" s="18">
        <f t="shared" si="90"/>
        <v>6.2791798922985881E-4</v>
      </c>
      <c r="L174" s="28">
        <f t="shared" si="117"/>
        <v>9855.3367408010508</v>
      </c>
      <c r="M174" s="27">
        <f t="shared" si="131"/>
        <v>0.92500000000000004</v>
      </c>
      <c r="N174" s="19">
        <f t="shared" si="91"/>
        <v>6.3826828575562565E-4</v>
      </c>
      <c r="O174" s="28">
        <f t="shared" si="118"/>
        <v>9853.5509948039071</v>
      </c>
      <c r="P174" s="24">
        <f t="shared" si="97"/>
        <v>0.69347549019607824</v>
      </c>
      <c r="Q174" s="18">
        <f t="shared" si="98"/>
        <v>4.785117971253979E-4</v>
      </c>
      <c r="R174" s="28">
        <f t="shared" si="119"/>
        <v>9876.6499311117186</v>
      </c>
      <c r="S174" s="24">
        <f t="shared" si="99"/>
        <v>0.65395098039215671</v>
      </c>
      <c r="T174" s="18">
        <f t="shared" si="100"/>
        <v>4.5123910402498663E-4</v>
      </c>
      <c r="U174" s="28">
        <f t="shared" si="120"/>
        <v>9880.2673775425174</v>
      </c>
      <c r="V174" s="24">
        <f t="shared" si="101"/>
        <v>0.66473039215686258</v>
      </c>
      <c r="W174" s="18">
        <f t="shared" si="102"/>
        <v>4.5867711123418972E-4</v>
      </c>
      <c r="X174" s="28">
        <f t="shared" si="121"/>
        <v>9879.0491179030741</v>
      </c>
      <c r="Y174" s="33">
        <f t="shared" si="103"/>
        <v>0.87814999999999999</v>
      </c>
      <c r="Z174" s="18">
        <f t="shared" si="104"/>
        <v>6.059408596068137E-4</v>
      </c>
      <c r="AA174" s="28">
        <f t="shared" si="122"/>
        <v>9858.1037376113582</v>
      </c>
      <c r="AB174" s="33">
        <f t="shared" si="105"/>
        <v>0.892625</v>
      </c>
      <c r="AC174" s="18">
        <f t="shared" si="106"/>
        <v>6.159288957541788E-4</v>
      </c>
      <c r="AD174" s="28">
        <f t="shared" si="123"/>
        <v>9856.3800277489463</v>
      </c>
      <c r="AE174" s="33">
        <f t="shared" si="107"/>
        <v>0.84175000000000011</v>
      </c>
      <c r="AF174" s="18">
        <f t="shared" si="108"/>
        <v>5.8082414003761938E-4</v>
      </c>
      <c r="AG174" s="28">
        <f t="shared" si="124"/>
        <v>9861.2669221257602</v>
      </c>
      <c r="AH174" s="33">
        <f t="shared" si="109"/>
        <v>0.63106269607843124</v>
      </c>
      <c r="AI174" s="18">
        <f t="shared" si="110"/>
        <v>4.3544573538411213E-4</v>
      </c>
      <c r="AJ174" s="28">
        <f t="shared" si="125"/>
        <v>9882.1672021570157</v>
      </c>
      <c r="AK174" s="33">
        <f t="shared" si="111"/>
        <v>0.64146482843137242</v>
      </c>
      <c r="AL174" s="18">
        <f t="shared" si="112"/>
        <v>4.4262341234099306E-4</v>
      </c>
      <c r="AM174" s="28">
        <f t="shared" si="126"/>
        <v>9880.9913643875425</v>
      </c>
      <c r="AN174" s="33">
        <f t="shared" si="113"/>
        <v>0.60490465686274497</v>
      </c>
      <c r="AO174" s="18">
        <f t="shared" si="114"/>
        <v>4.1739617122311262E-4</v>
      </c>
      <c r="AP174" s="28">
        <f t="shared" si="127"/>
        <v>9884.3388544420759</v>
      </c>
      <c r="AQ174" s="33">
        <f t="shared" si="92"/>
        <v>0.81228875</v>
      </c>
      <c r="AR174" s="18">
        <f t="shared" si="93"/>
        <v>5.6049529513630271E-4</v>
      </c>
      <c r="AS174" s="28">
        <f t="shared" si="128"/>
        <v>9863.8278296259687</v>
      </c>
      <c r="AT174" s="33">
        <f t="shared" si="94"/>
        <v>0.58373299387254896</v>
      </c>
      <c r="AU174" s="18">
        <f t="shared" si="95"/>
        <v>4.0278730523030375E-4</v>
      </c>
      <c r="AV174" s="20">
        <f t="shared" si="129"/>
        <v>9886.096866853024</v>
      </c>
    </row>
    <row r="175" spans="2:48" ht="15.95">
      <c r="B175" s="44">
        <v>39</v>
      </c>
      <c r="C175" s="46">
        <f>'Mortality (No Interventions) L'!H48</f>
        <v>7.5076630333514003E-4</v>
      </c>
      <c r="D175" s="27">
        <f t="shared" si="132"/>
        <v>0.72205882352941153</v>
      </c>
      <c r="E175" s="18">
        <f t="shared" si="96"/>
        <v>5.4209743373169657E-4</v>
      </c>
      <c r="F175" s="28">
        <f t="shared" si="115"/>
        <v>9869.6546304524327</v>
      </c>
      <c r="G175" s="27">
        <f t="shared" si="130"/>
        <v>0.96499999999999997</v>
      </c>
      <c r="H175" s="18">
        <f t="shared" si="89"/>
        <v>7.2448948271841009E-4</v>
      </c>
      <c r="I175" s="28">
        <f t="shared" si="116"/>
        <v>9843.4978802668156</v>
      </c>
      <c r="J175" s="27">
        <f t="shared" si="133"/>
        <v>0.91</v>
      </c>
      <c r="K175" s="18">
        <f t="shared" si="90"/>
        <v>6.8319733603497748E-4</v>
      </c>
      <c r="L175" s="28">
        <f t="shared" si="117"/>
        <v>9849.1483975715837</v>
      </c>
      <c r="M175" s="27">
        <f t="shared" si="131"/>
        <v>0.92500000000000004</v>
      </c>
      <c r="N175" s="19">
        <f t="shared" si="91"/>
        <v>6.9445883058500454E-4</v>
      </c>
      <c r="O175" s="28">
        <f t="shared" si="118"/>
        <v>9847.2617857018486</v>
      </c>
      <c r="P175" s="24">
        <f t="shared" si="97"/>
        <v>0.69678676470588208</v>
      </c>
      <c r="Q175" s="18">
        <f t="shared" si="98"/>
        <v>5.2312402355108711E-4</v>
      </c>
      <c r="R175" s="28">
        <f t="shared" si="119"/>
        <v>9871.9238376036028</v>
      </c>
      <c r="S175" s="24">
        <f t="shared" si="99"/>
        <v>0.65707352941176456</v>
      </c>
      <c r="T175" s="18">
        <f t="shared" si="100"/>
        <v>4.9330866469584386E-4</v>
      </c>
      <c r="U175" s="28">
        <f t="shared" si="120"/>
        <v>9875.8090145435472</v>
      </c>
      <c r="V175" s="24">
        <f t="shared" si="101"/>
        <v>0.66790441176470572</v>
      </c>
      <c r="W175" s="18">
        <f t="shared" si="102"/>
        <v>5.0144012620181931E-4</v>
      </c>
      <c r="X175" s="28">
        <f t="shared" si="121"/>
        <v>9874.5178241919348</v>
      </c>
      <c r="Y175" s="33">
        <f t="shared" si="103"/>
        <v>0.87814999999999999</v>
      </c>
      <c r="Z175" s="18">
        <f t="shared" si="104"/>
        <v>6.5928542927375317E-4</v>
      </c>
      <c r="AA175" s="28">
        <f t="shared" si="122"/>
        <v>9852.1303097584969</v>
      </c>
      <c r="AB175" s="33">
        <f t="shared" si="105"/>
        <v>0.892625</v>
      </c>
      <c r="AC175" s="18">
        <f t="shared" si="106"/>
        <v>6.7015277151452938E-4</v>
      </c>
      <c r="AD175" s="28">
        <f t="shared" si="123"/>
        <v>9850.3091984823222</v>
      </c>
      <c r="AE175" s="33">
        <f t="shared" si="107"/>
        <v>0.84175000000000011</v>
      </c>
      <c r="AF175" s="18">
        <f t="shared" si="108"/>
        <v>6.3195753583235423E-4</v>
      </c>
      <c r="AG175" s="28">
        <f t="shared" si="124"/>
        <v>9855.5392602460361</v>
      </c>
      <c r="AH175" s="33">
        <f t="shared" si="109"/>
        <v>0.63407595588235266</v>
      </c>
      <c r="AI175" s="18">
        <f t="shared" si="110"/>
        <v>4.7604286143148927E-4</v>
      </c>
      <c r="AJ175" s="28">
        <f t="shared" si="125"/>
        <v>9877.8640545924827</v>
      </c>
      <c r="AK175" s="33">
        <f t="shared" si="111"/>
        <v>0.64452775735294099</v>
      </c>
      <c r="AL175" s="18">
        <f t="shared" si="112"/>
        <v>4.8388972178475565E-4</v>
      </c>
      <c r="AM175" s="28">
        <f t="shared" si="126"/>
        <v>9876.6178062725248</v>
      </c>
      <c r="AN175" s="33">
        <f t="shared" si="113"/>
        <v>0.60779301470588221</v>
      </c>
      <c r="AO175" s="18">
        <f t="shared" si="114"/>
        <v>4.5631051484365558E-4</v>
      </c>
      <c r="AP175" s="28">
        <f t="shared" si="127"/>
        <v>9880.2131692491603</v>
      </c>
      <c r="AQ175" s="33">
        <f t="shared" si="92"/>
        <v>0.81228875</v>
      </c>
      <c r="AR175" s="18">
        <f t="shared" si="93"/>
        <v>6.0983902207822178E-4</v>
      </c>
      <c r="AS175" s="28">
        <f t="shared" si="128"/>
        <v>9858.2992005354281</v>
      </c>
      <c r="AT175" s="33">
        <f t="shared" si="94"/>
        <v>0.58652025919117623</v>
      </c>
      <c r="AU175" s="18">
        <f t="shared" si="95"/>
        <v>4.4033964682412756E-4</v>
      </c>
      <c r="AV175" s="20">
        <f t="shared" si="129"/>
        <v>9882.1148725367784</v>
      </c>
    </row>
    <row r="176" spans="2:48" ht="15.95">
      <c r="B176" s="44">
        <v>40</v>
      </c>
      <c r="C176" s="46">
        <f>'Mortality (No Interventions) L'!H49</f>
        <v>8.1414217465632468E-4</v>
      </c>
      <c r="D176" s="27">
        <f t="shared" si="132"/>
        <v>0.72549019607843113</v>
      </c>
      <c r="E176" s="18">
        <f t="shared" si="96"/>
        <v>5.9065216592713726E-4</v>
      </c>
      <c r="F176" s="28">
        <f t="shared" si="115"/>
        <v>9864.3043160054458</v>
      </c>
      <c r="G176" s="27">
        <f t="shared" si="130"/>
        <v>0.96499999999999997</v>
      </c>
      <c r="H176" s="18">
        <f t="shared" si="89"/>
        <v>7.856471985433533E-4</v>
      </c>
      <c r="I176" s="28">
        <f t="shared" si="116"/>
        <v>9836.3663695794021</v>
      </c>
      <c r="J176" s="27">
        <v>0.92</v>
      </c>
      <c r="K176" s="18">
        <f t="shared" si="90"/>
        <v>7.4901080068381877E-4</v>
      </c>
      <c r="L176" s="28">
        <f t="shared" si="117"/>
        <v>9842.4194856241502</v>
      </c>
      <c r="M176" s="27">
        <f t="shared" si="131"/>
        <v>0.92500000000000004</v>
      </c>
      <c r="N176" s="19">
        <f t="shared" si="91"/>
        <v>7.5308151155710035E-4</v>
      </c>
      <c r="O176" s="28">
        <f t="shared" si="118"/>
        <v>9840.4232677976852</v>
      </c>
      <c r="P176" s="24">
        <f t="shared" si="97"/>
        <v>0.70009803921568603</v>
      </c>
      <c r="Q176" s="18">
        <f t="shared" si="98"/>
        <v>5.6997934011968749E-4</v>
      </c>
      <c r="R176" s="28">
        <f t="shared" si="119"/>
        <v>9866.7595970854854</v>
      </c>
      <c r="S176" s="24">
        <f t="shared" si="99"/>
        <v>0.66745098039215667</v>
      </c>
      <c r="T176" s="18">
        <f t="shared" si="100"/>
        <v>5.433999926529663E-4</v>
      </c>
      <c r="U176" s="28">
        <f t="shared" si="120"/>
        <v>9870.9371923857907</v>
      </c>
      <c r="V176" s="24">
        <f t="shared" si="101"/>
        <v>0.67107843137254886</v>
      </c>
      <c r="W176" s="18">
        <f t="shared" si="102"/>
        <v>5.4635325348260206E-4</v>
      </c>
      <c r="X176" s="28">
        <f t="shared" si="121"/>
        <v>9869.5663447279894</v>
      </c>
      <c r="Y176" s="33">
        <f t="shared" si="103"/>
        <v>0.88780000000000003</v>
      </c>
      <c r="Z176" s="18">
        <f t="shared" si="104"/>
        <v>7.227954226598851E-4</v>
      </c>
      <c r="AA176" s="28">
        <f t="shared" si="122"/>
        <v>9845.6349437979661</v>
      </c>
      <c r="AB176" s="33">
        <f t="shared" si="105"/>
        <v>0.892625</v>
      </c>
      <c r="AC176" s="18">
        <f t="shared" si="106"/>
        <v>7.2672365865260183E-4</v>
      </c>
      <c r="AD176" s="28">
        <f t="shared" si="123"/>
        <v>9843.7079864726838</v>
      </c>
      <c r="AE176" s="33">
        <f t="shared" si="107"/>
        <v>0.85100000000000009</v>
      </c>
      <c r="AF176" s="18">
        <f t="shared" si="108"/>
        <v>6.9283499063253241E-4</v>
      </c>
      <c r="AG176" s="28">
        <f t="shared" si="124"/>
        <v>9849.3109779408314</v>
      </c>
      <c r="AH176" s="33">
        <f t="shared" si="109"/>
        <v>0.64409019607843121</v>
      </c>
      <c r="AI176" s="18">
        <f t="shared" si="110"/>
        <v>5.243809929101126E-4</v>
      </c>
      <c r="AJ176" s="28">
        <f t="shared" si="125"/>
        <v>9873.161767923104</v>
      </c>
      <c r="AK176" s="33">
        <f t="shared" si="111"/>
        <v>0.64759068627450966</v>
      </c>
      <c r="AL176" s="18">
        <f t="shared" si="112"/>
        <v>5.27230889610711E-4</v>
      </c>
      <c r="AM176" s="28">
        <f t="shared" si="126"/>
        <v>9871.8386124300741</v>
      </c>
      <c r="AN176" s="33">
        <f t="shared" si="113"/>
        <v>0.61739215686274496</v>
      </c>
      <c r="AO176" s="18">
        <f t="shared" si="114"/>
        <v>5.0264499320399388E-4</v>
      </c>
      <c r="AP176" s="28">
        <f t="shared" si="127"/>
        <v>9875.7047240911361</v>
      </c>
      <c r="AQ176" s="33">
        <f t="shared" si="92"/>
        <v>0.82121500000000003</v>
      </c>
      <c r="AR176" s="18">
        <f t="shared" si="93"/>
        <v>6.6858576596039371E-4</v>
      </c>
      <c r="AS176" s="28">
        <f t="shared" si="128"/>
        <v>9852.2872249916181</v>
      </c>
      <c r="AT176" s="33">
        <f t="shared" si="94"/>
        <v>0.59578343137254886</v>
      </c>
      <c r="AU176" s="18">
        <f t="shared" si="95"/>
        <v>4.8505241844185411E-4</v>
      </c>
      <c r="AV176" s="20">
        <f t="shared" si="129"/>
        <v>9877.7633855639306</v>
      </c>
    </row>
    <row r="177" spans="2:48" ht="15.95">
      <c r="B177" s="44">
        <v>41</v>
      </c>
      <c r="C177" s="46">
        <f>'Mortality (No Interventions) L'!H50</f>
        <v>8.8800970093071141E-4</v>
      </c>
      <c r="D177" s="27">
        <f t="shared" si="132"/>
        <v>0.72892156862745072</v>
      </c>
      <c r="E177" s="18">
        <f t="shared" si="96"/>
        <v>6.4728942415880758E-4</v>
      </c>
      <c r="F177" s="28">
        <f t="shared" si="115"/>
        <v>9858.477943295833</v>
      </c>
      <c r="G177" s="27">
        <f t="shared" si="130"/>
        <v>0.96499999999999997</v>
      </c>
      <c r="H177" s="18">
        <f t="shared" si="89"/>
        <v>8.5692936139813644E-4</v>
      </c>
      <c r="I177" s="28">
        <f t="shared" si="116"/>
        <v>9828.6384558972968</v>
      </c>
      <c r="J177" s="27">
        <v>0.92</v>
      </c>
      <c r="K177" s="18">
        <f t="shared" si="90"/>
        <v>8.1696892485625457E-4</v>
      </c>
      <c r="L177" s="28">
        <f t="shared" si="117"/>
        <v>9835.0474071245571</v>
      </c>
      <c r="M177" s="27">
        <f t="shared" si="131"/>
        <v>0.92500000000000004</v>
      </c>
      <c r="N177" s="19">
        <f t="shared" si="91"/>
        <v>8.2140897336090808E-4</v>
      </c>
      <c r="O177" s="28">
        <f t="shared" si="118"/>
        <v>9833.0126269688117</v>
      </c>
      <c r="P177" s="24">
        <f t="shared" si="97"/>
        <v>0.70340931372548987</v>
      </c>
      <c r="Q177" s="18">
        <f t="shared" si="98"/>
        <v>6.2463429431324922E-4</v>
      </c>
      <c r="R177" s="28">
        <f t="shared" si="119"/>
        <v>9861.1357479612197</v>
      </c>
      <c r="S177" s="24">
        <f t="shared" si="99"/>
        <v>0.67060784313725474</v>
      </c>
      <c r="T177" s="18">
        <f t="shared" si="100"/>
        <v>5.9550627022610298E-4</v>
      </c>
      <c r="U177" s="28">
        <f t="shared" si="120"/>
        <v>9865.5733251879701</v>
      </c>
      <c r="V177" s="24">
        <f t="shared" si="101"/>
        <v>0.67425245098039199</v>
      </c>
      <c r="W177" s="18">
        <f t="shared" si="102"/>
        <v>5.9874271734689703E-4</v>
      </c>
      <c r="X177" s="28">
        <f t="shared" si="121"/>
        <v>9864.1740750450845</v>
      </c>
      <c r="Y177" s="33">
        <f t="shared" si="103"/>
        <v>0.88780000000000003</v>
      </c>
      <c r="Z177" s="18">
        <f t="shared" si="104"/>
        <v>7.8837501248628567E-4</v>
      </c>
      <c r="AA177" s="28">
        <f t="shared" si="122"/>
        <v>9838.5185639274096</v>
      </c>
      <c r="AB177" s="33">
        <f t="shared" si="105"/>
        <v>0.892625</v>
      </c>
      <c r="AC177" s="18">
        <f t="shared" si="106"/>
        <v>7.9265965929327625E-4</v>
      </c>
      <c r="AD177" s="28">
        <f t="shared" si="123"/>
        <v>9836.5543309900477</v>
      </c>
      <c r="AE177" s="33">
        <f t="shared" si="107"/>
        <v>0.85100000000000009</v>
      </c>
      <c r="AF177" s="18">
        <f t="shared" si="108"/>
        <v>7.5569625549203544E-4</v>
      </c>
      <c r="AG177" s="28">
        <f t="shared" si="124"/>
        <v>9842.4870306616922</v>
      </c>
      <c r="AH177" s="33">
        <f t="shared" si="109"/>
        <v>0.64713656862745073</v>
      </c>
      <c r="AI177" s="18">
        <f t="shared" si="110"/>
        <v>5.746635507681893E-4</v>
      </c>
      <c r="AJ177" s="28">
        <f t="shared" si="125"/>
        <v>9867.9844695520787</v>
      </c>
      <c r="AK177" s="33">
        <f t="shared" si="111"/>
        <v>0.65065361519607812</v>
      </c>
      <c r="AL177" s="18">
        <f t="shared" si="112"/>
        <v>5.7778672223975547E-4</v>
      </c>
      <c r="AM177" s="28">
        <f t="shared" si="126"/>
        <v>9866.6338741763484</v>
      </c>
      <c r="AN177" s="33">
        <f t="shared" si="113"/>
        <v>0.62031225490196062</v>
      </c>
      <c r="AO177" s="18">
        <f t="shared" si="114"/>
        <v>5.5084329995914528E-4</v>
      </c>
      <c r="AP177" s="28">
        <f t="shared" si="127"/>
        <v>9870.7407505572119</v>
      </c>
      <c r="AQ177" s="33">
        <f t="shared" si="92"/>
        <v>0.82121500000000003</v>
      </c>
      <c r="AR177" s="18">
        <f t="shared" si="93"/>
        <v>7.2924688654981416E-4</v>
      </c>
      <c r="AS177" s="28">
        <f t="shared" si="128"/>
        <v>9845.7001259908357</v>
      </c>
      <c r="AT177" s="33">
        <f t="shared" si="94"/>
        <v>0.59860132598039195</v>
      </c>
      <c r="AU177" s="18">
        <f t="shared" si="95"/>
        <v>5.3156378446057514E-4</v>
      </c>
      <c r="AV177" s="20">
        <f t="shared" si="129"/>
        <v>9872.9721525449659</v>
      </c>
    </row>
    <row r="178" spans="2:48" ht="15.95">
      <c r="B178" s="44">
        <v>42</v>
      </c>
      <c r="C178" s="46">
        <f>'Mortality (No Interventions) L'!H51</f>
        <v>9.6134378854354321E-4</v>
      </c>
      <c r="D178" s="27">
        <f t="shared" si="132"/>
        <v>0.73235294117647032</v>
      </c>
      <c r="E178" s="18">
        <f t="shared" si="96"/>
        <v>7.0404295102159458E-4</v>
      </c>
      <c r="F178" s="28">
        <f t="shared" si="115"/>
        <v>9852.0966547848348</v>
      </c>
      <c r="G178" s="27">
        <f t="shared" si="130"/>
        <v>0.96499999999999997</v>
      </c>
      <c r="H178" s="18">
        <f t="shared" si="89"/>
        <v>9.2769675594451921E-4</v>
      </c>
      <c r="I178" s="28">
        <f t="shared" si="116"/>
        <v>9820.2160070218724</v>
      </c>
      <c r="J178" s="27">
        <v>0.92</v>
      </c>
      <c r="K178" s="18">
        <f t="shared" si="90"/>
        <v>8.8443628546005983E-4</v>
      </c>
      <c r="L178" s="28">
        <f t="shared" si="117"/>
        <v>9827.0124790184473</v>
      </c>
      <c r="M178" s="27">
        <f t="shared" si="131"/>
        <v>0.92500000000000004</v>
      </c>
      <c r="N178" s="19">
        <f t="shared" si="91"/>
        <v>8.8924300440277747E-4</v>
      </c>
      <c r="O178" s="28">
        <f t="shared" si="118"/>
        <v>9824.9357021618489</v>
      </c>
      <c r="P178" s="24">
        <f t="shared" si="97"/>
        <v>0.70672058823529382</v>
      </c>
      <c r="Q178" s="18">
        <f t="shared" si="98"/>
        <v>6.794014477358388E-4</v>
      </c>
      <c r="R178" s="28">
        <f t="shared" si="119"/>
        <v>9854.9761443921652</v>
      </c>
      <c r="S178" s="24">
        <f t="shared" si="99"/>
        <v>0.67376470588235271</v>
      </c>
      <c r="T178" s="18">
        <f t="shared" si="100"/>
        <v>6.4771951493986706E-4</v>
      </c>
      <c r="U178" s="28">
        <f t="shared" si="120"/>
        <v>9859.6983144134447</v>
      </c>
      <c r="V178" s="24">
        <f t="shared" si="101"/>
        <v>0.67742647058823513</v>
      </c>
      <c r="W178" s="18">
        <f t="shared" si="102"/>
        <v>6.5123972969497509E-4</v>
      </c>
      <c r="X178" s="28">
        <f t="shared" si="121"/>
        <v>9858.2679726550086</v>
      </c>
      <c r="Y178" s="33">
        <f t="shared" si="103"/>
        <v>0.88780000000000003</v>
      </c>
      <c r="Z178" s="18">
        <f t="shared" si="104"/>
        <v>8.5348101546895772E-4</v>
      </c>
      <c r="AA178" s="28">
        <f t="shared" si="122"/>
        <v>9830.7621217317264</v>
      </c>
      <c r="AB178" s="33">
        <f t="shared" si="105"/>
        <v>0.892625</v>
      </c>
      <c r="AC178" s="18">
        <f t="shared" si="106"/>
        <v>8.5811949924868023E-4</v>
      </c>
      <c r="AD178" s="28">
        <f t="shared" si="123"/>
        <v>9828.757291185424</v>
      </c>
      <c r="AE178" s="33">
        <f t="shared" si="107"/>
        <v>0.85100000000000009</v>
      </c>
      <c r="AF178" s="18">
        <f t="shared" si="108"/>
        <v>8.1810356405055532E-4</v>
      </c>
      <c r="AG178" s="28">
        <f t="shared" si="124"/>
        <v>9835.0491000678921</v>
      </c>
      <c r="AH178" s="33">
        <f t="shared" si="109"/>
        <v>0.65018294117647035</v>
      </c>
      <c r="AI178" s="18">
        <f t="shared" si="110"/>
        <v>6.2504933191697169E-4</v>
      </c>
      <c r="AJ178" s="28">
        <f t="shared" si="125"/>
        <v>9862.3136985578803</v>
      </c>
      <c r="AK178" s="33">
        <f t="shared" si="111"/>
        <v>0.65371654411764679</v>
      </c>
      <c r="AL178" s="18">
        <f t="shared" si="112"/>
        <v>6.2844633915565089E-4</v>
      </c>
      <c r="AM178" s="28">
        <f t="shared" si="126"/>
        <v>9860.9330641306478</v>
      </c>
      <c r="AN178" s="33">
        <f t="shared" si="113"/>
        <v>0.62323235294117629</v>
      </c>
      <c r="AO178" s="18">
        <f t="shared" si="114"/>
        <v>5.9914055131937705E-4</v>
      </c>
      <c r="AP178" s="28">
        <f t="shared" si="127"/>
        <v>9865.3035191491344</v>
      </c>
      <c r="AQ178" s="33">
        <f t="shared" si="92"/>
        <v>0.82121500000000003</v>
      </c>
      <c r="AR178" s="18">
        <f t="shared" si="93"/>
        <v>7.8946993930878581E-4</v>
      </c>
      <c r="AS178" s="28">
        <f t="shared" si="128"/>
        <v>9838.5201798280541</v>
      </c>
      <c r="AT178" s="33">
        <f t="shared" si="94"/>
        <v>0.60141922058823516</v>
      </c>
      <c r="AU178" s="18">
        <f t="shared" si="95"/>
        <v>5.7817063202319889E-4</v>
      </c>
      <c r="AV178" s="20">
        <f t="shared" si="129"/>
        <v>9867.7240381036845</v>
      </c>
    </row>
    <row r="179" spans="2:48" ht="15.95">
      <c r="B179" s="44">
        <v>43</v>
      </c>
      <c r="C179" s="46">
        <f>'Mortality (No Interventions) L'!H52</f>
        <v>1.0449778373453921E-3</v>
      </c>
      <c r="D179" s="27">
        <f t="shared" si="132"/>
        <v>0.73578431372548991</v>
      </c>
      <c r="E179" s="18">
        <f t="shared" si="96"/>
        <v>7.68878300909526E-4</v>
      </c>
      <c r="F179" s="28">
        <f t="shared" si="115"/>
        <v>9845.1603555822512</v>
      </c>
      <c r="G179" s="27">
        <f t="shared" si="130"/>
        <v>0.96499999999999997</v>
      </c>
      <c r="H179" s="18">
        <f t="shared" si="89"/>
        <v>1.0084036130383034E-3</v>
      </c>
      <c r="I179" s="28">
        <f t="shared" si="116"/>
        <v>9811.1058244894848</v>
      </c>
      <c r="J179" s="27">
        <v>0.92</v>
      </c>
      <c r="K179" s="18">
        <f t="shared" si="90"/>
        <v>9.6137961035776081E-4</v>
      </c>
      <c r="L179" s="28">
        <f t="shared" si="117"/>
        <v>9818.3211126043334</v>
      </c>
      <c r="M179" s="27">
        <f t="shared" si="131"/>
        <v>0.92500000000000004</v>
      </c>
      <c r="N179" s="19">
        <f t="shared" si="91"/>
        <v>9.6660449954448773E-4</v>
      </c>
      <c r="O179" s="28">
        <f t="shared" si="118"/>
        <v>9816.1989468199954</v>
      </c>
      <c r="P179" s="24">
        <f t="shared" si="97"/>
        <v>0.71003186274509777</v>
      </c>
      <c r="Q179" s="18">
        <f t="shared" si="98"/>
        <v>7.4196756037769255E-4</v>
      </c>
      <c r="R179" s="28">
        <f t="shared" si="119"/>
        <v>9848.2806593322639</v>
      </c>
      <c r="S179" s="24">
        <f t="shared" si="99"/>
        <v>0.67692156862745079</v>
      </c>
      <c r="T179" s="18">
        <f t="shared" si="100"/>
        <v>7.0736803683676399E-4</v>
      </c>
      <c r="U179" s="28">
        <f t="shared" si="120"/>
        <v>9853.3119954037793</v>
      </c>
      <c r="V179" s="24">
        <f t="shared" si="101"/>
        <v>0.68060049019607816</v>
      </c>
      <c r="W179" s="18">
        <f t="shared" si="102"/>
        <v>7.1121242834131155E-4</v>
      </c>
      <c r="X179" s="28">
        <f t="shared" si="121"/>
        <v>9851.8478768852365</v>
      </c>
      <c r="Y179" s="33">
        <f t="shared" si="103"/>
        <v>0.88780000000000003</v>
      </c>
      <c r="Z179" s="18">
        <f t="shared" si="104"/>
        <v>9.2773132399523916E-4</v>
      </c>
      <c r="AA179" s="28">
        <f t="shared" si="122"/>
        <v>9822.3717528932375</v>
      </c>
      <c r="AB179" s="33">
        <f t="shared" si="105"/>
        <v>0.892625</v>
      </c>
      <c r="AC179" s="18">
        <f t="shared" si="106"/>
        <v>9.3277334206043068E-4</v>
      </c>
      <c r="AD179" s="28">
        <f t="shared" si="123"/>
        <v>9820.3230429004761</v>
      </c>
      <c r="AE179" s="33">
        <f t="shared" si="107"/>
        <v>0.85100000000000009</v>
      </c>
      <c r="AF179" s="18">
        <f t="shared" si="108"/>
        <v>8.8927613958092878E-4</v>
      </c>
      <c r="AG179" s="28">
        <f t="shared" si="124"/>
        <v>9827.0030113465145</v>
      </c>
      <c r="AH179" s="33">
        <f t="shared" si="109"/>
        <v>0.65322931372548998</v>
      </c>
      <c r="AI179" s="18">
        <f t="shared" si="110"/>
        <v>6.8261015554747719E-4</v>
      </c>
      <c r="AJ179" s="28">
        <f t="shared" si="125"/>
        <v>9856.1492659694413</v>
      </c>
      <c r="AK179" s="33">
        <f t="shared" si="111"/>
        <v>0.65677947303921547</v>
      </c>
      <c r="AL179" s="18">
        <f t="shared" si="112"/>
        <v>6.8631999334936567E-4</v>
      </c>
      <c r="AM179" s="28">
        <f t="shared" si="126"/>
        <v>9854.7359968458368</v>
      </c>
      <c r="AN179" s="33">
        <f t="shared" si="113"/>
        <v>0.62615245098039196</v>
      </c>
      <c r="AO179" s="18">
        <f t="shared" si="114"/>
        <v>6.543154340740066E-4</v>
      </c>
      <c r="AP179" s="28">
        <f t="shared" si="127"/>
        <v>9859.3928157597384</v>
      </c>
      <c r="AQ179" s="33">
        <f t="shared" si="92"/>
        <v>0.82121500000000003</v>
      </c>
      <c r="AR179" s="18">
        <f t="shared" si="93"/>
        <v>8.5815147469559623E-4</v>
      </c>
      <c r="AS179" s="28">
        <f t="shared" si="128"/>
        <v>9830.7529638987962</v>
      </c>
      <c r="AT179" s="33">
        <f t="shared" si="94"/>
        <v>0.60423711519607826</v>
      </c>
      <c r="AU179" s="18">
        <f t="shared" si="95"/>
        <v>6.3141439388141648E-4</v>
      </c>
      <c r="AV179" s="20">
        <f t="shared" si="129"/>
        <v>9862.0188098599447</v>
      </c>
    </row>
    <row r="180" spans="2:48" ht="15.95">
      <c r="B180" s="44">
        <v>44</v>
      </c>
      <c r="C180" s="46">
        <f>'Mortality (No Interventions) L'!H53</f>
        <v>1.135020265752058E-3</v>
      </c>
      <c r="D180" s="27">
        <f t="shared" si="132"/>
        <v>0.73921568627450951</v>
      </c>
      <c r="E180" s="18">
        <f t="shared" si="96"/>
        <v>8.3902478468338365E-4</v>
      </c>
      <c r="F180" s="28">
        <f t="shared" si="115"/>
        <v>9837.590625415869</v>
      </c>
      <c r="G180" s="27">
        <f t="shared" si="130"/>
        <v>0.96499999999999997</v>
      </c>
      <c r="H180" s="18">
        <f t="shared" si="89"/>
        <v>1.0952945564507359E-3</v>
      </c>
      <c r="I180" s="28">
        <f t="shared" si="116"/>
        <v>9801.2122699281681</v>
      </c>
      <c r="J180" s="27">
        <v>0.92</v>
      </c>
      <c r="K180" s="18">
        <f t="shared" si="90"/>
        <v>1.0442186444918934E-3</v>
      </c>
      <c r="L180" s="28">
        <f t="shared" si="117"/>
        <v>9808.8819788787296</v>
      </c>
      <c r="M180" s="27">
        <f t="shared" si="131"/>
        <v>0.92500000000000004</v>
      </c>
      <c r="N180" s="19">
        <f t="shared" si="91"/>
        <v>1.0498937458206536E-3</v>
      </c>
      <c r="O180" s="28">
        <f t="shared" si="118"/>
        <v>9806.7105647495755</v>
      </c>
      <c r="P180" s="24">
        <f t="shared" si="97"/>
        <v>0.71334313725490162</v>
      </c>
      <c r="Q180" s="18">
        <f t="shared" si="98"/>
        <v>8.0965891721946519E-4</v>
      </c>
      <c r="R180" s="28">
        <f t="shared" si="119"/>
        <v>9840.973554557544</v>
      </c>
      <c r="S180" s="24">
        <f t="shared" si="99"/>
        <v>0.68007843137254875</v>
      </c>
      <c r="T180" s="18">
        <f t="shared" si="100"/>
        <v>7.7190280190871303E-4</v>
      </c>
      <c r="U180" s="28">
        <f t="shared" si="120"/>
        <v>9846.3420774412498</v>
      </c>
      <c r="V180" s="24">
        <f t="shared" si="101"/>
        <v>0.68377450980392129</v>
      </c>
      <c r="W180" s="18">
        <f t="shared" si="102"/>
        <v>7.7609792583212993E-4</v>
      </c>
      <c r="X180" s="28">
        <f t="shared" si="121"/>
        <v>9844.8411202330681</v>
      </c>
      <c r="Y180" s="33">
        <f t="shared" si="103"/>
        <v>0.88780000000000003</v>
      </c>
      <c r="Z180" s="18">
        <f t="shared" si="104"/>
        <v>1.0076709919346772E-3</v>
      </c>
      <c r="AA180" s="28">
        <f t="shared" si="122"/>
        <v>9813.2592309421525</v>
      </c>
      <c r="AB180" s="33">
        <f t="shared" si="105"/>
        <v>0.892625</v>
      </c>
      <c r="AC180" s="18">
        <f t="shared" si="106"/>
        <v>1.0131474647169308E-3</v>
      </c>
      <c r="AD180" s="28">
        <f t="shared" si="123"/>
        <v>9811.162907355636</v>
      </c>
      <c r="AE180" s="33">
        <f t="shared" si="107"/>
        <v>0.85100000000000009</v>
      </c>
      <c r="AF180" s="18">
        <f t="shared" si="108"/>
        <v>9.6590224615500148E-4</v>
      </c>
      <c r="AG180" s="28">
        <f t="shared" si="124"/>
        <v>9818.2640920449339</v>
      </c>
      <c r="AH180" s="33">
        <f t="shared" si="109"/>
        <v>0.6562756862745095</v>
      </c>
      <c r="AI180" s="18">
        <f t="shared" si="110"/>
        <v>7.4488620384190803E-4</v>
      </c>
      <c r="AJ180" s="28">
        <f t="shared" si="125"/>
        <v>9849.4213583858982</v>
      </c>
      <c r="AK180" s="33">
        <f t="shared" si="111"/>
        <v>0.65984240196078403</v>
      </c>
      <c r="AL180" s="18">
        <f t="shared" si="112"/>
        <v>7.4893449842800539E-4</v>
      </c>
      <c r="AM180" s="28">
        <f t="shared" si="126"/>
        <v>9847.9724945020225</v>
      </c>
      <c r="AN180" s="33">
        <f t="shared" si="113"/>
        <v>0.62907254901960763</v>
      </c>
      <c r="AO180" s="18">
        <f t="shared" si="114"/>
        <v>7.1401009176555962E-4</v>
      </c>
      <c r="AP180" s="28">
        <f t="shared" si="127"/>
        <v>9852.9416628697891</v>
      </c>
      <c r="AQ180" s="33">
        <f t="shared" si="92"/>
        <v>0.82121500000000003</v>
      </c>
      <c r="AR180" s="18">
        <f t="shared" si="93"/>
        <v>9.3209566753957632E-4</v>
      </c>
      <c r="AS180" s="28">
        <f t="shared" si="128"/>
        <v>9822.316688745459</v>
      </c>
      <c r="AT180" s="33">
        <f t="shared" si="94"/>
        <v>0.60705500980392135</v>
      </c>
      <c r="AU180" s="18">
        <f t="shared" si="95"/>
        <v>6.8901973855376494E-4</v>
      </c>
      <c r="AV180" s="20">
        <f t="shared" si="129"/>
        <v>9855.7917892306705</v>
      </c>
    </row>
    <row r="181" spans="2:48" ht="15.95">
      <c r="B181" s="44">
        <v>45</v>
      </c>
      <c r="C181" s="46">
        <f>'Mortality (No Interventions) L'!H54</f>
        <v>1.2331917320721991E-3</v>
      </c>
      <c r="D181" s="27">
        <f t="shared" si="132"/>
        <v>0.7426470588235291</v>
      </c>
      <c r="E181" s="18">
        <f t="shared" si="96"/>
        <v>9.1582621278891215E-4</v>
      </c>
      <c r="F181" s="28">
        <f t="shared" si="115"/>
        <v>9829.3366430595761</v>
      </c>
      <c r="G181" s="27">
        <f t="shared" si="130"/>
        <v>0.96499999999999997</v>
      </c>
      <c r="H181" s="18">
        <f t="shared" si="89"/>
        <v>1.190030021449672E-3</v>
      </c>
      <c r="I181" s="28">
        <f t="shared" si="116"/>
        <v>9790.4770554822971</v>
      </c>
      <c r="J181" s="27">
        <v>0.92</v>
      </c>
      <c r="K181" s="18">
        <f t="shared" si="90"/>
        <v>1.1345363935064232E-3</v>
      </c>
      <c r="L181" s="28">
        <f t="shared" si="117"/>
        <v>9798.6393614347635</v>
      </c>
      <c r="M181" s="27">
        <f t="shared" si="131"/>
        <v>0.92500000000000004</v>
      </c>
      <c r="N181" s="19">
        <f t="shared" si="91"/>
        <v>1.1407023521667842E-3</v>
      </c>
      <c r="O181" s="28">
        <f t="shared" si="118"/>
        <v>9796.4145606605707</v>
      </c>
      <c r="P181" s="24">
        <f t="shared" si="97"/>
        <v>0.71665441176470557</v>
      </c>
      <c r="Q181" s="18">
        <f t="shared" si="98"/>
        <v>8.8377229534130025E-4</v>
      </c>
      <c r="R181" s="28">
        <f t="shared" si="119"/>
        <v>9833.0057225649743</v>
      </c>
      <c r="S181" s="24">
        <f t="shared" si="99"/>
        <v>0.68323529411764683</v>
      </c>
      <c r="T181" s="18">
        <f t="shared" si="100"/>
        <v>8.425601157657993E-4</v>
      </c>
      <c r="U181" s="28">
        <f t="shared" si="120"/>
        <v>9838.7416584031216</v>
      </c>
      <c r="V181" s="24">
        <f t="shared" si="101"/>
        <v>0.68694852941176443</v>
      </c>
      <c r="W181" s="18">
        <f t="shared" si="102"/>
        <v>8.4713924682974383E-4</v>
      </c>
      <c r="X181" s="28">
        <f t="shared" si="121"/>
        <v>9837.2005594595084</v>
      </c>
      <c r="Y181" s="33">
        <f t="shared" si="103"/>
        <v>0.88780000000000003</v>
      </c>
      <c r="Z181" s="18">
        <f t="shared" si="104"/>
        <v>1.0948276197336984E-3</v>
      </c>
      <c r="AA181" s="28">
        <f t="shared" si="122"/>
        <v>9803.3706942787976</v>
      </c>
      <c r="AB181" s="33">
        <f t="shared" si="105"/>
        <v>0.892625</v>
      </c>
      <c r="AC181" s="18">
        <f t="shared" si="106"/>
        <v>1.1007777698409467E-3</v>
      </c>
      <c r="AD181" s="28">
        <f t="shared" si="123"/>
        <v>9801.2227525301241</v>
      </c>
      <c r="AE181" s="33">
        <f t="shared" si="107"/>
        <v>0.85100000000000009</v>
      </c>
      <c r="AF181" s="18">
        <f t="shared" si="108"/>
        <v>1.0494461639934415E-3</v>
      </c>
      <c r="AG181" s="28">
        <f t="shared" si="124"/>
        <v>9808.7806087050849</v>
      </c>
      <c r="AH181" s="33">
        <f t="shared" si="109"/>
        <v>0.65932205882352912</v>
      </c>
      <c r="AI181" s="18">
        <f t="shared" si="110"/>
        <v>8.130705117139962E-4</v>
      </c>
      <c r="AJ181" s="28">
        <f t="shared" si="125"/>
        <v>9842.0846603002101</v>
      </c>
      <c r="AK181" s="33">
        <f t="shared" si="111"/>
        <v>0.66290533088235271</v>
      </c>
      <c r="AL181" s="18">
        <f t="shared" si="112"/>
        <v>8.1748937319070275E-4</v>
      </c>
      <c r="AM181" s="28">
        <f t="shared" si="126"/>
        <v>9840.5970081613195</v>
      </c>
      <c r="AN181" s="33">
        <f t="shared" si="113"/>
        <v>0.6319926470588233</v>
      </c>
      <c r="AO181" s="18">
        <f t="shared" si="114"/>
        <v>7.7936810708336432E-4</v>
      </c>
      <c r="AP181" s="28">
        <f t="shared" si="127"/>
        <v>9845.9065630889236</v>
      </c>
      <c r="AQ181" s="33">
        <f t="shared" si="92"/>
        <v>0.82121500000000003</v>
      </c>
      <c r="AR181" s="18">
        <f t="shared" si="93"/>
        <v>1.0127155482536709E-3</v>
      </c>
      <c r="AS181" s="28">
        <f t="shared" si="128"/>
        <v>9813.161349914677</v>
      </c>
      <c r="AT181" s="33">
        <f t="shared" si="94"/>
        <v>0.60987290441176445</v>
      </c>
      <c r="AU181" s="18">
        <f t="shared" si="95"/>
        <v>7.5209022333544656E-4</v>
      </c>
      <c r="AV181" s="20">
        <f t="shared" si="129"/>
        <v>9849.0009541488143</v>
      </c>
    </row>
    <row r="182" spans="2:48" ht="15.95">
      <c r="B182" s="44">
        <v>46</v>
      </c>
      <c r="C182" s="46">
        <f>'Mortality (No Interventions) L'!H55</f>
        <v>1.3377633183017518E-3</v>
      </c>
      <c r="D182" s="27">
        <f t="shared" si="132"/>
        <v>0.7460784313725487</v>
      </c>
      <c r="E182" s="18">
        <f t="shared" si="96"/>
        <v>9.9807635806630651E-4</v>
      </c>
      <c r="F182" s="28">
        <f t="shared" si="115"/>
        <v>9820.3346789075349</v>
      </c>
      <c r="G182" s="27">
        <f t="shared" si="130"/>
        <v>0.96499999999999997</v>
      </c>
      <c r="H182" s="18">
        <f t="shared" si="89"/>
        <v>1.2909416021611904E-3</v>
      </c>
      <c r="I182" s="28">
        <f t="shared" si="116"/>
        <v>9778.8260938619587</v>
      </c>
      <c r="J182" s="27">
        <v>0.92</v>
      </c>
      <c r="K182" s="18">
        <f t="shared" si="90"/>
        <v>1.2307422528376117E-3</v>
      </c>
      <c r="L182" s="28">
        <f t="shared" si="117"/>
        <v>9787.5224484723713</v>
      </c>
      <c r="M182" s="27">
        <f t="shared" si="131"/>
        <v>0.92500000000000004</v>
      </c>
      <c r="N182" s="19">
        <f t="shared" si="91"/>
        <v>1.2374310694291204E-3</v>
      </c>
      <c r="O182" s="28">
        <f t="shared" si="118"/>
        <v>9785.2397675284246</v>
      </c>
      <c r="P182" s="24">
        <f t="shared" si="97"/>
        <v>0.71996568627450952</v>
      </c>
      <c r="Q182" s="18">
        <f t="shared" si="98"/>
        <v>9.6314368553398588E-4</v>
      </c>
      <c r="R182" s="28">
        <f t="shared" si="119"/>
        <v>9824.3155845274396</v>
      </c>
      <c r="S182" s="24">
        <f t="shared" si="99"/>
        <v>0.6863921568627448</v>
      </c>
      <c r="T182" s="18">
        <f t="shared" si="100"/>
        <v>9.18230249421002E-4</v>
      </c>
      <c r="U182" s="28">
        <f t="shared" si="120"/>
        <v>9830.4519270924284</v>
      </c>
      <c r="V182" s="24">
        <f t="shared" si="101"/>
        <v>0.69012254901960757</v>
      </c>
      <c r="W182" s="18">
        <f t="shared" si="102"/>
        <v>9.2322063121133351E-4</v>
      </c>
      <c r="X182" s="28">
        <f t="shared" si="121"/>
        <v>9828.8670807866547</v>
      </c>
      <c r="Y182" s="33">
        <f t="shared" si="103"/>
        <v>0.88780000000000003</v>
      </c>
      <c r="Z182" s="18">
        <f t="shared" si="104"/>
        <v>1.1876662739882954E-3</v>
      </c>
      <c r="AA182" s="28">
        <f t="shared" si="122"/>
        <v>9792.6376932762141</v>
      </c>
      <c r="AB182" s="33">
        <f t="shared" si="105"/>
        <v>0.892625</v>
      </c>
      <c r="AC182" s="18">
        <f t="shared" si="106"/>
        <v>1.1941209819991011E-3</v>
      </c>
      <c r="AD182" s="28">
        <f t="shared" si="123"/>
        <v>9790.4337844068796</v>
      </c>
      <c r="AE182" s="33">
        <f t="shared" si="107"/>
        <v>0.85100000000000009</v>
      </c>
      <c r="AF182" s="18">
        <f t="shared" si="108"/>
        <v>1.1384365838747908E-3</v>
      </c>
      <c r="AG182" s="28">
        <f t="shared" si="124"/>
        <v>9798.4868215218248</v>
      </c>
      <c r="AH182" s="33">
        <f t="shared" si="109"/>
        <v>0.66236843137254875</v>
      </c>
      <c r="AI182" s="18">
        <f t="shared" si="110"/>
        <v>8.8609219069126692E-4</v>
      </c>
      <c r="AJ182" s="28">
        <f t="shared" si="125"/>
        <v>9834.0823514891272</v>
      </c>
      <c r="AK182" s="33">
        <f t="shared" si="111"/>
        <v>0.66596825980392138</v>
      </c>
      <c r="AL182" s="18">
        <f t="shared" si="112"/>
        <v>8.9090790911893695E-4</v>
      </c>
      <c r="AM182" s="28">
        <f t="shared" si="126"/>
        <v>9832.5524246812947</v>
      </c>
      <c r="AN182" s="33">
        <f t="shared" si="113"/>
        <v>0.63491274509803897</v>
      </c>
      <c r="AO182" s="18">
        <f t="shared" si="114"/>
        <v>8.4936298071442687E-4</v>
      </c>
      <c r="AP182" s="28">
        <f t="shared" si="127"/>
        <v>9838.2329775283288</v>
      </c>
      <c r="AQ182" s="33">
        <f t="shared" si="92"/>
        <v>0.82121500000000003</v>
      </c>
      <c r="AR182" s="18">
        <f t="shared" si="93"/>
        <v>1.0985913034391732E-3</v>
      </c>
      <c r="AS182" s="28">
        <f t="shared" si="128"/>
        <v>9803.2234088380974</v>
      </c>
      <c r="AT182" s="33">
        <f t="shared" si="94"/>
        <v>0.61269079901960766</v>
      </c>
      <c r="AU182" s="18">
        <f t="shared" si="95"/>
        <v>8.1963527638942207E-4</v>
      </c>
      <c r="AV182" s="20">
        <f t="shared" si="129"/>
        <v>9841.5936168215776</v>
      </c>
    </row>
    <row r="183" spans="2:48" ht="15.95">
      <c r="B183" s="44">
        <v>47</v>
      </c>
      <c r="C183" s="46">
        <f>'Mortality (No Interventions) L'!H56</f>
        <v>1.460230464972242E-3</v>
      </c>
      <c r="D183" s="27">
        <f t="shared" si="132"/>
        <v>0.7495098039215683</v>
      </c>
      <c r="E183" s="18">
        <f t="shared" si="96"/>
        <v>1.0944570494816456E-3</v>
      </c>
      <c r="F183" s="28">
        <f t="shared" si="115"/>
        <v>9810.5332350362187</v>
      </c>
      <c r="G183" s="27">
        <f t="shared" si="130"/>
        <v>0.96499999999999997</v>
      </c>
      <c r="H183" s="18">
        <f t="shared" si="89"/>
        <v>1.4091223986982134E-3</v>
      </c>
      <c r="I183" s="28">
        <f t="shared" si="116"/>
        <v>9766.2022004370938</v>
      </c>
      <c r="J183" s="27">
        <v>0.92</v>
      </c>
      <c r="K183" s="18">
        <f t="shared" si="90"/>
        <v>1.3434120277744626E-3</v>
      </c>
      <c r="L183" s="28">
        <f t="shared" si="117"/>
        <v>9775.47653104444</v>
      </c>
      <c r="M183" s="27">
        <f t="shared" si="131"/>
        <v>0.92500000000000004</v>
      </c>
      <c r="N183" s="19">
        <f t="shared" si="91"/>
        <v>1.3507131800993238E-3</v>
      </c>
      <c r="O183" s="28">
        <f t="shared" si="118"/>
        <v>9773.1312078182727</v>
      </c>
      <c r="P183" s="24">
        <f t="shared" si="97"/>
        <v>0.72327696078431336</v>
      </c>
      <c r="Q183" s="18">
        <f t="shared" si="98"/>
        <v>1.056151052749788E-3</v>
      </c>
      <c r="R183" s="28">
        <f t="shared" si="119"/>
        <v>9814.8533570075087</v>
      </c>
      <c r="S183" s="24">
        <f t="shared" si="99"/>
        <v>0.68954901960784287</v>
      </c>
      <c r="T183" s="18">
        <f t="shared" si="100"/>
        <v>1.0069004855231139E-3</v>
      </c>
      <c r="U183" s="28">
        <f t="shared" si="120"/>
        <v>9821.4253087674933</v>
      </c>
      <c r="V183" s="24">
        <f t="shared" si="101"/>
        <v>0.6932965686274507</v>
      </c>
      <c r="W183" s="18">
        <f t="shared" si="102"/>
        <v>1.0123727707705222E-3</v>
      </c>
      <c r="X183" s="28">
        <f t="shared" si="121"/>
        <v>9819.7928679162396</v>
      </c>
      <c r="Y183" s="33">
        <f t="shared" si="103"/>
        <v>0.88780000000000003</v>
      </c>
      <c r="Z183" s="18">
        <f t="shared" si="104"/>
        <v>1.2963926068023566E-3</v>
      </c>
      <c r="AA183" s="28">
        <f t="shared" si="122"/>
        <v>9781.0073077545239</v>
      </c>
      <c r="AB183" s="33">
        <f t="shared" si="105"/>
        <v>0.892625</v>
      </c>
      <c r="AC183" s="18">
        <f t="shared" si="106"/>
        <v>1.3034382187958474E-3</v>
      </c>
      <c r="AD183" s="28">
        <f t="shared" si="123"/>
        <v>9778.7428220020465</v>
      </c>
      <c r="AE183" s="33">
        <f t="shared" si="107"/>
        <v>0.85100000000000009</v>
      </c>
      <c r="AF183" s="18">
        <f t="shared" si="108"/>
        <v>1.2426561256913781E-3</v>
      </c>
      <c r="AG183" s="28">
        <f t="shared" si="124"/>
        <v>9787.3318656575884</v>
      </c>
      <c r="AH183" s="33">
        <f t="shared" si="109"/>
        <v>0.66541480392156838</v>
      </c>
      <c r="AI183" s="18">
        <f t="shared" si="110"/>
        <v>9.7165896852980499E-4</v>
      </c>
      <c r="AJ183" s="28">
        <f t="shared" si="125"/>
        <v>9825.3684479148578</v>
      </c>
      <c r="AK183" s="33">
        <f t="shared" si="111"/>
        <v>0.66903118872548994</v>
      </c>
      <c r="AL183" s="18">
        <f t="shared" si="112"/>
        <v>9.7693972379355397E-4</v>
      </c>
      <c r="AM183" s="28">
        <f t="shared" si="126"/>
        <v>9823.7925259593194</v>
      </c>
      <c r="AN183" s="33">
        <f t="shared" si="113"/>
        <v>0.63783284313725463</v>
      </c>
      <c r="AO183" s="18">
        <f t="shared" si="114"/>
        <v>9.3138294910888038E-4</v>
      </c>
      <c r="AP183" s="28">
        <f t="shared" si="127"/>
        <v>9829.876746641572</v>
      </c>
      <c r="AQ183" s="33">
        <f t="shared" si="92"/>
        <v>0.82121500000000003</v>
      </c>
      <c r="AR183" s="18">
        <f t="shared" si="93"/>
        <v>1.1991631612921798E-3</v>
      </c>
      <c r="AS183" s="28">
        <f t="shared" si="128"/>
        <v>9792.4536728554776</v>
      </c>
      <c r="AT183" s="33">
        <f t="shared" si="94"/>
        <v>0.61550869362745075</v>
      </c>
      <c r="AU183" s="18">
        <f t="shared" si="95"/>
        <v>8.987845458900696E-4</v>
      </c>
      <c r="AV183" s="20">
        <f t="shared" si="129"/>
        <v>9833.5270995173414</v>
      </c>
    </row>
    <row r="184" spans="2:48" ht="15.95">
      <c r="B184" s="44">
        <v>48</v>
      </c>
      <c r="C184" s="46">
        <f>'Mortality (No Interventions) L'!H57</f>
        <v>1.6009894048764478E-3</v>
      </c>
      <c r="D184" s="27">
        <f t="shared" si="132"/>
        <v>0.75294117647058789</v>
      </c>
      <c r="E184" s="18">
        <f t="shared" si="96"/>
        <v>1.2054508460246189E-3</v>
      </c>
      <c r="F184" s="28">
        <f t="shared" si="115"/>
        <v>9799.7960277779603</v>
      </c>
      <c r="G184" s="27">
        <f t="shared" si="130"/>
        <v>0.96499999999999997</v>
      </c>
      <c r="H184" s="18">
        <f t="shared" si="89"/>
        <v>1.544954775705772E-3</v>
      </c>
      <c r="I184" s="28">
        <f t="shared" si="116"/>
        <v>9752.4404261662421</v>
      </c>
      <c r="J184" s="27">
        <v>0.92</v>
      </c>
      <c r="K184" s="18">
        <f t="shared" si="90"/>
        <v>1.472910252486332E-3</v>
      </c>
      <c r="L184" s="28">
        <f t="shared" si="117"/>
        <v>9762.3440382954086</v>
      </c>
      <c r="M184" s="27">
        <f t="shared" si="131"/>
        <v>0.92500000000000004</v>
      </c>
      <c r="N184" s="19">
        <f t="shared" si="91"/>
        <v>1.4809151995107143E-3</v>
      </c>
      <c r="O184" s="28">
        <f t="shared" si="118"/>
        <v>9759.9305106850334</v>
      </c>
      <c r="P184" s="24">
        <f t="shared" si="97"/>
        <v>0.72658823529411731</v>
      </c>
      <c r="Q184" s="18">
        <f t="shared" si="98"/>
        <v>1.1632600664137573E-3</v>
      </c>
      <c r="R184" s="28">
        <f t="shared" si="119"/>
        <v>9804.4873893019194</v>
      </c>
      <c r="S184" s="24">
        <f t="shared" si="99"/>
        <v>0.69270588235294084</v>
      </c>
      <c r="T184" s="18">
        <f t="shared" si="100"/>
        <v>1.1090147783426494E-3</v>
      </c>
      <c r="U184" s="28">
        <f t="shared" si="120"/>
        <v>9811.5361108555662</v>
      </c>
      <c r="V184" s="24">
        <f t="shared" si="101"/>
        <v>0.69647058823529384</v>
      </c>
      <c r="W184" s="18">
        <f t="shared" si="102"/>
        <v>1.1150420325727727E-3</v>
      </c>
      <c r="X184" s="28">
        <f t="shared" si="121"/>
        <v>9809.851577002155</v>
      </c>
      <c r="Y184" s="33">
        <f t="shared" si="103"/>
        <v>0.88780000000000003</v>
      </c>
      <c r="Z184" s="18">
        <f t="shared" si="104"/>
        <v>1.4213583936493104E-3</v>
      </c>
      <c r="AA184" s="28">
        <f t="shared" si="122"/>
        <v>9768.3272821936716</v>
      </c>
      <c r="AB184" s="33">
        <f t="shared" si="105"/>
        <v>0.892625</v>
      </c>
      <c r="AC184" s="18">
        <f t="shared" si="106"/>
        <v>1.4290831675278393E-3</v>
      </c>
      <c r="AD184" s="28">
        <f t="shared" si="123"/>
        <v>9765.996834876074</v>
      </c>
      <c r="AE184" s="33">
        <f t="shared" si="107"/>
        <v>0.85100000000000009</v>
      </c>
      <c r="AF184" s="18">
        <f t="shared" si="108"/>
        <v>1.3624419835498573E-3</v>
      </c>
      <c r="AG184" s="28">
        <f t="shared" si="124"/>
        <v>9775.1695777605546</v>
      </c>
      <c r="AH184" s="33">
        <f t="shared" si="109"/>
        <v>0.668461176470588</v>
      </c>
      <c r="AI184" s="18">
        <f t="shared" si="110"/>
        <v>1.0701992611006569E-3</v>
      </c>
      <c r="AJ184" s="28">
        <f t="shared" si="125"/>
        <v>9815.8215405433311</v>
      </c>
      <c r="AK184" s="33">
        <f t="shared" si="111"/>
        <v>0.67209411764705851</v>
      </c>
      <c r="AL184" s="18">
        <f t="shared" si="112"/>
        <v>1.0760155614327254E-3</v>
      </c>
      <c r="AM184" s="28">
        <f t="shared" si="126"/>
        <v>9814.1952728024044</v>
      </c>
      <c r="AN184" s="33">
        <f t="shared" si="113"/>
        <v>0.6407529411764703</v>
      </c>
      <c r="AO184" s="18">
        <f t="shared" si="114"/>
        <v>1.0258386699669507E-3</v>
      </c>
      <c r="AP184" s="28">
        <f t="shared" si="127"/>
        <v>9820.7213670479086</v>
      </c>
      <c r="AQ184" s="33">
        <f t="shared" si="92"/>
        <v>0.82121500000000003</v>
      </c>
      <c r="AR184" s="18">
        <f t="shared" si="93"/>
        <v>1.3147565141256121E-3</v>
      </c>
      <c r="AS184" s="28">
        <f t="shared" si="128"/>
        <v>9780.7109231523282</v>
      </c>
      <c r="AT184" s="33">
        <f t="shared" si="94"/>
        <v>0.61832658823529396</v>
      </c>
      <c r="AU184" s="18">
        <f t="shared" si="95"/>
        <v>9.8993431651810777E-4</v>
      </c>
      <c r="AV184" s="20">
        <f t="shared" si="129"/>
        <v>9824.6888773287046</v>
      </c>
    </row>
    <row r="185" spans="2:48" ht="15.95">
      <c r="B185" s="44">
        <v>49</v>
      </c>
      <c r="C185" s="46">
        <f>'Mortality (No Interventions) L'!H58</f>
        <v>1.7501610771370171E-3</v>
      </c>
      <c r="D185" s="27">
        <f t="shared" si="132"/>
        <v>0.75637254901960749</v>
      </c>
      <c r="E185" s="18">
        <f t="shared" si="96"/>
        <v>1.3237737951090275E-3</v>
      </c>
      <c r="F185" s="28">
        <f t="shared" si="115"/>
        <v>9787.9828553654061</v>
      </c>
      <c r="G185" s="27">
        <f t="shared" si="130"/>
        <v>0.96499999999999997</v>
      </c>
      <c r="H185" s="18">
        <f t="shared" si="89"/>
        <v>1.6889054394372215E-3</v>
      </c>
      <c r="I185" s="28">
        <f t="shared" si="116"/>
        <v>9737.3733467550501</v>
      </c>
      <c r="J185" s="27">
        <v>0.92</v>
      </c>
      <c r="K185" s="18">
        <f t="shared" si="90"/>
        <v>1.6101481909660557E-3</v>
      </c>
      <c r="L185" s="28">
        <f t="shared" si="117"/>
        <v>9747.9649816731053</v>
      </c>
      <c r="M185" s="27">
        <f t="shared" si="131"/>
        <v>0.92500000000000004</v>
      </c>
      <c r="N185" s="19">
        <f t="shared" si="91"/>
        <v>1.6188989963517408E-3</v>
      </c>
      <c r="O185" s="28">
        <f t="shared" si="118"/>
        <v>9745.4768812455914</v>
      </c>
      <c r="P185" s="24">
        <f t="shared" si="97"/>
        <v>0.72989950980392115</v>
      </c>
      <c r="Q185" s="18">
        <f t="shared" si="98"/>
        <v>1.2774417122802114E-3</v>
      </c>
      <c r="R185" s="28">
        <f t="shared" si="119"/>
        <v>9793.0822206502871</v>
      </c>
      <c r="S185" s="24">
        <f t="shared" si="99"/>
        <v>0.69586274509803892</v>
      </c>
      <c r="T185" s="18">
        <f t="shared" si="100"/>
        <v>1.2178718915003054E-3</v>
      </c>
      <c r="U185" s="28">
        <f t="shared" si="120"/>
        <v>9800.6549723103853</v>
      </c>
      <c r="V185" s="24">
        <f t="shared" si="101"/>
        <v>0.69964460784313698</v>
      </c>
      <c r="W185" s="18">
        <f t="shared" si="102"/>
        <v>1.2244907604758506E-3</v>
      </c>
      <c r="X185" s="28">
        <f t="shared" si="121"/>
        <v>9798.9131801604981</v>
      </c>
      <c r="Y185" s="33">
        <f t="shared" si="103"/>
        <v>0.88780000000000003</v>
      </c>
      <c r="Z185" s="18">
        <f t="shared" si="104"/>
        <v>1.5537930042822438E-3</v>
      </c>
      <c r="AA185" s="28">
        <f t="shared" si="122"/>
        <v>9754.4429882192126</v>
      </c>
      <c r="AB185" s="33">
        <f t="shared" si="105"/>
        <v>0.892625</v>
      </c>
      <c r="AC185" s="18">
        <f t="shared" si="106"/>
        <v>1.5622375314794299E-3</v>
      </c>
      <c r="AD185" s="28">
        <f t="shared" si="123"/>
        <v>9752.0404131852229</v>
      </c>
      <c r="AE185" s="33">
        <f t="shared" si="107"/>
        <v>0.85100000000000009</v>
      </c>
      <c r="AF185" s="18">
        <f t="shared" si="108"/>
        <v>1.4893870766436016E-3</v>
      </c>
      <c r="AG185" s="28">
        <f t="shared" si="124"/>
        <v>9761.8514763314943</v>
      </c>
      <c r="AH185" s="33">
        <f t="shared" si="109"/>
        <v>0.67150754901960752</v>
      </c>
      <c r="AI185" s="18">
        <f t="shared" si="110"/>
        <v>1.1752463752977946E-3</v>
      </c>
      <c r="AJ185" s="28">
        <f t="shared" si="125"/>
        <v>9805.3166555835451</v>
      </c>
      <c r="AK185" s="33">
        <f t="shared" si="111"/>
        <v>0.67515704656862707</v>
      </c>
      <c r="AL185" s="18">
        <f t="shared" si="112"/>
        <v>1.1816335838591957E-3</v>
      </c>
      <c r="AM185" s="28">
        <f t="shared" si="126"/>
        <v>9803.6350459659297</v>
      </c>
      <c r="AN185" s="33">
        <f t="shared" si="113"/>
        <v>0.64367303921568608</v>
      </c>
      <c r="AO185" s="18">
        <f t="shared" si="114"/>
        <v>1.1265314996377826E-3</v>
      </c>
      <c r="AP185" s="28">
        <f t="shared" si="127"/>
        <v>9810.6468913026201</v>
      </c>
      <c r="AQ185" s="33">
        <f t="shared" si="92"/>
        <v>0.82121500000000003</v>
      </c>
      <c r="AR185" s="18">
        <f t="shared" si="93"/>
        <v>1.4372585289610755E-3</v>
      </c>
      <c r="AS185" s="28">
        <f t="shared" si="128"/>
        <v>9767.8516697533341</v>
      </c>
      <c r="AT185" s="33">
        <f t="shared" si="94"/>
        <v>0.62114448284313695</v>
      </c>
      <c r="AU185" s="18">
        <f t="shared" si="95"/>
        <v>1.08710289715046E-3</v>
      </c>
      <c r="AV185" s="20">
        <f t="shared" si="129"/>
        <v>9814.9630806599234</v>
      </c>
    </row>
    <row r="186" spans="2:48" ht="15.95">
      <c r="B186" s="44">
        <v>50</v>
      </c>
      <c r="C186" s="46">
        <f>'Mortality (No Interventions) L'!H59</f>
        <v>1.9136204226972108E-3</v>
      </c>
      <c r="D186" s="27">
        <f t="shared" si="132"/>
        <v>0.75980392156862708</v>
      </c>
      <c r="E186" s="18">
        <f t="shared" si="96"/>
        <v>1.4539763015591544E-3</v>
      </c>
      <c r="F186" s="28">
        <f t="shared" si="115"/>
        <v>9775.0257801544958</v>
      </c>
      <c r="G186" s="27">
        <f t="shared" si="130"/>
        <v>0.96499999999999997</v>
      </c>
      <c r="H186" s="18">
        <f t="shared" si="89"/>
        <v>1.8466437079028084E-3</v>
      </c>
      <c r="I186" s="28">
        <f t="shared" si="116"/>
        <v>9720.927843943884</v>
      </c>
      <c r="J186" s="27">
        <v>0.93</v>
      </c>
      <c r="K186" s="18">
        <f t="shared" si="90"/>
        <v>1.7796669931084061E-3</v>
      </c>
      <c r="L186" s="28">
        <f t="shared" si="117"/>
        <v>9732.2693134922647</v>
      </c>
      <c r="M186" s="27">
        <f t="shared" si="131"/>
        <v>0.92500000000000004</v>
      </c>
      <c r="N186" s="19">
        <f t="shared" si="91"/>
        <v>1.7700988909949201E-3</v>
      </c>
      <c r="O186" s="28">
        <f t="shared" si="118"/>
        <v>9729.6999385035742</v>
      </c>
      <c r="P186" s="24">
        <f t="shared" si="97"/>
        <v>0.73321078431372511</v>
      </c>
      <c r="Q186" s="18">
        <f t="shared" si="98"/>
        <v>1.403087131004584E-3</v>
      </c>
      <c r="R186" s="28">
        <f t="shared" si="119"/>
        <v>9780.5721289298399</v>
      </c>
      <c r="S186" s="24">
        <f t="shared" si="99"/>
        <v>0.70661764705882324</v>
      </c>
      <c r="T186" s="18">
        <f t="shared" si="100"/>
        <v>1.3521979604500139E-3</v>
      </c>
      <c r="U186" s="28">
        <f t="shared" si="120"/>
        <v>9788.7190301013161</v>
      </c>
      <c r="V186" s="24">
        <f t="shared" si="101"/>
        <v>0.70281862745098012</v>
      </c>
      <c r="W186" s="18">
        <f t="shared" si="102"/>
        <v>1.344928078942218E-3</v>
      </c>
      <c r="X186" s="28">
        <f t="shared" si="121"/>
        <v>9786.914501508687</v>
      </c>
      <c r="Y186" s="33">
        <f t="shared" si="103"/>
        <v>0.89744999999999997</v>
      </c>
      <c r="Z186" s="18">
        <f t="shared" si="104"/>
        <v>1.7173786483496117E-3</v>
      </c>
      <c r="AA186" s="28">
        <f t="shared" si="122"/>
        <v>9739.2866029434481</v>
      </c>
      <c r="AB186" s="33">
        <f t="shared" si="105"/>
        <v>0.892625</v>
      </c>
      <c r="AC186" s="18">
        <f t="shared" si="106"/>
        <v>1.7081454298100978E-3</v>
      </c>
      <c r="AD186" s="28">
        <f t="shared" si="123"/>
        <v>9736.8054096432406</v>
      </c>
      <c r="AE186" s="33">
        <f t="shared" si="107"/>
        <v>0.86025000000000007</v>
      </c>
      <c r="AF186" s="18">
        <f t="shared" si="108"/>
        <v>1.6461919686252757E-3</v>
      </c>
      <c r="AG186" s="28">
        <f t="shared" si="124"/>
        <v>9747.3123008985312</v>
      </c>
      <c r="AH186" s="33">
        <f t="shared" si="109"/>
        <v>0.68188602941176435</v>
      </c>
      <c r="AI186" s="18">
        <f t="shared" si="110"/>
        <v>1.3048710318342633E-3</v>
      </c>
      <c r="AJ186" s="28">
        <f t="shared" si="125"/>
        <v>9793.7929927254245</v>
      </c>
      <c r="AK186" s="33">
        <f t="shared" si="111"/>
        <v>0.67821997549019575</v>
      </c>
      <c r="AL186" s="18">
        <f t="shared" si="112"/>
        <v>1.2978555961792404E-3</v>
      </c>
      <c r="AM186" s="28">
        <f t="shared" si="126"/>
        <v>9792.0507415517186</v>
      </c>
      <c r="AN186" s="33">
        <f t="shared" si="113"/>
        <v>0.65362132352941149</v>
      </c>
      <c r="AO186" s="18">
        <f t="shared" si="114"/>
        <v>1.2507831134162628E-3</v>
      </c>
      <c r="AP186" s="28">
        <f t="shared" si="127"/>
        <v>9799.5948885477446</v>
      </c>
      <c r="AQ186" s="33">
        <f t="shared" si="92"/>
        <v>0.83014125000000005</v>
      </c>
      <c r="AR186" s="18">
        <f t="shared" si="93"/>
        <v>1.5885752497233911E-3</v>
      </c>
      <c r="AS186" s="28">
        <f t="shared" si="128"/>
        <v>9753.8127416313546</v>
      </c>
      <c r="AT186" s="33">
        <f t="shared" si="94"/>
        <v>0.63074457720588206</v>
      </c>
      <c r="AU186" s="18">
        <f t="shared" si="95"/>
        <v>1.2070057044466936E-3</v>
      </c>
      <c r="AV186" s="20">
        <f t="shared" si="129"/>
        <v>9804.2932058595143</v>
      </c>
    </row>
    <row r="187" spans="2:48" ht="15.95">
      <c r="B187" s="44">
        <v>51</v>
      </c>
      <c r="C187" s="46">
        <f>'Mortality (No Interventions) L'!H60</f>
        <v>2.0888341241456047E-3</v>
      </c>
      <c r="D187" s="27">
        <f t="shared" si="132"/>
        <v>0.76323529411764668</v>
      </c>
      <c r="E187" s="18">
        <f t="shared" si="96"/>
        <v>1.5942719271052476E-3</v>
      </c>
      <c r="F187" s="28">
        <f t="shared" si="115"/>
        <v>9760.8131243230218</v>
      </c>
      <c r="G187" s="27">
        <f t="shared" si="130"/>
        <v>0.96499999999999997</v>
      </c>
      <c r="H187" s="18">
        <f t="shared" si="89"/>
        <v>2.0157249298005087E-3</v>
      </c>
      <c r="I187" s="28">
        <f t="shared" si="116"/>
        <v>9702.9767537058888</v>
      </c>
      <c r="J187" s="27">
        <v>0.93</v>
      </c>
      <c r="K187" s="18">
        <f t="shared" si="90"/>
        <v>1.9426157354554125E-3</v>
      </c>
      <c r="L187" s="28">
        <f t="shared" si="117"/>
        <v>9714.9491150270005</v>
      </c>
      <c r="M187" s="27">
        <f t="shared" si="131"/>
        <v>0.92500000000000004</v>
      </c>
      <c r="N187" s="19">
        <f t="shared" si="91"/>
        <v>1.9321715648346846E-3</v>
      </c>
      <c r="O187" s="28">
        <f t="shared" si="118"/>
        <v>9712.4774074327161</v>
      </c>
      <c r="P187" s="24">
        <f t="shared" si="97"/>
        <v>0.73652205882352906</v>
      </c>
      <c r="Q187" s="18">
        <f t="shared" si="98"/>
        <v>1.5384724096565638E-3</v>
      </c>
      <c r="R187" s="28">
        <f t="shared" si="119"/>
        <v>9766.8491340418768</v>
      </c>
      <c r="S187" s="24">
        <f t="shared" si="99"/>
        <v>0.70980882352941144</v>
      </c>
      <c r="T187" s="18">
        <f t="shared" si="100"/>
        <v>1.4826728922078803E-3</v>
      </c>
      <c r="U187" s="28">
        <f t="shared" si="120"/>
        <v>9775.482744193394</v>
      </c>
      <c r="V187" s="24">
        <f t="shared" si="101"/>
        <v>0.70599264705882325</v>
      </c>
      <c r="W187" s="18">
        <f t="shared" si="102"/>
        <v>1.4747015325723542E-3</v>
      </c>
      <c r="X187" s="28">
        <f t="shared" si="121"/>
        <v>9773.7518053894</v>
      </c>
      <c r="Y187" s="33">
        <f t="shared" si="103"/>
        <v>0.89744999999999997</v>
      </c>
      <c r="Z187" s="18">
        <f t="shared" si="104"/>
        <v>1.874624184714473E-3</v>
      </c>
      <c r="AA187" s="28">
        <f t="shared" si="122"/>
        <v>9722.560560081396</v>
      </c>
      <c r="AB187" s="33">
        <f t="shared" si="105"/>
        <v>0.892625</v>
      </c>
      <c r="AC187" s="18">
        <f t="shared" si="106"/>
        <v>1.8645455600654704E-3</v>
      </c>
      <c r="AD187" s="28">
        <f t="shared" si="123"/>
        <v>9720.1735299818083</v>
      </c>
      <c r="AE187" s="33">
        <f t="shared" si="107"/>
        <v>0.86025000000000007</v>
      </c>
      <c r="AF187" s="18">
        <f t="shared" si="108"/>
        <v>1.7969195552962566E-3</v>
      </c>
      <c r="AG187" s="28">
        <f t="shared" si="124"/>
        <v>9731.2663536731106</v>
      </c>
      <c r="AH187" s="33">
        <f t="shared" si="109"/>
        <v>0.68496551470588207</v>
      </c>
      <c r="AI187" s="18">
        <f t="shared" si="110"/>
        <v>1.4307793409806045E-3</v>
      </c>
      <c r="AJ187" s="28">
        <f t="shared" si="125"/>
        <v>9781.0133559574351</v>
      </c>
      <c r="AK187" s="33">
        <f t="shared" si="111"/>
        <v>0.68128290441176442</v>
      </c>
      <c r="AL187" s="18">
        <f t="shared" si="112"/>
        <v>1.4230869789323218E-3</v>
      </c>
      <c r="AM187" s="28">
        <f t="shared" si="126"/>
        <v>9779.3420736987246</v>
      </c>
      <c r="AN187" s="33">
        <f t="shared" si="113"/>
        <v>0.65657316176470559</v>
      </c>
      <c r="AO187" s="18">
        <f t="shared" si="114"/>
        <v>1.3714724252922893E-3</v>
      </c>
      <c r="AP187" s="28">
        <f t="shared" si="127"/>
        <v>9787.3377207428275</v>
      </c>
      <c r="AQ187" s="33">
        <f t="shared" si="92"/>
        <v>0.83014125000000005</v>
      </c>
      <c r="AR187" s="18">
        <f t="shared" si="93"/>
        <v>1.7340273708608875E-3</v>
      </c>
      <c r="AS187" s="28">
        <f t="shared" si="128"/>
        <v>9738.3180761195617</v>
      </c>
      <c r="AT187" s="33">
        <f t="shared" si="94"/>
        <v>0.63359310110294098</v>
      </c>
      <c r="AU187" s="18">
        <f t="shared" si="95"/>
        <v>1.3234708904070593E-3</v>
      </c>
      <c r="AV187" s="20">
        <f t="shared" si="129"/>
        <v>9792.459368031974</v>
      </c>
    </row>
    <row r="188" spans="2:48" ht="15.95">
      <c r="B188" s="44">
        <v>52</v>
      </c>
      <c r="C188" s="46">
        <f>'Mortality (No Interventions) L'!H61</f>
        <v>2.2905437938751079E-3</v>
      </c>
      <c r="D188" s="27">
        <f t="shared" si="132"/>
        <v>0.76666666666666627</v>
      </c>
      <c r="E188" s="18">
        <f t="shared" si="96"/>
        <v>1.7560835753042485E-3</v>
      </c>
      <c r="F188" s="28">
        <f t="shared" si="115"/>
        <v>9745.251733973193</v>
      </c>
      <c r="G188" s="27">
        <f t="shared" si="130"/>
        <v>0.96499999999999997</v>
      </c>
      <c r="H188" s="18">
        <f t="shared" si="89"/>
        <v>2.210374761089479E-3</v>
      </c>
      <c r="I188" s="28">
        <f t="shared" si="116"/>
        <v>9683.4182215701694</v>
      </c>
      <c r="J188" s="27">
        <v>0.93</v>
      </c>
      <c r="K188" s="18">
        <f t="shared" si="90"/>
        <v>2.1302057283038504E-3</v>
      </c>
      <c r="L188" s="28">
        <f t="shared" si="117"/>
        <v>9696.0767020069998</v>
      </c>
      <c r="M188" s="27">
        <f t="shared" si="131"/>
        <v>0.92500000000000004</v>
      </c>
      <c r="N188" s="19">
        <f t="shared" si="91"/>
        <v>2.1187530093344747E-3</v>
      </c>
      <c r="O188" s="28">
        <f t="shared" si="118"/>
        <v>9693.711234761975</v>
      </c>
      <c r="P188" s="24">
        <f t="shared" si="97"/>
        <v>0.7398333333333329</v>
      </c>
      <c r="Q188" s="18">
        <f t="shared" si="98"/>
        <v>1.6946206501685997E-3</v>
      </c>
      <c r="R188" s="28">
        <f t="shared" si="119"/>
        <v>9751.8231061198749</v>
      </c>
      <c r="S188" s="24">
        <f t="shared" si="99"/>
        <v>0.71299999999999963</v>
      </c>
      <c r="T188" s="18">
        <f t="shared" si="100"/>
        <v>1.6331577250329511E-3</v>
      </c>
      <c r="U188" s="28">
        <f t="shared" si="120"/>
        <v>9760.9889009203325</v>
      </c>
      <c r="V188" s="24">
        <f t="shared" si="101"/>
        <v>0.70916666666666639</v>
      </c>
      <c r="W188" s="18">
        <f t="shared" si="102"/>
        <v>1.62437730715643E-3</v>
      </c>
      <c r="X188" s="28">
        <f t="shared" si="121"/>
        <v>9759.33843862301</v>
      </c>
      <c r="Y188" s="33">
        <f t="shared" si="103"/>
        <v>0.89744999999999997</v>
      </c>
      <c r="Z188" s="18">
        <f t="shared" si="104"/>
        <v>2.0556485278132156E-3</v>
      </c>
      <c r="AA188" s="28">
        <f t="shared" si="122"/>
        <v>9704.3344129181169</v>
      </c>
      <c r="AB188" s="33">
        <f t="shared" si="105"/>
        <v>0.892625</v>
      </c>
      <c r="AC188" s="18">
        <f t="shared" si="106"/>
        <v>2.0445966540077682E-3</v>
      </c>
      <c r="AD188" s="28">
        <f t="shared" si="123"/>
        <v>9702.0498235834148</v>
      </c>
      <c r="AE188" s="33">
        <f t="shared" si="107"/>
        <v>0.86025000000000007</v>
      </c>
      <c r="AF188" s="18">
        <f t="shared" si="108"/>
        <v>1.9704402986810616E-3</v>
      </c>
      <c r="AG188" s="28">
        <f t="shared" si="124"/>
        <v>9713.7800508643995</v>
      </c>
      <c r="AH188" s="33">
        <f t="shared" si="109"/>
        <v>0.68804499999999968</v>
      </c>
      <c r="AI188" s="18">
        <f t="shared" si="110"/>
        <v>1.575997204656798E-3</v>
      </c>
      <c r="AJ188" s="28">
        <f t="shared" si="125"/>
        <v>9767.018884113877</v>
      </c>
      <c r="AK188" s="33">
        <f t="shared" si="111"/>
        <v>0.68434583333333299</v>
      </c>
      <c r="AL188" s="18">
        <f t="shared" si="112"/>
        <v>1.5675241014059549E-3</v>
      </c>
      <c r="AM188" s="28">
        <f t="shared" si="126"/>
        <v>9765.4252193311186</v>
      </c>
      <c r="AN188" s="33">
        <f t="shared" si="113"/>
        <v>0.65952499999999969</v>
      </c>
      <c r="AO188" s="18">
        <f t="shared" si="114"/>
        <v>1.5106708956554799E-3</v>
      </c>
      <c r="AP188" s="28">
        <f t="shared" si="127"/>
        <v>9773.9146569418044</v>
      </c>
      <c r="AQ188" s="33">
        <f t="shared" si="92"/>
        <v>0.83014125000000005</v>
      </c>
      <c r="AR188" s="18">
        <f t="shared" si="93"/>
        <v>1.9014748882272246E-3</v>
      </c>
      <c r="AS188" s="28">
        <f t="shared" si="128"/>
        <v>9721.4315660294214</v>
      </c>
      <c r="AT188" s="33">
        <f t="shared" si="94"/>
        <v>0.63644162499999979</v>
      </c>
      <c r="AU188" s="18">
        <f t="shared" si="95"/>
        <v>1.4577974143075382E-3</v>
      </c>
      <c r="AV188" s="20">
        <f t="shared" si="129"/>
        <v>9779.4993331128899</v>
      </c>
    </row>
    <row r="189" spans="2:48" ht="15.95">
      <c r="B189" s="44">
        <v>53</v>
      </c>
      <c r="C189" s="46">
        <f>'Mortality (No Interventions) L'!H62</f>
        <v>2.5207954272682661E-3</v>
      </c>
      <c r="D189" s="27">
        <f t="shared" si="132"/>
        <v>0.77009803921568587</v>
      </c>
      <c r="E189" s="18">
        <f t="shared" si="96"/>
        <v>1.9412596158031588E-3</v>
      </c>
      <c r="F189" s="28">
        <f t="shared" si="115"/>
        <v>9728.1382574659583</v>
      </c>
      <c r="G189" s="27">
        <f t="shared" si="130"/>
        <v>0.96499999999999997</v>
      </c>
      <c r="H189" s="18">
        <f t="shared" si="89"/>
        <v>2.4325675873138768E-3</v>
      </c>
      <c r="I189" s="28">
        <f t="shared" si="116"/>
        <v>9662.0142383321381</v>
      </c>
      <c r="J189" s="27">
        <v>0.93</v>
      </c>
      <c r="K189" s="18">
        <f t="shared" si="90"/>
        <v>2.3443397473594876E-3</v>
      </c>
      <c r="L189" s="28">
        <f t="shared" si="117"/>
        <v>9675.4220638743118</v>
      </c>
      <c r="M189" s="27">
        <f t="shared" si="131"/>
        <v>0.92500000000000004</v>
      </c>
      <c r="N189" s="19">
        <f t="shared" si="91"/>
        <v>2.3317357702231463E-3</v>
      </c>
      <c r="O189" s="28">
        <f t="shared" si="118"/>
        <v>9673.1726549117029</v>
      </c>
      <c r="P189" s="24">
        <f t="shared" si="97"/>
        <v>0.74314460784313685</v>
      </c>
      <c r="Q189" s="18">
        <f t="shared" si="98"/>
        <v>1.8733155292500483E-3</v>
      </c>
      <c r="R189" s="28">
        <f t="shared" si="119"/>
        <v>9735.2974653074525</v>
      </c>
      <c r="S189" s="24">
        <f t="shared" si="99"/>
        <v>0.71619117647058794</v>
      </c>
      <c r="T189" s="18">
        <f t="shared" si="100"/>
        <v>1.805371442696938E-3</v>
      </c>
      <c r="U189" s="28">
        <f t="shared" si="120"/>
        <v>9745.0476664928337</v>
      </c>
      <c r="V189" s="24">
        <f t="shared" si="101"/>
        <v>0.71234068627450942</v>
      </c>
      <c r="W189" s="18">
        <f t="shared" si="102"/>
        <v>1.7956651446179219E-3</v>
      </c>
      <c r="X189" s="28">
        <f t="shared" si="121"/>
        <v>9743.48559073045</v>
      </c>
      <c r="Y189" s="33">
        <f t="shared" si="103"/>
        <v>0.89744999999999997</v>
      </c>
      <c r="Z189" s="18">
        <f t="shared" si="104"/>
        <v>2.2622878562019054E-3</v>
      </c>
      <c r="AA189" s="28">
        <f t="shared" si="122"/>
        <v>9684.3857121687943</v>
      </c>
      <c r="AB189" s="33">
        <f t="shared" si="105"/>
        <v>0.892625</v>
      </c>
      <c r="AC189" s="18">
        <f t="shared" si="106"/>
        <v>2.2501250182653358E-3</v>
      </c>
      <c r="AD189" s="28">
        <f t="shared" si="123"/>
        <v>9682.2130449770993</v>
      </c>
      <c r="AE189" s="33">
        <f t="shared" si="107"/>
        <v>0.86025000000000007</v>
      </c>
      <c r="AF189" s="18">
        <f t="shared" si="108"/>
        <v>2.1685142663075262E-3</v>
      </c>
      <c r="AG189" s="28">
        <f t="shared" si="124"/>
        <v>9694.6396271996509</v>
      </c>
      <c r="AH189" s="33">
        <f t="shared" si="109"/>
        <v>0.6911244852941173</v>
      </c>
      <c r="AI189" s="18">
        <f t="shared" si="110"/>
        <v>1.7421834422025448E-3</v>
      </c>
      <c r="AJ189" s="28">
        <f t="shared" si="125"/>
        <v>9751.6260896546828</v>
      </c>
      <c r="AK189" s="33">
        <f t="shared" si="111"/>
        <v>0.68740876225490166</v>
      </c>
      <c r="AL189" s="18">
        <f t="shared" si="112"/>
        <v>1.7328168645562947E-3</v>
      </c>
      <c r="AM189" s="28">
        <f t="shared" si="126"/>
        <v>9750.1176799393397</v>
      </c>
      <c r="AN189" s="33">
        <f t="shared" si="113"/>
        <v>0.66247683823529391</v>
      </c>
      <c r="AO189" s="18">
        <f t="shared" si="114"/>
        <v>1.6699685844946677E-3</v>
      </c>
      <c r="AP189" s="28">
        <f t="shared" si="127"/>
        <v>9759.1494885329412</v>
      </c>
      <c r="AQ189" s="33">
        <f t="shared" si="92"/>
        <v>0.83014125000000005</v>
      </c>
      <c r="AR189" s="18">
        <f t="shared" si="93"/>
        <v>2.0926162669867624E-3</v>
      </c>
      <c r="AS189" s="28">
        <f t="shared" si="128"/>
        <v>9702.9465080289974</v>
      </c>
      <c r="AT189" s="33">
        <f t="shared" si="94"/>
        <v>0.63929014889705849</v>
      </c>
      <c r="AU189" s="18">
        <f t="shared" si="95"/>
        <v>1.6115196840373539E-3</v>
      </c>
      <c r="AV189" s="20">
        <f t="shared" si="129"/>
        <v>9765.2428042718566</v>
      </c>
    </row>
    <row r="190" spans="2:48" ht="15.95">
      <c r="B190" s="44">
        <v>54</v>
      </c>
      <c r="C190" s="46">
        <f>'Mortality (No Interventions) L'!H63</f>
        <v>2.7747137391124399E-3</v>
      </c>
      <c r="D190" s="27">
        <f t="shared" si="132"/>
        <v>0.77352941176470547</v>
      </c>
      <c r="E190" s="18">
        <f t="shared" si="96"/>
        <v>2.1463226864310921E-3</v>
      </c>
      <c r="F190" s="28">
        <f t="shared" si="115"/>
        <v>9709.2534155297908</v>
      </c>
      <c r="G190" s="27">
        <f t="shared" si="130"/>
        <v>0.96499999999999997</v>
      </c>
      <c r="H190" s="18">
        <f t="shared" si="89"/>
        <v>2.6775987582435042E-3</v>
      </c>
      <c r="I190" s="28">
        <f t="shared" si="116"/>
        <v>9638.5107356678054</v>
      </c>
      <c r="J190" s="27">
        <v>0.93</v>
      </c>
      <c r="K190" s="18">
        <f t="shared" si="90"/>
        <v>2.5804837773745694E-3</v>
      </c>
      <c r="L190" s="28">
        <f t="shared" si="117"/>
        <v>9652.7395873574915</v>
      </c>
      <c r="M190" s="27">
        <f t="shared" si="131"/>
        <v>0.92500000000000004</v>
      </c>
      <c r="N190" s="19">
        <f t="shared" si="91"/>
        <v>2.5666102086790072E-3</v>
      </c>
      <c r="O190" s="28">
        <f t="shared" si="118"/>
        <v>9650.6173722207004</v>
      </c>
      <c r="P190" s="24">
        <f t="shared" si="97"/>
        <v>0.7464558823529408</v>
      </c>
      <c r="Q190" s="18">
        <f t="shared" si="98"/>
        <v>2.0712013924060039E-3</v>
      </c>
      <c r="R190" s="28">
        <f t="shared" si="119"/>
        <v>9717.0601813838239</v>
      </c>
      <c r="S190" s="24">
        <f t="shared" si="99"/>
        <v>0.71938235294117614</v>
      </c>
      <c r="T190" s="18">
        <f t="shared" si="100"/>
        <v>1.9960800983809157E-3</v>
      </c>
      <c r="U190" s="28">
        <f t="shared" si="120"/>
        <v>9727.4542357280261</v>
      </c>
      <c r="V190" s="24">
        <f t="shared" si="101"/>
        <v>0.71551470588235255</v>
      </c>
      <c r="W190" s="18">
        <f t="shared" si="102"/>
        <v>1.98534848494876E-3</v>
      </c>
      <c r="X190" s="28">
        <f t="shared" si="121"/>
        <v>9725.9895532680875</v>
      </c>
      <c r="Y190" s="33">
        <f t="shared" si="103"/>
        <v>0.89744999999999997</v>
      </c>
      <c r="Z190" s="18">
        <f t="shared" si="104"/>
        <v>2.4901668451664592E-3</v>
      </c>
      <c r="AA190" s="28">
        <f t="shared" si="122"/>
        <v>9662.4768439773798</v>
      </c>
      <c r="AB190" s="33">
        <f t="shared" si="105"/>
        <v>0.892625</v>
      </c>
      <c r="AC190" s="18">
        <f t="shared" si="106"/>
        <v>2.4767788513752418E-3</v>
      </c>
      <c r="AD190" s="28">
        <f t="shared" si="123"/>
        <v>9660.4268551724217</v>
      </c>
      <c r="AE190" s="33">
        <f t="shared" si="107"/>
        <v>0.86025000000000007</v>
      </c>
      <c r="AF190" s="18">
        <f t="shared" si="108"/>
        <v>2.3869474940714768E-3</v>
      </c>
      <c r="AG190" s="28">
        <f t="shared" si="124"/>
        <v>9673.6166628613591</v>
      </c>
      <c r="AH190" s="33">
        <f t="shared" si="109"/>
        <v>0.69420397058823502</v>
      </c>
      <c r="AI190" s="18">
        <f t="shared" si="110"/>
        <v>1.9262172949375839E-3</v>
      </c>
      <c r="AJ190" s="28">
        <f t="shared" si="125"/>
        <v>9734.6369681467368</v>
      </c>
      <c r="AK190" s="33">
        <f t="shared" si="111"/>
        <v>0.69047169117647023</v>
      </c>
      <c r="AL190" s="18">
        <f t="shared" si="112"/>
        <v>1.9158612879755536E-3</v>
      </c>
      <c r="AM190" s="28">
        <f t="shared" si="126"/>
        <v>9733.2225115921319</v>
      </c>
      <c r="AN190" s="33">
        <f t="shared" si="113"/>
        <v>0.66542867647058801</v>
      </c>
      <c r="AO190" s="18">
        <f t="shared" si="114"/>
        <v>1.8463740910023474E-3</v>
      </c>
      <c r="AP190" s="28">
        <f t="shared" si="127"/>
        <v>9742.8520154757043</v>
      </c>
      <c r="AQ190" s="33">
        <f t="shared" si="92"/>
        <v>0.83014125000000005</v>
      </c>
      <c r="AR190" s="18">
        <f t="shared" si="93"/>
        <v>2.3034043317789747E-3</v>
      </c>
      <c r="AS190" s="28">
        <f t="shared" si="128"/>
        <v>9682.6419643285935</v>
      </c>
      <c r="AT190" s="33">
        <f t="shared" si="94"/>
        <v>0.6421386727941174</v>
      </c>
      <c r="AU190" s="18">
        <f t="shared" si="95"/>
        <v>1.7817509978172651E-3</v>
      </c>
      <c r="AV190" s="20">
        <f t="shared" si="129"/>
        <v>9749.5059232733674</v>
      </c>
    </row>
    <row r="191" spans="2:48" ht="15.95">
      <c r="B191" s="44">
        <v>55</v>
      </c>
      <c r="C191" s="46">
        <f>'Mortality (No Interventions) L'!H64</f>
        <v>3.0638863937525107E-3</v>
      </c>
      <c r="D191" s="27">
        <f t="shared" si="132"/>
        <v>0.77696078431372506</v>
      </c>
      <c r="E191" s="18">
        <f t="shared" si="96"/>
        <v>2.3805195755381013E-3</v>
      </c>
      <c r="F191" s="28">
        <f t="shared" si="115"/>
        <v>9688.4142246557312</v>
      </c>
      <c r="G191" s="27">
        <f t="shared" si="130"/>
        <v>0.96499999999999997</v>
      </c>
      <c r="H191" s="18">
        <f t="shared" si="89"/>
        <v>2.9566503699711725E-3</v>
      </c>
      <c r="I191" s="28">
        <f t="shared" si="116"/>
        <v>9612.7026712906645</v>
      </c>
      <c r="J191" s="27">
        <v>0.93</v>
      </c>
      <c r="K191" s="18">
        <f t="shared" si="90"/>
        <v>2.8494143461898352E-3</v>
      </c>
      <c r="L191" s="28">
        <f t="shared" si="117"/>
        <v>9627.8308494450939</v>
      </c>
      <c r="M191" s="27">
        <f t="shared" si="131"/>
        <v>0.92500000000000004</v>
      </c>
      <c r="N191" s="19">
        <f t="shared" si="91"/>
        <v>2.8340949142210727E-3</v>
      </c>
      <c r="O191" s="28">
        <f t="shared" si="118"/>
        <v>9625.847999153104</v>
      </c>
      <c r="P191" s="24">
        <f t="shared" si="97"/>
        <v>0.74976715686274464</v>
      </c>
      <c r="Q191" s="18">
        <f t="shared" si="98"/>
        <v>2.2972013903942677E-3</v>
      </c>
      <c r="R191" s="28">
        <f t="shared" si="119"/>
        <v>9696.9341928060494</v>
      </c>
      <c r="S191" s="24">
        <f t="shared" si="99"/>
        <v>0.72257352941176434</v>
      </c>
      <c r="T191" s="18">
        <f t="shared" si="100"/>
        <v>2.2138832052504345E-3</v>
      </c>
      <c r="U191" s="28">
        <f t="shared" si="120"/>
        <v>9708.037457920178</v>
      </c>
      <c r="V191" s="24">
        <f t="shared" si="101"/>
        <v>0.71868872549019569</v>
      </c>
      <c r="W191" s="18">
        <f t="shared" si="102"/>
        <v>2.2019806073727438E-3</v>
      </c>
      <c r="X191" s="28">
        <f t="shared" si="121"/>
        <v>9706.6800746438785</v>
      </c>
      <c r="Y191" s="33">
        <f t="shared" si="103"/>
        <v>0.89744999999999997</v>
      </c>
      <c r="Z191" s="18">
        <f t="shared" si="104"/>
        <v>2.7496848440731908E-3</v>
      </c>
      <c r="AA191" s="28">
        <f t="shared" si="122"/>
        <v>9638.4156644983195</v>
      </c>
      <c r="AB191" s="33">
        <f t="shared" si="105"/>
        <v>0.892625</v>
      </c>
      <c r="AC191" s="18">
        <f t="shared" si="106"/>
        <v>2.7349015922233347E-3</v>
      </c>
      <c r="AD191" s="28">
        <f t="shared" si="123"/>
        <v>9636.5001142422734</v>
      </c>
      <c r="AE191" s="33">
        <f t="shared" si="107"/>
        <v>0.86025000000000007</v>
      </c>
      <c r="AF191" s="18">
        <f t="shared" si="108"/>
        <v>2.6357082702255976E-3</v>
      </c>
      <c r="AG191" s="28">
        <f t="shared" si="124"/>
        <v>9650.5262478093355</v>
      </c>
      <c r="AH191" s="33">
        <f t="shared" si="109"/>
        <v>0.69728345588235252</v>
      </c>
      <c r="AI191" s="18">
        <f t="shared" si="110"/>
        <v>2.136397293066669E-3</v>
      </c>
      <c r="AJ191" s="28">
        <f t="shared" si="125"/>
        <v>9715.8859420587542</v>
      </c>
      <c r="AK191" s="33">
        <f t="shared" si="111"/>
        <v>0.69353462009803879</v>
      </c>
      <c r="AL191" s="18">
        <f t="shared" si="112"/>
        <v>2.1249112861146976E-3</v>
      </c>
      <c r="AM191" s="28">
        <f t="shared" si="126"/>
        <v>9714.5750073749205</v>
      </c>
      <c r="AN191" s="33">
        <f t="shared" si="113"/>
        <v>0.668380514705882</v>
      </c>
      <c r="AO191" s="18">
        <f t="shared" si="114"/>
        <v>2.0478419648566519E-3</v>
      </c>
      <c r="AP191" s="28">
        <f t="shared" si="127"/>
        <v>9724.8630659418595</v>
      </c>
      <c r="AQ191" s="33">
        <f t="shared" si="92"/>
        <v>0.83014125000000005</v>
      </c>
      <c r="AR191" s="18">
        <f t="shared" si="93"/>
        <v>2.5434584807677014E-3</v>
      </c>
      <c r="AS191" s="28">
        <f t="shared" si="128"/>
        <v>9660.3389248848944</v>
      </c>
      <c r="AT191" s="33">
        <f t="shared" si="94"/>
        <v>0.6449871966911761</v>
      </c>
      <c r="AU191" s="18">
        <f t="shared" si="95"/>
        <v>1.9761674960866687E-3</v>
      </c>
      <c r="AV191" s="20">
        <f t="shared" si="129"/>
        <v>9732.13473136635</v>
      </c>
    </row>
    <row r="192" spans="2:48" ht="15.95">
      <c r="B192" s="44">
        <v>56</v>
      </c>
      <c r="C192" s="46">
        <f>'Mortality (No Interventions) L'!H65</f>
        <v>3.3909966481657622E-3</v>
      </c>
      <c r="D192" s="27">
        <f t="shared" si="132"/>
        <v>0.78039215686274466</v>
      </c>
      <c r="E192" s="18">
        <f t="shared" si="96"/>
        <v>2.6463071881764168E-3</v>
      </c>
      <c r="F192" s="28">
        <f t="shared" si="115"/>
        <v>9665.3507649380172</v>
      </c>
      <c r="G192" s="27">
        <f t="shared" si="130"/>
        <v>0.96499999999999997</v>
      </c>
      <c r="H192" s="18">
        <f t="shared" si="89"/>
        <v>3.2723117654799606E-3</v>
      </c>
      <c r="I192" s="28">
        <f t="shared" si="116"/>
        <v>9584.2812703811705</v>
      </c>
      <c r="J192" s="27">
        <v>0.93</v>
      </c>
      <c r="K192" s="18">
        <f t="shared" si="90"/>
        <v>3.153626882794159E-3</v>
      </c>
      <c r="L192" s="28">
        <f t="shared" si="117"/>
        <v>9600.3971700999955</v>
      </c>
      <c r="M192" s="27">
        <f t="shared" si="131"/>
        <v>0.92500000000000004</v>
      </c>
      <c r="N192" s="19">
        <f t="shared" si="91"/>
        <v>3.1366718995533304E-3</v>
      </c>
      <c r="O192" s="28">
        <f t="shared" si="118"/>
        <v>9598.5674322936393</v>
      </c>
      <c r="P192" s="24">
        <f t="shared" si="97"/>
        <v>0.7530784313725486</v>
      </c>
      <c r="Q192" s="18">
        <f t="shared" si="98"/>
        <v>2.5536864365902421E-3</v>
      </c>
      <c r="R192" s="28">
        <f t="shared" si="119"/>
        <v>9674.658382095773</v>
      </c>
      <c r="S192" s="24">
        <f t="shared" si="99"/>
        <v>0.72576470588235253</v>
      </c>
      <c r="T192" s="18">
        <f t="shared" si="100"/>
        <v>2.4610656850040679E-3</v>
      </c>
      <c r="U192" s="28">
        <f t="shared" si="120"/>
        <v>9686.5449968361463</v>
      </c>
      <c r="V192" s="24">
        <f t="shared" si="101"/>
        <v>0.72186274509803883</v>
      </c>
      <c r="W192" s="18">
        <f t="shared" si="102"/>
        <v>2.4478341490631857E-3</v>
      </c>
      <c r="X192" s="28">
        <f t="shared" si="121"/>
        <v>9685.3061533575419</v>
      </c>
      <c r="Y192" s="33">
        <f t="shared" si="103"/>
        <v>0.89744999999999997</v>
      </c>
      <c r="Z192" s="18">
        <f t="shared" si="104"/>
        <v>3.043249941896363E-3</v>
      </c>
      <c r="AA192" s="28">
        <f t="shared" si="122"/>
        <v>9611.9130590247696</v>
      </c>
      <c r="AB192" s="33">
        <f t="shared" si="105"/>
        <v>0.892625</v>
      </c>
      <c r="AC192" s="18">
        <f t="shared" si="106"/>
        <v>3.0268883830689634E-3</v>
      </c>
      <c r="AD192" s="28">
        <f t="shared" si="123"/>
        <v>9610.145234736372</v>
      </c>
      <c r="AE192" s="33">
        <f t="shared" si="107"/>
        <v>0.86025000000000007</v>
      </c>
      <c r="AF192" s="18">
        <f t="shared" si="108"/>
        <v>2.9171048665845973E-3</v>
      </c>
      <c r="AG192" s="28">
        <f t="shared" si="124"/>
        <v>9625.0902759659548</v>
      </c>
      <c r="AH192" s="33">
        <f t="shared" si="109"/>
        <v>0.70036294117647024</v>
      </c>
      <c r="AI192" s="18">
        <f t="shared" si="110"/>
        <v>2.3749283860289255E-3</v>
      </c>
      <c r="AJ192" s="28">
        <f t="shared" si="125"/>
        <v>9695.1289496323952</v>
      </c>
      <c r="AK192" s="33">
        <f t="shared" si="111"/>
        <v>0.69659754901960746</v>
      </c>
      <c r="AL192" s="18">
        <f t="shared" si="112"/>
        <v>2.362159953845974E-3</v>
      </c>
      <c r="AM192" s="28">
        <f t="shared" si="126"/>
        <v>9693.9323973019418</v>
      </c>
      <c r="AN192" s="33">
        <f t="shared" si="113"/>
        <v>0.6713323529411761</v>
      </c>
      <c r="AO192" s="18">
        <f t="shared" si="114"/>
        <v>2.2764857586287626E-3</v>
      </c>
      <c r="AP192" s="28">
        <f t="shared" si="127"/>
        <v>9704.9480832529389</v>
      </c>
      <c r="AQ192" s="33">
        <f t="shared" si="92"/>
        <v>0.83014125000000005</v>
      </c>
      <c r="AR192" s="18">
        <f t="shared" si="93"/>
        <v>2.8150061962541363E-3</v>
      </c>
      <c r="AS192" s="28">
        <f t="shared" si="128"/>
        <v>9635.7682539193065</v>
      </c>
      <c r="AT192" s="33">
        <f t="shared" si="94"/>
        <v>0.64783572058823502</v>
      </c>
      <c r="AU192" s="18">
        <f t="shared" si="95"/>
        <v>2.1968087570767561E-3</v>
      </c>
      <c r="AV192" s="20">
        <f t="shared" si="129"/>
        <v>9712.9024030426881</v>
      </c>
    </row>
    <row r="193" spans="2:48" ht="15.95">
      <c r="B193" s="44">
        <v>57</v>
      </c>
      <c r="C193" s="46">
        <f>'Mortality (No Interventions) L'!H66</f>
        <v>3.7326364045558763E-3</v>
      </c>
      <c r="D193" s="27">
        <f t="shared" si="132"/>
        <v>0.78382352941176425</v>
      </c>
      <c r="E193" s="18">
        <f t="shared" si="96"/>
        <v>2.9257282406298249E-3</v>
      </c>
      <c r="F193" s="28">
        <f t="shared" si="115"/>
        <v>9639.7732777325164</v>
      </c>
      <c r="G193" s="27">
        <f t="shared" si="130"/>
        <v>0.96499999999999997</v>
      </c>
      <c r="H193" s="18">
        <f t="shared" si="89"/>
        <v>3.6019941303964205E-3</v>
      </c>
      <c r="I193" s="28">
        <f t="shared" si="116"/>
        <v>9552.9185140164336</v>
      </c>
      <c r="J193" s="27">
        <v>0.93</v>
      </c>
      <c r="K193" s="18">
        <f t="shared" si="90"/>
        <v>3.4713518562369651E-3</v>
      </c>
      <c r="L193" s="28">
        <f t="shared" si="117"/>
        <v>9570.1210994988669</v>
      </c>
      <c r="M193" s="27">
        <f t="shared" si="131"/>
        <v>0.92500000000000004</v>
      </c>
      <c r="N193" s="19">
        <f t="shared" si="91"/>
        <v>3.452688674214186E-3</v>
      </c>
      <c r="O193" s="28">
        <f t="shared" si="118"/>
        <v>9568.459875552795</v>
      </c>
      <c r="P193" s="24">
        <f t="shared" si="97"/>
        <v>0.75638970588235244</v>
      </c>
      <c r="Q193" s="18">
        <f t="shared" si="98"/>
        <v>2.8233277522077809E-3</v>
      </c>
      <c r="R193" s="28">
        <f t="shared" si="119"/>
        <v>9649.9523382067709</v>
      </c>
      <c r="S193" s="24">
        <f t="shared" si="99"/>
        <v>0.72895588235294084</v>
      </c>
      <c r="T193" s="18">
        <f t="shared" si="100"/>
        <v>2.7209272637857373E-3</v>
      </c>
      <c r="U193" s="28">
        <f t="shared" si="120"/>
        <v>9662.7057733381862</v>
      </c>
      <c r="V193" s="24">
        <f t="shared" si="101"/>
        <v>0.72503676470588196</v>
      </c>
      <c r="W193" s="18">
        <f t="shared" si="102"/>
        <v>2.7062986225825881E-3</v>
      </c>
      <c r="X193" s="28">
        <f t="shared" si="121"/>
        <v>9661.5981302112214</v>
      </c>
      <c r="Y193" s="33">
        <f t="shared" si="103"/>
        <v>0.89744999999999997</v>
      </c>
      <c r="Z193" s="18">
        <f t="shared" si="104"/>
        <v>3.3498545412686711E-3</v>
      </c>
      <c r="AA193" s="28">
        <f t="shared" si="122"/>
        <v>9582.6616051663805</v>
      </c>
      <c r="AB193" s="33">
        <f t="shared" si="105"/>
        <v>0.892625</v>
      </c>
      <c r="AC193" s="18">
        <f t="shared" si="106"/>
        <v>3.3318445706166889E-3</v>
      </c>
      <c r="AD193" s="28">
        <f t="shared" si="123"/>
        <v>9581.0563977657421</v>
      </c>
      <c r="AE193" s="33">
        <f t="shared" si="107"/>
        <v>0.86025000000000007</v>
      </c>
      <c r="AF193" s="18">
        <f t="shared" si="108"/>
        <v>3.2110004670191927E-3</v>
      </c>
      <c r="AG193" s="28">
        <f t="shared" si="124"/>
        <v>9597.0128782806187</v>
      </c>
      <c r="AH193" s="33">
        <f t="shared" si="109"/>
        <v>0.70344242647058786</v>
      </c>
      <c r="AI193" s="18">
        <f t="shared" si="110"/>
        <v>2.6256948095532365E-3</v>
      </c>
      <c r="AJ193" s="28">
        <f t="shared" si="125"/>
        <v>9672.1037126837018</v>
      </c>
      <c r="AK193" s="33">
        <f t="shared" si="111"/>
        <v>0.69966047794117603</v>
      </c>
      <c r="AL193" s="18">
        <f t="shared" si="112"/>
        <v>2.6115781707921975E-3</v>
      </c>
      <c r="AM193" s="28">
        <f t="shared" si="126"/>
        <v>9671.0337783977448</v>
      </c>
      <c r="AN193" s="33">
        <f t="shared" si="113"/>
        <v>0.67428419117647032</v>
      </c>
      <c r="AO193" s="18">
        <f t="shared" si="114"/>
        <v>2.5168577190018073E-3</v>
      </c>
      <c r="AP193" s="28">
        <f t="shared" si="127"/>
        <v>9682.8549071531834</v>
      </c>
      <c r="AQ193" s="33">
        <f t="shared" si="92"/>
        <v>0.83014125000000005</v>
      </c>
      <c r="AR193" s="18">
        <f t="shared" si="93"/>
        <v>3.0986154506735209E-3</v>
      </c>
      <c r="AS193" s="28">
        <f t="shared" si="128"/>
        <v>9608.6435065788537</v>
      </c>
      <c r="AT193" s="33">
        <f t="shared" si="94"/>
        <v>0.65068424448529383</v>
      </c>
      <c r="AU193" s="18">
        <f t="shared" si="95"/>
        <v>2.4287676988367438E-3</v>
      </c>
      <c r="AV193" s="20">
        <f t="shared" si="129"/>
        <v>9691.5650139870522</v>
      </c>
    </row>
    <row r="194" spans="2:48" ht="15.95">
      <c r="B194" s="44">
        <v>58</v>
      </c>
      <c r="C194" s="46">
        <f>'Mortality (No Interventions) L'!H67</f>
        <v>4.0981308590347888E-3</v>
      </c>
      <c r="D194" s="27">
        <f t="shared" si="132"/>
        <v>0.78725490196078385</v>
      </c>
      <c r="E194" s="18">
        <f t="shared" si="96"/>
        <v>3.2262736076518954E-3</v>
      </c>
      <c r="F194" s="28">
        <f t="shared" si="115"/>
        <v>9611.569920820586</v>
      </c>
      <c r="G194" s="27">
        <f t="shared" si="130"/>
        <v>0.96499999999999997</v>
      </c>
      <c r="H194" s="18">
        <f t="shared" si="89"/>
        <v>3.9546962789685711E-3</v>
      </c>
      <c r="I194" s="28">
        <f t="shared" si="116"/>
        <v>9518.5089576007904</v>
      </c>
      <c r="J194" s="27">
        <v>0.93</v>
      </c>
      <c r="K194" s="18">
        <f t="shared" si="90"/>
        <v>3.8112616989023538E-3</v>
      </c>
      <c r="L194" s="28">
        <f t="shared" si="117"/>
        <v>9536.8998418557094</v>
      </c>
      <c r="M194" s="27">
        <f t="shared" si="131"/>
        <v>0.92500000000000004</v>
      </c>
      <c r="N194" s="19">
        <f t="shared" si="91"/>
        <v>3.79077104460718E-3</v>
      </c>
      <c r="O194" s="28">
        <f t="shared" si="118"/>
        <v>9535.4229625108001</v>
      </c>
      <c r="P194" s="24">
        <f t="shared" si="97"/>
        <v>0.75970098039215639</v>
      </c>
      <c r="Q194" s="18">
        <f t="shared" si="98"/>
        <v>3.113354031384079E-3</v>
      </c>
      <c r="R194" s="28">
        <f t="shared" si="119"/>
        <v>9622.7073599628293</v>
      </c>
      <c r="S194" s="24">
        <f t="shared" si="99"/>
        <v>0.73214705882352904</v>
      </c>
      <c r="T194" s="18">
        <f t="shared" si="100"/>
        <v>3.000434455116263E-3</v>
      </c>
      <c r="U194" s="28">
        <f t="shared" si="120"/>
        <v>9636.4142537575717</v>
      </c>
      <c r="V194" s="24">
        <f t="shared" si="101"/>
        <v>0.7282107843137251</v>
      </c>
      <c r="W194" s="18">
        <f t="shared" si="102"/>
        <v>2.9843030870780034E-3</v>
      </c>
      <c r="X194" s="28">
        <f t="shared" si="121"/>
        <v>9635.4509604994855</v>
      </c>
      <c r="Y194" s="33">
        <f t="shared" si="103"/>
        <v>0.89744999999999997</v>
      </c>
      <c r="Z194" s="18">
        <f t="shared" si="104"/>
        <v>3.6778675394407712E-3</v>
      </c>
      <c r="AA194" s="28">
        <f t="shared" si="122"/>
        <v>9550.5610826708726</v>
      </c>
      <c r="AB194" s="33">
        <f t="shared" si="105"/>
        <v>0.892625</v>
      </c>
      <c r="AC194" s="18">
        <f t="shared" si="106"/>
        <v>3.6580940580459285E-3</v>
      </c>
      <c r="AD194" s="28">
        <f t="shared" si="123"/>
        <v>9549.1338070260754</v>
      </c>
      <c r="AE194" s="33">
        <f t="shared" si="107"/>
        <v>0.86025000000000007</v>
      </c>
      <c r="AF194" s="18">
        <f t="shared" si="108"/>
        <v>3.5254170714846774E-3</v>
      </c>
      <c r="AG194" s="28">
        <f t="shared" si="124"/>
        <v>9566.1968654464708</v>
      </c>
      <c r="AH194" s="33">
        <f t="shared" si="109"/>
        <v>0.70652191176470547</v>
      </c>
      <c r="AI194" s="18">
        <f t="shared" si="110"/>
        <v>2.8954192491871937E-3</v>
      </c>
      <c r="AJ194" s="28">
        <f t="shared" si="125"/>
        <v>9646.7077201678476</v>
      </c>
      <c r="AK194" s="33">
        <f t="shared" si="111"/>
        <v>0.7027234068627447</v>
      </c>
      <c r="AL194" s="18">
        <f t="shared" si="112"/>
        <v>2.8798524790302734E-3</v>
      </c>
      <c r="AM194" s="28">
        <f t="shared" si="126"/>
        <v>9645.7771176930873</v>
      </c>
      <c r="AN194" s="33">
        <f t="shared" si="113"/>
        <v>0.67723602941176442</v>
      </c>
      <c r="AO194" s="18">
        <f t="shared" si="114"/>
        <v>2.7754018709825437E-3</v>
      </c>
      <c r="AP194" s="28">
        <f t="shared" si="127"/>
        <v>9658.4845390381397</v>
      </c>
      <c r="AQ194" s="33">
        <f t="shared" si="92"/>
        <v>0.83014125000000005</v>
      </c>
      <c r="AR194" s="18">
        <f t="shared" si="93"/>
        <v>3.4020274739827135E-3</v>
      </c>
      <c r="AS194" s="28">
        <f t="shared" si="128"/>
        <v>9578.8700153493555</v>
      </c>
      <c r="AT194" s="33">
        <f t="shared" si="94"/>
        <v>0.65353276838235264</v>
      </c>
      <c r="AU194" s="18">
        <f t="shared" si="95"/>
        <v>2.6782628054981546E-3</v>
      </c>
      <c r="AV194" s="20">
        <f t="shared" si="129"/>
        <v>9668.0264539299042</v>
      </c>
    </row>
    <row r="195" spans="2:48" ht="15.95">
      <c r="B195" s="44">
        <v>59</v>
      </c>
      <c r="C195" s="46">
        <f>'Mortality (No Interventions) L'!H68</f>
        <v>4.5002422829167263E-3</v>
      </c>
      <c r="D195" s="27">
        <f t="shared" si="132"/>
        <v>0.79068627450980344</v>
      </c>
      <c r="E195" s="18">
        <f t="shared" si="96"/>
        <v>3.5582798050709193E-3</v>
      </c>
      <c r="F195" s="28">
        <f t="shared" si="115"/>
        <v>9580.5603664569408</v>
      </c>
      <c r="G195" s="27">
        <f t="shared" si="130"/>
        <v>0.96499999999999997</v>
      </c>
      <c r="H195" s="18">
        <f t="shared" si="89"/>
        <v>4.3427338030146406E-3</v>
      </c>
      <c r="I195" s="28">
        <f t="shared" si="116"/>
        <v>9480.8661456448372</v>
      </c>
      <c r="J195" s="27">
        <v>0.93</v>
      </c>
      <c r="K195" s="18">
        <f t="shared" si="90"/>
        <v>4.1852253231125557E-3</v>
      </c>
      <c r="L195" s="28">
        <f t="shared" si="117"/>
        <v>9500.5522207621761</v>
      </c>
      <c r="M195" s="27">
        <f t="shared" si="131"/>
        <v>0.92500000000000004</v>
      </c>
      <c r="N195" s="19">
        <f t="shared" si="91"/>
        <v>4.1627241116979716E-3</v>
      </c>
      <c r="O195" s="28">
        <f t="shared" si="118"/>
        <v>9499.2763572464319</v>
      </c>
      <c r="P195" s="24">
        <f t="shared" si="97"/>
        <v>0.76301225490196034</v>
      </c>
      <c r="Q195" s="18">
        <f t="shared" si="98"/>
        <v>3.433740011893437E-3</v>
      </c>
      <c r="R195" s="28">
        <f t="shared" si="119"/>
        <v>9592.7484652108596</v>
      </c>
      <c r="S195" s="24">
        <f t="shared" si="99"/>
        <v>0.73533823529411724</v>
      </c>
      <c r="T195" s="18">
        <f t="shared" si="100"/>
        <v>3.3092002187159551E-3</v>
      </c>
      <c r="U195" s="28">
        <f t="shared" si="120"/>
        <v>9607.5008244068249</v>
      </c>
      <c r="V195" s="24">
        <f t="shared" si="101"/>
        <v>0.73138480392156824</v>
      </c>
      <c r="W195" s="18">
        <f t="shared" si="102"/>
        <v>3.2914088196906006E-3</v>
      </c>
      <c r="X195" s="28">
        <f t="shared" si="121"/>
        <v>9606.6958544526788</v>
      </c>
      <c r="Y195" s="33">
        <f t="shared" si="103"/>
        <v>0.89744999999999997</v>
      </c>
      <c r="Z195" s="18">
        <f t="shared" si="104"/>
        <v>4.0387424368036155E-3</v>
      </c>
      <c r="AA195" s="28">
        <f t="shared" si="122"/>
        <v>9515.4353840814711</v>
      </c>
      <c r="AB195" s="33">
        <f t="shared" si="105"/>
        <v>0.892625</v>
      </c>
      <c r="AC195" s="18">
        <f t="shared" si="106"/>
        <v>4.0170287677885426E-3</v>
      </c>
      <c r="AD195" s="28">
        <f t="shared" si="123"/>
        <v>9514.2021773871074</v>
      </c>
      <c r="AE195" s="33">
        <f t="shared" si="107"/>
        <v>0.86025000000000007</v>
      </c>
      <c r="AF195" s="18">
        <f t="shared" si="108"/>
        <v>3.8713334238791139E-3</v>
      </c>
      <c r="AG195" s="28">
        <f t="shared" si="124"/>
        <v>9532.4720317078427</v>
      </c>
      <c r="AH195" s="33">
        <f t="shared" si="109"/>
        <v>0.70960139705882319</v>
      </c>
      <c r="AI195" s="18">
        <f t="shared" si="110"/>
        <v>3.1933782110608968E-3</v>
      </c>
      <c r="AJ195" s="28">
        <f t="shared" si="125"/>
        <v>9618.7764569435913</v>
      </c>
      <c r="AK195" s="33">
        <f t="shared" si="111"/>
        <v>0.70578633578431338</v>
      </c>
      <c r="AL195" s="18">
        <f t="shared" si="112"/>
        <v>3.1762095110014297E-3</v>
      </c>
      <c r="AM195" s="28">
        <f t="shared" si="126"/>
        <v>9617.9987025485261</v>
      </c>
      <c r="AN195" s="33">
        <f t="shared" si="113"/>
        <v>0.68018786764705852</v>
      </c>
      <c r="AO195" s="18">
        <f t="shared" si="114"/>
        <v>3.0610102023122588E-3</v>
      </c>
      <c r="AP195" s="28">
        <f t="shared" si="127"/>
        <v>9631.6783629776364</v>
      </c>
      <c r="AQ195" s="33">
        <f t="shared" si="92"/>
        <v>0.83014125000000005</v>
      </c>
      <c r="AR195" s="18">
        <f t="shared" si="93"/>
        <v>3.7358367540433449E-3</v>
      </c>
      <c r="AS195" s="28">
        <f t="shared" si="128"/>
        <v>9546.2824363874279</v>
      </c>
      <c r="AT195" s="33">
        <f t="shared" si="94"/>
        <v>0.65638129227941144</v>
      </c>
      <c r="AU195" s="18">
        <f t="shared" si="95"/>
        <v>2.9538748452313294E-3</v>
      </c>
      <c r="AV195" s="20">
        <f t="shared" si="129"/>
        <v>9642.1329382757722</v>
      </c>
    </row>
    <row r="196" spans="2:48" ht="15.95">
      <c r="B196" s="44">
        <v>60</v>
      </c>
      <c r="C196" s="46">
        <f>'Mortality (No Interventions) L'!H69</f>
        <v>4.9819531269819535E-3</v>
      </c>
      <c r="D196" s="27">
        <f t="shared" si="132"/>
        <v>0.79411764705882304</v>
      </c>
      <c r="E196" s="18">
        <f t="shared" si="96"/>
        <v>3.9562568949562549E-3</v>
      </c>
      <c r="F196" s="28">
        <f t="shared" si="115"/>
        <v>9546.4700519837133</v>
      </c>
      <c r="G196" s="27">
        <f t="shared" si="130"/>
        <v>0.96499999999999997</v>
      </c>
      <c r="H196" s="18">
        <f t="shared" si="89"/>
        <v>4.8075847675375849E-3</v>
      </c>
      <c r="I196" s="28">
        <f t="shared" si="116"/>
        <v>9439.6932677522873</v>
      </c>
      <c r="J196" s="27">
        <v>0.94</v>
      </c>
      <c r="K196" s="18">
        <f t="shared" si="90"/>
        <v>4.6830359393630356E-3</v>
      </c>
      <c r="L196" s="28">
        <f t="shared" si="117"/>
        <v>9460.7902690242881</v>
      </c>
      <c r="M196" s="27">
        <f t="shared" si="131"/>
        <v>0.92500000000000004</v>
      </c>
      <c r="N196" s="19">
        <f t="shared" si="91"/>
        <v>4.6083066424583074E-3</v>
      </c>
      <c r="O196" s="28">
        <f t="shared" si="118"/>
        <v>9459.7334905104399</v>
      </c>
      <c r="P196" s="24">
        <f t="shared" si="97"/>
        <v>0.76632352941176418</v>
      </c>
      <c r="Q196" s="18">
        <f t="shared" si="98"/>
        <v>3.8177879036327858E-3</v>
      </c>
      <c r="R196" s="28">
        <f t="shared" si="119"/>
        <v>9559.8094609818363</v>
      </c>
      <c r="S196" s="24">
        <f t="shared" si="99"/>
        <v>0.74647058823529366</v>
      </c>
      <c r="T196" s="18">
        <f t="shared" si="100"/>
        <v>3.7188814812588794E-3</v>
      </c>
      <c r="U196" s="28">
        <f t="shared" si="120"/>
        <v>9575.707680577385</v>
      </c>
      <c r="V196" s="24">
        <f t="shared" si="101"/>
        <v>0.73455882352941138</v>
      </c>
      <c r="W196" s="18">
        <f t="shared" si="102"/>
        <v>3.6595376278345361E-3</v>
      </c>
      <c r="X196" s="28">
        <f t="shared" si="121"/>
        <v>9575.0762909892474</v>
      </c>
      <c r="Y196" s="33">
        <f t="shared" si="103"/>
        <v>0.90709999999999991</v>
      </c>
      <c r="Z196" s="18">
        <f t="shared" si="104"/>
        <v>4.5191296814853293E-3</v>
      </c>
      <c r="AA196" s="28">
        <f t="shared" si="122"/>
        <v>9477.0049913911189</v>
      </c>
      <c r="AB196" s="33">
        <f t="shared" si="105"/>
        <v>0.892625</v>
      </c>
      <c r="AC196" s="18">
        <f t="shared" si="106"/>
        <v>4.4470159099722663E-3</v>
      </c>
      <c r="AD196" s="28">
        <f t="shared" si="123"/>
        <v>9475.9833535379876</v>
      </c>
      <c r="AE196" s="33">
        <f t="shared" si="107"/>
        <v>0.86949999999999994</v>
      </c>
      <c r="AF196" s="18">
        <f t="shared" si="108"/>
        <v>4.3318082439108086E-3</v>
      </c>
      <c r="AG196" s="28">
        <f t="shared" si="124"/>
        <v>9495.568654119299</v>
      </c>
      <c r="AH196" s="33">
        <f t="shared" si="109"/>
        <v>0.7203441176470583</v>
      </c>
      <c r="AI196" s="18">
        <f t="shared" si="110"/>
        <v>3.5887206294148181E-3</v>
      </c>
      <c r="AJ196" s="28">
        <f t="shared" si="125"/>
        <v>9588.0600657889227</v>
      </c>
      <c r="AK196" s="33">
        <f t="shared" si="111"/>
        <v>0.70884926470588194</v>
      </c>
      <c r="AL196" s="18">
        <f t="shared" si="112"/>
        <v>3.5314538108603272E-3</v>
      </c>
      <c r="AM196" s="28">
        <f t="shared" si="126"/>
        <v>9587.4499235926924</v>
      </c>
      <c r="AN196" s="33">
        <f t="shared" si="113"/>
        <v>0.6904852941176467</v>
      </c>
      <c r="AO196" s="18">
        <f t="shared" si="114"/>
        <v>3.4399653701644639E-3</v>
      </c>
      <c r="AP196" s="28">
        <f t="shared" si="127"/>
        <v>9602.1956972431708</v>
      </c>
      <c r="AQ196" s="33">
        <f t="shared" si="92"/>
        <v>0.83906749999999997</v>
      </c>
      <c r="AR196" s="18">
        <f t="shared" si="93"/>
        <v>4.1801949553739301E-3</v>
      </c>
      <c r="AS196" s="28">
        <f t="shared" si="128"/>
        <v>9510.6190835970938</v>
      </c>
      <c r="AT196" s="33">
        <f t="shared" si="94"/>
        <v>0.66631830882352894</v>
      </c>
      <c r="AU196" s="18">
        <f t="shared" si="95"/>
        <v>3.3195665822087069E-3</v>
      </c>
      <c r="AV196" s="20">
        <f t="shared" si="129"/>
        <v>9613.6512843350229</v>
      </c>
    </row>
    <row r="197" spans="2:48" ht="15.95">
      <c r="B197" s="44">
        <v>61</v>
      </c>
      <c r="C197" s="46">
        <f>'Mortality (No Interventions) L'!H70</f>
        <v>5.495531940842467E-3</v>
      </c>
      <c r="D197" s="27">
        <f t="shared" si="132"/>
        <v>0.79754901960784264</v>
      </c>
      <c r="E197" s="18">
        <f t="shared" si="96"/>
        <v>4.3829561116424942E-3</v>
      </c>
      <c r="F197" s="28">
        <f t="shared" si="115"/>
        <v>9508.7017640180584</v>
      </c>
      <c r="G197" s="27">
        <f t="shared" si="130"/>
        <v>0.96499999999999997</v>
      </c>
      <c r="H197" s="18">
        <f t="shared" si="89"/>
        <v>5.3031883229129806E-3</v>
      </c>
      <c r="I197" s="28">
        <f t="shared" si="116"/>
        <v>9394.3111421880149</v>
      </c>
      <c r="J197" s="27">
        <v>0.94</v>
      </c>
      <c r="K197" s="18">
        <f t="shared" si="90"/>
        <v>5.1658000243919189E-3</v>
      </c>
      <c r="L197" s="28">
        <f t="shared" si="117"/>
        <v>9416.4850481796711</v>
      </c>
      <c r="M197" s="27">
        <f t="shared" si="131"/>
        <v>0.92500000000000004</v>
      </c>
      <c r="N197" s="19">
        <f t="shared" si="91"/>
        <v>5.0833670452792822E-3</v>
      </c>
      <c r="O197" s="28">
        <f t="shared" si="118"/>
        <v>9416.1401378302362</v>
      </c>
      <c r="P197" s="24">
        <f t="shared" si="97"/>
        <v>0.76963480392156813</v>
      </c>
      <c r="Q197" s="18">
        <f t="shared" si="98"/>
        <v>4.2295526477350073E-3</v>
      </c>
      <c r="R197" s="28">
        <f t="shared" si="119"/>
        <v>9523.3121360606656</v>
      </c>
      <c r="S197" s="24">
        <f t="shared" si="99"/>
        <v>0.74969607843137198</v>
      </c>
      <c r="T197" s="18">
        <f t="shared" si="100"/>
        <v>4.119978744943944E-3</v>
      </c>
      <c r="U197" s="28">
        <f t="shared" si="120"/>
        <v>9540.0967586141378</v>
      </c>
      <c r="V197" s="24">
        <f t="shared" si="101"/>
        <v>0.73773284313725451</v>
      </c>
      <c r="W197" s="18">
        <f t="shared" si="102"/>
        <v>4.0542344032693071E-3</v>
      </c>
      <c r="X197" s="28">
        <f t="shared" si="121"/>
        <v>9540.0359390129852</v>
      </c>
      <c r="Y197" s="33">
        <f t="shared" si="103"/>
        <v>0.90709999999999991</v>
      </c>
      <c r="Z197" s="18">
        <f t="shared" si="104"/>
        <v>4.9849970235382015E-3</v>
      </c>
      <c r="AA197" s="28">
        <f t="shared" si="122"/>
        <v>9434.1771768429389</v>
      </c>
      <c r="AB197" s="33">
        <f t="shared" si="105"/>
        <v>0.892625</v>
      </c>
      <c r="AC197" s="18">
        <f t="shared" si="106"/>
        <v>4.9054491986945071E-3</v>
      </c>
      <c r="AD197" s="28">
        <f t="shared" si="123"/>
        <v>9433.8435048021711</v>
      </c>
      <c r="AE197" s="33">
        <f t="shared" si="107"/>
        <v>0.86949999999999994</v>
      </c>
      <c r="AF197" s="18">
        <f t="shared" si="108"/>
        <v>4.7783650225625245E-3</v>
      </c>
      <c r="AG197" s="28">
        <f t="shared" si="124"/>
        <v>9454.4356715427639</v>
      </c>
      <c r="AH197" s="33">
        <f t="shared" si="109"/>
        <v>0.72345671568627401</v>
      </c>
      <c r="AI197" s="18">
        <f t="shared" si="110"/>
        <v>3.975779488870906E-3</v>
      </c>
      <c r="AJ197" s="28">
        <f t="shared" si="125"/>
        <v>9553.6511968347568</v>
      </c>
      <c r="AK197" s="33">
        <f t="shared" si="111"/>
        <v>0.71191219362745051</v>
      </c>
      <c r="AL197" s="18">
        <f t="shared" si="112"/>
        <v>3.9123361991548816E-3</v>
      </c>
      <c r="AM197" s="28">
        <f t="shared" si="126"/>
        <v>9553.5922870235881</v>
      </c>
      <c r="AN197" s="33">
        <f t="shared" si="113"/>
        <v>0.69346887254901912</v>
      </c>
      <c r="AO197" s="18">
        <f t="shared" si="114"/>
        <v>3.8109803390731483E-3</v>
      </c>
      <c r="AP197" s="28">
        <f t="shared" si="127"/>
        <v>9569.1644765671117</v>
      </c>
      <c r="AQ197" s="33">
        <f t="shared" si="92"/>
        <v>0.83906749999999997</v>
      </c>
      <c r="AR197" s="18">
        <f t="shared" si="93"/>
        <v>4.6111222467728362E-3</v>
      </c>
      <c r="AS197" s="28">
        <f t="shared" si="128"/>
        <v>9470.862841681359</v>
      </c>
      <c r="AT197" s="33">
        <f t="shared" si="94"/>
        <v>0.66919746200980346</v>
      </c>
      <c r="AU197" s="18">
        <f t="shared" si="95"/>
        <v>3.6775960272055885E-3</v>
      </c>
      <c r="AV197" s="20">
        <f t="shared" si="129"/>
        <v>9581.7381287985372</v>
      </c>
    </row>
    <row r="198" spans="2:48" ht="15.95">
      <c r="B198" s="44">
        <v>62</v>
      </c>
      <c r="C198" s="46">
        <f>'Mortality (No Interventions) L'!H71</f>
        <v>6.0064458400017114E-3</v>
      </c>
      <c r="D198" s="27">
        <f t="shared" si="132"/>
        <v>0.80098039215686223</v>
      </c>
      <c r="E198" s="18">
        <f t="shared" si="96"/>
        <v>4.8110453443935249E-3</v>
      </c>
      <c r="F198" s="28">
        <f t="shared" si="115"/>
        <v>9467.0255415076699</v>
      </c>
      <c r="G198" s="27">
        <f t="shared" si="130"/>
        <v>0.96499999999999997</v>
      </c>
      <c r="H198" s="18">
        <f t="shared" si="89"/>
        <v>5.7962202356016514E-3</v>
      </c>
      <c r="I198" s="28">
        <f t="shared" si="116"/>
        <v>9344.4913410369518</v>
      </c>
      <c r="J198" s="27">
        <v>0.94</v>
      </c>
      <c r="K198" s="18">
        <f t="shared" si="90"/>
        <v>5.6460590896016084E-3</v>
      </c>
      <c r="L198" s="28">
        <f t="shared" si="117"/>
        <v>9367.8413694880983</v>
      </c>
      <c r="M198" s="27">
        <f t="shared" si="131"/>
        <v>0.92500000000000004</v>
      </c>
      <c r="N198" s="19">
        <f t="shared" si="91"/>
        <v>5.5559624020015833E-3</v>
      </c>
      <c r="O198" s="28">
        <f t="shared" si="118"/>
        <v>9368.2744413598593</v>
      </c>
      <c r="P198" s="24">
        <f t="shared" si="97"/>
        <v>0.77294607843137197</v>
      </c>
      <c r="Q198" s="18">
        <f t="shared" si="98"/>
        <v>4.6426587573397508E-3</v>
      </c>
      <c r="R198" s="28">
        <f t="shared" si="119"/>
        <v>9483.0327860003836</v>
      </c>
      <c r="S198" s="24">
        <f t="shared" si="99"/>
        <v>0.75292156862745041</v>
      </c>
      <c r="T198" s="18">
        <f t="shared" si="100"/>
        <v>4.5223826237299125E-3</v>
      </c>
      <c r="U198" s="28">
        <f t="shared" si="120"/>
        <v>9500.7917627439383</v>
      </c>
      <c r="V198" s="24">
        <f t="shared" si="101"/>
        <v>0.74090686274509765</v>
      </c>
      <c r="W198" s="18">
        <f t="shared" si="102"/>
        <v>4.4502169435640107E-3</v>
      </c>
      <c r="X198" s="28">
        <f t="shared" si="121"/>
        <v>9501.3583971006119</v>
      </c>
      <c r="Y198" s="33">
        <f t="shared" si="103"/>
        <v>0.90709999999999991</v>
      </c>
      <c r="Z198" s="18">
        <f t="shared" si="104"/>
        <v>5.4484470214655519E-3</v>
      </c>
      <c r="AA198" s="28">
        <f t="shared" si="122"/>
        <v>9387.147831696846</v>
      </c>
      <c r="AB198" s="33">
        <f t="shared" si="105"/>
        <v>0.892625</v>
      </c>
      <c r="AC198" s="18">
        <f t="shared" si="106"/>
        <v>5.3615037179315277E-3</v>
      </c>
      <c r="AD198" s="28">
        <f t="shared" si="123"/>
        <v>9387.5662647409299</v>
      </c>
      <c r="AE198" s="33">
        <f t="shared" si="107"/>
        <v>0.86949999999999994</v>
      </c>
      <c r="AF198" s="18">
        <f t="shared" si="108"/>
        <v>5.2226046578814876E-3</v>
      </c>
      <c r="AG198" s="28">
        <f t="shared" si="124"/>
        <v>9409.2589268217962</v>
      </c>
      <c r="AH198" s="33">
        <f t="shared" si="109"/>
        <v>0.72656931372548961</v>
      </c>
      <c r="AI198" s="18">
        <f t="shared" si="110"/>
        <v>4.3640992318993658E-3</v>
      </c>
      <c r="AJ198" s="28">
        <f t="shared" si="125"/>
        <v>9515.6679863625541</v>
      </c>
      <c r="AK198" s="33">
        <f t="shared" si="111"/>
        <v>0.71497512254901907</v>
      </c>
      <c r="AL198" s="18">
        <f t="shared" si="112"/>
        <v>4.2944593505392691E-3</v>
      </c>
      <c r="AM198" s="28">
        <f t="shared" si="126"/>
        <v>9516.2154220870998</v>
      </c>
      <c r="AN198" s="33">
        <f t="shared" si="113"/>
        <v>0.69645245098039166</v>
      </c>
      <c r="AO198" s="18">
        <f t="shared" si="114"/>
        <v>4.1832039269501693E-3</v>
      </c>
      <c r="AP198" s="28">
        <f t="shared" si="127"/>
        <v>9532.6965788855578</v>
      </c>
      <c r="AQ198" s="33">
        <f t="shared" si="92"/>
        <v>0.83906749999999997</v>
      </c>
      <c r="AR198" s="18">
        <f t="shared" si="93"/>
        <v>5.0398134948556354E-3</v>
      </c>
      <c r="AS198" s="28">
        <f t="shared" si="128"/>
        <v>9427.1915353359473</v>
      </c>
      <c r="AT198" s="33">
        <f t="shared" si="94"/>
        <v>0.67207661519607786</v>
      </c>
      <c r="AU198" s="18">
        <f t="shared" si="95"/>
        <v>4.0367917895069126E-3</v>
      </c>
      <c r="AV198" s="20">
        <f t="shared" si="129"/>
        <v>9546.5003667223427</v>
      </c>
    </row>
    <row r="199" spans="2:48" ht="15.95">
      <c r="B199" s="44">
        <v>63</v>
      </c>
      <c r="C199" s="46">
        <f>'Mortality (No Interventions) L'!H72</f>
        <v>6.5690485783017564E-3</v>
      </c>
      <c r="D199" s="27">
        <f t="shared" si="132"/>
        <v>0.80441176470588183</v>
      </c>
      <c r="E199" s="18">
        <f t="shared" si="96"/>
        <v>5.28421995931038E-3</v>
      </c>
      <c r="F199" s="28">
        <f t="shared" si="115"/>
        <v>9421.4792523509459</v>
      </c>
      <c r="G199" s="27">
        <f t="shared" si="130"/>
        <v>0.96499999999999997</v>
      </c>
      <c r="H199" s="18">
        <f t="shared" si="89"/>
        <v>6.3391318780611945E-3</v>
      </c>
      <c r="I199" s="28">
        <f t="shared" si="116"/>
        <v>9290.3286112346286</v>
      </c>
      <c r="J199" s="27">
        <v>0.94</v>
      </c>
      <c r="K199" s="18">
        <f t="shared" si="90"/>
        <v>6.1749056636036508E-3</v>
      </c>
      <c r="L199" s="28">
        <f t="shared" si="117"/>
        <v>9314.9499835739534</v>
      </c>
      <c r="M199" s="27">
        <f t="shared" si="131"/>
        <v>0.92500000000000004</v>
      </c>
      <c r="N199" s="19">
        <f t="shared" si="91"/>
        <v>6.0763699349291253E-3</v>
      </c>
      <c r="O199" s="28">
        <f t="shared" si="118"/>
        <v>9316.2246607920315</v>
      </c>
      <c r="P199" s="24">
        <f t="shared" si="97"/>
        <v>0.77625735294117593</v>
      </c>
      <c r="Q199" s="18">
        <f t="shared" si="98"/>
        <v>5.0992722607345166E-3</v>
      </c>
      <c r="R199" s="28">
        <f t="shared" si="119"/>
        <v>9439.0063007903191</v>
      </c>
      <c r="S199" s="24">
        <f t="shared" si="99"/>
        <v>0.75614705882352884</v>
      </c>
      <c r="T199" s="18">
        <f t="shared" si="100"/>
        <v>4.9671667617517566E-3</v>
      </c>
      <c r="U199" s="28">
        <f t="shared" si="120"/>
        <v>9457.8255471644279</v>
      </c>
      <c r="V199" s="24">
        <f t="shared" si="101"/>
        <v>0.74408088235294068</v>
      </c>
      <c r="W199" s="18">
        <f t="shared" si="102"/>
        <v>4.8879034623621016E-3</v>
      </c>
      <c r="X199" s="28">
        <f t="shared" si="121"/>
        <v>9459.0752909749608</v>
      </c>
      <c r="Y199" s="33">
        <f t="shared" si="103"/>
        <v>0.90709999999999991</v>
      </c>
      <c r="Z199" s="18">
        <f t="shared" si="104"/>
        <v>5.9587839653775223E-3</v>
      </c>
      <c r="AA199" s="28">
        <f t="shared" si="122"/>
        <v>9336.0024540531813</v>
      </c>
      <c r="AB199" s="33">
        <f t="shared" si="105"/>
        <v>0.892625</v>
      </c>
      <c r="AC199" s="18">
        <f t="shared" si="106"/>
        <v>5.8636969872066054E-3</v>
      </c>
      <c r="AD199" s="28">
        <f t="shared" si="123"/>
        <v>9337.2347933101919</v>
      </c>
      <c r="AE199" s="33">
        <f t="shared" si="107"/>
        <v>0.86949999999999994</v>
      </c>
      <c r="AF199" s="18">
        <f t="shared" si="108"/>
        <v>5.7117877388333767E-3</v>
      </c>
      <c r="AG199" s="28">
        <f t="shared" si="124"/>
        <v>9360.1180873233643</v>
      </c>
      <c r="AH199" s="33">
        <f t="shared" si="109"/>
        <v>0.72968191176470532</v>
      </c>
      <c r="AI199" s="18">
        <f t="shared" si="110"/>
        <v>4.7933159250904455E-3</v>
      </c>
      <c r="AJ199" s="28">
        <f t="shared" si="125"/>
        <v>9474.1406670122597</v>
      </c>
      <c r="AK199" s="33">
        <f t="shared" si="111"/>
        <v>0.71803805147058775</v>
      </c>
      <c r="AL199" s="18">
        <f t="shared" si="112"/>
        <v>4.7168268411794277E-3</v>
      </c>
      <c r="AM199" s="28">
        <f t="shared" si="126"/>
        <v>9475.3484217859714</v>
      </c>
      <c r="AN199" s="33">
        <f t="shared" si="113"/>
        <v>0.69943602941176419</v>
      </c>
      <c r="AO199" s="18">
        <f t="shared" si="114"/>
        <v>4.5946292546203754E-3</v>
      </c>
      <c r="AP199" s="28">
        <f t="shared" si="127"/>
        <v>9492.8193651223391</v>
      </c>
      <c r="AQ199" s="33">
        <f t="shared" si="92"/>
        <v>0.83906749999999997</v>
      </c>
      <c r="AR199" s="18">
        <f t="shared" si="93"/>
        <v>5.5118751679742086E-3</v>
      </c>
      <c r="AS199" s="28">
        <f t="shared" si="128"/>
        <v>9379.6802482175735</v>
      </c>
      <c r="AT199" s="33">
        <f t="shared" si="94"/>
        <v>0.67495576838235249</v>
      </c>
      <c r="AU199" s="18">
        <f t="shared" si="95"/>
        <v>4.4338172307086619E-3</v>
      </c>
      <c r="AV199" s="20">
        <f t="shared" si="129"/>
        <v>9507.9631324234342</v>
      </c>
    </row>
    <row r="200" spans="2:48" ht="15.95">
      <c r="B200" s="44">
        <v>64</v>
      </c>
      <c r="C200" s="46">
        <f>'Mortality (No Interventions) L'!H73</f>
        <v>7.1676141703173003E-3</v>
      </c>
      <c r="D200" s="27">
        <f t="shared" si="132"/>
        <v>0.80784313725490142</v>
      </c>
      <c r="E200" s="18">
        <f t="shared" si="96"/>
        <v>5.7903079179818153E-3</v>
      </c>
      <c r="F200" s="28">
        <f t="shared" si="115"/>
        <v>9371.6940836394442</v>
      </c>
      <c r="G200" s="27">
        <f t="shared" si="130"/>
        <v>0.96499999999999997</v>
      </c>
      <c r="H200" s="18">
        <f t="shared" si="89"/>
        <v>6.9167476743561941E-3</v>
      </c>
      <c r="I200" s="28">
        <f t="shared" si="116"/>
        <v>9231.4359929774873</v>
      </c>
      <c r="J200" s="27">
        <v>0.94</v>
      </c>
      <c r="K200" s="18">
        <f t="shared" si="90"/>
        <v>6.7375573200982621E-3</v>
      </c>
      <c r="L200" s="28">
        <f t="shared" si="117"/>
        <v>9257.4310461641981</v>
      </c>
      <c r="M200" s="27">
        <f t="shared" si="131"/>
        <v>0.92500000000000004</v>
      </c>
      <c r="N200" s="19">
        <f t="shared" si="91"/>
        <v>6.6300431075435031E-3</v>
      </c>
      <c r="O200" s="28">
        <f t="shared" si="118"/>
        <v>9259.6158333561489</v>
      </c>
      <c r="P200" s="24">
        <f t="shared" si="97"/>
        <v>0.77956862745097988</v>
      </c>
      <c r="Q200" s="18">
        <f t="shared" si="98"/>
        <v>5.5876471408524515E-3</v>
      </c>
      <c r="R200" s="28">
        <f t="shared" si="119"/>
        <v>9390.8742377918006</v>
      </c>
      <c r="S200" s="24">
        <f t="shared" si="99"/>
        <v>0.75937254901960727</v>
      </c>
      <c r="T200" s="18">
        <f t="shared" si="100"/>
        <v>5.4428894429029056E-3</v>
      </c>
      <c r="U200" s="28">
        <f t="shared" si="120"/>
        <v>9410.8469504681052</v>
      </c>
      <c r="V200" s="24">
        <f t="shared" si="101"/>
        <v>0.74725490196078381</v>
      </c>
      <c r="W200" s="18">
        <f t="shared" si="102"/>
        <v>5.3560348241331792E-3</v>
      </c>
      <c r="X200" s="28">
        <f t="shared" si="121"/>
        <v>9412.8402441094604</v>
      </c>
      <c r="Y200" s="33">
        <f t="shared" si="103"/>
        <v>0.90709999999999991</v>
      </c>
      <c r="Z200" s="18">
        <f t="shared" si="104"/>
        <v>6.5017428138948227E-3</v>
      </c>
      <c r="AA200" s="28">
        <f t="shared" si="122"/>
        <v>9280.3712323292439</v>
      </c>
      <c r="AB200" s="33">
        <f t="shared" si="105"/>
        <v>0.892625</v>
      </c>
      <c r="AC200" s="18">
        <f t="shared" si="106"/>
        <v>6.3979915987794804E-3</v>
      </c>
      <c r="AD200" s="28">
        <f t="shared" si="123"/>
        <v>9282.4840777838181</v>
      </c>
      <c r="AE200" s="33">
        <f t="shared" si="107"/>
        <v>0.86949999999999994</v>
      </c>
      <c r="AF200" s="18">
        <f t="shared" si="108"/>
        <v>6.2322405210908918E-3</v>
      </c>
      <c r="AG200" s="28">
        <f t="shared" si="124"/>
        <v>9306.6550795981584</v>
      </c>
      <c r="AH200" s="33">
        <f t="shared" si="109"/>
        <v>0.73279450980392102</v>
      </c>
      <c r="AI200" s="18">
        <f t="shared" si="110"/>
        <v>5.2523883124013038E-3</v>
      </c>
      <c r="AJ200" s="28">
        <f t="shared" si="125"/>
        <v>9428.7281176765227</v>
      </c>
      <c r="AK200" s="33">
        <f t="shared" si="111"/>
        <v>0.72110098039215642</v>
      </c>
      <c r="AL200" s="18">
        <f t="shared" si="112"/>
        <v>5.1685736052885182E-3</v>
      </c>
      <c r="AM200" s="28">
        <f t="shared" si="126"/>
        <v>9430.6548440205643</v>
      </c>
      <c r="AN200" s="33">
        <f t="shared" si="113"/>
        <v>0.70241960784313673</v>
      </c>
      <c r="AO200" s="18">
        <f t="shared" si="114"/>
        <v>5.0346727346851881E-3</v>
      </c>
      <c r="AP200" s="28">
        <f t="shared" si="127"/>
        <v>9449.2033795585212</v>
      </c>
      <c r="AQ200" s="33">
        <f t="shared" si="92"/>
        <v>0.83906749999999997</v>
      </c>
      <c r="AR200" s="18">
        <f t="shared" si="93"/>
        <v>6.014112102852711E-3</v>
      </c>
      <c r="AS200" s="28">
        <f t="shared" si="128"/>
        <v>9327.9806215738845</v>
      </c>
      <c r="AT200" s="33">
        <f t="shared" si="94"/>
        <v>0.67783492156862701</v>
      </c>
      <c r="AU200" s="18">
        <f t="shared" si="95"/>
        <v>4.8584591889712066E-3</v>
      </c>
      <c r="AV200" s="20">
        <f t="shared" si="129"/>
        <v>9465.8065616579515</v>
      </c>
    </row>
    <row r="201" spans="2:48" ht="15.95">
      <c r="B201" s="44">
        <v>65</v>
      </c>
      <c r="C201" s="46">
        <f>'Mortality (No Interventions) L'!H74</f>
        <v>7.833776449573171E-3</v>
      </c>
      <c r="D201" s="27">
        <f t="shared" si="132"/>
        <v>0.81127450980392102</v>
      </c>
      <c r="E201" s="18">
        <f t="shared" si="96"/>
        <v>6.3553431490409752E-3</v>
      </c>
      <c r="F201" s="28">
        <f t="shared" si="115"/>
        <v>9317.4290891820438</v>
      </c>
      <c r="G201" s="27">
        <f t="shared" si="130"/>
        <v>0.96499999999999997</v>
      </c>
      <c r="H201" s="18">
        <f t="shared" ref="H201:H256" si="134">C201*G201</f>
        <v>7.5595942738381095E-3</v>
      </c>
      <c r="I201" s="28">
        <f t="shared" si="116"/>
        <v>9167.5844795420926</v>
      </c>
      <c r="J201" s="27">
        <v>0.94</v>
      </c>
      <c r="K201" s="18">
        <f t="shared" ref="K201:K256" si="135">C201*J201</f>
        <v>7.3637498625987799E-3</v>
      </c>
      <c r="L201" s="28">
        <f t="shared" si="117"/>
        <v>9195.0585738538102</v>
      </c>
      <c r="M201" s="27">
        <f t="shared" si="131"/>
        <v>0.92500000000000004</v>
      </c>
      <c r="N201" s="19">
        <f t="shared" ref="N201:N255" si="136">C201*M201</f>
        <v>7.2462432158551839E-3</v>
      </c>
      <c r="O201" s="28">
        <f t="shared" si="118"/>
        <v>9198.2241812217053</v>
      </c>
      <c r="P201" s="24">
        <f t="shared" si="97"/>
        <v>0.78287990196078372</v>
      </c>
      <c r="Q201" s="18">
        <f t="shared" si="98"/>
        <v>6.1329061388245409E-3</v>
      </c>
      <c r="R201" s="28">
        <f t="shared" si="119"/>
        <v>9338.4013462068979</v>
      </c>
      <c r="S201" s="24">
        <f t="shared" si="99"/>
        <v>0.7625980392156857</v>
      </c>
      <c r="T201" s="18">
        <f t="shared" si="100"/>
        <v>5.974022560098516E-3</v>
      </c>
      <c r="U201" s="28">
        <f t="shared" si="120"/>
        <v>9359.6247509526274</v>
      </c>
      <c r="V201" s="24">
        <f t="shared" si="101"/>
        <v>0.75042892156862695</v>
      </c>
      <c r="W201" s="18">
        <f t="shared" si="102"/>
        <v>5.8786924128629023E-3</v>
      </c>
      <c r="X201" s="28">
        <f t="shared" si="121"/>
        <v>9362.4247439680075</v>
      </c>
      <c r="Y201" s="33">
        <f t="shared" si="103"/>
        <v>0.90709999999999991</v>
      </c>
      <c r="Z201" s="18">
        <f t="shared" si="104"/>
        <v>7.1060186174078223E-3</v>
      </c>
      <c r="AA201" s="28">
        <f t="shared" si="122"/>
        <v>9220.0326453591715</v>
      </c>
      <c r="AB201" s="33">
        <f t="shared" si="105"/>
        <v>0.892625</v>
      </c>
      <c r="AC201" s="18">
        <f t="shared" si="106"/>
        <v>6.9926247033002516E-3</v>
      </c>
      <c r="AD201" s="28">
        <f t="shared" si="123"/>
        <v>9223.0948226383534</v>
      </c>
      <c r="AE201" s="33">
        <f t="shared" si="107"/>
        <v>0.86949999999999994</v>
      </c>
      <c r="AF201" s="18">
        <f t="shared" si="108"/>
        <v>6.8114686229038719E-3</v>
      </c>
      <c r="AG201" s="28">
        <f t="shared" si="124"/>
        <v>9248.6537666952718</v>
      </c>
      <c r="AH201" s="33">
        <f t="shared" si="109"/>
        <v>0.73590710784313662</v>
      </c>
      <c r="AI201" s="18">
        <f t="shared" si="110"/>
        <v>5.7649317704950671E-3</v>
      </c>
      <c r="AJ201" s="28">
        <f t="shared" si="125"/>
        <v>9379.2047763104292</v>
      </c>
      <c r="AK201" s="33">
        <f t="shared" si="111"/>
        <v>0.72416390931372498</v>
      </c>
      <c r="AL201" s="18">
        <f t="shared" si="112"/>
        <v>5.6729381784127002E-3</v>
      </c>
      <c r="AM201" s="28">
        <f t="shared" si="126"/>
        <v>9381.9118103131732</v>
      </c>
      <c r="AN201" s="33">
        <f t="shared" si="113"/>
        <v>0.70540318627450926</v>
      </c>
      <c r="AO201" s="18">
        <f t="shared" si="114"/>
        <v>5.5259708680911275E-3</v>
      </c>
      <c r="AP201" s="28">
        <f t="shared" si="127"/>
        <v>9401.6297329389636</v>
      </c>
      <c r="AQ201" s="33">
        <f t="shared" ref="AQ201:AQ256" si="137">G201*J201*M201</f>
        <v>0.83906749999999997</v>
      </c>
      <c r="AR201" s="18">
        <f t="shared" ref="AR201:AR256" si="138">$C201*AQ201</f>
        <v>6.5730672211022365E-3</v>
      </c>
      <c r="AS201" s="28">
        <f t="shared" si="128"/>
        <v>9271.8811004225008</v>
      </c>
      <c r="AT201" s="33">
        <f t="shared" ref="AT201:AT256" si="139">D201*G201*J201*M201</f>
        <v>0.68071407475490142</v>
      </c>
      <c r="AU201" s="18">
        <f t="shared" ref="AU201:AU256" si="140">$C201*AT201</f>
        <v>5.332561887707938E-3</v>
      </c>
      <c r="AV201" s="20">
        <f t="shared" si="129"/>
        <v>9419.8173267874408</v>
      </c>
    </row>
    <row r="202" spans="2:48" ht="15.95">
      <c r="B202" s="44">
        <v>66</v>
      </c>
      <c r="C202" s="46">
        <f>'Mortality (No Interventions) L'!H75</f>
        <v>8.6817440323278816E-3</v>
      </c>
      <c r="D202" s="27">
        <f t="shared" si="132"/>
        <v>0.81470588235294061</v>
      </c>
      <c r="E202" s="18">
        <f t="shared" ref="E202:E256" si="141">$C202*D202</f>
        <v>7.073067932220063E-3</v>
      </c>
      <c r="F202" s="28">
        <f t="shared" si="115"/>
        <v>9258.2136300534348</v>
      </c>
      <c r="G202" s="27">
        <f t="shared" si="130"/>
        <v>0.96499999999999997</v>
      </c>
      <c r="H202" s="18">
        <f t="shared" si="134"/>
        <v>8.3778829911964059E-3</v>
      </c>
      <c r="I202" s="28">
        <f t="shared" si="116"/>
        <v>9098.2812604056198</v>
      </c>
      <c r="J202" s="27">
        <v>0.94</v>
      </c>
      <c r="K202" s="18">
        <f t="shared" si="135"/>
        <v>8.1608393903882075E-3</v>
      </c>
      <c r="L202" s="28">
        <f t="shared" si="117"/>
        <v>9127.3484625440069</v>
      </c>
      <c r="M202" s="27">
        <f t="shared" si="131"/>
        <v>0.92500000000000004</v>
      </c>
      <c r="N202" s="19">
        <f t="shared" si="136"/>
        <v>8.0306132299032915E-3</v>
      </c>
      <c r="O202" s="28">
        <f t="shared" si="118"/>
        <v>9131.5716116506119</v>
      </c>
      <c r="P202" s="24">
        <f t="shared" ref="P202:P256" si="142">D202*G202</f>
        <v>0.78619117647058767</v>
      </c>
      <c r="Q202" s="18">
        <f t="shared" ref="Q202:Q256" si="143">$C202*P202</f>
        <v>6.8255105545923607E-3</v>
      </c>
      <c r="R202" s="28">
        <f t="shared" si="119"/>
        <v>9281.1298072639383</v>
      </c>
      <c r="S202" s="24">
        <f t="shared" ref="S202:S256" si="144">D202*J202</f>
        <v>0.76582352941176413</v>
      </c>
      <c r="T202" s="18">
        <f t="shared" ref="T202:T256" si="145">$C202*S202</f>
        <v>6.648683856286859E-3</v>
      </c>
      <c r="U202" s="28">
        <f t="shared" si="120"/>
        <v>9303.7101415363795</v>
      </c>
      <c r="V202" s="24">
        <f t="shared" ref="V202:V256" si="146">D202*M202</f>
        <v>0.75360294117647009</v>
      </c>
      <c r="W202" s="18">
        <f t="shared" ref="W202:W256" si="147">$C202*V202</f>
        <v>6.5425878373035588E-3</v>
      </c>
      <c r="X202" s="28">
        <f t="shared" si="121"/>
        <v>9307.3859286596435</v>
      </c>
      <c r="Y202" s="33">
        <f t="shared" ref="Y202:Y256" si="148">G202*J202</f>
        <v>0.90709999999999991</v>
      </c>
      <c r="Z202" s="18">
        <f t="shared" ref="Z202:Z256" si="149">$C202*Y202</f>
        <v>7.8752100117246201E-3</v>
      </c>
      <c r="AA202" s="28">
        <f t="shared" si="122"/>
        <v>9154.5149217281414</v>
      </c>
      <c r="AB202" s="33">
        <f t="shared" ref="AB202:AB256" si="150">G202*M202</f>
        <v>0.892625</v>
      </c>
      <c r="AC202" s="18">
        <f t="shared" ref="AC202:AC256" si="151">$C202*AB202</f>
        <v>7.7495417668566749E-3</v>
      </c>
      <c r="AD202" s="28">
        <f t="shared" si="123"/>
        <v>9158.6011819406922</v>
      </c>
      <c r="AE202" s="33">
        <f t="shared" ref="AE202:AE256" si="152">J202*M202</f>
        <v>0.86949999999999994</v>
      </c>
      <c r="AF202" s="18">
        <f t="shared" ref="AF202:AF256" si="153">$C202*AE202</f>
        <v>7.5487764361090925E-3</v>
      </c>
      <c r="AG202" s="28">
        <f t="shared" si="124"/>
        <v>9185.6568517593259</v>
      </c>
      <c r="AH202" s="33">
        <f t="shared" ref="AH202:AH256" si="154">D202*G202*J202</f>
        <v>0.73901970588235233</v>
      </c>
      <c r="AI202" s="18">
        <f t="shared" ref="AI202:AI256" si="155">$C202*AH202</f>
        <v>6.4159799213168184E-3</v>
      </c>
      <c r="AJ202" s="28">
        <f t="shared" si="125"/>
        <v>9325.1343007134983</v>
      </c>
      <c r="AK202" s="33">
        <f t="shared" ref="AK202:AK256" si="156">D202*G202*M202</f>
        <v>0.72722683823529366</v>
      </c>
      <c r="AL202" s="18">
        <f t="shared" ref="AL202:AL256" si="157">$C202*AK202</f>
        <v>6.3135972629979348E-3</v>
      </c>
      <c r="AM202" s="28">
        <f t="shared" si="126"/>
        <v>9328.6888046179465</v>
      </c>
      <c r="AN202" s="33">
        <f t="shared" ref="AN202:AN256" si="158">D202*J202*M202</f>
        <v>0.7083867647058818</v>
      </c>
      <c r="AO202" s="18">
        <f t="shared" ref="AO202:AO256" si="159">$C202*AN202</f>
        <v>6.1500325670653449E-3</v>
      </c>
      <c r="AP202" s="28">
        <f t="shared" si="127"/>
        <v>9349.6766009221628</v>
      </c>
      <c r="AQ202" s="33">
        <f t="shared" si="137"/>
        <v>0.83906749999999997</v>
      </c>
      <c r="AR202" s="18">
        <f t="shared" si="138"/>
        <v>7.2845692608452745E-3</v>
      </c>
      <c r="AS202" s="28">
        <f t="shared" si="128"/>
        <v>9210.9364026833555</v>
      </c>
      <c r="AT202" s="33">
        <f t="shared" si="139"/>
        <v>0.68359322794117594</v>
      </c>
      <c r="AU202" s="18">
        <f t="shared" si="140"/>
        <v>5.9347814272180579E-3</v>
      </c>
      <c r="AV202" s="20">
        <f t="shared" si="129"/>
        <v>9369.5855679214437</v>
      </c>
    </row>
    <row r="203" spans="2:48" ht="15.95">
      <c r="B203" s="44">
        <v>67</v>
      </c>
      <c r="C203" s="46">
        <f>'Mortality (No Interventions) L'!H76</f>
        <v>9.5969505753154601E-3</v>
      </c>
      <c r="D203" s="27">
        <f t="shared" si="132"/>
        <v>0.81813725490196021</v>
      </c>
      <c r="E203" s="18">
        <f t="shared" si="141"/>
        <v>7.8516227991183782E-3</v>
      </c>
      <c r="F203" s="28">
        <f t="shared" ref="F203:F256" si="160">F202*(1-E202)</f>
        <v>9192.7296561170606</v>
      </c>
      <c r="G203" s="27">
        <f t="shared" si="130"/>
        <v>0.96499999999999997</v>
      </c>
      <c r="H203" s="18">
        <f t="shared" si="134"/>
        <v>9.2610573051794196E-3</v>
      </c>
      <c r="I203" s="28">
        <f t="shared" ref="I203:I256" si="161">I202*(1-H202)</f>
        <v>9022.0569245849456</v>
      </c>
      <c r="J203" s="27">
        <v>0.94</v>
      </c>
      <c r="K203" s="18">
        <f t="shared" si="135"/>
        <v>9.0211335407965314E-3</v>
      </c>
      <c r="L203" s="28">
        <f t="shared" ref="L203:L256" si="162">L202*(1-K202)</f>
        <v>9052.8616376810787</v>
      </c>
      <c r="M203" s="27">
        <f t="shared" si="131"/>
        <v>0.92500000000000004</v>
      </c>
      <c r="N203" s="19">
        <f t="shared" si="136"/>
        <v>8.877179282166801E-3</v>
      </c>
      <c r="O203" s="28">
        <f t="shared" ref="O203:O256" si="163">O202*(1-N202)</f>
        <v>9058.2394918562804</v>
      </c>
      <c r="P203" s="24">
        <f t="shared" si="142"/>
        <v>0.78950245098039162</v>
      </c>
      <c r="Q203" s="18">
        <f t="shared" si="143"/>
        <v>7.5768160011492353E-3</v>
      </c>
      <c r="R203" s="28">
        <f t="shared" ref="R203:R256" si="164">R202*(1-Q202)</f>
        <v>9217.7813578059158</v>
      </c>
      <c r="S203" s="24">
        <f t="shared" si="144"/>
        <v>0.76904901960784255</v>
      </c>
      <c r="T203" s="18">
        <f t="shared" si="145"/>
        <v>7.3805254311712755E-3</v>
      </c>
      <c r="U203" s="28">
        <f t="shared" ref="U203:U256" si="165">U202*(1-T202)</f>
        <v>9241.8527141147752</v>
      </c>
      <c r="V203" s="24">
        <f t="shared" si="146"/>
        <v>0.75677696078431322</v>
      </c>
      <c r="W203" s="18">
        <f t="shared" si="147"/>
        <v>7.2627510891845005E-3</v>
      </c>
      <c r="X203" s="28">
        <f t="shared" ref="X203:X256" si="166">X202*(1-W202)</f>
        <v>9246.4915386857047</v>
      </c>
      <c r="Y203" s="33">
        <f t="shared" si="148"/>
        <v>0.90709999999999991</v>
      </c>
      <c r="Z203" s="18">
        <f t="shared" si="149"/>
        <v>8.7053938668686538E-3</v>
      </c>
      <c r="AA203" s="28">
        <f t="shared" ref="AA203:AA256" si="167">AA202*(1-Z202)</f>
        <v>9082.421194164066</v>
      </c>
      <c r="AB203" s="33">
        <f t="shared" si="150"/>
        <v>0.892625</v>
      </c>
      <c r="AC203" s="18">
        <f t="shared" si="151"/>
        <v>8.5664780072909619E-3</v>
      </c>
      <c r="AD203" s="28">
        <f t="shared" ref="AD203:AD256" si="168">AD202*(1-AC202)</f>
        <v>9087.626219555259</v>
      </c>
      <c r="AE203" s="33">
        <f t="shared" si="152"/>
        <v>0.86949999999999994</v>
      </c>
      <c r="AF203" s="18">
        <f t="shared" si="153"/>
        <v>8.3445485252367918E-3</v>
      </c>
      <c r="AG203" s="28">
        <f t="shared" ref="AG203:AG256" si="169">AG202*(1-AF202)</f>
        <v>9116.3163817665809</v>
      </c>
      <c r="AH203" s="33">
        <f t="shared" si="154"/>
        <v>0.74213230392156804</v>
      </c>
      <c r="AI203" s="18">
        <f t="shared" si="155"/>
        <v>7.12220704108028E-3</v>
      </c>
      <c r="AJ203" s="28">
        <f t="shared" ref="AJ203:AJ256" si="170">AJ202*(1-AI202)</f>
        <v>9265.3044262765379</v>
      </c>
      <c r="AK203" s="33">
        <f t="shared" si="156"/>
        <v>0.73028976715686234</v>
      </c>
      <c r="AL203" s="18">
        <f t="shared" si="157"/>
        <v>7.0085548010630433E-3</v>
      </c>
      <c r="AM203" s="28">
        <f t="shared" ref="AM203:AM256" si="171">AM202*(1-AL202)</f>
        <v>9269.7912205137509</v>
      </c>
      <c r="AN203" s="33">
        <f t="shared" si="158"/>
        <v>0.71137034313725445</v>
      </c>
      <c r="AO203" s="18">
        <f t="shared" si="159"/>
        <v>6.8269860238334302E-3</v>
      </c>
      <c r="AP203" s="28">
        <f t="shared" ref="AP203:AP256" si="172">AP202*(1-AO202)</f>
        <v>9292.1757853349627</v>
      </c>
      <c r="AQ203" s="33">
        <f t="shared" si="137"/>
        <v>0.83906749999999997</v>
      </c>
      <c r="AR203" s="18">
        <f t="shared" si="138"/>
        <v>8.0524893268535038E-3</v>
      </c>
      <c r="AS203" s="28">
        <f t="shared" ref="AS203:AS256" si="173">AS202*(1-AR202)</f>
        <v>9143.8386985007674</v>
      </c>
      <c r="AT203" s="33">
        <f t="shared" si="139"/>
        <v>0.68647238112745046</v>
      </c>
      <c r="AU203" s="18">
        <f t="shared" si="140"/>
        <v>6.5880415129992596E-3</v>
      </c>
      <c r="AV203" s="20">
        <f t="shared" ref="AV203:AV256" si="174">AV202*(1-AU202)</f>
        <v>9313.9791255122127</v>
      </c>
    </row>
    <row r="204" spans="2:48" ht="15.95">
      <c r="B204" s="44">
        <v>68</v>
      </c>
      <c r="C204" s="46">
        <f>'Mortality (No Interventions) L'!H77</f>
        <v>1.0580973505015322E-2</v>
      </c>
      <c r="D204" s="27">
        <f t="shared" si="132"/>
        <v>0.8215686274509798</v>
      </c>
      <c r="E204" s="18">
        <f t="shared" si="141"/>
        <v>8.6929958796106207E-3</v>
      </c>
      <c r="F204" s="28">
        <f t="shared" si="160"/>
        <v>9120.5518103629602</v>
      </c>
      <c r="G204" s="27">
        <f t="shared" si="130"/>
        <v>0.96499999999999997</v>
      </c>
      <c r="H204" s="18">
        <f t="shared" si="134"/>
        <v>1.0210639432339784E-2</v>
      </c>
      <c r="I204" s="28">
        <f t="shared" si="161"/>
        <v>8938.5031383957739</v>
      </c>
      <c r="J204" s="27">
        <v>0.94</v>
      </c>
      <c r="K204" s="18">
        <f t="shared" si="135"/>
        <v>9.9461150947144014E-3</v>
      </c>
      <c r="L204" s="28">
        <f t="shared" si="162"/>
        <v>8971.1945639212045</v>
      </c>
      <c r="M204" s="27">
        <f t="shared" si="131"/>
        <v>0.92500000000000004</v>
      </c>
      <c r="N204" s="19">
        <f t="shared" si="136"/>
        <v>9.7874004921391731E-3</v>
      </c>
      <c r="O204" s="28">
        <f t="shared" si="163"/>
        <v>8977.8278759062687</v>
      </c>
      <c r="P204" s="24">
        <f t="shared" si="142"/>
        <v>0.79281372549019546</v>
      </c>
      <c r="Q204" s="18">
        <f t="shared" si="143"/>
        <v>8.388741023824248E-3</v>
      </c>
      <c r="R204" s="28">
        <f t="shared" si="164"/>
        <v>9147.9399245189961</v>
      </c>
      <c r="S204" s="24">
        <f t="shared" si="144"/>
        <v>0.77227450980392098</v>
      </c>
      <c r="T204" s="18">
        <f t="shared" si="145"/>
        <v>8.1714161268339833E-3</v>
      </c>
      <c r="U204" s="28">
        <f t="shared" si="165"/>
        <v>9173.6429851271114</v>
      </c>
      <c r="V204" s="24">
        <f t="shared" si="146"/>
        <v>0.75995098039215636</v>
      </c>
      <c r="W204" s="18">
        <f t="shared" si="147"/>
        <v>8.0410211886398249E-3</v>
      </c>
      <c r="X204" s="28">
        <f t="shared" si="166"/>
        <v>9179.3365721919799</v>
      </c>
      <c r="Y204" s="33">
        <f t="shared" si="148"/>
        <v>0.90709999999999991</v>
      </c>
      <c r="Z204" s="18">
        <f t="shared" si="149"/>
        <v>9.5980010663993965E-3</v>
      </c>
      <c r="AA204" s="28">
        <f t="shared" si="167"/>
        <v>9003.3551404040718</v>
      </c>
      <c r="AB204" s="33">
        <f t="shared" si="150"/>
        <v>0.892625</v>
      </c>
      <c r="AC204" s="18">
        <f t="shared" si="151"/>
        <v>9.4448414749143013E-3</v>
      </c>
      <c r="AD204" s="28">
        <f t="shared" si="168"/>
        <v>9009.777269406959</v>
      </c>
      <c r="AE204" s="33">
        <f t="shared" si="152"/>
        <v>0.86949999999999994</v>
      </c>
      <c r="AF204" s="18">
        <f t="shared" si="153"/>
        <v>9.2001564626108222E-3</v>
      </c>
      <c r="AG204" s="28">
        <f t="shared" si="169"/>
        <v>9040.2448373475181</v>
      </c>
      <c r="AH204" s="33">
        <f t="shared" si="154"/>
        <v>0.74524490196078375</v>
      </c>
      <c r="AI204" s="18">
        <f t="shared" si="155"/>
        <v>7.8854165623947932E-3</v>
      </c>
      <c r="AJ204" s="28">
        <f t="shared" si="170"/>
        <v>9199.3150098539591</v>
      </c>
      <c r="AK204" s="33">
        <f t="shared" si="156"/>
        <v>0.73335269607843079</v>
      </c>
      <c r="AL204" s="18">
        <f t="shared" si="157"/>
        <v>7.7595854470374299E-3</v>
      </c>
      <c r="AM204" s="28">
        <f t="shared" si="171"/>
        <v>9204.8233807503675</v>
      </c>
      <c r="AN204" s="33">
        <f t="shared" si="158"/>
        <v>0.71435392156862698</v>
      </c>
      <c r="AO204" s="18">
        <f t="shared" si="159"/>
        <v>7.5585599173214352E-3</v>
      </c>
      <c r="AP204" s="28">
        <f t="shared" si="172"/>
        <v>9228.738231117477</v>
      </c>
      <c r="AQ204" s="33">
        <f t="shared" si="137"/>
        <v>0.83906749999999997</v>
      </c>
      <c r="AR204" s="18">
        <f t="shared" si="138"/>
        <v>8.8781509864194422E-3</v>
      </c>
      <c r="AS204" s="28">
        <f t="shared" si="173"/>
        <v>9070.2080349746193</v>
      </c>
      <c r="AT204" s="33">
        <f t="shared" si="139"/>
        <v>0.68935153431372498</v>
      </c>
      <c r="AU204" s="18">
        <f t="shared" si="140"/>
        <v>7.2940103202151843E-3</v>
      </c>
      <c r="AV204" s="20">
        <f t="shared" si="174"/>
        <v>9252.618244382129</v>
      </c>
    </row>
    <row r="205" spans="2:48" ht="15.95">
      <c r="B205" s="44">
        <v>69</v>
      </c>
      <c r="C205" s="46">
        <f>'Mortality (No Interventions) L'!H78</f>
        <v>1.1694707403102581E-2</v>
      </c>
      <c r="D205" s="27">
        <f t="shared" si="132"/>
        <v>0.8249999999999994</v>
      </c>
      <c r="E205" s="18">
        <f t="shared" si="141"/>
        <v>9.6481336075596221E-3</v>
      </c>
      <c r="F205" s="28">
        <f t="shared" si="160"/>
        <v>9041.2668910557004</v>
      </c>
      <c r="G205" s="27">
        <f t="shared" si="130"/>
        <v>0.96499999999999997</v>
      </c>
      <c r="H205" s="18">
        <f t="shared" si="134"/>
        <v>1.128539264399399E-2</v>
      </c>
      <c r="I205" s="28">
        <f t="shared" si="161"/>
        <v>8847.2353057847777</v>
      </c>
      <c r="J205" s="27">
        <v>0.94</v>
      </c>
      <c r="K205" s="18">
        <f t="shared" si="135"/>
        <v>1.0993024958916426E-2</v>
      </c>
      <c r="L205" s="28">
        <f t="shared" si="162"/>
        <v>8881.9660302513676</v>
      </c>
      <c r="M205" s="27">
        <f t="shared" si="131"/>
        <v>0.92500000000000004</v>
      </c>
      <c r="N205" s="19">
        <f t="shared" si="136"/>
        <v>1.0817604347869889E-2</v>
      </c>
      <c r="O205" s="28">
        <f t="shared" si="163"/>
        <v>8889.9582789352826</v>
      </c>
      <c r="P205" s="24">
        <f t="shared" si="142"/>
        <v>0.79612499999999942</v>
      </c>
      <c r="Q205" s="18">
        <f t="shared" si="143"/>
        <v>9.3104489312950348E-3</v>
      </c>
      <c r="R205" s="28">
        <f t="shared" si="164"/>
        <v>9071.2002255907046</v>
      </c>
      <c r="S205" s="24">
        <f t="shared" si="144"/>
        <v>0.77549999999999941</v>
      </c>
      <c r="T205" s="18">
        <f t="shared" si="145"/>
        <v>9.0692455911060444E-3</v>
      </c>
      <c r="U205" s="28">
        <f t="shared" si="165"/>
        <v>9098.6813308966266</v>
      </c>
      <c r="V205" s="24">
        <f t="shared" si="146"/>
        <v>0.7631249999999995</v>
      </c>
      <c r="W205" s="18">
        <f t="shared" si="147"/>
        <v>8.9245235869926508E-3</v>
      </c>
      <c r="X205" s="28">
        <f t="shared" si="166"/>
        <v>9105.5253323173274</v>
      </c>
      <c r="Y205" s="33">
        <f t="shared" si="148"/>
        <v>0.90709999999999991</v>
      </c>
      <c r="Z205" s="18">
        <f t="shared" si="149"/>
        <v>1.060826908535435E-2</v>
      </c>
      <c r="AA205" s="28">
        <f t="shared" si="167"/>
        <v>8916.9409281653006</v>
      </c>
      <c r="AB205" s="33">
        <f t="shared" si="150"/>
        <v>0.892625</v>
      </c>
      <c r="AC205" s="18">
        <f t="shared" si="151"/>
        <v>1.0438988195694441E-2</v>
      </c>
      <c r="AD205" s="28">
        <f t="shared" si="168"/>
        <v>8924.6813513731231</v>
      </c>
      <c r="AE205" s="33">
        <f t="shared" si="152"/>
        <v>0.86949999999999994</v>
      </c>
      <c r="AF205" s="18">
        <f t="shared" si="153"/>
        <v>1.0168548086997693E-2</v>
      </c>
      <c r="AG205" s="28">
        <f t="shared" si="169"/>
        <v>8957.0731703836118</v>
      </c>
      <c r="AH205" s="33">
        <f t="shared" si="154"/>
        <v>0.74835749999999945</v>
      </c>
      <c r="AI205" s="18">
        <f t="shared" si="155"/>
        <v>8.7518219954173335E-3</v>
      </c>
      <c r="AJ205" s="28">
        <f t="shared" si="170"/>
        <v>9126.7745789125693</v>
      </c>
      <c r="AK205" s="33">
        <f t="shared" si="156"/>
        <v>0.73641562499999946</v>
      </c>
      <c r="AL205" s="18">
        <f t="shared" si="157"/>
        <v>8.6121652614479082E-3</v>
      </c>
      <c r="AM205" s="28">
        <f t="shared" si="171"/>
        <v>9133.3977672025467</v>
      </c>
      <c r="AN205" s="33">
        <f t="shared" si="158"/>
        <v>0.71733749999999952</v>
      </c>
      <c r="AO205" s="18">
        <f t="shared" si="159"/>
        <v>8.3890521717730916E-3</v>
      </c>
      <c r="AP205" s="28">
        <f t="shared" si="172"/>
        <v>9158.9822602363001</v>
      </c>
      <c r="AQ205" s="33">
        <f t="shared" si="137"/>
        <v>0.83906749999999997</v>
      </c>
      <c r="AR205" s="18">
        <f t="shared" si="138"/>
        <v>9.8126489039527739E-3</v>
      </c>
      <c r="AS205" s="28">
        <f t="shared" si="173"/>
        <v>8989.6813585618802</v>
      </c>
      <c r="AT205" s="33">
        <f t="shared" si="139"/>
        <v>0.6922306874999995</v>
      </c>
      <c r="AU205" s="18">
        <f t="shared" si="140"/>
        <v>8.0954353457610342E-3</v>
      </c>
      <c r="AV205" s="20">
        <f t="shared" si="174"/>
        <v>9185.1295514185949</v>
      </c>
    </row>
    <row r="206" spans="2:48" ht="15.95">
      <c r="B206" s="44">
        <v>70</v>
      </c>
      <c r="C206" s="46">
        <f>'Mortality (No Interventions) L'!H79</f>
        <v>1.2957408361670118E-2</v>
      </c>
      <c r="D206" s="27">
        <f t="shared" si="132"/>
        <v>0.828431372549019</v>
      </c>
      <c r="E206" s="18">
        <f t="shared" si="141"/>
        <v>1.0734323593736512E-2</v>
      </c>
      <c r="F206" s="28">
        <f t="shared" si="160"/>
        <v>8954.0355401091892</v>
      </c>
      <c r="G206" s="27">
        <f t="shared" si="130"/>
        <v>0.96499999999999997</v>
      </c>
      <c r="H206" s="18">
        <f t="shared" si="134"/>
        <v>1.2503899069011663E-2</v>
      </c>
      <c r="I206" s="28">
        <f t="shared" si="161"/>
        <v>8747.3907815451912</v>
      </c>
      <c r="J206" s="27">
        <v>0.95</v>
      </c>
      <c r="K206" s="18">
        <f t="shared" si="135"/>
        <v>1.230953794358661E-2</v>
      </c>
      <c r="L206" s="28">
        <f t="shared" si="162"/>
        <v>8784.3263559965671</v>
      </c>
      <c r="M206" s="27">
        <f t="shared" si="131"/>
        <v>0.92500000000000004</v>
      </c>
      <c r="N206" s="19">
        <f t="shared" si="136"/>
        <v>1.1985602734544859E-2</v>
      </c>
      <c r="O206" s="28">
        <f t="shared" si="163"/>
        <v>8793.7902276046898</v>
      </c>
      <c r="P206" s="24">
        <f t="shared" si="142"/>
        <v>0.79943627450980326</v>
      </c>
      <c r="Q206" s="18">
        <f t="shared" si="143"/>
        <v>1.0358622267955732E-2</v>
      </c>
      <c r="R206" s="28">
        <f t="shared" si="164"/>
        <v>8986.74327914479</v>
      </c>
      <c r="S206" s="24">
        <f t="shared" si="144"/>
        <v>0.78700980392156805</v>
      </c>
      <c r="T206" s="18">
        <f t="shared" si="145"/>
        <v>1.0197607414049686E-2</v>
      </c>
      <c r="U206" s="28">
        <f t="shared" si="165"/>
        <v>9016.1631553515144</v>
      </c>
      <c r="V206" s="24">
        <f t="shared" si="146"/>
        <v>0.76629901960784264</v>
      </c>
      <c r="W206" s="18">
        <f t="shared" si="147"/>
        <v>9.929249324206274E-3</v>
      </c>
      <c r="X206" s="28">
        <f t="shared" si="166"/>
        <v>9024.2628567171014</v>
      </c>
      <c r="Y206" s="33">
        <f t="shared" si="148"/>
        <v>0.91674999999999995</v>
      </c>
      <c r="Z206" s="18">
        <f t="shared" si="149"/>
        <v>1.187870411556108E-2</v>
      </c>
      <c r="AA206" s="28">
        <f t="shared" si="167"/>
        <v>8822.347619381113</v>
      </c>
      <c r="AB206" s="33">
        <f t="shared" si="150"/>
        <v>0.892625</v>
      </c>
      <c r="AC206" s="18">
        <f t="shared" si="151"/>
        <v>1.1566106638835789E-2</v>
      </c>
      <c r="AD206" s="28">
        <f t="shared" si="168"/>
        <v>8831.5167080958054</v>
      </c>
      <c r="AE206" s="33">
        <f t="shared" si="152"/>
        <v>0.87875000000000003</v>
      </c>
      <c r="AF206" s="18">
        <f t="shared" si="153"/>
        <v>1.1386322597817616E-2</v>
      </c>
      <c r="AG206" s="28">
        <f t="shared" si="169"/>
        <v>8865.9927411318095</v>
      </c>
      <c r="AH206" s="33">
        <f t="shared" si="154"/>
        <v>0.75946446078431307</v>
      </c>
      <c r="AI206" s="18">
        <f t="shared" si="155"/>
        <v>9.8406911545579449E-3</v>
      </c>
      <c r="AJ206" s="28">
        <f t="shared" si="170"/>
        <v>9046.8986724056267</v>
      </c>
      <c r="AK206" s="33">
        <f t="shared" si="156"/>
        <v>0.73947855392156803</v>
      </c>
      <c r="AL206" s="18">
        <f t="shared" si="157"/>
        <v>9.5817255978590532E-3</v>
      </c>
      <c r="AM206" s="28">
        <f t="shared" si="171"/>
        <v>9054.7394362328596</v>
      </c>
      <c r="AN206" s="33">
        <f t="shared" si="158"/>
        <v>0.72798406862745046</v>
      </c>
      <c r="AO206" s="18">
        <f t="shared" si="159"/>
        <v>9.4327868579959593E-3</v>
      </c>
      <c r="AP206" s="28">
        <f t="shared" si="172"/>
        <v>9082.1470802148342</v>
      </c>
      <c r="AQ206" s="33">
        <f t="shared" si="137"/>
        <v>0.84799374999999999</v>
      </c>
      <c r="AR206" s="18">
        <f t="shared" si="138"/>
        <v>1.0987801306894E-2</v>
      </c>
      <c r="AS206" s="28">
        <f t="shared" si="173"/>
        <v>8901.468771631904</v>
      </c>
      <c r="AT206" s="33">
        <f t="shared" si="139"/>
        <v>0.70250462622548959</v>
      </c>
      <c r="AU206" s="18">
        <f t="shared" si="140"/>
        <v>9.1026393179660988E-3</v>
      </c>
      <c r="AV206" s="20">
        <f t="shared" si="174"/>
        <v>9110.7719289926463</v>
      </c>
    </row>
    <row r="207" spans="2:48" ht="15.95">
      <c r="B207" s="44">
        <v>71</v>
      </c>
      <c r="C207" s="46">
        <f>'Mortality (No Interventions) L'!H80</f>
        <v>1.4410343617977486E-2</v>
      </c>
      <c r="D207" s="27">
        <f t="shared" si="132"/>
        <v>0.83186274509803859</v>
      </c>
      <c r="E207" s="18">
        <f t="shared" si="141"/>
        <v>1.1987427999856753E-2</v>
      </c>
      <c r="F207" s="28">
        <f t="shared" si="160"/>
        <v>8857.9200251518396</v>
      </c>
      <c r="G207" s="27">
        <f t="shared" si="130"/>
        <v>0.96499999999999997</v>
      </c>
      <c r="H207" s="18">
        <f t="shared" si="134"/>
        <v>1.3905981591348274E-2</v>
      </c>
      <c r="I207" s="28">
        <f t="shared" si="161"/>
        <v>8638.014290095547</v>
      </c>
      <c r="J207" s="27">
        <v>0.95</v>
      </c>
      <c r="K207" s="18">
        <f t="shared" si="135"/>
        <v>1.3689826437078612E-2</v>
      </c>
      <c r="L207" s="28">
        <f t="shared" si="162"/>
        <v>8676.1953574085801</v>
      </c>
      <c r="M207" s="27">
        <f t="shared" si="131"/>
        <v>0.92500000000000004</v>
      </c>
      <c r="N207" s="19">
        <f t="shared" si="136"/>
        <v>1.3329567846629175E-2</v>
      </c>
      <c r="O207" s="28">
        <f t="shared" si="163"/>
        <v>8688.3913514056967</v>
      </c>
      <c r="P207" s="24">
        <f t="shared" si="142"/>
        <v>0.80274754901960721</v>
      </c>
      <c r="Q207" s="18">
        <f t="shared" si="143"/>
        <v>1.1567868019861765E-2</v>
      </c>
      <c r="R207" s="28">
        <f t="shared" si="164"/>
        <v>8893.6530000970397</v>
      </c>
      <c r="S207" s="24">
        <f t="shared" si="144"/>
        <v>0.7902696078431366</v>
      </c>
      <c r="T207" s="18">
        <f t="shared" si="145"/>
        <v>1.1388056599863914E-2</v>
      </c>
      <c r="U207" s="28">
        <f t="shared" si="165"/>
        <v>8924.2198631122192</v>
      </c>
      <c r="V207" s="24">
        <f t="shared" si="146"/>
        <v>0.76947303921568577</v>
      </c>
      <c r="W207" s="18">
        <f t="shared" si="147"/>
        <v>1.1088370899867497E-2</v>
      </c>
      <c r="X207" s="28">
        <f t="shared" si="166"/>
        <v>8934.6587008455845</v>
      </c>
      <c r="Y207" s="33">
        <f t="shared" si="148"/>
        <v>0.91674999999999995</v>
      </c>
      <c r="Z207" s="18">
        <f t="shared" si="149"/>
        <v>1.321068251178086E-2</v>
      </c>
      <c r="AA207" s="28">
        <f t="shared" si="167"/>
        <v>8717.5495624058603</v>
      </c>
      <c r="AB207" s="33">
        <f t="shared" si="150"/>
        <v>0.892625</v>
      </c>
      <c r="AC207" s="18">
        <f t="shared" si="151"/>
        <v>1.2863032971997153E-2</v>
      </c>
      <c r="AD207" s="28">
        <f t="shared" si="168"/>
        <v>8729.3704440673082</v>
      </c>
      <c r="AE207" s="33">
        <f t="shared" si="152"/>
        <v>0.87875000000000003</v>
      </c>
      <c r="AF207" s="18">
        <f t="shared" si="153"/>
        <v>1.2663089454297716E-2</v>
      </c>
      <c r="AG207" s="28">
        <f t="shared" si="169"/>
        <v>8765.0416876313739</v>
      </c>
      <c r="AH207" s="33">
        <f t="shared" si="154"/>
        <v>0.76261017156862676</v>
      </c>
      <c r="AI207" s="18">
        <f t="shared" si="155"/>
        <v>1.0989474618868676E-2</v>
      </c>
      <c r="AJ207" s="28">
        <f t="shared" si="170"/>
        <v>8957.8709366639014</v>
      </c>
      <c r="AK207" s="33">
        <f t="shared" si="156"/>
        <v>0.7425414828431367</v>
      </c>
      <c r="AL207" s="18">
        <f t="shared" si="157"/>
        <v>1.0700277918372135E-2</v>
      </c>
      <c r="AM207" s="28">
        <f t="shared" si="171"/>
        <v>8967.979407594763</v>
      </c>
      <c r="AN207" s="33">
        <f t="shared" si="158"/>
        <v>0.73099938725490143</v>
      </c>
      <c r="AO207" s="18">
        <f t="shared" si="159"/>
        <v>1.0533952354874122E-2</v>
      </c>
      <c r="AP207" s="28">
        <f t="shared" si="172"/>
        <v>8996.4771225941968</v>
      </c>
      <c r="AQ207" s="33">
        <f t="shared" si="137"/>
        <v>0.84799374999999999</v>
      </c>
      <c r="AR207" s="18">
        <f t="shared" si="138"/>
        <v>1.2219881323397295E-2</v>
      </c>
      <c r="AS207" s="28">
        <f t="shared" si="173"/>
        <v>8803.6612014296898</v>
      </c>
      <c r="AT207" s="33">
        <f t="shared" si="139"/>
        <v>0.70541440870097982</v>
      </c>
      <c r="AU207" s="18">
        <f t="shared" si="140"/>
        <v>1.0165264022453527E-2</v>
      </c>
      <c r="AV207" s="20">
        <f t="shared" si="174"/>
        <v>9027.8398582147765</v>
      </c>
    </row>
    <row r="208" spans="2:48" ht="15.95">
      <c r="B208" s="44">
        <v>72</v>
      </c>
      <c r="C208" s="46">
        <f>'Mortality (No Interventions) L'!H81</f>
        <v>1.6093419933926007E-2</v>
      </c>
      <c r="D208" s="27">
        <f t="shared" si="132"/>
        <v>0.83529411764705819</v>
      </c>
      <c r="E208" s="18">
        <f t="shared" si="141"/>
        <v>1.3442739003632301E-2</v>
      </c>
      <c r="F208" s="28">
        <f t="shared" si="160"/>
        <v>8751.736346621843</v>
      </c>
      <c r="G208" s="27">
        <f t="shared" si="130"/>
        <v>0.96499999999999997</v>
      </c>
      <c r="H208" s="18">
        <f t="shared" si="134"/>
        <v>1.5530150236238596E-2</v>
      </c>
      <c r="I208" s="28">
        <f t="shared" si="161"/>
        <v>8517.8942223916747</v>
      </c>
      <c r="J208" s="27">
        <v>0.95</v>
      </c>
      <c r="K208" s="18">
        <f t="shared" si="135"/>
        <v>1.5288748937229707E-2</v>
      </c>
      <c r="L208" s="28">
        <f t="shared" si="162"/>
        <v>8557.4197488314694</v>
      </c>
      <c r="M208" s="27">
        <f t="shared" si="131"/>
        <v>0.92500000000000004</v>
      </c>
      <c r="N208" s="19">
        <f t="shared" si="136"/>
        <v>1.4886413438881557E-2</v>
      </c>
      <c r="O208" s="28">
        <f t="shared" si="163"/>
        <v>8572.5788494090684</v>
      </c>
      <c r="P208" s="24">
        <f t="shared" si="142"/>
        <v>0.80605882352941116</v>
      </c>
      <c r="Q208" s="18">
        <f t="shared" si="143"/>
        <v>1.297224313850517E-2</v>
      </c>
      <c r="R208" s="28">
        <f t="shared" si="164"/>
        <v>8790.7723959774703</v>
      </c>
      <c r="S208" s="24">
        <f t="shared" si="144"/>
        <v>0.79352941176470526</v>
      </c>
      <c r="T208" s="18">
        <f t="shared" si="145"/>
        <v>1.2770602053450686E-2</v>
      </c>
      <c r="U208" s="28">
        <f t="shared" si="165"/>
        <v>8822.5903422014671</v>
      </c>
      <c r="V208" s="24">
        <f t="shared" si="146"/>
        <v>0.77264705882352891</v>
      </c>
      <c r="W208" s="18">
        <f t="shared" si="147"/>
        <v>1.243453357835988E-2</v>
      </c>
      <c r="X208" s="28">
        <f t="shared" si="166"/>
        <v>8835.5878913068809</v>
      </c>
      <c r="Y208" s="33">
        <f t="shared" si="148"/>
        <v>0.91674999999999995</v>
      </c>
      <c r="Z208" s="18">
        <f t="shared" si="149"/>
        <v>1.4753642724426667E-2</v>
      </c>
      <c r="AA208" s="28">
        <f t="shared" si="167"/>
        <v>8602.3847828562029</v>
      </c>
      <c r="AB208" s="33">
        <f t="shared" si="150"/>
        <v>0.892625</v>
      </c>
      <c r="AC208" s="18">
        <f t="shared" si="151"/>
        <v>1.4365388968520703E-2</v>
      </c>
      <c r="AD208" s="28">
        <f t="shared" si="168"/>
        <v>8617.0842642204934</v>
      </c>
      <c r="AE208" s="33">
        <f t="shared" si="152"/>
        <v>0.87875000000000003</v>
      </c>
      <c r="AF208" s="18">
        <f t="shared" si="153"/>
        <v>1.4142092766937479E-2</v>
      </c>
      <c r="AG208" s="28">
        <f t="shared" si="169"/>
        <v>8654.0491806702485</v>
      </c>
      <c r="AH208" s="33">
        <f t="shared" si="154"/>
        <v>0.76575588235294056</v>
      </c>
      <c r="AI208" s="18">
        <f t="shared" si="155"/>
        <v>1.2323630981579911E-2</v>
      </c>
      <c r="AJ208" s="28">
        <f t="shared" si="170"/>
        <v>8859.4286413663322</v>
      </c>
      <c r="AK208" s="33">
        <f t="shared" si="156"/>
        <v>0.74560441176470538</v>
      </c>
      <c r="AL208" s="18">
        <f t="shared" si="157"/>
        <v>1.1999324903117285E-2</v>
      </c>
      <c r="AM208" s="28">
        <f t="shared" si="171"/>
        <v>8872.0195355672604</v>
      </c>
      <c r="AN208" s="33">
        <f t="shared" si="158"/>
        <v>0.7340147058823524</v>
      </c>
      <c r="AO208" s="18">
        <f t="shared" si="159"/>
        <v>1.1812806899441886E-2</v>
      </c>
      <c r="AP208" s="28">
        <f t="shared" si="172"/>
        <v>8901.7086612230742</v>
      </c>
      <c r="AQ208" s="33">
        <f t="shared" si="137"/>
        <v>0.84799374999999999</v>
      </c>
      <c r="AR208" s="18">
        <f t="shared" si="138"/>
        <v>1.3647119520094666E-2</v>
      </c>
      <c r="AS208" s="28">
        <f t="shared" si="173"/>
        <v>8696.0815063368227</v>
      </c>
      <c r="AT208" s="33">
        <f t="shared" si="139"/>
        <v>0.70832419117647005</v>
      </c>
      <c r="AU208" s="18">
        <f t="shared" si="140"/>
        <v>1.139935865796142E-2</v>
      </c>
      <c r="AV208" s="20">
        <f t="shared" si="174"/>
        <v>8936.0694825035935</v>
      </c>
    </row>
    <row r="209" spans="2:48" ht="15.95">
      <c r="B209" s="44">
        <v>73</v>
      </c>
      <c r="C209" s="46">
        <f>'Mortality (No Interventions) L'!H82</f>
        <v>1.8044623746045881E-2</v>
      </c>
      <c r="D209" s="27">
        <f t="shared" si="132"/>
        <v>0.83872549019607778</v>
      </c>
      <c r="E209" s="18">
        <f t="shared" si="141"/>
        <v>1.5134485896806117E-2</v>
      </c>
      <c r="F209" s="28">
        <f t="shared" si="160"/>
        <v>8634.0890390856021</v>
      </c>
      <c r="G209" s="27">
        <f t="shared" si="130"/>
        <v>0.96499999999999997</v>
      </c>
      <c r="H209" s="18">
        <f t="shared" si="134"/>
        <v>1.7413061914934275E-2</v>
      </c>
      <c r="I209" s="28">
        <f t="shared" si="161"/>
        <v>8385.610045421543</v>
      </c>
      <c r="J209" s="27">
        <v>0.95</v>
      </c>
      <c r="K209" s="18">
        <f t="shared" si="135"/>
        <v>1.7142392558743585E-2</v>
      </c>
      <c r="L209" s="28">
        <f t="shared" si="162"/>
        <v>8426.5875067410925</v>
      </c>
      <c r="M209" s="27">
        <f t="shared" si="131"/>
        <v>0.92500000000000004</v>
      </c>
      <c r="N209" s="19">
        <f t="shared" si="136"/>
        <v>1.6691276965092441E-2</v>
      </c>
      <c r="O209" s="28">
        <f t="shared" si="163"/>
        <v>8444.9638964193546</v>
      </c>
      <c r="P209" s="24">
        <f t="shared" si="142"/>
        <v>0.809370098039215</v>
      </c>
      <c r="Q209" s="18">
        <f t="shared" si="143"/>
        <v>1.4604778890417901E-2</v>
      </c>
      <c r="R209" s="28">
        <f t="shared" si="164"/>
        <v>8676.7363590815912</v>
      </c>
      <c r="S209" s="24">
        <f t="shared" si="144"/>
        <v>0.79678921568627381</v>
      </c>
      <c r="T209" s="18">
        <f t="shared" si="145"/>
        <v>1.437776160196581E-2</v>
      </c>
      <c r="U209" s="28">
        <f t="shared" si="165"/>
        <v>8709.9205518605941</v>
      </c>
      <c r="V209" s="24">
        <f t="shared" si="146"/>
        <v>0.77582107843137194</v>
      </c>
      <c r="W209" s="18">
        <f t="shared" si="147"/>
        <v>1.3999399454545657E-2</v>
      </c>
      <c r="X209" s="28">
        <f t="shared" si="166"/>
        <v>8725.7214769878756</v>
      </c>
      <c r="Y209" s="33">
        <f t="shared" si="148"/>
        <v>0.91674999999999995</v>
      </c>
      <c r="Z209" s="18">
        <f t="shared" si="149"/>
        <v>1.654240881918756E-2</v>
      </c>
      <c r="AA209" s="28">
        <f t="shared" si="167"/>
        <v>8475.4682711918977</v>
      </c>
      <c r="AB209" s="33">
        <f t="shared" si="150"/>
        <v>0.892625</v>
      </c>
      <c r="AC209" s="18">
        <f t="shared" si="151"/>
        <v>1.6107082271314205E-2</v>
      </c>
      <c r="AD209" s="28">
        <f t="shared" si="168"/>
        <v>8493.2964969904478</v>
      </c>
      <c r="AE209" s="33">
        <f t="shared" si="152"/>
        <v>0.87875000000000003</v>
      </c>
      <c r="AF209" s="18">
        <f t="shared" si="153"/>
        <v>1.5856713116837819E-2</v>
      </c>
      <c r="AG209" s="28">
        <f t="shared" si="169"/>
        <v>8531.66281434757</v>
      </c>
      <c r="AH209" s="33">
        <f t="shared" si="154"/>
        <v>0.76890159313725426</v>
      </c>
      <c r="AI209" s="18">
        <f t="shared" si="155"/>
        <v>1.3874539945897007E-2</v>
      </c>
      <c r="AJ209" s="28">
        <f t="shared" si="170"/>
        <v>8750.2483120824927</v>
      </c>
      <c r="AK209" s="33">
        <f t="shared" si="156"/>
        <v>0.74866734068627394</v>
      </c>
      <c r="AL209" s="18">
        <f t="shared" si="157"/>
        <v>1.350942047363656E-2</v>
      </c>
      <c r="AM209" s="28">
        <f t="shared" si="171"/>
        <v>8765.5612906131846</v>
      </c>
      <c r="AN209" s="33">
        <f t="shared" si="158"/>
        <v>0.73703002450980326</v>
      </c>
      <c r="AO209" s="18">
        <f t="shared" si="159"/>
        <v>1.3299429481818373E-2</v>
      </c>
      <c r="AP209" s="28">
        <f t="shared" si="172"/>
        <v>8796.5544957329566</v>
      </c>
      <c r="AQ209" s="33">
        <f t="shared" si="137"/>
        <v>0.84799374999999999</v>
      </c>
      <c r="AR209" s="18">
        <f t="shared" si="138"/>
        <v>1.5301728157748494E-2</v>
      </c>
      <c r="AS209" s="28">
        <f t="shared" si="173"/>
        <v>8577.4050426633585</v>
      </c>
      <c r="AT209" s="33">
        <f t="shared" si="139"/>
        <v>0.71123397365196017</v>
      </c>
      <c r="AU209" s="18">
        <f t="shared" si="140"/>
        <v>1.283394944995473E-2</v>
      </c>
      <c r="AV209" s="20">
        <f t="shared" si="174"/>
        <v>8834.2040214800709</v>
      </c>
    </row>
    <row r="210" spans="2:48" ht="15.95">
      <c r="B210" s="44">
        <v>74</v>
      </c>
      <c r="C210" s="46">
        <f>'Mortality (No Interventions) L'!H83</f>
        <v>2.0375867423918101E-2</v>
      </c>
      <c r="D210" s="27">
        <f t="shared" si="132"/>
        <v>0.84215686274509738</v>
      </c>
      <c r="E210" s="18">
        <f t="shared" si="141"/>
        <v>1.7159676585436896E-2</v>
      </c>
      <c r="F210" s="28">
        <f t="shared" si="160"/>
        <v>8503.4165402917934</v>
      </c>
      <c r="G210" s="27">
        <f t="shared" si="130"/>
        <v>0.96499999999999997</v>
      </c>
      <c r="H210" s="18">
        <f t="shared" si="134"/>
        <v>1.9662712064080965E-2</v>
      </c>
      <c r="I210" s="28">
        <f t="shared" si="161"/>
        <v>8239.5908985061233</v>
      </c>
      <c r="J210" s="27">
        <v>0.95</v>
      </c>
      <c r="K210" s="18">
        <f t="shared" si="135"/>
        <v>1.9357074052722197E-2</v>
      </c>
      <c r="L210" s="28">
        <f t="shared" si="162"/>
        <v>8282.1356357699315</v>
      </c>
      <c r="M210" s="27">
        <f t="shared" si="131"/>
        <v>0.92500000000000004</v>
      </c>
      <c r="N210" s="19">
        <f t="shared" si="136"/>
        <v>1.8847677367124244E-2</v>
      </c>
      <c r="O210" s="28">
        <f t="shared" si="163"/>
        <v>8304.0066650640129</v>
      </c>
      <c r="P210" s="24">
        <f t="shared" si="142"/>
        <v>0.81268137254901895</v>
      </c>
      <c r="Q210" s="18">
        <f t="shared" si="143"/>
        <v>1.6559087904946604E-2</v>
      </c>
      <c r="R210" s="28">
        <f t="shared" si="164"/>
        <v>8550.0145430667544</v>
      </c>
      <c r="S210" s="24">
        <f t="shared" si="144"/>
        <v>0.80004901960784247</v>
      </c>
      <c r="T210" s="18">
        <f t="shared" si="145"/>
        <v>1.630169275616505E-2</v>
      </c>
      <c r="U210" s="28">
        <f t="shared" si="165"/>
        <v>8584.69139059388</v>
      </c>
      <c r="V210" s="24">
        <f t="shared" si="146"/>
        <v>0.77899509803921507</v>
      </c>
      <c r="W210" s="18">
        <f t="shared" si="147"/>
        <v>1.5872700841529131E-2</v>
      </c>
      <c r="X210" s="28">
        <f t="shared" si="166"/>
        <v>8603.566616502414</v>
      </c>
      <c r="Y210" s="33">
        <f t="shared" si="148"/>
        <v>0.91674999999999995</v>
      </c>
      <c r="Z210" s="18">
        <f t="shared" si="149"/>
        <v>1.867957646087692E-2</v>
      </c>
      <c r="AA210" s="28">
        <f t="shared" si="167"/>
        <v>8335.2636101157877</v>
      </c>
      <c r="AB210" s="33">
        <f t="shared" si="150"/>
        <v>0.892625</v>
      </c>
      <c r="AC210" s="18">
        <f t="shared" si="151"/>
        <v>1.8188008659274894E-2</v>
      </c>
      <c r="AD210" s="28">
        <f t="shared" si="168"/>
        <v>8356.4942715587586</v>
      </c>
      <c r="AE210" s="33">
        <f t="shared" si="152"/>
        <v>0.87875000000000003</v>
      </c>
      <c r="AF210" s="18">
        <f t="shared" si="153"/>
        <v>1.7905293498768033E-2</v>
      </c>
      <c r="AG210" s="28">
        <f t="shared" si="169"/>
        <v>8396.3786846908679</v>
      </c>
      <c r="AH210" s="33">
        <f t="shared" si="154"/>
        <v>0.77204730392156795</v>
      </c>
      <c r="AI210" s="18">
        <f t="shared" si="155"/>
        <v>1.5731133509699274E-2</v>
      </c>
      <c r="AJ210" s="28">
        <f t="shared" si="170"/>
        <v>8628.8426423399851</v>
      </c>
      <c r="AK210" s="33">
        <f t="shared" si="156"/>
        <v>0.75173026960784262</v>
      </c>
      <c r="AL210" s="18">
        <f t="shared" si="157"/>
        <v>1.5317156312075612E-2</v>
      </c>
      <c r="AM210" s="28">
        <f t="shared" si="171"/>
        <v>8647.1436374508594</v>
      </c>
      <c r="AN210" s="33">
        <f t="shared" si="158"/>
        <v>0.74004534313725434</v>
      </c>
      <c r="AO210" s="18">
        <f t="shared" si="159"/>
        <v>1.5079065799452673E-2</v>
      </c>
      <c r="AP210" s="28">
        <f t="shared" si="172"/>
        <v>8679.5653395339832</v>
      </c>
      <c r="AQ210" s="33">
        <f t="shared" si="137"/>
        <v>0.84799374999999999</v>
      </c>
      <c r="AR210" s="18">
        <f t="shared" si="138"/>
        <v>1.7278608226311151E-2</v>
      </c>
      <c r="AS210" s="28">
        <f t="shared" si="173"/>
        <v>8446.1559224016237</v>
      </c>
      <c r="AT210" s="33">
        <f t="shared" si="139"/>
        <v>0.7141437561274504</v>
      </c>
      <c r="AU210" s="18">
        <f t="shared" si="140"/>
        <v>1.455129849647183E-2</v>
      </c>
      <c r="AV210" s="20">
        <f t="shared" si="174"/>
        <v>8720.8262936378087</v>
      </c>
    </row>
    <row r="211" spans="2:48" ht="15.95">
      <c r="B211" s="44">
        <v>75</v>
      </c>
      <c r="C211" s="46">
        <f>'Mortality (No Interventions) L'!H84</f>
        <v>2.3080367833642462E-2</v>
      </c>
      <c r="D211" s="27">
        <f t="shared" si="132"/>
        <v>0.84558823529411697</v>
      </c>
      <c r="E211" s="18">
        <f t="shared" si="141"/>
        <v>1.9516487506388829E-2</v>
      </c>
      <c r="F211" s="28">
        <f t="shared" si="160"/>
        <v>8357.500662589131</v>
      </c>
      <c r="G211" s="27">
        <f t="shared" si="130"/>
        <v>0.96499999999999997</v>
      </c>
      <c r="H211" s="18">
        <f t="shared" si="134"/>
        <v>2.2272554959464976E-2</v>
      </c>
      <c r="I211" s="28">
        <f t="shared" si="161"/>
        <v>8077.5781951429753</v>
      </c>
      <c r="J211" s="27">
        <v>0.95</v>
      </c>
      <c r="K211" s="18">
        <f t="shared" si="135"/>
        <v>2.1926349441960338E-2</v>
      </c>
      <c r="L211" s="28">
        <f t="shared" si="162"/>
        <v>8121.8177229536432</v>
      </c>
      <c r="M211" s="27">
        <f t="shared" si="131"/>
        <v>0.92500000000000004</v>
      </c>
      <c r="N211" s="19">
        <f t="shared" si="136"/>
        <v>2.1349340246119279E-2</v>
      </c>
      <c r="O211" s="28">
        <f t="shared" si="163"/>
        <v>8147.4954265864371</v>
      </c>
      <c r="P211" s="24">
        <f t="shared" si="142"/>
        <v>0.81599264705882291</v>
      </c>
      <c r="Q211" s="18">
        <f t="shared" si="143"/>
        <v>1.8833410443665221E-2</v>
      </c>
      <c r="R211" s="28">
        <f t="shared" si="164"/>
        <v>8408.4341006595405</v>
      </c>
      <c r="S211" s="24">
        <f t="shared" si="144"/>
        <v>0.80330882352941113</v>
      </c>
      <c r="T211" s="18">
        <f t="shared" si="145"/>
        <v>1.854066313106939E-2</v>
      </c>
      <c r="U211" s="28">
        <f t="shared" si="165"/>
        <v>8444.746389137923</v>
      </c>
      <c r="V211" s="24">
        <f t="shared" si="146"/>
        <v>0.78216911764705821</v>
      </c>
      <c r="W211" s="18">
        <f t="shared" si="147"/>
        <v>1.8052750943409669E-2</v>
      </c>
      <c r="X211" s="28">
        <f t="shared" si="166"/>
        <v>8467.0047774285049</v>
      </c>
      <c r="Y211" s="33">
        <f t="shared" si="148"/>
        <v>0.91674999999999995</v>
      </c>
      <c r="Z211" s="18">
        <f t="shared" si="149"/>
        <v>2.1158927211491724E-2</v>
      </c>
      <c r="AA211" s="28">
        <f t="shared" si="167"/>
        <v>8179.564416189065</v>
      </c>
      <c r="AB211" s="33">
        <f t="shared" si="150"/>
        <v>0.892625</v>
      </c>
      <c r="AC211" s="18">
        <f t="shared" si="151"/>
        <v>2.0602113337505102E-2</v>
      </c>
      <c r="AD211" s="28">
        <f t="shared" si="168"/>
        <v>8204.5062813864661</v>
      </c>
      <c r="AE211" s="33">
        <f t="shared" si="152"/>
        <v>0.87875000000000003</v>
      </c>
      <c r="AF211" s="18">
        <f t="shared" si="153"/>
        <v>2.0281873233813315E-2</v>
      </c>
      <c r="AG211" s="28">
        <f t="shared" si="169"/>
        <v>8246.0390600146784</v>
      </c>
      <c r="AH211" s="33">
        <f t="shared" si="154"/>
        <v>0.77519301470588176</v>
      </c>
      <c r="AI211" s="18">
        <f t="shared" si="155"/>
        <v>1.789173992148196E-2</v>
      </c>
      <c r="AJ211" s="28">
        <f t="shared" si="170"/>
        <v>8493.101166699149</v>
      </c>
      <c r="AK211" s="33">
        <f t="shared" si="156"/>
        <v>0.75479319852941118</v>
      </c>
      <c r="AL211" s="18">
        <f t="shared" si="157"/>
        <v>1.742090466039033E-2</v>
      </c>
      <c r="AM211" s="28">
        <f t="shared" si="171"/>
        <v>8514.6939867030542</v>
      </c>
      <c r="AN211" s="33">
        <f t="shared" si="158"/>
        <v>0.74306066176470531</v>
      </c>
      <c r="AO211" s="18">
        <f t="shared" si="159"/>
        <v>1.7150113396239185E-2</v>
      </c>
      <c r="AP211" s="28">
        <f t="shared" si="172"/>
        <v>8548.6856026685018</v>
      </c>
      <c r="AQ211" s="33">
        <f t="shared" si="137"/>
        <v>0.84799374999999999</v>
      </c>
      <c r="AR211" s="18">
        <f t="shared" si="138"/>
        <v>1.9572007670629846E-2</v>
      </c>
      <c r="AS211" s="28">
        <f t="shared" si="173"/>
        <v>8300.2181032001081</v>
      </c>
      <c r="AT211" s="33">
        <f t="shared" si="139"/>
        <v>0.71705353860294063</v>
      </c>
      <c r="AU211" s="18">
        <f t="shared" si="140"/>
        <v>1.6549859427370812E-2</v>
      </c>
      <c r="AV211" s="20">
        <f t="shared" si="174"/>
        <v>8593.9269471032039</v>
      </c>
    </row>
    <row r="212" spans="2:48" ht="15.95">
      <c r="B212" s="44">
        <v>76</v>
      </c>
      <c r="C212" s="46">
        <f>'Mortality (No Interventions) L'!H85</f>
        <v>2.6206671715666055E-2</v>
      </c>
      <c r="D212" s="27">
        <f t="shared" si="132"/>
        <v>0.84901960784313657</v>
      </c>
      <c r="E212" s="18">
        <f t="shared" si="141"/>
        <v>2.2249978142908612E-2</v>
      </c>
      <c r="F212" s="28">
        <f t="shared" si="160"/>
        <v>8194.3916053230751</v>
      </c>
      <c r="G212" s="27">
        <f t="shared" si="130"/>
        <v>0.96499999999999997</v>
      </c>
      <c r="H212" s="18">
        <f t="shared" si="134"/>
        <v>2.5289438205617742E-2</v>
      </c>
      <c r="I212" s="28">
        <f t="shared" si="161"/>
        <v>7897.6698908522776</v>
      </c>
      <c r="J212" s="27">
        <v>0.95</v>
      </c>
      <c r="K212" s="18">
        <f t="shared" si="135"/>
        <v>2.4896338129882751E-2</v>
      </c>
      <c r="L212" s="28">
        <f t="shared" si="162"/>
        <v>7943.7359094562544</v>
      </c>
      <c r="M212" s="27">
        <f t="shared" si="131"/>
        <v>0.92500000000000004</v>
      </c>
      <c r="N212" s="19">
        <f t="shared" si="136"/>
        <v>2.4241171336991101E-2</v>
      </c>
      <c r="O212" s="28">
        <f t="shared" si="163"/>
        <v>7973.5517745705429</v>
      </c>
      <c r="P212" s="24">
        <f t="shared" si="142"/>
        <v>0.81930392156862675</v>
      </c>
      <c r="Q212" s="18">
        <f t="shared" si="143"/>
        <v>2.1471228907906811E-2</v>
      </c>
      <c r="R212" s="28">
        <f t="shared" si="164"/>
        <v>8250.0746100533088</v>
      </c>
      <c r="S212" s="24">
        <f t="shared" si="144"/>
        <v>0.80656862745097968</v>
      </c>
      <c r="T212" s="18">
        <f t="shared" si="145"/>
        <v>2.113747923576318E-2</v>
      </c>
      <c r="U212" s="28">
        <f t="shared" si="165"/>
        <v>8288.1751911096017</v>
      </c>
      <c r="V212" s="24">
        <f t="shared" si="146"/>
        <v>0.78534313725490135</v>
      </c>
      <c r="W212" s="18">
        <f t="shared" si="147"/>
        <v>2.0581229782190468E-2</v>
      </c>
      <c r="X212" s="28">
        <f t="shared" si="166"/>
        <v>8314.1520489449285</v>
      </c>
      <c r="Y212" s="33">
        <f t="shared" si="148"/>
        <v>0.91674999999999995</v>
      </c>
      <c r="Z212" s="18">
        <f t="shared" si="149"/>
        <v>2.4024966295336854E-2</v>
      </c>
      <c r="AA212" s="28">
        <f t="shared" si="167"/>
        <v>8006.4936080852131</v>
      </c>
      <c r="AB212" s="33">
        <f t="shared" si="150"/>
        <v>0.892625</v>
      </c>
      <c r="AC212" s="18">
        <f t="shared" si="151"/>
        <v>2.3392730340196413E-2</v>
      </c>
      <c r="AD212" s="28">
        <f t="shared" si="168"/>
        <v>8035.4761130990701</v>
      </c>
      <c r="AE212" s="33">
        <f t="shared" si="152"/>
        <v>0.87875000000000003</v>
      </c>
      <c r="AF212" s="18">
        <f t="shared" si="153"/>
        <v>2.3029112770141545E-2</v>
      </c>
      <c r="AG212" s="28">
        <f t="shared" si="169"/>
        <v>8078.793941118387</v>
      </c>
      <c r="AH212" s="33">
        <f t="shared" si="154"/>
        <v>0.77833872549019534</v>
      </c>
      <c r="AI212" s="18">
        <f t="shared" si="155"/>
        <v>2.0397667462511468E-2</v>
      </c>
      <c r="AJ212" s="28">
        <f t="shared" si="170"/>
        <v>8341.1448094977331</v>
      </c>
      <c r="AK212" s="33">
        <f t="shared" si="156"/>
        <v>0.75785612745097974</v>
      </c>
      <c r="AL212" s="18">
        <f t="shared" si="157"/>
        <v>1.9860886739813798E-2</v>
      </c>
      <c r="AM212" s="28">
        <f t="shared" si="171"/>
        <v>8366.3603145483012</v>
      </c>
      <c r="AN212" s="33">
        <f t="shared" si="158"/>
        <v>0.74607598039215628</v>
      </c>
      <c r="AO212" s="18">
        <f t="shared" si="159"/>
        <v>1.9552168293080943E-2</v>
      </c>
      <c r="AP212" s="28">
        <f t="shared" si="172"/>
        <v>8402.0746751939405</v>
      </c>
      <c r="AQ212" s="33">
        <f t="shared" si="137"/>
        <v>0.84799374999999999</v>
      </c>
      <c r="AR212" s="18">
        <f t="shared" si="138"/>
        <v>2.2223093823186591E-2</v>
      </c>
      <c r="AS212" s="28">
        <f t="shared" si="173"/>
        <v>8137.7661708163751</v>
      </c>
      <c r="AT212" s="33">
        <f t="shared" si="139"/>
        <v>0.71996332107843075</v>
      </c>
      <c r="AU212" s="18">
        <f t="shared" si="140"/>
        <v>1.8867842402823111E-2</v>
      </c>
      <c r="AV212" s="20">
        <f t="shared" si="174"/>
        <v>8451.6986641995518</v>
      </c>
    </row>
    <row r="213" spans="2:48" ht="15.95">
      <c r="B213" s="44">
        <v>77</v>
      </c>
      <c r="C213" s="46">
        <f>'Mortality (No Interventions) L'!H86</f>
        <v>2.984063229534405E-2</v>
      </c>
      <c r="D213" s="27">
        <f t="shared" si="132"/>
        <v>0.85245098039215617</v>
      </c>
      <c r="E213" s="18">
        <f t="shared" si="141"/>
        <v>2.5437676255687873E-2</v>
      </c>
      <c r="F213" s="28">
        <f t="shared" si="160"/>
        <v>8012.0665712102027</v>
      </c>
      <c r="G213" s="27">
        <f t="shared" si="130"/>
        <v>0.96499999999999997</v>
      </c>
      <c r="H213" s="18">
        <f t="shared" si="134"/>
        <v>2.8796210165007007E-2</v>
      </c>
      <c r="I213" s="28">
        <f t="shared" si="161"/>
        <v>7697.9422561792016</v>
      </c>
      <c r="J213" s="27">
        <v>0.95</v>
      </c>
      <c r="K213" s="18">
        <f t="shared" si="135"/>
        <v>2.8348600680576846E-2</v>
      </c>
      <c r="L213" s="28">
        <f t="shared" si="162"/>
        <v>7745.9659742399399</v>
      </c>
      <c r="M213" s="27">
        <f t="shared" si="131"/>
        <v>0.92500000000000004</v>
      </c>
      <c r="N213" s="19">
        <f t="shared" si="136"/>
        <v>2.7602584873193246E-2</v>
      </c>
      <c r="O213" s="28">
        <f t="shared" si="163"/>
        <v>7780.2635398388093</v>
      </c>
      <c r="P213" s="24">
        <f t="shared" si="142"/>
        <v>0.8226151960784307</v>
      </c>
      <c r="Q213" s="18">
        <f t="shared" si="143"/>
        <v>2.4547357586738799E-2</v>
      </c>
      <c r="R213" s="28">
        <f t="shared" si="164"/>
        <v>8072.9353695935442</v>
      </c>
      <c r="S213" s="24">
        <f t="shared" si="144"/>
        <v>0.80982843137254834</v>
      </c>
      <c r="T213" s="18">
        <f t="shared" si="145"/>
        <v>2.416579244290348E-2</v>
      </c>
      <c r="U213" s="28">
        <f t="shared" si="165"/>
        <v>8112.9840601051555</v>
      </c>
      <c r="V213" s="24">
        <f t="shared" si="146"/>
        <v>0.78851715686274448</v>
      </c>
      <c r="W213" s="18">
        <f t="shared" si="147"/>
        <v>2.3529850536511285E-2</v>
      </c>
      <c r="X213" s="28">
        <f t="shared" si="166"/>
        <v>8143.0365751815234</v>
      </c>
      <c r="Y213" s="33">
        <f t="shared" si="148"/>
        <v>0.91674999999999995</v>
      </c>
      <c r="Z213" s="18">
        <f t="shared" si="149"/>
        <v>2.7356399656756656E-2</v>
      </c>
      <c r="AA213" s="28">
        <f t="shared" si="167"/>
        <v>7814.1378690071351</v>
      </c>
      <c r="AB213" s="33">
        <f t="shared" si="150"/>
        <v>0.892625</v>
      </c>
      <c r="AC213" s="18">
        <f t="shared" si="151"/>
        <v>2.6636494402631484E-2</v>
      </c>
      <c r="AD213" s="28">
        <f t="shared" si="168"/>
        <v>7847.504387230254</v>
      </c>
      <c r="AE213" s="33">
        <f t="shared" si="152"/>
        <v>0.87875000000000003</v>
      </c>
      <c r="AF213" s="18">
        <f t="shared" si="153"/>
        <v>2.6222455629533584E-2</v>
      </c>
      <c r="AG213" s="28">
        <f t="shared" si="169"/>
        <v>7892.7464844016358</v>
      </c>
      <c r="AH213" s="33">
        <f t="shared" si="154"/>
        <v>0.78148443627450914</v>
      </c>
      <c r="AI213" s="18">
        <f t="shared" si="155"/>
        <v>2.3319989707401855E-2</v>
      </c>
      <c r="AJ213" s="28">
        <f t="shared" si="170"/>
        <v>8171.0049114169451</v>
      </c>
      <c r="AK213" s="33">
        <f t="shared" si="156"/>
        <v>0.76091905637254842</v>
      </c>
      <c r="AL213" s="18">
        <f t="shared" si="157"/>
        <v>2.2706305767733387E-2</v>
      </c>
      <c r="AM213" s="28">
        <f t="shared" si="171"/>
        <v>8200.1969799165854</v>
      </c>
      <c r="AN213" s="33">
        <f t="shared" si="158"/>
        <v>0.74909129901960725</v>
      </c>
      <c r="AO213" s="18">
        <f t="shared" si="159"/>
        <v>2.2353358009685718E-2</v>
      </c>
      <c r="AP213" s="28">
        <f t="shared" si="172"/>
        <v>8237.7958971335156</v>
      </c>
      <c r="AQ213" s="33">
        <f t="shared" si="137"/>
        <v>0.84799374999999999</v>
      </c>
      <c r="AR213" s="18">
        <f t="shared" si="138"/>
        <v>2.5304669682499909E-2</v>
      </c>
      <c r="AS213" s="28">
        <f t="shared" si="173"/>
        <v>7956.9198296911691</v>
      </c>
      <c r="AT213" s="33">
        <f t="shared" si="139"/>
        <v>0.72287310355392098</v>
      </c>
      <c r="AU213" s="18">
        <f t="shared" si="140"/>
        <v>2.1570990479346717E-2</v>
      </c>
      <c r="AV213" s="20">
        <f t="shared" si="174"/>
        <v>8292.233345767283</v>
      </c>
    </row>
    <row r="214" spans="2:48" ht="15.95">
      <c r="B214" s="44">
        <v>78</v>
      </c>
      <c r="C214" s="46">
        <f>'Mortality (No Interventions) L'!H87</f>
        <v>3.3938067211898543E-2</v>
      </c>
      <c r="D214" s="27">
        <f t="shared" si="132"/>
        <v>0.85588235294117576</v>
      </c>
      <c r="E214" s="18">
        <f t="shared" si="141"/>
        <v>2.9046992819595493E-2</v>
      </c>
      <c r="F214" s="28">
        <f t="shared" si="160"/>
        <v>7808.2582156327389</v>
      </c>
      <c r="G214" s="27">
        <f t="shared" si="130"/>
        <v>0.96499999999999997</v>
      </c>
      <c r="H214" s="18">
        <f t="shared" si="134"/>
        <v>3.2750234859482093E-2</v>
      </c>
      <c r="I214" s="28">
        <f t="shared" si="161"/>
        <v>7476.2706931321773</v>
      </c>
      <c r="J214" s="27">
        <v>0.95</v>
      </c>
      <c r="K214" s="18">
        <f t="shared" si="135"/>
        <v>3.2241163851303614E-2</v>
      </c>
      <c r="L214" s="28">
        <f t="shared" si="162"/>
        <v>7526.3786779508764</v>
      </c>
      <c r="M214" s="27">
        <f t="shared" si="131"/>
        <v>0.92500000000000004</v>
      </c>
      <c r="N214" s="19">
        <f t="shared" si="136"/>
        <v>3.1392712171006157E-2</v>
      </c>
      <c r="O214" s="28">
        <f t="shared" si="163"/>
        <v>7565.5081551445974</v>
      </c>
      <c r="P214" s="24">
        <f t="shared" si="142"/>
        <v>0.82592647058823454</v>
      </c>
      <c r="Q214" s="18">
        <f t="shared" si="143"/>
        <v>2.803034807090965E-2</v>
      </c>
      <c r="R214" s="28">
        <f t="shared" si="164"/>
        <v>7874.7661383015002</v>
      </c>
      <c r="S214" s="24">
        <f t="shared" si="144"/>
        <v>0.81308823529411689</v>
      </c>
      <c r="T214" s="18">
        <f t="shared" si="145"/>
        <v>2.7594643178615715E-2</v>
      </c>
      <c r="U214" s="28">
        <f t="shared" si="165"/>
        <v>7916.9273712160693</v>
      </c>
      <c r="V214" s="24">
        <f t="shared" si="146"/>
        <v>0.79169117647058762</v>
      </c>
      <c r="W214" s="18">
        <f t="shared" si="147"/>
        <v>2.6868468358125834E-2</v>
      </c>
      <c r="X214" s="28">
        <f t="shared" si="166"/>
        <v>7951.4321416541579</v>
      </c>
      <c r="Y214" s="33">
        <f t="shared" si="148"/>
        <v>0.91674999999999995</v>
      </c>
      <c r="Z214" s="18">
        <f t="shared" si="149"/>
        <v>3.1112723116507989E-2</v>
      </c>
      <c r="AA214" s="28">
        <f t="shared" si="167"/>
        <v>7600.371190489579</v>
      </c>
      <c r="AB214" s="33">
        <f t="shared" si="150"/>
        <v>0.892625</v>
      </c>
      <c r="AC214" s="18">
        <f t="shared" si="151"/>
        <v>3.0293967245020936E-2</v>
      </c>
      <c r="AD214" s="28">
        <f t="shared" si="168"/>
        <v>7638.474380545169</v>
      </c>
      <c r="AE214" s="33">
        <f t="shared" si="152"/>
        <v>0.87875000000000003</v>
      </c>
      <c r="AF214" s="18">
        <f t="shared" si="153"/>
        <v>2.9823076562455846E-2</v>
      </c>
      <c r="AG214" s="28">
        <f t="shared" si="169"/>
        <v>7685.7792899192564</v>
      </c>
      <c r="AH214" s="33">
        <f t="shared" si="154"/>
        <v>0.78463014705882272</v>
      </c>
      <c r="AI214" s="18">
        <f t="shared" si="155"/>
        <v>2.6628830667364163E-2</v>
      </c>
      <c r="AJ214" s="28">
        <f t="shared" si="170"/>
        <v>7980.4571609835712</v>
      </c>
      <c r="AK214" s="33">
        <f t="shared" si="156"/>
        <v>0.76398198529411698</v>
      </c>
      <c r="AL214" s="18">
        <f t="shared" si="157"/>
        <v>2.5928071965591427E-2</v>
      </c>
      <c r="AM214" s="28">
        <f t="shared" si="171"/>
        <v>8014.0007999349555</v>
      </c>
      <c r="AN214" s="33">
        <f t="shared" si="158"/>
        <v>0.75210661764705811</v>
      </c>
      <c r="AO214" s="18">
        <f t="shared" si="159"/>
        <v>2.5525044940219538E-2</v>
      </c>
      <c r="AP214" s="28">
        <f t="shared" si="172"/>
        <v>8053.6534962341702</v>
      </c>
      <c r="AQ214" s="33">
        <f t="shared" si="137"/>
        <v>0.84799374999999999</v>
      </c>
      <c r="AR214" s="18">
        <f t="shared" si="138"/>
        <v>2.8779268882769889E-2</v>
      </c>
      <c r="AS214" s="28">
        <f t="shared" si="173"/>
        <v>7755.5726017107008</v>
      </c>
      <c r="AT214" s="33">
        <f t="shared" si="139"/>
        <v>0.7257828860294111</v>
      </c>
      <c r="AU214" s="18">
        <f t="shared" si="140"/>
        <v>2.4631668367311853E-2</v>
      </c>
      <c r="AV214" s="20">
        <f t="shared" si="174"/>
        <v>8113.3616592132157</v>
      </c>
    </row>
    <row r="215" spans="2:48" ht="15.95">
      <c r="B215" s="44">
        <v>79</v>
      </c>
      <c r="C215" s="46">
        <f>'Mortality (No Interventions) L'!H88</f>
        <v>3.8536699326008984E-2</v>
      </c>
      <c r="D215" s="27">
        <f t="shared" si="132"/>
        <v>0.85931372549019536</v>
      </c>
      <c r="E215" s="18">
        <f t="shared" si="141"/>
        <v>3.3115114665928279E-2</v>
      </c>
      <c r="F215" s="28">
        <f t="shared" si="160"/>
        <v>7581.4517953097074</v>
      </c>
      <c r="G215" s="27">
        <f t="shared" si="130"/>
        <v>0.96499999999999997</v>
      </c>
      <c r="H215" s="18">
        <f t="shared" si="134"/>
        <v>3.7187914849598672E-2</v>
      </c>
      <c r="I215" s="28">
        <f t="shared" si="161"/>
        <v>7231.4210720590354</v>
      </c>
      <c r="J215" s="27">
        <v>0.95</v>
      </c>
      <c r="K215" s="18">
        <f t="shared" si="135"/>
        <v>3.6609864359708533E-2</v>
      </c>
      <c r="L215" s="28">
        <f t="shared" si="162"/>
        <v>7283.7194697881041</v>
      </c>
      <c r="M215" s="27">
        <f t="shared" si="131"/>
        <v>0.92500000000000004</v>
      </c>
      <c r="N215" s="19">
        <f t="shared" si="136"/>
        <v>3.564644687655831E-2</v>
      </c>
      <c r="O215" s="28">
        <f t="shared" si="163"/>
        <v>7328.0063352027437</v>
      </c>
      <c r="P215" s="24">
        <f t="shared" si="142"/>
        <v>0.82923774509803849</v>
      </c>
      <c r="Q215" s="18">
        <f t="shared" si="143"/>
        <v>3.1956085652620793E-2</v>
      </c>
      <c r="R215" s="28">
        <f t="shared" si="164"/>
        <v>7654.0337024678956</v>
      </c>
      <c r="S215" s="24">
        <f t="shared" si="144"/>
        <v>0.81634803921568555</v>
      </c>
      <c r="T215" s="18">
        <f t="shared" si="145"/>
        <v>3.1459358932631867E-2</v>
      </c>
      <c r="U215" s="28">
        <f t="shared" si="165"/>
        <v>7698.4625853363459</v>
      </c>
      <c r="V215" s="24">
        <f t="shared" si="146"/>
        <v>0.79486519607843076</v>
      </c>
      <c r="W215" s="18">
        <f t="shared" si="147"/>
        <v>3.0631481065983662E-2</v>
      </c>
      <c r="X215" s="28">
        <f t="shared" si="166"/>
        <v>7737.7893387543381</v>
      </c>
      <c r="Y215" s="33">
        <f t="shared" si="148"/>
        <v>0.91674999999999995</v>
      </c>
      <c r="Z215" s="18">
        <f t="shared" si="149"/>
        <v>3.5328519107118733E-2</v>
      </c>
      <c r="AA215" s="28">
        <f t="shared" si="167"/>
        <v>7363.9029460571919</v>
      </c>
      <c r="AB215" s="33">
        <f t="shared" si="150"/>
        <v>0.892625</v>
      </c>
      <c r="AC215" s="18">
        <f t="shared" si="151"/>
        <v>3.4398821235878771E-2</v>
      </c>
      <c r="AD215" s="28">
        <f t="shared" si="168"/>
        <v>7407.0746878590016</v>
      </c>
      <c r="AE215" s="33">
        <f t="shared" si="152"/>
        <v>0.87875000000000003</v>
      </c>
      <c r="AF215" s="18">
        <f t="shared" si="153"/>
        <v>3.3864124532730397E-2</v>
      </c>
      <c r="AG215" s="28">
        <f t="shared" si="169"/>
        <v>7456.5657057138569</v>
      </c>
      <c r="AH215" s="33">
        <f t="shared" si="154"/>
        <v>0.78777585784313653</v>
      </c>
      <c r="AI215" s="18">
        <f t="shared" si="155"/>
        <v>3.0358281369989748E-2</v>
      </c>
      <c r="AJ215" s="28">
        <f t="shared" si="170"/>
        <v>7767.9469185955859</v>
      </c>
      <c r="AK215" s="33">
        <f t="shared" si="156"/>
        <v>0.76704491421568566</v>
      </c>
      <c r="AL215" s="18">
        <f t="shared" si="157"/>
        <v>2.9559379228674233E-2</v>
      </c>
      <c r="AM215" s="28">
        <f t="shared" si="171"/>
        <v>7806.213210461935</v>
      </c>
      <c r="AN215" s="33">
        <f t="shared" si="158"/>
        <v>0.75512193627450919</v>
      </c>
      <c r="AO215" s="18">
        <f t="shared" si="159"/>
        <v>2.9099907012684476E-2</v>
      </c>
      <c r="AP215" s="28">
        <f t="shared" si="172"/>
        <v>7848.0836288098362</v>
      </c>
      <c r="AQ215" s="33">
        <f t="shared" si="137"/>
        <v>0.84799374999999999</v>
      </c>
      <c r="AR215" s="18">
        <f t="shared" si="138"/>
        <v>3.267888017408483E-2</v>
      </c>
      <c r="AS215" s="28">
        <f t="shared" si="173"/>
        <v>7532.3728924662246</v>
      </c>
      <c r="AT215" s="33">
        <f t="shared" si="139"/>
        <v>0.72869266850490133</v>
      </c>
      <c r="AU215" s="18">
        <f t="shared" si="140"/>
        <v>2.8081410267240519E-2</v>
      </c>
      <c r="AV215" s="20">
        <f t="shared" si="174"/>
        <v>7913.5160254794127</v>
      </c>
    </row>
    <row r="216" spans="2:48" ht="15.95">
      <c r="B216" s="44">
        <v>80</v>
      </c>
      <c r="C216" s="46">
        <f>'Mortality (No Interventions) L'!H89</f>
        <v>4.3604153670877346E-2</v>
      </c>
      <c r="D216" s="27">
        <f t="shared" si="132"/>
        <v>0.86274509803921495</v>
      </c>
      <c r="E216" s="18">
        <f t="shared" si="141"/>
        <v>3.7619269833698073E-2</v>
      </c>
      <c r="F216" s="28">
        <f t="shared" si="160"/>
        <v>7330.3911497738181</v>
      </c>
      <c r="G216" s="27">
        <f t="shared" si="130"/>
        <v>0.96499999999999997</v>
      </c>
      <c r="H216" s="18">
        <f t="shared" si="134"/>
        <v>4.2078008292396635E-2</v>
      </c>
      <c r="I216" s="28">
        <f t="shared" si="161"/>
        <v>6962.4996009897104</v>
      </c>
      <c r="J216" s="27">
        <v>0.95</v>
      </c>
      <c r="K216" s="18">
        <f t="shared" si="135"/>
        <v>4.1423945987333476E-2</v>
      </c>
      <c r="L216" s="28">
        <f t="shared" si="162"/>
        <v>7017.0634879649933</v>
      </c>
      <c r="M216" s="27">
        <f t="shared" si="131"/>
        <v>0.92500000000000004</v>
      </c>
      <c r="N216" s="19">
        <f t="shared" si="136"/>
        <v>4.0333842145561551E-2</v>
      </c>
      <c r="O216" s="28">
        <f t="shared" si="163"/>
        <v>7066.7889466638562</v>
      </c>
      <c r="P216" s="24">
        <f t="shared" si="142"/>
        <v>0.83254901960784244</v>
      </c>
      <c r="Q216" s="18">
        <f t="shared" si="143"/>
        <v>3.630259538951864E-2</v>
      </c>
      <c r="R216" s="28">
        <f t="shared" si="164"/>
        <v>7409.4407458837859</v>
      </c>
      <c r="S216" s="24">
        <f t="shared" si="144"/>
        <v>0.81960784313725421</v>
      </c>
      <c r="T216" s="18">
        <f t="shared" si="145"/>
        <v>3.5738306342013165E-2</v>
      </c>
      <c r="U216" s="28">
        <f t="shared" si="165"/>
        <v>7456.273887634813</v>
      </c>
      <c r="V216" s="24">
        <f t="shared" si="146"/>
        <v>0.7980392156862739</v>
      </c>
      <c r="W216" s="18">
        <f t="shared" si="147"/>
        <v>3.4797824596170715E-2</v>
      </c>
      <c r="X216" s="28">
        <f t="shared" si="166"/>
        <v>7500.7693911317147</v>
      </c>
      <c r="Y216" s="33">
        <f t="shared" si="148"/>
        <v>0.91674999999999995</v>
      </c>
      <c r="Z216" s="18">
        <f t="shared" si="149"/>
        <v>3.9974107877776804E-2</v>
      </c>
      <c r="AA216" s="28">
        <f t="shared" si="167"/>
        <v>7103.7471601244424</v>
      </c>
      <c r="AB216" s="33">
        <f t="shared" si="150"/>
        <v>0.892625</v>
      </c>
      <c r="AC216" s="18">
        <f t="shared" si="151"/>
        <v>3.8922157670466889E-2</v>
      </c>
      <c r="AD216" s="28">
        <f t="shared" si="168"/>
        <v>7152.2800497905373</v>
      </c>
      <c r="AE216" s="33">
        <f t="shared" si="152"/>
        <v>0.87875000000000003</v>
      </c>
      <c r="AF216" s="18">
        <f t="shared" si="153"/>
        <v>3.8317150038283468E-2</v>
      </c>
      <c r="AG216" s="28">
        <f t="shared" si="169"/>
        <v>7204.0556360690762</v>
      </c>
      <c r="AH216" s="33">
        <f t="shared" si="154"/>
        <v>0.79092156862745033</v>
      </c>
      <c r="AI216" s="18">
        <f t="shared" si="155"/>
        <v>3.4487465620042707E-2</v>
      </c>
      <c r="AJ216" s="28">
        <f t="shared" si="170"/>
        <v>7532.1254003737158</v>
      </c>
      <c r="AK216" s="33">
        <f t="shared" si="156"/>
        <v>0.77010784313725433</v>
      </c>
      <c r="AL216" s="18">
        <f t="shared" si="157"/>
        <v>3.3579900735304744E-2</v>
      </c>
      <c r="AM216" s="28">
        <f t="shared" si="171"/>
        <v>7575.4663938340036</v>
      </c>
      <c r="AN216" s="33">
        <f t="shared" si="158"/>
        <v>0.75813725490196016</v>
      </c>
      <c r="AO216" s="18">
        <f t="shared" si="159"/>
        <v>3.3057933366362181E-2</v>
      </c>
      <c r="AP216" s="28">
        <f t="shared" si="172"/>
        <v>7619.7051249836986</v>
      </c>
      <c r="AQ216" s="33">
        <f t="shared" si="137"/>
        <v>0.84799374999999999</v>
      </c>
      <c r="AR216" s="18">
        <f t="shared" si="138"/>
        <v>3.6976049786943549E-2</v>
      </c>
      <c r="AS216" s="28">
        <f t="shared" si="173"/>
        <v>7286.2233812867962</v>
      </c>
      <c r="AT216" s="33">
        <f t="shared" si="139"/>
        <v>0.73160245098039156</v>
      </c>
      <c r="AU216" s="18">
        <f t="shared" si="140"/>
        <v>3.1900905698539504E-2</v>
      </c>
      <c r="AV216" s="20">
        <f t="shared" si="174"/>
        <v>7691.2933353115423</v>
      </c>
    </row>
    <row r="217" spans="2:48" ht="15.95">
      <c r="B217" s="44">
        <v>81</v>
      </c>
      <c r="C217" s="46">
        <f>'Mortality (No Interventions) L'!H90</f>
        <v>4.9223984886429074E-2</v>
      </c>
      <c r="D217" s="27">
        <f t="shared" si="132"/>
        <v>0.86617647058823455</v>
      </c>
      <c r="E217" s="18">
        <f t="shared" si="141"/>
        <v>4.2636657497215735E-2</v>
      </c>
      <c r="F217" s="28">
        <f t="shared" si="160"/>
        <v>7054.6271871239242</v>
      </c>
      <c r="G217" s="27">
        <f t="shared" si="130"/>
        <v>0.96499999999999997</v>
      </c>
      <c r="H217" s="18">
        <f t="shared" si="134"/>
        <v>4.7501145415404053E-2</v>
      </c>
      <c r="I217" s="28">
        <f t="shared" si="161"/>
        <v>6669.531485043457</v>
      </c>
      <c r="J217" s="27">
        <v>0.95</v>
      </c>
      <c r="K217" s="18">
        <f t="shared" si="135"/>
        <v>4.6762785642107618E-2</v>
      </c>
      <c r="L217" s="28">
        <f t="shared" si="162"/>
        <v>6726.3890290498421</v>
      </c>
      <c r="M217" s="27">
        <f t="shared" si="131"/>
        <v>0.92500000000000004</v>
      </c>
      <c r="N217" s="19">
        <f t="shared" si="136"/>
        <v>4.5532186019946894E-2</v>
      </c>
      <c r="O217" s="28">
        <f t="shared" si="163"/>
        <v>6781.7581968131171</v>
      </c>
      <c r="P217" s="24">
        <f t="shared" si="142"/>
        <v>0.83586029411764629</v>
      </c>
      <c r="Q217" s="18">
        <f t="shared" si="143"/>
        <v>4.114437448481318E-2</v>
      </c>
      <c r="R217" s="28">
        <f t="shared" si="164"/>
        <v>7140.4588164233537</v>
      </c>
      <c r="S217" s="24">
        <f t="shared" si="144"/>
        <v>0.82286764705882276</v>
      </c>
      <c r="T217" s="18">
        <f t="shared" si="145"/>
        <v>4.0504824622354947E-2</v>
      </c>
      <c r="U217" s="28">
        <f t="shared" si="165"/>
        <v>7189.7992872685672</v>
      </c>
      <c r="V217" s="24">
        <f t="shared" si="146"/>
        <v>0.80121323529411703</v>
      </c>
      <c r="W217" s="18">
        <f t="shared" si="147"/>
        <v>3.9438908184924557E-2</v>
      </c>
      <c r="X217" s="28">
        <f t="shared" si="166"/>
        <v>7239.7589335227867</v>
      </c>
      <c r="Y217" s="33">
        <f t="shared" si="148"/>
        <v>0.91674999999999995</v>
      </c>
      <c r="Z217" s="18">
        <f t="shared" si="149"/>
        <v>4.5126088144633848E-2</v>
      </c>
      <c r="AA217" s="28">
        <f t="shared" si="167"/>
        <v>6819.7812048091773</v>
      </c>
      <c r="AB217" s="33">
        <f t="shared" si="150"/>
        <v>0.892625</v>
      </c>
      <c r="AC217" s="18">
        <f t="shared" si="151"/>
        <v>4.3938559509248749E-2</v>
      </c>
      <c r="AD217" s="28">
        <f t="shared" si="168"/>
        <v>6873.897877989255</v>
      </c>
      <c r="AE217" s="33">
        <f t="shared" si="152"/>
        <v>0.87875000000000003</v>
      </c>
      <c r="AF217" s="18">
        <f t="shared" si="153"/>
        <v>4.325557671894955E-2</v>
      </c>
      <c r="AG217" s="28">
        <f t="shared" si="169"/>
        <v>6928.0167553776755</v>
      </c>
      <c r="AH217" s="33">
        <f t="shared" si="154"/>
        <v>0.79406727941176392</v>
      </c>
      <c r="AI217" s="18">
        <f t="shared" si="155"/>
        <v>3.908715576057252E-2</v>
      </c>
      <c r="AJ217" s="28">
        <f t="shared" si="170"/>
        <v>7272.3614845824768</v>
      </c>
      <c r="AK217" s="33">
        <f t="shared" si="156"/>
        <v>0.7731707720588229</v>
      </c>
      <c r="AL217" s="18">
        <f t="shared" si="157"/>
        <v>3.80585463984522E-2</v>
      </c>
      <c r="AM217" s="28">
        <f t="shared" si="171"/>
        <v>7321.0829843054207</v>
      </c>
      <c r="AN217" s="33">
        <f t="shared" si="158"/>
        <v>0.76115257352941113</v>
      </c>
      <c r="AO217" s="18">
        <f t="shared" si="159"/>
        <v>3.7466962775678327E-2</v>
      </c>
      <c r="AP217" s="28">
        <f t="shared" si="172"/>
        <v>7367.8134206906589</v>
      </c>
      <c r="AQ217" s="33">
        <f t="shared" si="137"/>
        <v>0.84799374999999999</v>
      </c>
      <c r="AR217" s="18">
        <f t="shared" si="138"/>
        <v>4.1741631533786315E-2</v>
      </c>
      <c r="AS217" s="28">
        <f t="shared" si="173"/>
        <v>7016.8076227815436</v>
      </c>
      <c r="AT217" s="33">
        <f t="shared" si="139"/>
        <v>0.73451223345588168</v>
      </c>
      <c r="AU217" s="18">
        <f t="shared" si="140"/>
        <v>3.6155619078529586E-2</v>
      </c>
      <c r="AV217" s="20">
        <f t="shared" si="174"/>
        <v>7445.9341119219634</v>
      </c>
    </row>
    <row r="218" spans="2:48" ht="15.95">
      <c r="B218" s="44">
        <v>82</v>
      </c>
      <c r="C218" s="46">
        <f>'Mortality (No Interventions) L'!H91</f>
        <v>5.5592266625080093E-2</v>
      </c>
      <c r="D218" s="27">
        <f t="shared" si="132"/>
        <v>0.86960784313725414</v>
      </c>
      <c r="E218" s="18">
        <f t="shared" si="141"/>
        <v>4.8343471074947061E-2</v>
      </c>
      <c r="F218" s="28">
        <f t="shared" si="160"/>
        <v>6753.8414639759758</v>
      </c>
      <c r="G218" s="27">
        <f t="shared" si="130"/>
        <v>0.96499999999999997</v>
      </c>
      <c r="H218" s="18">
        <f t="shared" si="134"/>
        <v>5.364653729320229E-2</v>
      </c>
      <c r="I218" s="28">
        <f t="shared" si="161"/>
        <v>6352.721100119792</v>
      </c>
      <c r="J218" s="27">
        <v>0.95</v>
      </c>
      <c r="K218" s="18">
        <f t="shared" si="135"/>
        <v>5.2812653293826083E-2</v>
      </c>
      <c r="L218" s="28">
        <f t="shared" si="162"/>
        <v>6411.8443407389605</v>
      </c>
      <c r="M218" s="27">
        <f t="shared" si="131"/>
        <v>0.92500000000000004</v>
      </c>
      <c r="N218" s="19">
        <f t="shared" si="136"/>
        <v>5.1422846628199091E-2</v>
      </c>
      <c r="O218" s="28">
        <f t="shared" si="163"/>
        <v>6472.9699210535227</v>
      </c>
      <c r="P218" s="24">
        <f t="shared" si="142"/>
        <v>0.83917156862745024</v>
      </c>
      <c r="Q218" s="18">
        <f t="shared" si="143"/>
        <v>4.6651449587323909E-2</v>
      </c>
      <c r="R218" s="28">
        <f t="shared" si="164"/>
        <v>6846.6691048870453</v>
      </c>
      <c r="S218" s="24">
        <f t="shared" si="144"/>
        <v>0.82612745098039142</v>
      </c>
      <c r="T218" s="18">
        <f t="shared" si="145"/>
        <v>4.5926297521199706E-2</v>
      </c>
      <c r="U218" s="28">
        <f t="shared" si="165"/>
        <v>6898.5777280678212</v>
      </c>
      <c r="V218" s="24">
        <f t="shared" si="146"/>
        <v>0.80438725490196017</v>
      </c>
      <c r="W218" s="18">
        <f t="shared" si="147"/>
        <v>4.4717710744326032E-2</v>
      </c>
      <c r="X218" s="28">
        <f t="shared" si="166"/>
        <v>6954.230745662594</v>
      </c>
      <c r="Y218" s="33">
        <f t="shared" si="148"/>
        <v>0.91674999999999995</v>
      </c>
      <c r="Z218" s="18">
        <f t="shared" si="149"/>
        <v>5.096421042854217E-2</v>
      </c>
      <c r="AA218" s="28">
        <f t="shared" si="167"/>
        <v>6512.0311570338417</v>
      </c>
      <c r="AB218" s="33">
        <f t="shared" si="150"/>
        <v>0.892625</v>
      </c>
      <c r="AC218" s="18">
        <f t="shared" si="151"/>
        <v>4.9623046996212117E-2</v>
      </c>
      <c r="AD218" s="28">
        <f t="shared" si="168"/>
        <v>6571.8687070167252</v>
      </c>
      <c r="AE218" s="33">
        <f t="shared" si="152"/>
        <v>0.87875000000000003</v>
      </c>
      <c r="AF218" s="18">
        <f t="shared" si="153"/>
        <v>4.8851704296789131E-2</v>
      </c>
      <c r="AG218" s="28">
        <f t="shared" si="169"/>
        <v>6628.3413951052689</v>
      </c>
      <c r="AH218" s="33">
        <f t="shared" si="154"/>
        <v>0.79721299019607772</v>
      </c>
      <c r="AI218" s="18">
        <f t="shared" si="155"/>
        <v>4.4318877107957712E-2</v>
      </c>
      <c r="AJ218" s="28">
        <f t="shared" si="170"/>
        <v>6988.105558487413</v>
      </c>
      <c r="AK218" s="33">
        <f t="shared" si="156"/>
        <v>0.77623370098039146</v>
      </c>
      <c r="AL218" s="18">
        <f t="shared" si="157"/>
        <v>4.3152590868274616E-2</v>
      </c>
      <c r="AM218" s="28">
        <f t="shared" si="171"/>
        <v>7042.4532078603143</v>
      </c>
      <c r="AN218" s="33">
        <f t="shared" si="158"/>
        <v>0.76416789215686209</v>
      </c>
      <c r="AO218" s="18">
        <f t="shared" si="159"/>
        <v>4.2481825207109726E-2</v>
      </c>
      <c r="AP218" s="28">
        <f t="shared" si="172"/>
        <v>7091.7638295194993</v>
      </c>
      <c r="AQ218" s="33">
        <f t="shared" si="137"/>
        <v>0.84799374999999999</v>
      </c>
      <c r="AR218" s="18">
        <f t="shared" si="138"/>
        <v>4.7141894646401512E-2</v>
      </c>
      <c r="AS218" s="28">
        <f t="shared" si="173"/>
        <v>6723.9146244479334</v>
      </c>
      <c r="AT218" s="33">
        <f t="shared" si="139"/>
        <v>0.73742201593137191</v>
      </c>
      <c r="AU218" s="18">
        <f t="shared" si="140"/>
        <v>4.0994961324860885E-2</v>
      </c>
      <c r="AV218" s="20">
        <f t="shared" si="174"/>
        <v>7176.7217544874829</v>
      </c>
    </row>
    <row r="219" spans="2:48" ht="15.95">
      <c r="B219" s="44">
        <v>83</v>
      </c>
      <c r="C219" s="46">
        <f>'Mortality (No Interventions) L'!H92</f>
        <v>6.280017017697119E-2</v>
      </c>
      <c r="D219" s="27">
        <f t="shared" si="132"/>
        <v>0.87303921568627374</v>
      </c>
      <c r="E219" s="18">
        <f t="shared" si="141"/>
        <v>5.4827011316267445E-2</v>
      </c>
      <c r="F219" s="28">
        <f t="shared" si="160"/>
        <v>6427.3373245174753</v>
      </c>
      <c r="G219" s="27">
        <f t="shared" ref="G219:G255" si="175">1-(0.07/2)</f>
        <v>0.96499999999999997</v>
      </c>
      <c r="H219" s="18">
        <f t="shared" si="134"/>
        <v>6.0602164220777195E-2</v>
      </c>
      <c r="I219" s="28">
        <f t="shared" si="161"/>
        <v>6011.9196107089028</v>
      </c>
      <c r="J219" s="27">
        <v>0.95</v>
      </c>
      <c r="K219" s="18">
        <f t="shared" si="135"/>
        <v>5.966016166812263E-2</v>
      </c>
      <c r="L219" s="28">
        <f t="shared" si="162"/>
        <v>6073.2178285975324</v>
      </c>
      <c r="M219" s="27">
        <f t="shared" ref="M219:M255" si="176">1-(0.15/2)</f>
        <v>0.92500000000000004</v>
      </c>
      <c r="N219" s="19">
        <f t="shared" si="136"/>
        <v>5.8090157413698357E-2</v>
      </c>
      <c r="O219" s="28">
        <f t="shared" si="163"/>
        <v>6140.1113815742419</v>
      </c>
      <c r="P219" s="24">
        <f t="shared" si="142"/>
        <v>0.84248284313725408</v>
      </c>
      <c r="Q219" s="18">
        <f t="shared" si="143"/>
        <v>5.2908065920198082E-2</v>
      </c>
      <c r="R219" s="28">
        <f t="shared" si="164"/>
        <v>6527.2620662993195</v>
      </c>
      <c r="S219" s="24">
        <f t="shared" si="144"/>
        <v>0.82938725490195997</v>
      </c>
      <c r="T219" s="18">
        <f t="shared" si="145"/>
        <v>5.2085660750454066E-2</v>
      </c>
      <c r="U219" s="28">
        <f t="shared" si="165"/>
        <v>6581.7515948554565</v>
      </c>
      <c r="V219" s="24">
        <f t="shared" si="146"/>
        <v>0.8075612745098032</v>
      </c>
      <c r="W219" s="18">
        <f t="shared" si="147"/>
        <v>5.0714985467547387E-2</v>
      </c>
      <c r="X219" s="28">
        <f t="shared" si="166"/>
        <v>6643.2534667287555</v>
      </c>
      <c r="Y219" s="33">
        <f t="shared" si="148"/>
        <v>0.91674999999999995</v>
      </c>
      <c r="Z219" s="18">
        <f t="shared" si="149"/>
        <v>5.7572056009738339E-2</v>
      </c>
      <c r="AA219" s="28">
        <f t="shared" si="167"/>
        <v>6180.1506308295466</v>
      </c>
      <c r="AB219" s="33">
        <f t="shared" si="150"/>
        <v>0.892625</v>
      </c>
      <c r="AC219" s="18">
        <f t="shared" si="151"/>
        <v>5.605700190421891E-2</v>
      </c>
      <c r="AD219" s="28">
        <f t="shared" si="168"/>
        <v>6245.752557315499</v>
      </c>
      <c r="AE219" s="33">
        <f t="shared" si="152"/>
        <v>0.87875000000000003</v>
      </c>
      <c r="AF219" s="18">
        <f t="shared" si="153"/>
        <v>5.5185649543013436E-2</v>
      </c>
      <c r="AG219" s="28">
        <f t="shared" si="169"/>
        <v>6304.5356212934203</v>
      </c>
      <c r="AH219" s="33">
        <f t="shared" si="154"/>
        <v>0.8003587009803913</v>
      </c>
      <c r="AI219" s="18">
        <f t="shared" si="155"/>
        <v>5.0262662624188173E-2</v>
      </c>
      <c r="AJ219" s="28">
        <f t="shared" si="170"/>
        <v>6678.4005670233737</v>
      </c>
      <c r="AK219" s="33">
        <f t="shared" si="156"/>
        <v>0.77929662990196003</v>
      </c>
      <c r="AL219" s="18">
        <f t="shared" si="157"/>
        <v>4.8939960976183222E-2</v>
      </c>
      <c r="AM219" s="28">
        <f t="shared" si="171"/>
        <v>6738.5531058725501</v>
      </c>
      <c r="AN219" s="33">
        <f t="shared" si="158"/>
        <v>0.76718321078431306</v>
      </c>
      <c r="AO219" s="18">
        <f t="shared" si="159"/>
        <v>4.8179236194170021E-2</v>
      </c>
      <c r="AP219" s="28">
        <f t="shared" si="172"/>
        <v>6790.4927581037482</v>
      </c>
      <c r="AQ219" s="33">
        <f t="shared" si="137"/>
        <v>0.84799374999999999</v>
      </c>
      <c r="AR219" s="18">
        <f t="shared" si="138"/>
        <v>5.3254151809007964E-2</v>
      </c>
      <c r="AS219" s="28">
        <f t="shared" si="173"/>
        <v>6406.9365496108103</v>
      </c>
      <c r="AT219" s="33">
        <f t="shared" si="139"/>
        <v>0.74033179840686203</v>
      </c>
      <c r="AU219" s="18">
        <f t="shared" si="140"/>
        <v>4.6492962927374065E-2</v>
      </c>
      <c r="AV219" s="20">
        <f t="shared" si="174"/>
        <v>6882.5123237229809</v>
      </c>
    </row>
    <row r="220" spans="2:48" ht="15.95">
      <c r="B220" s="44">
        <v>84</v>
      </c>
      <c r="C220" s="46">
        <f>'Mortality (No Interventions) L'!H93</f>
        <v>7.0986319346716023E-2</v>
      </c>
      <c r="D220" s="27">
        <f t="shared" ref="D220:D255" si="177">D219+($D$128-$D$26)/(120-18)</f>
        <v>0.87647058823529334</v>
      </c>
      <c r="E220" s="18">
        <f t="shared" si="141"/>
        <v>6.2217421074474574E-2</v>
      </c>
      <c r="F220" s="28">
        <f t="shared" si="160"/>
        <v>6074.9456282926876</v>
      </c>
      <c r="G220" s="27">
        <f t="shared" si="175"/>
        <v>0.96499999999999997</v>
      </c>
      <c r="H220" s="18">
        <f t="shared" si="134"/>
        <v>6.8501798169580963E-2</v>
      </c>
      <c r="I220" s="28">
        <f t="shared" si="161"/>
        <v>5647.5842711786108</v>
      </c>
      <c r="J220" s="27">
        <v>0.95</v>
      </c>
      <c r="K220" s="18">
        <f t="shared" si="135"/>
        <v>6.7437003379380217E-2</v>
      </c>
      <c r="L220" s="28">
        <f t="shared" si="162"/>
        <v>5710.8886710976794</v>
      </c>
      <c r="M220" s="27">
        <f t="shared" si="176"/>
        <v>0.92500000000000004</v>
      </c>
      <c r="N220" s="19">
        <f t="shared" si="136"/>
        <v>6.5662345395712321E-2</v>
      </c>
      <c r="O220" s="28">
        <f t="shared" si="163"/>
        <v>5783.4313448809535</v>
      </c>
      <c r="P220" s="24">
        <f t="shared" si="142"/>
        <v>0.84579411764705803</v>
      </c>
      <c r="Q220" s="18">
        <f t="shared" si="143"/>
        <v>6.0039811336867963E-2</v>
      </c>
      <c r="R220" s="28">
        <f t="shared" si="164"/>
        <v>6181.9172546171467</v>
      </c>
      <c r="S220" s="24">
        <f t="shared" si="144"/>
        <v>0.83264705882352863</v>
      </c>
      <c r="T220" s="18">
        <f t="shared" si="145"/>
        <v>5.9106550020750846E-2</v>
      </c>
      <c r="U220" s="28">
        <f t="shared" si="165"/>
        <v>6238.9367141420553</v>
      </c>
      <c r="V220" s="24">
        <f t="shared" si="146"/>
        <v>0.81073529411764633</v>
      </c>
      <c r="W220" s="18">
        <f t="shared" si="147"/>
        <v>5.7551114493888986E-2</v>
      </c>
      <c r="X220" s="28">
        <f t="shared" si="166"/>
        <v>6306.3409637063733</v>
      </c>
      <c r="Y220" s="33">
        <f t="shared" si="148"/>
        <v>0.91674999999999995</v>
      </c>
      <c r="Z220" s="18">
        <f t="shared" si="149"/>
        <v>6.5076708261101915E-2</v>
      </c>
      <c r="AA220" s="28">
        <f t="shared" si="167"/>
        <v>5824.3466525628082</v>
      </c>
      <c r="AB220" s="33">
        <f t="shared" si="150"/>
        <v>0.892625</v>
      </c>
      <c r="AC220" s="18">
        <f t="shared" si="151"/>
        <v>6.3364163306862384E-2</v>
      </c>
      <c r="AD220" s="28">
        <f t="shared" si="168"/>
        <v>5895.634394316784</v>
      </c>
      <c r="AE220" s="33">
        <f t="shared" si="152"/>
        <v>0.87875000000000003</v>
      </c>
      <c r="AF220" s="18">
        <f t="shared" si="153"/>
        <v>6.2379228125926708E-2</v>
      </c>
      <c r="AG220" s="28">
        <f t="shared" si="169"/>
        <v>5956.6157279652771</v>
      </c>
      <c r="AH220" s="33">
        <f t="shared" si="154"/>
        <v>0.80350441176470511</v>
      </c>
      <c r="AI220" s="18">
        <f t="shared" si="155"/>
        <v>5.7037820770024561E-2</v>
      </c>
      <c r="AJ220" s="28">
        <f t="shared" si="170"/>
        <v>6342.7263724538907</v>
      </c>
      <c r="AK220" s="33">
        <f t="shared" si="156"/>
        <v>0.7823595588235287</v>
      </c>
      <c r="AL220" s="18">
        <f t="shared" si="157"/>
        <v>5.5536825486602867E-2</v>
      </c>
      <c r="AM220" s="28">
        <f t="shared" si="171"/>
        <v>6408.7685798352095</v>
      </c>
      <c r="AN220" s="33">
        <f t="shared" si="158"/>
        <v>0.77019852941176403</v>
      </c>
      <c r="AO220" s="18">
        <f t="shared" si="159"/>
        <v>5.4673558769194538E-2</v>
      </c>
      <c r="AP220" s="28">
        <f t="shared" si="172"/>
        <v>6463.3320036362666</v>
      </c>
      <c r="AQ220" s="33">
        <f t="shared" si="137"/>
        <v>0.84799374999999999</v>
      </c>
      <c r="AR220" s="18">
        <f t="shared" si="138"/>
        <v>6.0195955141519271E-2</v>
      </c>
      <c r="AS220" s="28">
        <f t="shared" si="173"/>
        <v>6065.7405779671544</v>
      </c>
      <c r="AT220" s="33">
        <f t="shared" si="139"/>
        <v>0.74324158088235226</v>
      </c>
      <c r="AU220" s="18">
        <f t="shared" si="140"/>
        <v>5.2759984212272723E-2</v>
      </c>
      <c r="AV220" s="20">
        <f t="shared" si="174"/>
        <v>6562.5239334089338</v>
      </c>
    </row>
    <row r="221" spans="2:48" ht="15.95">
      <c r="B221" s="44">
        <v>85</v>
      </c>
      <c r="C221" s="46">
        <f>'Mortality (No Interventions) L'!H94</f>
        <v>7.9915207191634127E-2</v>
      </c>
      <c r="D221" s="27">
        <f t="shared" si="177"/>
        <v>0.87990196078431293</v>
      </c>
      <c r="E221" s="18">
        <f t="shared" si="141"/>
        <v>7.0317547504403499E-2</v>
      </c>
      <c r="F221" s="28">
        <f t="shared" si="160"/>
        <v>5696.9781781326628</v>
      </c>
      <c r="G221" s="27">
        <f t="shared" si="175"/>
        <v>0.96499999999999997</v>
      </c>
      <c r="H221" s="18">
        <f t="shared" si="134"/>
        <v>7.7118174939926926E-2</v>
      </c>
      <c r="I221" s="28">
        <f t="shared" si="161"/>
        <v>5260.7145932886333</v>
      </c>
      <c r="J221" s="27">
        <v>0.95</v>
      </c>
      <c r="K221" s="18">
        <f t="shared" si="135"/>
        <v>7.5919446832052415E-2</v>
      </c>
      <c r="L221" s="28">
        <f t="shared" si="162"/>
        <v>5325.7634524856012</v>
      </c>
      <c r="M221" s="27">
        <f t="shared" si="176"/>
        <v>0.92500000000000004</v>
      </c>
      <c r="N221" s="19">
        <f t="shared" si="136"/>
        <v>7.3921566652261572E-2</v>
      </c>
      <c r="O221" s="28">
        <f t="shared" si="163"/>
        <v>5403.6776783409914</v>
      </c>
      <c r="P221" s="24">
        <f t="shared" si="142"/>
        <v>0.84910539215686198</v>
      </c>
      <c r="Q221" s="18">
        <f t="shared" si="143"/>
        <v>6.7856433341749373E-2</v>
      </c>
      <c r="R221" s="28">
        <f t="shared" si="164"/>
        <v>5810.756108949804</v>
      </c>
      <c r="S221" s="24">
        <f t="shared" si="144"/>
        <v>0.83590686274509729</v>
      </c>
      <c r="T221" s="18">
        <f t="shared" si="145"/>
        <v>6.6801670129183324E-2</v>
      </c>
      <c r="U221" s="28">
        <f t="shared" si="165"/>
        <v>5870.1746891713192</v>
      </c>
      <c r="V221" s="24">
        <f t="shared" si="146"/>
        <v>0.81390931372548947</v>
      </c>
      <c r="W221" s="18">
        <f t="shared" si="147"/>
        <v>6.504373144157323E-2</v>
      </c>
      <c r="X221" s="28">
        <f t="shared" si="166"/>
        <v>5943.4040128666056</v>
      </c>
      <c r="Y221" s="33">
        <f t="shared" si="148"/>
        <v>0.91674999999999995</v>
      </c>
      <c r="Z221" s="18">
        <f t="shared" si="149"/>
        <v>7.3262266192930581E-2</v>
      </c>
      <c r="AA221" s="28">
        <f t="shared" si="167"/>
        <v>5445.3173446424526</v>
      </c>
      <c r="AB221" s="33">
        <f t="shared" si="150"/>
        <v>0.892625</v>
      </c>
      <c r="AC221" s="18">
        <f t="shared" si="151"/>
        <v>7.1334311819432408E-2</v>
      </c>
      <c r="AD221" s="28">
        <f t="shared" si="168"/>
        <v>5522.0624537577405</v>
      </c>
      <c r="AE221" s="33">
        <f t="shared" si="152"/>
        <v>0.87875000000000003</v>
      </c>
      <c r="AF221" s="18">
        <f t="shared" si="153"/>
        <v>7.0225488319648491E-2</v>
      </c>
      <c r="AG221" s="28">
        <f t="shared" si="169"/>
        <v>5585.0466366120481</v>
      </c>
      <c r="AH221" s="33">
        <f t="shared" si="154"/>
        <v>0.8066501225490188</v>
      </c>
      <c r="AI221" s="18">
        <f t="shared" si="155"/>
        <v>6.44636116746619E-2</v>
      </c>
      <c r="AJ221" s="28">
        <f t="shared" si="170"/>
        <v>5980.9510824285571</v>
      </c>
      <c r="AK221" s="33">
        <f t="shared" si="156"/>
        <v>0.78542248774509738</v>
      </c>
      <c r="AL221" s="18">
        <f t="shared" si="157"/>
        <v>6.276720084111817E-2</v>
      </c>
      <c r="AM221" s="28">
        <f t="shared" si="171"/>
        <v>6052.8459176328779</v>
      </c>
      <c r="AN221" s="33">
        <f t="shared" si="158"/>
        <v>0.773213848039215</v>
      </c>
      <c r="AO221" s="18">
        <f t="shared" si="159"/>
        <v>6.179154486949457E-2</v>
      </c>
      <c r="AP221" s="28">
        <f t="shared" si="172"/>
        <v>6109.9586414906435</v>
      </c>
      <c r="AQ221" s="33">
        <f t="shared" si="137"/>
        <v>0.84799374999999999</v>
      </c>
      <c r="AR221" s="18">
        <f t="shared" si="138"/>
        <v>6.7767596228460791E-2</v>
      </c>
      <c r="AS221" s="28">
        <f t="shared" si="173"/>
        <v>5700.6075302357503</v>
      </c>
      <c r="AT221" s="33">
        <f t="shared" si="139"/>
        <v>0.74615136335784238</v>
      </c>
      <c r="AU221" s="18">
        <f t="shared" si="140"/>
        <v>5.9628840799062256E-2</v>
      </c>
      <c r="AV221" s="20">
        <f t="shared" si="174"/>
        <v>6216.2852742896166</v>
      </c>
    </row>
    <row r="222" spans="2:48" ht="15.95">
      <c r="B222" s="44">
        <v>86</v>
      </c>
      <c r="C222" s="46">
        <f>'Mortality (No Interventions) L'!H95</f>
        <v>8.9353399172099668E-2</v>
      </c>
      <c r="D222" s="27">
        <f t="shared" si="177"/>
        <v>0.88333333333333253</v>
      </c>
      <c r="E222" s="18">
        <f t="shared" si="141"/>
        <v>7.892883593535463E-2</v>
      </c>
      <c r="F222" s="28">
        <f t="shared" si="160"/>
        <v>5296.3806444602687</v>
      </c>
      <c r="G222" s="27">
        <f t="shared" si="175"/>
        <v>0.96499999999999997</v>
      </c>
      <c r="H222" s="18">
        <f t="shared" si="134"/>
        <v>8.6226030201076179E-2</v>
      </c>
      <c r="I222" s="28">
        <f t="shared" si="161"/>
        <v>4855.0178849743743</v>
      </c>
      <c r="J222" s="27">
        <v>0.95</v>
      </c>
      <c r="K222" s="18">
        <f t="shared" si="135"/>
        <v>8.4885729213494687E-2</v>
      </c>
      <c r="L222" s="28">
        <f t="shared" si="162"/>
        <v>4921.4344372145324</v>
      </c>
      <c r="M222" s="27">
        <f t="shared" si="176"/>
        <v>0.92500000000000004</v>
      </c>
      <c r="N222" s="19">
        <f t="shared" si="136"/>
        <v>8.2651894234192197E-2</v>
      </c>
      <c r="O222" s="28">
        <f t="shared" si="163"/>
        <v>5004.2293586741698</v>
      </c>
      <c r="P222" s="24">
        <f t="shared" si="142"/>
        <v>0.85241666666666582</v>
      </c>
      <c r="Q222" s="18">
        <f t="shared" si="143"/>
        <v>7.6166326677617219E-2</v>
      </c>
      <c r="R222" s="28">
        <f t="shared" si="164"/>
        <v>5416.4589243776882</v>
      </c>
      <c r="S222" s="24">
        <f t="shared" si="144"/>
        <v>0.83916666666666584</v>
      </c>
      <c r="T222" s="18">
        <f t="shared" si="145"/>
        <v>7.49823941385869E-2</v>
      </c>
      <c r="U222" s="28">
        <f t="shared" si="165"/>
        <v>5478.0372159846156</v>
      </c>
      <c r="V222" s="24">
        <f t="shared" si="146"/>
        <v>0.81708333333333261</v>
      </c>
      <c r="W222" s="18">
        <f t="shared" si="147"/>
        <v>7.3009173240203035E-2</v>
      </c>
      <c r="X222" s="28">
        <f t="shared" si="166"/>
        <v>5556.8228384049416</v>
      </c>
      <c r="Y222" s="33">
        <f t="shared" si="148"/>
        <v>0.91674999999999995</v>
      </c>
      <c r="Z222" s="18">
        <f t="shared" si="149"/>
        <v>8.191472869102237E-2</v>
      </c>
      <c r="AA222" s="28">
        <f t="shared" si="167"/>
        <v>5046.3810558342757</v>
      </c>
      <c r="AB222" s="33">
        <f t="shared" si="150"/>
        <v>0.892625</v>
      </c>
      <c r="AC222" s="18">
        <f t="shared" si="151"/>
        <v>7.9759077935995459E-2</v>
      </c>
      <c r="AD222" s="28">
        <f t="shared" si="168"/>
        <v>5128.1499287950055</v>
      </c>
      <c r="AE222" s="33">
        <f t="shared" si="152"/>
        <v>0.87875000000000003</v>
      </c>
      <c r="AF222" s="18">
        <f t="shared" si="153"/>
        <v>7.8519299522482586E-2</v>
      </c>
      <c r="AG222" s="28">
        <f t="shared" si="169"/>
        <v>5192.8340092679564</v>
      </c>
      <c r="AH222" s="33">
        <f t="shared" si="154"/>
        <v>0.80979583333333249</v>
      </c>
      <c r="AI222" s="18">
        <f t="shared" si="155"/>
        <v>7.2358010343736345E-2</v>
      </c>
      <c r="AJ222" s="28">
        <f t="shared" si="170"/>
        <v>5595.3973744057339</v>
      </c>
      <c r="AK222" s="33">
        <f t="shared" si="156"/>
        <v>0.78848541666666594</v>
      </c>
      <c r="AL222" s="18">
        <f t="shared" si="157"/>
        <v>7.0453852176795936E-2</v>
      </c>
      <c r="AM222" s="28">
        <f t="shared" si="171"/>
        <v>5672.9257222604729</v>
      </c>
      <c r="AN222" s="33">
        <f t="shared" si="158"/>
        <v>0.77622916666666597</v>
      </c>
      <c r="AO222" s="18">
        <f t="shared" si="159"/>
        <v>6.9358714578192884E-2</v>
      </c>
      <c r="AP222" s="28">
        <f t="shared" si="172"/>
        <v>5732.4148579442181</v>
      </c>
      <c r="AQ222" s="33">
        <f t="shared" si="137"/>
        <v>0.84799374999999999</v>
      </c>
      <c r="AR222" s="18">
        <f t="shared" si="138"/>
        <v>7.5771124039195697E-2</v>
      </c>
      <c r="AS222" s="28">
        <f t="shared" si="173"/>
        <v>5314.2910608698112</v>
      </c>
      <c r="AT222" s="33">
        <f t="shared" si="139"/>
        <v>0.74906114583333261</v>
      </c>
      <c r="AU222" s="18">
        <f t="shared" si="140"/>
        <v>6.6931159567956131E-2</v>
      </c>
      <c r="AV222" s="20">
        <f t="shared" si="174"/>
        <v>5845.6153893074461</v>
      </c>
    </row>
    <row r="223" spans="2:48" ht="15.95">
      <c r="B223" s="44">
        <v>87</v>
      </c>
      <c r="C223" s="46">
        <f>'Mortality (No Interventions) L'!H96</f>
        <v>9.9740727580629338E-2</v>
      </c>
      <c r="D223" s="27">
        <f t="shared" si="177"/>
        <v>0.88676470588235212</v>
      </c>
      <c r="E223" s="18">
        <f t="shared" si="141"/>
        <v>8.844655695752858E-2</v>
      </c>
      <c r="F223" s="28">
        <f t="shared" si="160"/>
        <v>4878.3434855224768</v>
      </c>
      <c r="G223" s="27">
        <f t="shared" si="175"/>
        <v>0.96499999999999997</v>
      </c>
      <c r="H223" s="18">
        <f t="shared" si="134"/>
        <v>9.6249802115307301E-2</v>
      </c>
      <c r="I223" s="28">
        <f t="shared" si="161"/>
        <v>4436.3889661978083</v>
      </c>
      <c r="J223" s="27">
        <v>0.95</v>
      </c>
      <c r="K223" s="18">
        <f t="shared" si="135"/>
        <v>9.4753691201597864E-2</v>
      </c>
      <c r="L223" s="28">
        <f t="shared" si="162"/>
        <v>4503.6748862351724</v>
      </c>
      <c r="M223" s="27">
        <f t="shared" si="176"/>
        <v>0.92500000000000004</v>
      </c>
      <c r="N223" s="19">
        <f t="shared" si="136"/>
        <v>9.2260173012082142E-2</v>
      </c>
      <c r="O223" s="28">
        <f t="shared" si="163"/>
        <v>4590.6203229973926</v>
      </c>
      <c r="P223" s="24">
        <f t="shared" si="142"/>
        <v>0.85572794117646978</v>
      </c>
      <c r="Q223" s="18">
        <f t="shared" si="143"/>
        <v>8.5350927464015083E-2</v>
      </c>
      <c r="R223" s="28">
        <f t="shared" si="164"/>
        <v>5003.9071445076415</v>
      </c>
      <c r="S223" s="24">
        <f t="shared" si="144"/>
        <v>0.8424264705882345</v>
      </c>
      <c r="T223" s="18">
        <f t="shared" si="145"/>
        <v>8.4024229109652154E-2</v>
      </c>
      <c r="U223" s="28">
        <f t="shared" si="165"/>
        <v>5067.2808703498104</v>
      </c>
      <c r="V223" s="24">
        <f t="shared" si="146"/>
        <v>0.82025735294117574</v>
      </c>
      <c r="W223" s="18">
        <f t="shared" si="147"/>
        <v>8.1813065185713935E-2</v>
      </c>
      <c r="X223" s="28">
        <f t="shared" si="166"/>
        <v>5151.1237971307182</v>
      </c>
      <c r="Y223" s="33">
        <f t="shared" si="148"/>
        <v>0.91674999999999995</v>
      </c>
      <c r="Z223" s="18">
        <f t="shared" si="149"/>
        <v>9.1437312009541943E-2</v>
      </c>
      <c r="AA223" s="28">
        <f t="shared" si="167"/>
        <v>4633.0081207740959</v>
      </c>
      <c r="AB223" s="33">
        <f t="shared" si="150"/>
        <v>0.892625</v>
      </c>
      <c r="AC223" s="18">
        <f t="shared" si="151"/>
        <v>8.9031066956659258E-2</v>
      </c>
      <c r="AD223" s="28">
        <f t="shared" si="168"/>
        <v>4719.1334189567751</v>
      </c>
      <c r="AE223" s="33">
        <f t="shared" si="152"/>
        <v>0.87875000000000003</v>
      </c>
      <c r="AF223" s="18">
        <f t="shared" si="153"/>
        <v>8.7647164361478028E-2</v>
      </c>
      <c r="AG223" s="28">
        <f t="shared" si="169"/>
        <v>4785.0963203237116</v>
      </c>
      <c r="AH223" s="33">
        <f t="shared" si="154"/>
        <v>0.8129415441176463</v>
      </c>
      <c r="AI223" s="18">
        <f t="shared" si="155"/>
        <v>8.1083381090814324E-2</v>
      </c>
      <c r="AJ223" s="28">
        <f t="shared" si="170"/>
        <v>5190.5255533111686</v>
      </c>
      <c r="AK223" s="33">
        <f t="shared" si="156"/>
        <v>0.79154834558823461</v>
      </c>
      <c r="AL223" s="18">
        <f t="shared" si="157"/>
        <v>7.8949607904213959E-2</v>
      </c>
      <c r="AM223" s="28">
        <f t="shared" si="171"/>
        <v>5273.2462520143908</v>
      </c>
      <c r="AN223" s="33">
        <f t="shared" si="158"/>
        <v>0.77924448529411694</v>
      </c>
      <c r="AO223" s="18">
        <f t="shared" si="159"/>
        <v>7.7722411926428245E-2</v>
      </c>
      <c r="AP223" s="28">
        <f t="shared" si="172"/>
        <v>5334.821931968273</v>
      </c>
      <c r="AQ223" s="33">
        <f t="shared" si="137"/>
        <v>0.84799374999999999</v>
      </c>
      <c r="AR223" s="18">
        <f t="shared" si="138"/>
        <v>8.4579513608826304E-2</v>
      </c>
      <c r="AS223" s="28">
        <f t="shared" si="173"/>
        <v>4911.6212537162555</v>
      </c>
      <c r="AT223" s="33">
        <f t="shared" si="139"/>
        <v>0.75197092830882284</v>
      </c>
      <c r="AU223" s="18">
        <f t="shared" si="140"/>
        <v>7.5002127509003258E-2</v>
      </c>
      <c r="AV223" s="20">
        <f t="shared" si="174"/>
        <v>5454.3615729128096</v>
      </c>
    </row>
    <row r="224" spans="2:48" ht="15.95">
      <c r="B224" s="44">
        <v>88</v>
      </c>
      <c r="C224" s="46">
        <f>'Mortality (No Interventions) L'!H97</f>
        <v>0.11106119534652255</v>
      </c>
      <c r="D224" s="27">
        <f t="shared" si="177"/>
        <v>0.89019607843137172</v>
      </c>
      <c r="E224" s="18">
        <f t="shared" si="141"/>
        <v>9.8866240563374883E-2</v>
      </c>
      <c r="F224" s="28">
        <f t="shared" si="160"/>
        <v>4446.8708005718245</v>
      </c>
      <c r="G224" s="27">
        <f t="shared" si="175"/>
        <v>0.96499999999999997</v>
      </c>
      <c r="H224" s="18">
        <f t="shared" si="134"/>
        <v>0.10717405350939425</v>
      </c>
      <c r="I224" s="28">
        <f t="shared" si="161"/>
        <v>4009.3874060947364</v>
      </c>
      <c r="J224" s="27">
        <v>0.95</v>
      </c>
      <c r="K224" s="18">
        <f t="shared" si="135"/>
        <v>0.10550813557919642</v>
      </c>
      <c r="L224" s="28">
        <f t="shared" si="162"/>
        <v>4076.9350667924537</v>
      </c>
      <c r="M224" s="27">
        <f t="shared" si="176"/>
        <v>0.92500000000000004</v>
      </c>
      <c r="N224" s="19">
        <f t="shared" si="136"/>
        <v>0.10273160569553336</v>
      </c>
      <c r="O224" s="28">
        <f t="shared" si="163"/>
        <v>4167.0888977648729</v>
      </c>
      <c r="P224" s="24">
        <f t="shared" si="142"/>
        <v>0.85903921568627373</v>
      </c>
      <c r="Q224" s="18">
        <f t="shared" si="143"/>
        <v>9.5405922143656757E-2</v>
      </c>
      <c r="R224" s="28">
        <f t="shared" si="164"/>
        <v>4576.8190287801026</v>
      </c>
      <c r="S224" s="24">
        <f t="shared" si="144"/>
        <v>0.84568627450980305</v>
      </c>
      <c r="T224" s="18">
        <f t="shared" si="145"/>
        <v>9.3922928535206132E-2</v>
      </c>
      <c r="U224" s="28">
        <f t="shared" si="165"/>
        <v>4641.5065015365808</v>
      </c>
      <c r="V224" s="24">
        <f t="shared" si="146"/>
        <v>0.82343137254901888</v>
      </c>
      <c r="W224" s="18">
        <f t="shared" si="147"/>
        <v>9.1451272521121771E-2</v>
      </c>
      <c r="X224" s="28">
        <f t="shared" si="166"/>
        <v>4729.6945701363802</v>
      </c>
      <c r="Y224" s="33">
        <f t="shared" si="148"/>
        <v>0.91674999999999995</v>
      </c>
      <c r="Z224" s="18">
        <f t="shared" si="149"/>
        <v>0.10181535083392454</v>
      </c>
      <c r="AA224" s="28">
        <f t="shared" si="167"/>
        <v>4209.3783116921331</v>
      </c>
      <c r="AB224" s="33">
        <f t="shared" si="150"/>
        <v>0.892625</v>
      </c>
      <c r="AC224" s="18">
        <f t="shared" si="151"/>
        <v>9.9135999496189689E-2</v>
      </c>
      <c r="AD224" s="28">
        <f t="shared" si="168"/>
        <v>4298.9839355562262</v>
      </c>
      <c r="AE224" s="33">
        <f t="shared" si="152"/>
        <v>0.87875000000000003</v>
      </c>
      <c r="AF224" s="18">
        <f t="shared" si="153"/>
        <v>9.7595025410756694E-2</v>
      </c>
      <c r="AG224" s="28">
        <f t="shared" si="169"/>
        <v>4365.6961966507952</v>
      </c>
      <c r="AH224" s="33">
        <f t="shared" si="154"/>
        <v>0.81608725490195999</v>
      </c>
      <c r="AI224" s="18">
        <f t="shared" si="155"/>
        <v>9.0635626036473918E-2</v>
      </c>
      <c r="AJ224" s="28">
        <f t="shared" si="170"/>
        <v>4769.6601918104288</v>
      </c>
      <c r="AK224" s="33">
        <f t="shared" si="156"/>
        <v>0.79461127450980329</v>
      </c>
      <c r="AL224" s="18">
        <f t="shared" si="157"/>
        <v>8.8250477982882519E-2</v>
      </c>
      <c r="AM224" s="28">
        <f t="shared" si="171"/>
        <v>4856.9255280354882</v>
      </c>
      <c r="AN224" s="33">
        <f t="shared" si="158"/>
        <v>0.78225980392156791</v>
      </c>
      <c r="AO224" s="18">
        <f t="shared" si="159"/>
        <v>8.6878708895065673E-2</v>
      </c>
      <c r="AP224" s="28">
        <f t="shared" si="172"/>
        <v>4920.1867042176909</v>
      </c>
      <c r="AQ224" s="33">
        <f t="shared" si="137"/>
        <v>0.84799374999999999</v>
      </c>
      <c r="AR224" s="18">
        <f t="shared" si="138"/>
        <v>9.4179199521380208E-2</v>
      </c>
      <c r="AS224" s="28">
        <f t="shared" si="173"/>
        <v>4496.1987170461607</v>
      </c>
      <c r="AT224" s="33">
        <f t="shared" si="139"/>
        <v>0.75488071078431307</v>
      </c>
      <c r="AU224" s="18">
        <f t="shared" si="140"/>
        <v>8.3837954083738384E-2</v>
      </c>
      <c r="AV224" s="20">
        <f t="shared" si="174"/>
        <v>5045.2728507409956</v>
      </c>
    </row>
    <row r="225" spans="2:48" ht="15.95">
      <c r="B225" s="44">
        <v>89</v>
      </c>
      <c r="C225" s="46">
        <f>'Mortality (No Interventions) L'!H98</f>
        <v>0.12362550068264541</v>
      </c>
      <c r="D225" s="27">
        <f t="shared" si="177"/>
        <v>0.89362745098039131</v>
      </c>
      <c r="E225" s="18">
        <f t="shared" si="141"/>
        <v>0.11047514105120705</v>
      </c>
      <c r="F225" s="28">
        <f t="shared" si="160"/>
        <v>4007.225402248243</v>
      </c>
      <c r="G225" s="27">
        <f t="shared" si="175"/>
        <v>0.96499999999999997</v>
      </c>
      <c r="H225" s="18">
        <f t="shared" si="134"/>
        <v>0.11929860815875282</v>
      </c>
      <c r="I225" s="28">
        <f t="shared" si="161"/>
        <v>3579.6851056940477</v>
      </c>
      <c r="J225" s="27">
        <v>0.95</v>
      </c>
      <c r="K225" s="18">
        <f t="shared" si="135"/>
        <v>0.11744422564851313</v>
      </c>
      <c r="L225" s="28">
        <f t="shared" si="162"/>
        <v>3646.7852490177352</v>
      </c>
      <c r="M225" s="27">
        <f t="shared" si="176"/>
        <v>0.92500000000000004</v>
      </c>
      <c r="N225" s="19">
        <f t="shared" si="136"/>
        <v>0.11435358813144701</v>
      </c>
      <c r="O225" s="28">
        <f t="shared" si="163"/>
        <v>3738.9971642214568</v>
      </c>
      <c r="P225" s="24">
        <f t="shared" si="142"/>
        <v>0.86235049019607757</v>
      </c>
      <c r="Q225" s="18">
        <f t="shared" si="143"/>
        <v>0.10660851111441479</v>
      </c>
      <c r="R225" s="28">
        <f t="shared" si="164"/>
        <v>4140.1633888547012</v>
      </c>
      <c r="S225" s="24">
        <f t="shared" si="144"/>
        <v>0.84894607843137171</v>
      </c>
      <c r="T225" s="18">
        <f t="shared" si="145"/>
        <v>0.10495138399864669</v>
      </c>
      <c r="U225" s="28">
        <f t="shared" si="165"/>
        <v>4205.5626180970658</v>
      </c>
      <c r="V225" s="24">
        <f t="shared" si="146"/>
        <v>0.82660539215686202</v>
      </c>
      <c r="W225" s="18">
        <f t="shared" si="147"/>
        <v>0.10218950547236652</v>
      </c>
      <c r="X225" s="28">
        <f t="shared" si="166"/>
        <v>4297.1579830611681</v>
      </c>
      <c r="Y225" s="33">
        <f t="shared" si="148"/>
        <v>0.91674999999999995</v>
      </c>
      <c r="Z225" s="18">
        <f t="shared" si="149"/>
        <v>0.11333367775081518</v>
      </c>
      <c r="AA225" s="28">
        <f t="shared" si="167"/>
        <v>3780.7989820944854</v>
      </c>
      <c r="AB225" s="33">
        <f t="shared" si="150"/>
        <v>0.892625</v>
      </c>
      <c r="AC225" s="18">
        <f t="shared" si="151"/>
        <v>0.11035121254684636</v>
      </c>
      <c r="AD225" s="28">
        <f t="shared" si="168"/>
        <v>3872.7998662867967</v>
      </c>
      <c r="AE225" s="33">
        <f t="shared" si="152"/>
        <v>0.87875000000000003</v>
      </c>
      <c r="AF225" s="18">
        <f t="shared" si="153"/>
        <v>0.10863590872487466</v>
      </c>
      <c r="AG225" s="28">
        <f t="shared" si="169"/>
        <v>3939.6259654030168</v>
      </c>
      <c r="AH225" s="33">
        <f t="shared" si="154"/>
        <v>0.81923296568627368</v>
      </c>
      <c r="AI225" s="18">
        <f t="shared" si="155"/>
        <v>0.10127808555869405</v>
      </c>
      <c r="AJ225" s="28">
        <f t="shared" si="170"/>
        <v>4337.3590543444425</v>
      </c>
      <c r="AK225" s="33">
        <f t="shared" si="156"/>
        <v>0.79767420343137174</v>
      </c>
      <c r="AL225" s="18">
        <f t="shared" si="157"/>
        <v>9.861287278083368E-2</v>
      </c>
      <c r="AM225" s="28">
        <f t="shared" si="171"/>
        <v>4428.2995286590922</v>
      </c>
      <c r="AN225" s="33">
        <f t="shared" si="158"/>
        <v>0.78527512254901888</v>
      </c>
      <c r="AO225" s="18">
        <f t="shared" si="159"/>
        <v>9.7080030198748196E-2</v>
      </c>
      <c r="AP225" s="28">
        <f t="shared" si="172"/>
        <v>4492.7272358325899</v>
      </c>
      <c r="AQ225" s="33">
        <f t="shared" si="137"/>
        <v>0.84799374999999999</v>
      </c>
      <c r="AR225" s="18">
        <f t="shared" si="138"/>
        <v>0.10483365191950404</v>
      </c>
      <c r="AS225" s="28">
        <f t="shared" si="173"/>
        <v>4072.7503209856968</v>
      </c>
      <c r="AT225" s="33">
        <f t="shared" si="139"/>
        <v>0.75779049325980319</v>
      </c>
      <c r="AU225" s="18">
        <f t="shared" si="140"/>
        <v>9.3682229141792001E-2</v>
      </c>
      <c r="AV225" s="20">
        <f t="shared" si="174"/>
        <v>4622.28749714064</v>
      </c>
    </row>
    <row r="226" spans="2:48" ht="15.95">
      <c r="B226" s="44">
        <v>90</v>
      </c>
      <c r="C226" s="46">
        <f>'Mortality (No Interventions) L'!H99</f>
        <v>0.13761614567422117</v>
      </c>
      <c r="D226" s="27">
        <f t="shared" si="177"/>
        <v>0.89705882352941091</v>
      </c>
      <c r="E226" s="18">
        <f t="shared" si="141"/>
        <v>0.12344977773716888</v>
      </c>
      <c r="F226" s="28">
        <f t="shared" si="160"/>
        <v>3564.5266107108887</v>
      </c>
      <c r="G226" s="27">
        <f t="shared" si="175"/>
        <v>0.96499999999999997</v>
      </c>
      <c r="H226" s="18">
        <f t="shared" si="134"/>
        <v>0.13279958057562344</v>
      </c>
      <c r="I226" s="28">
        <f t="shared" si="161"/>
        <v>3152.6336549381299</v>
      </c>
      <c r="J226" s="27">
        <v>1</v>
      </c>
      <c r="K226" s="18">
        <f t="shared" si="135"/>
        <v>0.13761614567422117</v>
      </c>
      <c r="L226" s="28">
        <f t="shared" si="162"/>
        <v>3218.4913793404271</v>
      </c>
      <c r="M226" s="27">
        <f t="shared" si="176"/>
        <v>0.92500000000000004</v>
      </c>
      <c r="N226" s="19">
        <f t="shared" si="136"/>
        <v>0.12729493474865458</v>
      </c>
      <c r="O226" s="28">
        <f t="shared" si="163"/>
        <v>3311.429422479428</v>
      </c>
      <c r="P226" s="24">
        <f t="shared" si="142"/>
        <v>0.86566176470588152</v>
      </c>
      <c r="Q226" s="18">
        <f t="shared" si="143"/>
        <v>0.11912903551636797</v>
      </c>
      <c r="R226" s="28">
        <f t="shared" si="164"/>
        <v>3698.7867341984916</v>
      </c>
      <c r="S226" s="24">
        <f t="shared" si="144"/>
        <v>0.89705882352941091</v>
      </c>
      <c r="T226" s="18">
        <f t="shared" si="145"/>
        <v>0.12344977773716888</v>
      </c>
      <c r="U226" s="28">
        <f t="shared" si="165"/>
        <v>3764.1830008348065</v>
      </c>
      <c r="V226" s="24">
        <f t="shared" si="146"/>
        <v>0.82977941176470515</v>
      </c>
      <c r="W226" s="18">
        <f t="shared" si="147"/>
        <v>0.11419104440688121</v>
      </c>
      <c r="X226" s="28">
        <f t="shared" si="166"/>
        <v>3858.0335338355153</v>
      </c>
      <c r="Y226" s="33">
        <f t="shared" si="148"/>
        <v>0.96499999999999997</v>
      </c>
      <c r="Z226" s="18">
        <f t="shared" si="149"/>
        <v>0.13279958057562344</v>
      </c>
      <c r="AA226" s="28">
        <f t="shared" si="167"/>
        <v>3352.3071286171789</v>
      </c>
      <c r="AB226" s="33">
        <f t="shared" si="150"/>
        <v>0.892625</v>
      </c>
      <c r="AC226" s="18">
        <f t="shared" si="151"/>
        <v>0.12283961203245168</v>
      </c>
      <c r="AD226" s="28">
        <f t="shared" si="168"/>
        <v>3445.4317050907844</v>
      </c>
      <c r="AE226" s="33">
        <f t="shared" si="152"/>
        <v>0.92500000000000004</v>
      </c>
      <c r="AF226" s="18">
        <f t="shared" si="153"/>
        <v>0.12729493474865458</v>
      </c>
      <c r="AG226" s="28">
        <f t="shared" si="169"/>
        <v>3511.6411186153482</v>
      </c>
      <c r="AH226" s="33">
        <f t="shared" si="154"/>
        <v>0.86566176470588152</v>
      </c>
      <c r="AI226" s="18">
        <f t="shared" si="155"/>
        <v>0.11912903551636797</v>
      </c>
      <c r="AJ226" s="28">
        <f t="shared" si="170"/>
        <v>3898.0796329397695</v>
      </c>
      <c r="AK226" s="33">
        <f t="shared" si="156"/>
        <v>0.80073713235294042</v>
      </c>
      <c r="AL226" s="18">
        <f t="shared" si="157"/>
        <v>0.11019435785264037</v>
      </c>
      <c r="AM226" s="28">
        <f t="shared" si="171"/>
        <v>3991.6121906040075</v>
      </c>
      <c r="AN226" s="33">
        <f t="shared" si="158"/>
        <v>0.82977941176470515</v>
      </c>
      <c r="AO226" s="18">
        <f t="shared" si="159"/>
        <v>0.11419104440688121</v>
      </c>
      <c r="AP226" s="28">
        <f t="shared" si="172"/>
        <v>4056.5731401032235</v>
      </c>
      <c r="AQ226" s="33">
        <f t="shared" si="137"/>
        <v>0.892625</v>
      </c>
      <c r="AR226" s="18">
        <f t="shared" si="138"/>
        <v>0.12283961203245168</v>
      </c>
      <c r="AS226" s="28">
        <f t="shared" si="173"/>
        <v>3645.789031480434</v>
      </c>
      <c r="AT226" s="33">
        <f t="shared" si="139"/>
        <v>0.80073713235294042</v>
      </c>
      <c r="AU226" s="18">
        <f t="shared" si="140"/>
        <v>0.11019435785264037</v>
      </c>
      <c r="AV226" s="20">
        <f t="shared" si="174"/>
        <v>4189.2613006742704</v>
      </c>
    </row>
    <row r="227" spans="2:48" ht="15.95">
      <c r="B227" s="44">
        <v>91</v>
      </c>
      <c r="C227" s="46">
        <f>'Mortality (No Interventions) L'!H100</f>
        <v>0.15171298065062461</v>
      </c>
      <c r="D227" s="27">
        <f t="shared" si="177"/>
        <v>0.9004901960784305</v>
      </c>
      <c r="E227" s="18">
        <f t="shared" si="141"/>
        <v>0.13661605169372409</v>
      </c>
      <c r="F227" s="28">
        <f t="shared" si="160"/>
        <v>3124.4865928804056</v>
      </c>
      <c r="G227" s="27">
        <f t="shared" si="175"/>
        <v>0.96499999999999997</v>
      </c>
      <c r="H227" s="18">
        <f t="shared" si="134"/>
        <v>0.14640302632785274</v>
      </c>
      <c r="I227" s="28">
        <f t="shared" si="161"/>
        <v>2733.9652278537515</v>
      </c>
      <c r="J227" s="27">
        <v>1</v>
      </c>
      <c r="K227" s="18">
        <f t="shared" si="135"/>
        <v>0.15171298065062461</v>
      </c>
      <c r="L227" s="28">
        <f t="shared" si="162"/>
        <v>2775.5750008298896</v>
      </c>
      <c r="M227" s="27">
        <f t="shared" si="176"/>
        <v>0.92500000000000004</v>
      </c>
      <c r="N227" s="19">
        <f t="shared" si="136"/>
        <v>0.14033450710182777</v>
      </c>
      <c r="O227" s="28">
        <f t="shared" si="163"/>
        <v>2889.901230220134</v>
      </c>
      <c r="P227" s="24">
        <f t="shared" si="142"/>
        <v>0.86897303921568536</v>
      </c>
      <c r="Q227" s="18">
        <f t="shared" si="143"/>
        <v>0.13183448988444374</v>
      </c>
      <c r="R227" s="28">
        <f t="shared" si="164"/>
        <v>3258.1538379726885</v>
      </c>
      <c r="S227" s="24">
        <f t="shared" si="144"/>
        <v>0.9004901960784305</v>
      </c>
      <c r="T227" s="18">
        <f t="shared" si="145"/>
        <v>0.13661605169372409</v>
      </c>
      <c r="U227" s="28">
        <f t="shared" si="165"/>
        <v>3299.49544601972</v>
      </c>
      <c r="V227" s="24">
        <f t="shared" si="146"/>
        <v>0.83295343137254829</v>
      </c>
      <c r="W227" s="18">
        <f t="shared" si="147"/>
        <v>0.1263698478166948</v>
      </c>
      <c r="X227" s="28">
        <f t="shared" si="166"/>
        <v>3417.4806552500672</v>
      </c>
      <c r="Y227" s="33">
        <f t="shared" si="148"/>
        <v>0.96499999999999997</v>
      </c>
      <c r="Z227" s="18">
        <f t="shared" si="149"/>
        <v>0.14640302632785274</v>
      </c>
      <c r="AA227" s="28">
        <f t="shared" si="167"/>
        <v>2907.1221479761448</v>
      </c>
      <c r="AB227" s="33">
        <f t="shared" si="150"/>
        <v>0.892625</v>
      </c>
      <c r="AC227" s="18">
        <f t="shared" si="151"/>
        <v>0.13542279935326379</v>
      </c>
      <c r="AD227" s="28">
        <f t="shared" si="168"/>
        <v>3022.1962111531243</v>
      </c>
      <c r="AE227" s="33">
        <f t="shared" si="152"/>
        <v>0.92500000000000004</v>
      </c>
      <c r="AF227" s="18">
        <f t="shared" si="153"/>
        <v>0.14033450710182777</v>
      </c>
      <c r="AG227" s="28">
        <f t="shared" si="169"/>
        <v>3064.6269915605149</v>
      </c>
      <c r="AH227" s="33">
        <f t="shared" si="154"/>
        <v>0.86897303921568536</v>
      </c>
      <c r="AI227" s="18">
        <f t="shared" si="155"/>
        <v>0.13183448988444374</v>
      </c>
      <c r="AJ227" s="28">
        <f t="shared" si="170"/>
        <v>3433.705165901657</v>
      </c>
      <c r="AK227" s="33">
        <f t="shared" si="156"/>
        <v>0.80380006127450898</v>
      </c>
      <c r="AL227" s="18">
        <f t="shared" si="157"/>
        <v>0.12194690314311045</v>
      </c>
      <c r="AM227" s="28">
        <f t="shared" si="171"/>
        <v>3551.759048463628</v>
      </c>
      <c r="AN227" s="33">
        <f t="shared" si="158"/>
        <v>0.83295343137254829</v>
      </c>
      <c r="AO227" s="18">
        <f t="shared" si="159"/>
        <v>0.1263698478166948</v>
      </c>
      <c r="AP227" s="28">
        <f t="shared" si="172"/>
        <v>3593.3488165219346</v>
      </c>
      <c r="AQ227" s="33">
        <f t="shared" si="137"/>
        <v>0.892625</v>
      </c>
      <c r="AR227" s="18">
        <f t="shared" si="138"/>
        <v>0.13542279935326379</v>
      </c>
      <c r="AS227" s="28">
        <f t="shared" si="173"/>
        <v>3197.9417213012098</v>
      </c>
      <c r="AT227" s="33">
        <f t="shared" si="139"/>
        <v>0.80380006127450898</v>
      </c>
      <c r="AU227" s="18">
        <f t="shared" si="140"/>
        <v>0.12194690314311045</v>
      </c>
      <c r="AV227" s="20">
        <f t="shared" si="174"/>
        <v>3727.6283417695522</v>
      </c>
    </row>
    <row r="228" spans="2:48" ht="15.95">
      <c r="B228" s="44">
        <v>92</v>
      </c>
      <c r="C228" s="46">
        <f>'Mortality (No Interventions) L'!H101</f>
        <v>0.16705647103002036</v>
      </c>
      <c r="D228" s="27">
        <f t="shared" si="177"/>
        <v>0.9039215686274501</v>
      </c>
      <c r="E228" s="18">
        <f t="shared" si="141"/>
        <v>0.15100594734282219</v>
      </c>
      <c r="F228" s="28">
        <f t="shared" si="160"/>
        <v>2697.6315709911082</v>
      </c>
      <c r="G228" s="27">
        <f t="shared" si="175"/>
        <v>0.96499999999999997</v>
      </c>
      <c r="H228" s="18">
        <f t="shared" si="134"/>
        <v>0.16120949454396963</v>
      </c>
      <c r="I228" s="28">
        <f t="shared" si="161"/>
        <v>2333.7044446208447</v>
      </c>
      <c r="J228" s="27">
        <v>1</v>
      </c>
      <c r="K228" s="18">
        <f t="shared" si="135"/>
        <v>0.16705647103002036</v>
      </c>
      <c r="L228" s="28">
        <f t="shared" si="162"/>
        <v>2354.4842444346273</v>
      </c>
      <c r="M228" s="27">
        <f t="shared" si="176"/>
        <v>0.92500000000000004</v>
      </c>
      <c r="N228" s="19">
        <f t="shared" si="136"/>
        <v>0.15452723570276883</v>
      </c>
      <c r="O228" s="28">
        <f t="shared" si="163"/>
        <v>2484.3483655042255</v>
      </c>
      <c r="P228" s="24">
        <f t="shared" si="142"/>
        <v>0.87228431372548931</v>
      </c>
      <c r="Q228" s="18">
        <f t="shared" si="143"/>
        <v>0.1457207391858234</v>
      </c>
      <c r="R228" s="28">
        <f t="shared" si="164"/>
        <v>2828.6167887785168</v>
      </c>
      <c r="S228" s="24">
        <f t="shared" si="144"/>
        <v>0.9039215686274501</v>
      </c>
      <c r="T228" s="18">
        <f t="shared" si="145"/>
        <v>0.15100594734282219</v>
      </c>
      <c r="U228" s="28">
        <f t="shared" si="165"/>
        <v>2848.7314056030827</v>
      </c>
      <c r="V228" s="24">
        <f t="shared" si="146"/>
        <v>0.83612745098039143</v>
      </c>
      <c r="W228" s="18">
        <f t="shared" si="147"/>
        <v>0.13968050129211051</v>
      </c>
      <c r="X228" s="28">
        <f t="shared" si="166"/>
        <v>2985.6141449296179</v>
      </c>
      <c r="Y228" s="33">
        <f t="shared" si="148"/>
        <v>0.96499999999999997</v>
      </c>
      <c r="Z228" s="18">
        <f t="shared" si="149"/>
        <v>0.16120949454396963</v>
      </c>
      <c r="AA228" s="28">
        <f t="shared" si="167"/>
        <v>2481.5106676077094</v>
      </c>
      <c r="AB228" s="33">
        <f t="shared" si="150"/>
        <v>0.892625</v>
      </c>
      <c r="AC228" s="18">
        <f t="shared" si="151"/>
        <v>0.14911878245317192</v>
      </c>
      <c r="AD228" s="28">
        <f t="shared" si="168"/>
        <v>2612.921940043941</v>
      </c>
      <c r="AE228" s="33">
        <f t="shared" si="152"/>
        <v>0.92500000000000004</v>
      </c>
      <c r="AF228" s="18">
        <f t="shared" si="153"/>
        <v>0.15452723570276883</v>
      </c>
      <c r="AG228" s="28">
        <f t="shared" si="169"/>
        <v>2634.5540732489126</v>
      </c>
      <c r="AH228" s="33">
        <f t="shared" si="154"/>
        <v>0.87228431372548931</v>
      </c>
      <c r="AI228" s="18">
        <f t="shared" si="155"/>
        <v>0.1457207391858234</v>
      </c>
      <c r="AJ228" s="28">
        <f t="shared" si="170"/>
        <v>2981.0243969414328</v>
      </c>
      <c r="AK228" s="33">
        <f t="shared" si="156"/>
        <v>0.80686299019607766</v>
      </c>
      <c r="AL228" s="18">
        <f t="shared" si="157"/>
        <v>0.13479168374688666</v>
      </c>
      <c r="AM228" s="28">
        <f t="shared" si="171"/>
        <v>3118.6330317929678</v>
      </c>
      <c r="AN228" s="33">
        <f t="shared" si="158"/>
        <v>0.83612745098039143</v>
      </c>
      <c r="AO228" s="18">
        <f t="shared" si="159"/>
        <v>0.13968050129211051</v>
      </c>
      <c r="AP228" s="28">
        <f t="shared" si="172"/>
        <v>3139.2578734257572</v>
      </c>
      <c r="AQ228" s="33">
        <f t="shared" si="137"/>
        <v>0.892625</v>
      </c>
      <c r="AR228" s="18">
        <f t="shared" si="138"/>
        <v>0.14911878245317192</v>
      </c>
      <c r="AS228" s="28">
        <f t="shared" si="173"/>
        <v>2764.867501234005</v>
      </c>
      <c r="AT228" s="33">
        <f t="shared" si="139"/>
        <v>0.80686299019607766</v>
      </c>
      <c r="AU228" s="18">
        <f t="shared" si="140"/>
        <v>0.13479168374688666</v>
      </c>
      <c r="AV228" s="20">
        <f t="shared" si="174"/>
        <v>3273.0556094222675</v>
      </c>
    </row>
    <row r="229" spans="2:48" ht="15.95">
      <c r="B229" s="44">
        <v>93</v>
      </c>
      <c r="C229" s="46">
        <f>'Mortality (No Interventions) L'!H102</f>
        <v>0.1832947441262828</v>
      </c>
      <c r="D229" s="27">
        <f t="shared" si="177"/>
        <v>0.9073529411764697</v>
      </c>
      <c r="E229" s="18">
        <f t="shared" si="141"/>
        <v>0.16631302518517113</v>
      </c>
      <c r="F229" s="28">
        <f t="shared" si="160"/>
        <v>2290.2731600316902</v>
      </c>
      <c r="G229" s="27">
        <f t="shared" si="175"/>
        <v>0.96499999999999997</v>
      </c>
      <c r="H229" s="18">
        <f t="shared" si="134"/>
        <v>0.17687942808186288</v>
      </c>
      <c r="I229" s="28">
        <f t="shared" si="161"/>
        <v>1957.4891306885031</v>
      </c>
      <c r="J229" s="27">
        <v>1</v>
      </c>
      <c r="K229" s="18">
        <f t="shared" si="135"/>
        <v>0.1832947441262828</v>
      </c>
      <c r="L229" s="28">
        <f t="shared" si="162"/>
        <v>1961.1524154635945</v>
      </c>
      <c r="M229" s="27">
        <f t="shared" si="176"/>
        <v>0.92500000000000004</v>
      </c>
      <c r="N229" s="19">
        <f t="shared" si="136"/>
        <v>0.16954763831681161</v>
      </c>
      <c r="O229" s="28">
        <f t="shared" si="163"/>
        <v>2100.4488800601657</v>
      </c>
      <c r="P229" s="24">
        <f t="shared" si="142"/>
        <v>0.87559558823529327</v>
      </c>
      <c r="Q229" s="18">
        <f t="shared" si="143"/>
        <v>0.16049206930369014</v>
      </c>
      <c r="R229" s="28">
        <f t="shared" si="164"/>
        <v>2416.428659444281</v>
      </c>
      <c r="S229" s="24">
        <f t="shared" si="144"/>
        <v>0.9073529411764697</v>
      </c>
      <c r="T229" s="18">
        <f t="shared" si="145"/>
        <v>0.16631302518517113</v>
      </c>
      <c r="U229" s="28">
        <f t="shared" si="165"/>
        <v>2418.5560209747396</v>
      </c>
      <c r="V229" s="24">
        <f t="shared" si="146"/>
        <v>0.83930147058823446</v>
      </c>
      <c r="W229" s="18">
        <f t="shared" si="147"/>
        <v>0.1538395482962833</v>
      </c>
      <c r="X229" s="28">
        <f t="shared" si="166"/>
        <v>2568.5820645010331</v>
      </c>
      <c r="Y229" s="33">
        <f t="shared" si="148"/>
        <v>0.96499999999999997</v>
      </c>
      <c r="Z229" s="18">
        <f t="shared" si="149"/>
        <v>0.17687942808186288</v>
      </c>
      <c r="AA229" s="28">
        <f t="shared" si="167"/>
        <v>2081.4675871772019</v>
      </c>
      <c r="AB229" s="33">
        <f t="shared" si="150"/>
        <v>0.892625</v>
      </c>
      <c r="AC229" s="18">
        <f t="shared" si="151"/>
        <v>0.16361347097572318</v>
      </c>
      <c r="AD229" s="28">
        <f t="shared" si="168"/>
        <v>2223.2862016994086</v>
      </c>
      <c r="AE229" s="33">
        <f t="shared" si="152"/>
        <v>0.92500000000000004</v>
      </c>
      <c r="AF229" s="18">
        <f t="shared" si="153"/>
        <v>0.16954763831681161</v>
      </c>
      <c r="AG229" s="28">
        <f t="shared" si="169"/>
        <v>2227.4437150002882</v>
      </c>
      <c r="AH229" s="33">
        <f t="shared" si="154"/>
        <v>0.87559558823529327</v>
      </c>
      <c r="AI229" s="18">
        <f t="shared" si="155"/>
        <v>0.16049206930369014</v>
      </c>
      <c r="AJ229" s="28">
        <f t="shared" si="170"/>
        <v>2546.6273182881537</v>
      </c>
      <c r="AK229" s="33">
        <f t="shared" si="156"/>
        <v>0.80992591911764633</v>
      </c>
      <c r="AL229" s="18">
        <f t="shared" si="157"/>
        <v>0.14845516410591339</v>
      </c>
      <c r="AM229" s="28">
        <f t="shared" si="171"/>
        <v>2698.2672344489356</v>
      </c>
      <c r="AN229" s="33">
        <f t="shared" si="158"/>
        <v>0.83930147058823446</v>
      </c>
      <c r="AO229" s="18">
        <f t="shared" si="159"/>
        <v>0.1538395482962833</v>
      </c>
      <c r="AP229" s="28">
        <f t="shared" si="172"/>
        <v>2700.7647599804427</v>
      </c>
      <c r="AQ229" s="33">
        <f t="shared" si="137"/>
        <v>0.892625</v>
      </c>
      <c r="AR229" s="18">
        <f t="shared" si="138"/>
        <v>0.16361347097572318</v>
      </c>
      <c r="AS229" s="28">
        <f t="shared" si="173"/>
        <v>2352.5738258056463</v>
      </c>
      <c r="AT229" s="33">
        <f t="shared" si="139"/>
        <v>0.80992591911764633</v>
      </c>
      <c r="AU229" s="18">
        <f t="shared" si="140"/>
        <v>0.14845516410591339</v>
      </c>
      <c r="AV229" s="20">
        <f t="shared" si="174"/>
        <v>2831.8749328310478</v>
      </c>
    </row>
    <row r="230" spans="2:48" ht="15.95">
      <c r="B230" s="44">
        <v>94</v>
      </c>
      <c r="C230" s="46">
        <f>'Mortality (No Interventions) L'!H103</f>
        <v>0.20025442307036059</v>
      </c>
      <c r="D230" s="27">
        <f t="shared" si="177"/>
        <v>0.91078431372548929</v>
      </c>
      <c r="E230" s="18">
        <f t="shared" si="141"/>
        <v>0.18238858728663215</v>
      </c>
      <c r="F230" s="28">
        <f t="shared" si="160"/>
        <v>1909.3709022864182</v>
      </c>
      <c r="G230" s="27">
        <f t="shared" si="175"/>
        <v>0.96499999999999997</v>
      </c>
      <c r="H230" s="18">
        <f t="shared" si="134"/>
        <v>0.19324551826289796</v>
      </c>
      <c r="I230" s="28">
        <f t="shared" si="161"/>
        <v>1611.2495727758578</v>
      </c>
      <c r="J230" s="27">
        <v>1</v>
      </c>
      <c r="K230" s="18">
        <f t="shared" si="135"/>
        <v>0.20025442307036059</v>
      </c>
      <c r="L230" s="28">
        <f t="shared" si="162"/>
        <v>1601.6834852785535</v>
      </c>
      <c r="M230" s="27">
        <f t="shared" si="176"/>
        <v>0.92500000000000004</v>
      </c>
      <c r="N230" s="19">
        <f t="shared" si="136"/>
        <v>0.18523534134008357</v>
      </c>
      <c r="O230" s="28">
        <f t="shared" si="163"/>
        <v>1744.3227330407726</v>
      </c>
      <c r="P230" s="24">
        <f t="shared" si="142"/>
        <v>0.87890686274509711</v>
      </c>
      <c r="Q230" s="18">
        <f t="shared" si="143"/>
        <v>0.17600498673160003</v>
      </c>
      <c r="R230" s="28">
        <f t="shared" si="164"/>
        <v>2028.6110235653264</v>
      </c>
      <c r="S230" s="24">
        <f t="shared" si="144"/>
        <v>0.91078431372548929</v>
      </c>
      <c r="T230" s="18">
        <f t="shared" si="145"/>
        <v>0.18238858728663215</v>
      </c>
      <c r="U230" s="28">
        <f t="shared" si="165"/>
        <v>2016.3186525466206</v>
      </c>
      <c r="V230" s="24">
        <f t="shared" si="146"/>
        <v>0.84247549019607759</v>
      </c>
      <c r="W230" s="18">
        <f t="shared" si="147"/>
        <v>0.16870944324013476</v>
      </c>
      <c r="X230" s="28">
        <f t="shared" si="166"/>
        <v>2173.4325599362592</v>
      </c>
      <c r="Y230" s="33">
        <f t="shared" si="148"/>
        <v>0.96499999999999997</v>
      </c>
      <c r="Z230" s="18">
        <f t="shared" si="149"/>
        <v>0.19324551826289796</v>
      </c>
      <c r="AA230" s="28">
        <f t="shared" si="167"/>
        <v>1713.2987907863635</v>
      </c>
      <c r="AB230" s="33">
        <f t="shared" si="150"/>
        <v>0.892625</v>
      </c>
      <c r="AC230" s="18">
        <f t="shared" si="151"/>
        <v>0.17875210439318062</v>
      </c>
      <c r="AD230" s="28">
        <f t="shared" si="168"/>
        <v>1859.5266292669364</v>
      </c>
      <c r="AE230" s="33">
        <f t="shared" si="152"/>
        <v>0.92500000000000004</v>
      </c>
      <c r="AF230" s="18">
        <f t="shared" si="153"/>
        <v>0.18523534134008357</v>
      </c>
      <c r="AG230" s="28">
        <f t="shared" si="169"/>
        <v>1849.7858936383641</v>
      </c>
      <c r="AH230" s="33">
        <f t="shared" si="154"/>
        <v>0.87890686274509711</v>
      </c>
      <c r="AI230" s="18">
        <f t="shared" si="155"/>
        <v>0.17600498673160003</v>
      </c>
      <c r="AJ230" s="28">
        <f t="shared" si="170"/>
        <v>2137.9138302307806</v>
      </c>
      <c r="AK230" s="33">
        <f t="shared" si="156"/>
        <v>0.8129888480392149</v>
      </c>
      <c r="AL230" s="18">
        <f t="shared" si="157"/>
        <v>0.16280461272673002</v>
      </c>
      <c r="AM230" s="28">
        <f t="shared" si="171"/>
        <v>2297.6955293572096</v>
      </c>
      <c r="AN230" s="33">
        <f t="shared" si="158"/>
        <v>0.84247549019607759</v>
      </c>
      <c r="AO230" s="18">
        <f t="shared" si="159"/>
        <v>0.16870944324013476</v>
      </c>
      <c r="AP230" s="28">
        <f t="shared" si="172"/>
        <v>2285.2803292505314</v>
      </c>
      <c r="AQ230" s="33">
        <f t="shared" si="137"/>
        <v>0.892625</v>
      </c>
      <c r="AR230" s="18">
        <f t="shared" si="138"/>
        <v>0.17875210439318062</v>
      </c>
      <c r="AS230" s="28">
        <f t="shared" si="173"/>
        <v>1967.661056438948</v>
      </c>
      <c r="AT230" s="33">
        <f t="shared" si="139"/>
        <v>0.8129888480392149</v>
      </c>
      <c r="AU230" s="18">
        <f t="shared" si="140"/>
        <v>0.16280461272673002</v>
      </c>
      <c r="AV230" s="20">
        <f t="shared" si="174"/>
        <v>2411.4684749501921</v>
      </c>
    </row>
    <row r="231" spans="2:48" ht="15.95">
      <c r="B231" s="44">
        <v>95</v>
      </c>
      <c r="C231" s="46">
        <f>'Mortality (No Interventions) L'!H104</f>
        <v>0.21858811578033435</v>
      </c>
      <c r="D231" s="27">
        <f t="shared" si="177"/>
        <v>0.91421568627450889</v>
      </c>
      <c r="E231" s="18">
        <f t="shared" si="141"/>
        <v>0.19983668427957019</v>
      </c>
      <c r="F231" s="28">
        <f t="shared" si="160"/>
        <v>1561.1234408121961</v>
      </c>
      <c r="G231" s="27">
        <f t="shared" si="175"/>
        <v>0.96499999999999997</v>
      </c>
      <c r="H231" s="18">
        <f t="shared" si="134"/>
        <v>0.21093753172802265</v>
      </c>
      <c r="I231" s="28">
        <f t="shared" si="161"/>
        <v>1299.8828140339142</v>
      </c>
      <c r="J231" s="27">
        <v>1</v>
      </c>
      <c r="K231" s="18">
        <f t="shared" si="135"/>
        <v>0.21858811578033435</v>
      </c>
      <c r="L231" s="28">
        <f t="shared" si="162"/>
        <v>1280.9392829927724</v>
      </c>
      <c r="M231" s="27">
        <f t="shared" si="176"/>
        <v>0.92500000000000004</v>
      </c>
      <c r="N231" s="19">
        <f t="shared" si="136"/>
        <v>0.20219400709680929</v>
      </c>
      <c r="O231" s="28">
        <f t="shared" si="163"/>
        <v>1421.2125161786976</v>
      </c>
      <c r="P231" s="24">
        <f t="shared" si="142"/>
        <v>0.88221813725490106</v>
      </c>
      <c r="Q231" s="18">
        <f t="shared" si="143"/>
        <v>0.19284240032978522</v>
      </c>
      <c r="R231" s="28">
        <f t="shared" si="164"/>
        <v>1671.5653672791336</v>
      </c>
      <c r="S231" s="24">
        <f t="shared" si="144"/>
        <v>0.91421568627450889</v>
      </c>
      <c r="T231" s="18">
        <f t="shared" si="145"/>
        <v>0.19983668427957019</v>
      </c>
      <c r="U231" s="28">
        <f t="shared" si="165"/>
        <v>1648.5651419889566</v>
      </c>
      <c r="V231" s="24">
        <f t="shared" si="146"/>
        <v>0.84564950980392073</v>
      </c>
      <c r="W231" s="18">
        <f t="shared" si="147"/>
        <v>0.18484893295860241</v>
      </c>
      <c r="X231" s="28">
        <f t="shared" si="166"/>
        <v>1806.7539628294319</v>
      </c>
      <c r="Y231" s="33">
        <f t="shared" si="148"/>
        <v>0.96499999999999997</v>
      </c>
      <c r="Z231" s="18">
        <f t="shared" si="149"/>
        <v>0.21093753172802265</v>
      </c>
      <c r="AA231" s="28">
        <f t="shared" si="167"/>
        <v>1382.2114780216564</v>
      </c>
      <c r="AB231" s="33">
        <f t="shared" si="150"/>
        <v>0.892625</v>
      </c>
      <c r="AC231" s="18">
        <f t="shared" si="151"/>
        <v>0.19511721684842095</v>
      </c>
      <c r="AD231" s="28">
        <f t="shared" si="168"/>
        <v>1527.1323311103138</v>
      </c>
      <c r="AE231" s="33">
        <f t="shared" si="152"/>
        <v>0.92500000000000004</v>
      </c>
      <c r="AF231" s="18">
        <f t="shared" si="153"/>
        <v>0.20219400709680929</v>
      </c>
      <c r="AG231" s="28">
        <f t="shared" si="169"/>
        <v>1507.1401722241901</v>
      </c>
      <c r="AH231" s="33">
        <f t="shared" si="154"/>
        <v>0.88221813725490106</v>
      </c>
      <c r="AI231" s="18">
        <f t="shared" si="155"/>
        <v>0.19284240032978522</v>
      </c>
      <c r="AJ231" s="28">
        <f t="shared" si="170"/>
        <v>1761.6303349077079</v>
      </c>
      <c r="AK231" s="33">
        <f t="shared" si="156"/>
        <v>0.81605177696078357</v>
      </c>
      <c r="AL231" s="18">
        <f t="shared" si="157"/>
        <v>0.17837922030505135</v>
      </c>
      <c r="AM231" s="28">
        <f t="shared" si="171"/>
        <v>1923.6200985362702</v>
      </c>
      <c r="AN231" s="33">
        <f t="shared" si="158"/>
        <v>0.84564950980392073</v>
      </c>
      <c r="AO231" s="18">
        <f t="shared" si="159"/>
        <v>0.18484893295860241</v>
      </c>
      <c r="AP231" s="28">
        <f t="shared" si="172"/>
        <v>1899.7319572550423</v>
      </c>
      <c r="AQ231" s="33">
        <f t="shared" si="137"/>
        <v>0.892625</v>
      </c>
      <c r="AR231" s="18">
        <f t="shared" si="138"/>
        <v>0.19511721684842095</v>
      </c>
      <c r="AS231" s="28">
        <f t="shared" si="173"/>
        <v>1615.9375018679773</v>
      </c>
      <c r="AT231" s="33">
        <f t="shared" si="139"/>
        <v>0.81605177696078357</v>
      </c>
      <c r="AU231" s="18">
        <f t="shared" si="140"/>
        <v>0.17837922030505135</v>
      </c>
      <c r="AV231" s="20">
        <f t="shared" si="174"/>
        <v>2018.8702837832079</v>
      </c>
    </row>
    <row r="232" spans="2:48" ht="15.95">
      <c r="B232" s="44">
        <v>96</v>
      </c>
      <c r="C232" s="46">
        <f>'Mortality (No Interventions) L'!H105</f>
        <v>0.23764962965163647</v>
      </c>
      <c r="D232" s="27">
        <f t="shared" si="177"/>
        <v>0.91764705882352848</v>
      </c>
      <c r="E232" s="18">
        <f t="shared" si="141"/>
        <v>0.21807848368032501</v>
      </c>
      <c r="F232" s="28">
        <f t="shared" si="160"/>
        <v>1249.1537086491728</v>
      </c>
      <c r="G232" s="27">
        <f t="shared" si="175"/>
        <v>0.96499999999999997</v>
      </c>
      <c r="H232" s="18">
        <f t="shared" si="134"/>
        <v>0.22933189261382919</v>
      </c>
      <c r="I232" s="28">
        <f t="shared" si="161"/>
        <v>1025.688741705924</v>
      </c>
      <c r="J232" s="27">
        <v>1</v>
      </c>
      <c r="K232" s="18">
        <f t="shared" si="135"/>
        <v>0.23764962965163647</v>
      </c>
      <c r="L232" s="28">
        <f t="shared" si="162"/>
        <v>1000.9411786943698</v>
      </c>
      <c r="M232" s="27">
        <f t="shared" si="176"/>
        <v>0.92500000000000004</v>
      </c>
      <c r="N232" s="19">
        <f t="shared" si="136"/>
        <v>0.21982590742776376</v>
      </c>
      <c r="O232" s="28">
        <f t="shared" si="163"/>
        <v>1133.8518625963877</v>
      </c>
      <c r="P232" s="24">
        <f t="shared" si="142"/>
        <v>0.88552941176470501</v>
      </c>
      <c r="Q232" s="18">
        <f t="shared" si="143"/>
        <v>0.21044573675151365</v>
      </c>
      <c r="R232" s="28">
        <f t="shared" si="164"/>
        <v>1349.2166895448863</v>
      </c>
      <c r="S232" s="24">
        <f t="shared" si="144"/>
        <v>0.91764705882352848</v>
      </c>
      <c r="T232" s="18">
        <f t="shared" si="145"/>
        <v>0.21807848368032501</v>
      </c>
      <c r="U232" s="28">
        <f t="shared" si="165"/>
        <v>1319.1213501950047</v>
      </c>
      <c r="V232" s="24">
        <f t="shared" si="146"/>
        <v>0.84882352941176387</v>
      </c>
      <c r="W232" s="18">
        <f t="shared" si="147"/>
        <v>0.20172259740430062</v>
      </c>
      <c r="X232" s="28">
        <f t="shared" si="166"/>
        <v>1472.777420681685</v>
      </c>
      <c r="Y232" s="33">
        <f t="shared" si="148"/>
        <v>0.96499999999999997</v>
      </c>
      <c r="Z232" s="18">
        <f t="shared" si="149"/>
        <v>0.22933189261382919</v>
      </c>
      <c r="AA232" s="28">
        <f t="shared" si="167"/>
        <v>1090.6512005216262</v>
      </c>
      <c r="AB232" s="33">
        <f t="shared" si="150"/>
        <v>0.892625</v>
      </c>
      <c r="AC232" s="18">
        <f t="shared" si="151"/>
        <v>0.212132000667792</v>
      </c>
      <c r="AD232" s="28">
        <f t="shared" si="168"/>
        <v>1229.1625209048279</v>
      </c>
      <c r="AE232" s="33">
        <f t="shared" si="152"/>
        <v>0.92500000000000004</v>
      </c>
      <c r="AF232" s="18">
        <f t="shared" si="153"/>
        <v>0.21982590742776376</v>
      </c>
      <c r="AG232" s="28">
        <f t="shared" si="169"/>
        <v>1202.4054615456057</v>
      </c>
      <c r="AH232" s="33">
        <f t="shared" si="154"/>
        <v>0.88552941176470501</v>
      </c>
      <c r="AI232" s="18">
        <f t="shared" si="155"/>
        <v>0.21044573675151365</v>
      </c>
      <c r="AJ232" s="28">
        <f t="shared" si="170"/>
        <v>1421.913312630342</v>
      </c>
      <c r="AK232" s="33">
        <f t="shared" si="156"/>
        <v>0.81911470588235213</v>
      </c>
      <c r="AL232" s="18">
        <f t="shared" si="157"/>
        <v>0.19466230649515012</v>
      </c>
      <c r="AM232" s="28">
        <f t="shared" si="171"/>
        <v>1580.4862451962442</v>
      </c>
      <c r="AN232" s="33">
        <f t="shared" si="158"/>
        <v>0.84882352941176387</v>
      </c>
      <c r="AO232" s="18">
        <f t="shared" si="159"/>
        <v>0.20172259740430062</v>
      </c>
      <c r="AP232" s="28">
        <f t="shared" si="172"/>
        <v>1548.5685320490904</v>
      </c>
      <c r="AQ232" s="33">
        <f t="shared" si="137"/>
        <v>0.892625</v>
      </c>
      <c r="AR232" s="18">
        <f t="shared" si="138"/>
        <v>0.212132000667792</v>
      </c>
      <c r="AS232" s="28">
        <f t="shared" si="173"/>
        <v>1300.6402739025075</v>
      </c>
      <c r="AT232" s="33">
        <f t="shared" si="139"/>
        <v>0.81911470588235213</v>
      </c>
      <c r="AU232" s="18">
        <f t="shared" si="140"/>
        <v>0.19466230649515012</v>
      </c>
      <c r="AV232" s="20">
        <f t="shared" si="174"/>
        <v>1658.7457766649216</v>
      </c>
    </row>
    <row r="233" spans="2:48" ht="15.95">
      <c r="B233" s="44">
        <v>97</v>
      </c>
      <c r="C233" s="46">
        <f>'Mortality (No Interventions) L'!H106</f>
        <v>0.25800210932715995</v>
      </c>
      <c r="D233" s="27">
        <f t="shared" si="177"/>
        <v>0.92107843137254808</v>
      </c>
      <c r="E233" s="18">
        <f t="shared" si="141"/>
        <v>0.23764017814986912</v>
      </c>
      <c r="F233" s="28">
        <f t="shared" si="160"/>
        <v>976.74016198330673</v>
      </c>
      <c r="G233" s="27">
        <f t="shared" si="175"/>
        <v>0.96499999999999997</v>
      </c>
      <c r="H233" s="18">
        <f t="shared" si="134"/>
        <v>0.24897203550070934</v>
      </c>
      <c r="I233" s="28">
        <f t="shared" si="161"/>
        <v>790.46560133780747</v>
      </c>
      <c r="J233" s="27">
        <v>1</v>
      </c>
      <c r="K233" s="18">
        <f t="shared" si="135"/>
        <v>0.25800210932715995</v>
      </c>
      <c r="L233" s="28">
        <f t="shared" si="162"/>
        <v>763.06787827458027</v>
      </c>
      <c r="M233" s="27">
        <f t="shared" si="176"/>
        <v>0.92500000000000004</v>
      </c>
      <c r="N233" s="19">
        <f t="shared" si="136"/>
        <v>0.23865195112762297</v>
      </c>
      <c r="O233" s="28">
        <f t="shared" si="163"/>
        <v>884.60184801247669</v>
      </c>
      <c r="P233" s="24">
        <f t="shared" si="142"/>
        <v>0.88884068627450885</v>
      </c>
      <c r="Q233" s="18">
        <f t="shared" si="143"/>
        <v>0.22932277191462372</v>
      </c>
      <c r="R233" s="28">
        <f t="shared" si="164"/>
        <v>1065.2797892761744</v>
      </c>
      <c r="S233" s="24">
        <f t="shared" si="144"/>
        <v>0.92107843137254808</v>
      </c>
      <c r="T233" s="18">
        <f t="shared" si="145"/>
        <v>0.23764017814986912</v>
      </c>
      <c r="U233" s="28">
        <f t="shared" si="165"/>
        <v>1031.449366354135</v>
      </c>
      <c r="V233" s="24">
        <f t="shared" si="146"/>
        <v>0.851997549019607</v>
      </c>
      <c r="W233" s="18">
        <f t="shared" si="147"/>
        <v>0.21981716478862895</v>
      </c>
      <c r="X233" s="28">
        <f t="shared" si="166"/>
        <v>1175.6849339833691</v>
      </c>
      <c r="Y233" s="33">
        <f t="shared" si="148"/>
        <v>0.96499999999999997</v>
      </c>
      <c r="Z233" s="18">
        <f t="shared" si="149"/>
        <v>0.24897203550070934</v>
      </c>
      <c r="AA233" s="28">
        <f t="shared" si="167"/>
        <v>840.53009652445667</v>
      </c>
      <c r="AB233" s="33">
        <f t="shared" si="150"/>
        <v>0.892625</v>
      </c>
      <c r="AC233" s="18">
        <f t="shared" si="151"/>
        <v>0.23029913283815615</v>
      </c>
      <c r="AD233" s="28">
        <f t="shared" si="168"/>
        <v>968.41781619942003</v>
      </c>
      <c r="AE233" s="33">
        <f t="shared" si="152"/>
        <v>0.92500000000000004</v>
      </c>
      <c r="AF233" s="18">
        <f t="shared" si="153"/>
        <v>0.23865195112762297</v>
      </c>
      <c r="AG233" s="28">
        <f t="shared" si="169"/>
        <v>938.08558986524383</v>
      </c>
      <c r="AH233" s="33">
        <f t="shared" si="154"/>
        <v>0.88884068627450885</v>
      </c>
      <c r="AI233" s="18">
        <f t="shared" si="155"/>
        <v>0.22932277191462372</v>
      </c>
      <c r="AJ233" s="28">
        <f t="shared" si="170"/>
        <v>1122.6777179570643</v>
      </c>
      <c r="AK233" s="33">
        <f t="shared" si="156"/>
        <v>0.8221776348039207</v>
      </c>
      <c r="AL233" s="18">
        <f t="shared" si="157"/>
        <v>0.21212356402102694</v>
      </c>
      <c r="AM233" s="28">
        <f t="shared" si="171"/>
        <v>1272.8251473224839</v>
      </c>
      <c r="AN233" s="33">
        <f t="shared" si="158"/>
        <v>0.851997549019607</v>
      </c>
      <c r="AO233" s="18">
        <f t="shared" si="159"/>
        <v>0.21981716478862895</v>
      </c>
      <c r="AP233" s="28">
        <f t="shared" si="172"/>
        <v>1236.1872655055829</v>
      </c>
      <c r="AQ233" s="33">
        <f t="shared" si="137"/>
        <v>0.892625</v>
      </c>
      <c r="AR233" s="18">
        <f t="shared" si="138"/>
        <v>0.23029913283815615</v>
      </c>
      <c r="AS233" s="28">
        <f t="shared" si="173"/>
        <v>1024.7328504504635</v>
      </c>
      <c r="AT233" s="33">
        <f t="shared" si="139"/>
        <v>0.8221776348039207</v>
      </c>
      <c r="AU233" s="18">
        <f t="shared" si="140"/>
        <v>0.21212356402102694</v>
      </c>
      <c r="AV233" s="20">
        <f t="shared" si="174"/>
        <v>1335.8504978902388</v>
      </c>
    </row>
    <row r="234" spans="2:48" ht="15.95">
      <c r="B234" s="44">
        <v>98</v>
      </c>
      <c r="C234" s="46">
        <f>'Mortality (No Interventions) L'!H107</f>
        <v>0.27972069885667222</v>
      </c>
      <c r="D234" s="27">
        <f t="shared" si="177"/>
        <v>0.92450980392156767</v>
      </c>
      <c r="E234" s="18">
        <f t="shared" si="141"/>
        <v>0.25860452845278592</v>
      </c>
      <c r="F234" s="28">
        <f t="shared" si="160"/>
        <v>744.62745588346172</v>
      </c>
      <c r="G234" s="27">
        <f t="shared" si="175"/>
        <v>0.96499999999999997</v>
      </c>
      <c r="H234" s="18">
        <f t="shared" si="134"/>
        <v>0.26993047439668871</v>
      </c>
      <c r="I234" s="28">
        <f t="shared" si="161"/>
        <v>593.66177157944128</v>
      </c>
      <c r="J234" s="27">
        <v>1</v>
      </c>
      <c r="K234" s="18">
        <f t="shared" si="135"/>
        <v>0.27972069885667222</v>
      </c>
      <c r="L234" s="28">
        <f t="shared" si="162"/>
        <v>566.19475611993801</v>
      </c>
      <c r="M234" s="27">
        <f t="shared" si="176"/>
        <v>0.92500000000000004</v>
      </c>
      <c r="N234" s="19">
        <f t="shared" si="136"/>
        <v>0.25874164644242181</v>
      </c>
      <c r="O234" s="28">
        <f t="shared" si="163"/>
        <v>673.48989101319819</v>
      </c>
      <c r="P234" s="24">
        <f t="shared" si="142"/>
        <v>0.8921519607843128</v>
      </c>
      <c r="Q234" s="18">
        <f t="shared" si="143"/>
        <v>0.24955336995693841</v>
      </c>
      <c r="R234" s="28">
        <f t="shared" si="164"/>
        <v>820.9868751347359</v>
      </c>
      <c r="S234" s="24">
        <f t="shared" si="144"/>
        <v>0.92450980392156767</v>
      </c>
      <c r="T234" s="18">
        <f t="shared" si="145"/>
        <v>0.25860452845278592</v>
      </c>
      <c r="U234" s="28">
        <f t="shared" si="165"/>
        <v>786.33555518116873</v>
      </c>
      <c r="V234" s="24">
        <f t="shared" si="146"/>
        <v>0.85517156862745014</v>
      </c>
      <c r="W234" s="18">
        <f t="shared" si="147"/>
        <v>0.239209188818827</v>
      </c>
      <c r="X234" s="28">
        <f t="shared" si="166"/>
        <v>917.24920511043854</v>
      </c>
      <c r="Y234" s="33">
        <f t="shared" si="148"/>
        <v>0.96499999999999997</v>
      </c>
      <c r="Z234" s="18">
        <f t="shared" si="149"/>
        <v>0.26993047439668871</v>
      </c>
      <c r="AA234" s="28">
        <f t="shared" si="167"/>
        <v>631.261607493155</v>
      </c>
      <c r="AB234" s="33">
        <f t="shared" si="150"/>
        <v>0.892625</v>
      </c>
      <c r="AC234" s="18">
        <f t="shared" si="151"/>
        <v>0.24968568881693703</v>
      </c>
      <c r="AD234" s="28">
        <f t="shared" si="168"/>
        <v>745.39203290367266</v>
      </c>
      <c r="AE234" s="33">
        <f t="shared" si="152"/>
        <v>0.92500000000000004</v>
      </c>
      <c r="AF234" s="18">
        <f t="shared" si="153"/>
        <v>0.25874164644242181</v>
      </c>
      <c r="AG234" s="28">
        <f t="shared" si="169"/>
        <v>714.20963351919636</v>
      </c>
      <c r="AH234" s="33">
        <f t="shared" si="154"/>
        <v>0.8921519607843128</v>
      </c>
      <c r="AI234" s="18">
        <f t="shared" si="155"/>
        <v>0.24955336995693841</v>
      </c>
      <c r="AJ234" s="28">
        <f t="shared" si="170"/>
        <v>865.22215170836614</v>
      </c>
      <c r="AK234" s="33">
        <f t="shared" si="156"/>
        <v>0.82524056372548937</v>
      </c>
      <c r="AL234" s="18">
        <f t="shared" si="157"/>
        <v>0.23083686721016802</v>
      </c>
      <c r="AM234" s="28">
        <f t="shared" si="171"/>
        <v>1002.8289406968499</v>
      </c>
      <c r="AN234" s="33">
        <f t="shared" si="158"/>
        <v>0.85517156862745014</v>
      </c>
      <c r="AO234" s="18">
        <f t="shared" si="159"/>
        <v>0.239209188818827</v>
      </c>
      <c r="AP234" s="28">
        <f t="shared" si="172"/>
        <v>964.45208565433768</v>
      </c>
      <c r="AQ234" s="33">
        <f t="shared" si="137"/>
        <v>0.892625</v>
      </c>
      <c r="AR234" s="18">
        <f t="shared" si="138"/>
        <v>0.24968568881693703</v>
      </c>
      <c r="AS234" s="28">
        <f t="shared" si="173"/>
        <v>788.73776360094973</v>
      </c>
      <c r="AT234" s="33">
        <f t="shared" si="139"/>
        <v>0.82524056372548937</v>
      </c>
      <c r="AU234" s="18">
        <f t="shared" si="140"/>
        <v>0.23083686721016802</v>
      </c>
      <c r="AV234" s="20">
        <f t="shared" si="174"/>
        <v>1052.4851292784981</v>
      </c>
    </row>
    <row r="235" spans="2:48" ht="15.95">
      <c r="B235" s="44">
        <v>99</v>
      </c>
      <c r="C235" s="46">
        <f>'Mortality (No Interventions) L'!H108</f>
        <v>0.30208987959349093</v>
      </c>
      <c r="D235" s="27">
        <f t="shared" si="177"/>
        <v>0.92794117647058727</v>
      </c>
      <c r="E235" s="18">
        <f t="shared" si="141"/>
        <v>0.28032163826984202</v>
      </c>
      <c r="F235" s="28">
        <f t="shared" si="160"/>
        <v>552.06342378172144</v>
      </c>
      <c r="G235" s="27">
        <f t="shared" si="175"/>
        <v>0.96499999999999997</v>
      </c>
      <c r="H235" s="18">
        <f t="shared" si="134"/>
        <v>0.29151673380771875</v>
      </c>
      <c r="I235" s="28">
        <f t="shared" si="161"/>
        <v>433.41436794582404</v>
      </c>
      <c r="J235" s="27">
        <v>1</v>
      </c>
      <c r="K235" s="18">
        <f t="shared" si="135"/>
        <v>0.30208987959349093</v>
      </c>
      <c r="L235" s="28">
        <f t="shared" si="162"/>
        <v>407.81836324908585</v>
      </c>
      <c r="M235" s="27">
        <f t="shared" si="176"/>
        <v>0.92500000000000004</v>
      </c>
      <c r="N235" s="19">
        <f t="shared" si="136"/>
        <v>0.27943313862397912</v>
      </c>
      <c r="O235" s="28">
        <f t="shared" si="163"/>
        <v>499.23000775011604</v>
      </c>
      <c r="P235" s="24">
        <f t="shared" si="142"/>
        <v>0.89546323529411664</v>
      </c>
      <c r="Q235" s="18">
        <f t="shared" si="143"/>
        <v>0.27051038093039753</v>
      </c>
      <c r="R235" s="28">
        <f t="shared" si="164"/>
        <v>616.10683375444637</v>
      </c>
      <c r="S235" s="24">
        <f t="shared" si="144"/>
        <v>0.92794117647058727</v>
      </c>
      <c r="T235" s="18">
        <f t="shared" si="145"/>
        <v>0.28032163826984202</v>
      </c>
      <c r="U235" s="28">
        <f t="shared" si="165"/>
        <v>582.98561972788298</v>
      </c>
      <c r="V235" s="24">
        <f t="shared" si="146"/>
        <v>0.85834558823529328</v>
      </c>
      <c r="W235" s="18">
        <f t="shared" si="147"/>
        <v>0.25929751539960388</v>
      </c>
      <c r="X235" s="28">
        <f t="shared" si="166"/>
        <v>697.8347668112566</v>
      </c>
      <c r="Y235" s="33">
        <f t="shared" si="148"/>
        <v>0.96499999999999997</v>
      </c>
      <c r="Z235" s="18">
        <f t="shared" si="149"/>
        <v>0.29151673380771875</v>
      </c>
      <c r="AA235" s="28">
        <f t="shared" si="167"/>
        <v>460.86486231411135</v>
      </c>
      <c r="AB235" s="33">
        <f t="shared" si="150"/>
        <v>0.892625</v>
      </c>
      <c r="AC235" s="18">
        <f t="shared" si="151"/>
        <v>0.26965297877213984</v>
      </c>
      <c r="AD235" s="28">
        <f t="shared" si="168"/>
        <v>559.27830972946219</v>
      </c>
      <c r="AE235" s="33">
        <f t="shared" si="152"/>
        <v>0.92500000000000004</v>
      </c>
      <c r="AF235" s="18">
        <f t="shared" si="153"/>
        <v>0.27943313862397912</v>
      </c>
      <c r="AG235" s="28">
        <f t="shared" si="169"/>
        <v>529.41385703740082</v>
      </c>
      <c r="AH235" s="33">
        <f t="shared" si="154"/>
        <v>0.89546323529411664</v>
      </c>
      <c r="AI235" s="18">
        <f t="shared" si="155"/>
        <v>0.27051038093039753</v>
      </c>
      <c r="AJ235" s="28">
        <f t="shared" si="170"/>
        <v>649.30304798814996</v>
      </c>
      <c r="AK235" s="33">
        <f t="shared" si="156"/>
        <v>0.82830349264705794</v>
      </c>
      <c r="AL235" s="18">
        <f t="shared" si="157"/>
        <v>0.2502221023606177</v>
      </c>
      <c r="AM235" s="28">
        <f t="shared" si="171"/>
        <v>771.33904967869773</v>
      </c>
      <c r="AN235" s="33">
        <f t="shared" si="158"/>
        <v>0.85834558823529328</v>
      </c>
      <c r="AO235" s="18">
        <f t="shared" si="159"/>
        <v>0.25929751539960388</v>
      </c>
      <c r="AP235" s="28">
        <f t="shared" si="172"/>
        <v>733.74628459033772</v>
      </c>
      <c r="AQ235" s="33">
        <f t="shared" si="137"/>
        <v>0.892625</v>
      </c>
      <c r="AR235" s="18">
        <f t="shared" si="138"/>
        <v>0.26965297877213984</v>
      </c>
      <c r="AS235" s="28">
        <f t="shared" si="173"/>
        <v>591.80123180031615</v>
      </c>
      <c r="AT235" s="33">
        <f t="shared" si="139"/>
        <v>0.82830349264705794</v>
      </c>
      <c r="AU235" s="18">
        <f t="shared" si="140"/>
        <v>0.2502221023606177</v>
      </c>
      <c r="AV235" s="20">
        <f t="shared" si="174"/>
        <v>809.53275925056084</v>
      </c>
    </row>
    <row r="236" spans="2:48" ht="15.95">
      <c r="B236" s="44">
        <v>100</v>
      </c>
      <c r="C236" s="46">
        <f>'Mortality (No Interventions) L'!H109</f>
        <v>0.32567035948856693</v>
      </c>
      <c r="D236" s="27">
        <f t="shared" si="177"/>
        <v>0.93137254901960687</v>
      </c>
      <c r="E236" s="18">
        <f t="shared" si="141"/>
        <v>0.30332043285699828</v>
      </c>
      <c r="F236" s="28">
        <f t="shared" si="160"/>
        <v>397.30810039837121</v>
      </c>
      <c r="G236" s="27">
        <f t="shared" si="175"/>
        <v>0.96499999999999997</v>
      </c>
      <c r="H236" s="18">
        <f t="shared" si="134"/>
        <v>0.31427189690646706</v>
      </c>
      <c r="I236" s="28">
        <f t="shared" si="161"/>
        <v>307.06682701692063</v>
      </c>
      <c r="J236" s="27">
        <v>1</v>
      </c>
      <c r="K236" s="18">
        <f t="shared" si="135"/>
        <v>0.32567035948856693</v>
      </c>
      <c r="L236" s="28">
        <f t="shared" si="162"/>
        <v>284.62056299915491</v>
      </c>
      <c r="M236" s="27">
        <f t="shared" si="176"/>
        <v>0.92500000000000004</v>
      </c>
      <c r="N236" s="19">
        <f t="shared" si="136"/>
        <v>0.30124508252692445</v>
      </c>
      <c r="O236" s="28">
        <f t="shared" si="163"/>
        <v>359.7285997892277</v>
      </c>
      <c r="P236" s="24">
        <f t="shared" si="142"/>
        <v>0.8987745098039206</v>
      </c>
      <c r="Q236" s="18">
        <f t="shared" si="143"/>
        <v>0.29270421770700333</v>
      </c>
      <c r="R236" s="28">
        <f t="shared" si="164"/>
        <v>449.44353946171003</v>
      </c>
      <c r="S236" s="24">
        <f t="shared" si="144"/>
        <v>0.93137254901960687</v>
      </c>
      <c r="T236" s="18">
        <f t="shared" si="145"/>
        <v>0.30332043285699828</v>
      </c>
      <c r="U236" s="28">
        <f t="shared" si="165"/>
        <v>419.56213571800367</v>
      </c>
      <c r="V236" s="24">
        <f t="shared" si="146"/>
        <v>0.86151960784313641</v>
      </c>
      <c r="W236" s="18">
        <f t="shared" si="147"/>
        <v>0.28057140039272344</v>
      </c>
      <c r="X236" s="28">
        <f t="shared" si="166"/>
        <v>516.88794561763575</v>
      </c>
      <c r="Y236" s="33">
        <f t="shared" si="148"/>
        <v>0.96499999999999997</v>
      </c>
      <c r="Z236" s="18">
        <f t="shared" si="149"/>
        <v>0.31427189690646706</v>
      </c>
      <c r="AA236" s="28">
        <f t="shared" si="167"/>
        <v>326.51504292555762</v>
      </c>
      <c r="AB236" s="33">
        <f t="shared" si="150"/>
        <v>0.892625</v>
      </c>
      <c r="AC236" s="18">
        <f t="shared" si="151"/>
        <v>0.29070150463848204</v>
      </c>
      <c r="AD236" s="28">
        <f t="shared" si="168"/>
        <v>408.46724754826533</v>
      </c>
      <c r="AE236" s="33">
        <f t="shared" si="152"/>
        <v>0.92500000000000004</v>
      </c>
      <c r="AF236" s="18">
        <f t="shared" si="153"/>
        <v>0.30124508252692445</v>
      </c>
      <c r="AG236" s="28">
        <f t="shared" si="169"/>
        <v>381.47808133441333</v>
      </c>
      <c r="AH236" s="33">
        <f t="shared" si="154"/>
        <v>0.8987745098039206</v>
      </c>
      <c r="AI236" s="18">
        <f t="shared" si="155"/>
        <v>0.29270421770700333</v>
      </c>
      <c r="AJ236" s="28">
        <f t="shared" si="170"/>
        <v>473.65983313760734</v>
      </c>
      <c r="AK236" s="33">
        <f t="shared" si="156"/>
        <v>0.83136642156862661</v>
      </c>
      <c r="AL236" s="18">
        <f t="shared" si="157"/>
        <v>0.27075140137897813</v>
      </c>
      <c r="AM236" s="28">
        <f t="shared" si="171"/>
        <v>578.33297103525308</v>
      </c>
      <c r="AN236" s="33">
        <f t="shared" si="158"/>
        <v>0.86151960784313641</v>
      </c>
      <c r="AO236" s="18">
        <f t="shared" si="159"/>
        <v>0.28057140039272344</v>
      </c>
      <c r="AP236" s="28">
        <f t="shared" si="172"/>
        <v>543.48769606237249</v>
      </c>
      <c r="AQ236" s="33">
        <f t="shared" si="137"/>
        <v>0.892625</v>
      </c>
      <c r="AR236" s="18">
        <f t="shared" si="138"/>
        <v>0.29070150463848204</v>
      </c>
      <c r="AS236" s="28">
        <f t="shared" si="173"/>
        <v>432.2202668043393</v>
      </c>
      <c r="AT236" s="33">
        <f t="shared" si="139"/>
        <v>0.83136642156862661</v>
      </c>
      <c r="AU236" s="18">
        <f t="shared" si="140"/>
        <v>0.27075140137897813</v>
      </c>
      <c r="AV236" s="20">
        <f t="shared" si="174"/>
        <v>606.96977030109372</v>
      </c>
    </row>
    <row r="237" spans="2:48" ht="15.95">
      <c r="B237" s="44">
        <v>101</v>
      </c>
      <c r="C237" s="46">
        <f>'Mortality (No Interventions) L'!H110</f>
        <v>0.349694471933646</v>
      </c>
      <c r="D237" s="27">
        <f t="shared" si="177"/>
        <v>0.93480392156862646</v>
      </c>
      <c r="E237" s="18">
        <f t="shared" si="141"/>
        <v>0.32689576371444229</v>
      </c>
      <c r="F237" s="28">
        <f t="shared" si="160"/>
        <v>276.79643540794552</v>
      </c>
      <c r="G237" s="27">
        <f t="shared" si="175"/>
        <v>0.96499999999999997</v>
      </c>
      <c r="H237" s="18">
        <f t="shared" si="134"/>
        <v>0.33745516541596837</v>
      </c>
      <c r="I237" s="28">
        <f t="shared" si="161"/>
        <v>210.56435281326299</v>
      </c>
      <c r="J237" s="27">
        <v>1</v>
      </c>
      <c r="K237" s="18">
        <f t="shared" si="135"/>
        <v>0.349694471933646</v>
      </c>
      <c r="L237" s="28">
        <f t="shared" si="162"/>
        <v>191.92808192938182</v>
      </c>
      <c r="M237" s="27">
        <f t="shared" si="176"/>
        <v>0.92500000000000004</v>
      </c>
      <c r="N237" s="19">
        <f t="shared" si="136"/>
        <v>0.32346738653862256</v>
      </c>
      <c r="O237" s="28">
        <f t="shared" si="163"/>
        <v>251.36212805842683</v>
      </c>
      <c r="P237" s="24">
        <f t="shared" si="142"/>
        <v>0.90208578431372455</v>
      </c>
      <c r="Q237" s="18">
        <f t="shared" si="143"/>
        <v>0.3154544119844368</v>
      </c>
      <c r="R237" s="28">
        <f t="shared" si="164"/>
        <v>317.8895198401035</v>
      </c>
      <c r="S237" s="24">
        <f t="shared" si="144"/>
        <v>0.93480392156862646</v>
      </c>
      <c r="T237" s="18">
        <f t="shared" si="145"/>
        <v>0.32689576371444229</v>
      </c>
      <c r="U237" s="28">
        <f t="shared" si="165"/>
        <v>292.30036710161215</v>
      </c>
      <c r="V237" s="24">
        <f t="shared" si="146"/>
        <v>0.86469362745097955</v>
      </c>
      <c r="W237" s="18">
        <f t="shared" si="147"/>
        <v>0.30237858143585911</v>
      </c>
      <c r="X237" s="28">
        <f t="shared" si="166"/>
        <v>371.86397086957783</v>
      </c>
      <c r="Y237" s="33">
        <f t="shared" si="148"/>
        <v>0.96499999999999997</v>
      </c>
      <c r="Z237" s="18">
        <f t="shared" si="149"/>
        <v>0.33745516541596837</v>
      </c>
      <c r="AA237" s="28">
        <f t="shared" si="167"/>
        <v>223.90054101684612</v>
      </c>
      <c r="AB237" s="33">
        <f t="shared" si="150"/>
        <v>0.892625</v>
      </c>
      <c r="AC237" s="18">
        <f t="shared" si="151"/>
        <v>0.31214602800977076</v>
      </c>
      <c r="AD237" s="28">
        <f t="shared" si="168"/>
        <v>289.72520409044529</v>
      </c>
      <c r="AE237" s="33">
        <f t="shared" si="152"/>
        <v>0.92500000000000004</v>
      </c>
      <c r="AF237" s="18">
        <f t="shared" si="153"/>
        <v>0.32346738653862256</v>
      </c>
      <c r="AG237" s="28">
        <f t="shared" si="169"/>
        <v>266.55968524061524</v>
      </c>
      <c r="AH237" s="33">
        <f t="shared" si="154"/>
        <v>0.90208578431372455</v>
      </c>
      <c r="AI237" s="18">
        <f t="shared" si="155"/>
        <v>0.3154544119844368</v>
      </c>
      <c r="AJ237" s="28">
        <f t="shared" si="170"/>
        <v>335.0176022198342</v>
      </c>
      <c r="AK237" s="33">
        <f t="shared" si="156"/>
        <v>0.83442935049019529</v>
      </c>
      <c r="AL237" s="18">
        <f t="shared" si="157"/>
        <v>0.29179533108560407</v>
      </c>
      <c r="AM237" s="28">
        <f t="shared" si="171"/>
        <v>421.74850866379035</v>
      </c>
      <c r="AN237" s="33">
        <f t="shared" si="158"/>
        <v>0.86469362745097955</v>
      </c>
      <c r="AO237" s="18">
        <f t="shared" si="159"/>
        <v>0.30237858143585911</v>
      </c>
      <c r="AP237" s="28">
        <f t="shared" si="172"/>
        <v>391.00059208193778</v>
      </c>
      <c r="AQ237" s="33">
        <f t="shared" si="137"/>
        <v>0.892625</v>
      </c>
      <c r="AR237" s="18">
        <f t="shared" si="138"/>
        <v>0.31214602800977076</v>
      </c>
      <c r="AS237" s="28">
        <f t="shared" si="173"/>
        <v>306.57318490907176</v>
      </c>
      <c r="AT237" s="33">
        <f t="shared" si="139"/>
        <v>0.83442935049019529</v>
      </c>
      <c r="AU237" s="18">
        <f t="shared" si="140"/>
        <v>0.29179533108560407</v>
      </c>
      <c r="AV237" s="20">
        <f t="shared" si="174"/>
        <v>442.63185439739613</v>
      </c>
    </row>
    <row r="238" spans="2:48" ht="15.95">
      <c r="B238" s="44">
        <v>102</v>
      </c>
      <c r="C238" s="46">
        <f>'Mortality (No Interventions) L'!H111</f>
        <v>0.37366128386154901</v>
      </c>
      <c r="D238" s="27">
        <f t="shared" si="177"/>
        <v>0.93823529411764606</v>
      </c>
      <c r="E238" s="18">
        <f t="shared" si="141"/>
        <v>0.35058220456421768</v>
      </c>
      <c r="F238" s="28">
        <f t="shared" si="160"/>
        <v>186.31285326182987</v>
      </c>
      <c r="G238" s="27">
        <f t="shared" si="175"/>
        <v>0.96499999999999997</v>
      </c>
      <c r="H238" s="18">
        <f t="shared" si="134"/>
        <v>0.36058313892639476</v>
      </c>
      <c r="I238" s="28">
        <f t="shared" si="161"/>
        <v>139.50832430395701</v>
      </c>
      <c r="J238" s="27">
        <v>1</v>
      </c>
      <c r="K238" s="18">
        <f t="shared" si="135"/>
        <v>0.37366128386154901</v>
      </c>
      <c r="L238" s="28">
        <f t="shared" si="162"/>
        <v>124.8118926698491</v>
      </c>
      <c r="M238" s="27">
        <f t="shared" si="176"/>
        <v>0.92500000000000004</v>
      </c>
      <c r="N238" s="19">
        <f t="shared" si="136"/>
        <v>0.34563668757193283</v>
      </c>
      <c r="O238" s="28">
        <f t="shared" si="163"/>
        <v>170.05467742058093</v>
      </c>
      <c r="P238" s="24">
        <f t="shared" si="142"/>
        <v>0.90539705882352839</v>
      </c>
      <c r="Q238" s="18">
        <f t="shared" si="143"/>
        <v>0.33831182740447002</v>
      </c>
      <c r="R238" s="28">
        <f t="shared" si="164"/>
        <v>217.60986828292869</v>
      </c>
      <c r="S238" s="24">
        <f t="shared" si="144"/>
        <v>0.93823529411764606</v>
      </c>
      <c r="T238" s="18">
        <f t="shared" si="145"/>
        <v>0.35058220456421768</v>
      </c>
      <c r="U238" s="28">
        <f t="shared" si="165"/>
        <v>196.74861536391882</v>
      </c>
      <c r="V238" s="24">
        <f t="shared" si="146"/>
        <v>0.86786764705882269</v>
      </c>
      <c r="W238" s="18">
        <f t="shared" si="147"/>
        <v>0.32428853922190137</v>
      </c>
      <c r="X238" s="28">
        <f t="shared" si="166"/>
        <v>259.42027087092924</v>
      </c>
      <c r="Y238" s="33">
        <f t="shared" si="148"/>
        <v>0.96499999999999997</v>
      </c>
      <c r="Z238" s="18">
        <f t="shared" si="149"/>
        <v>0.36058313892639476</v>
      </c>
      <c r="AA238" s="28">
        <f t="shared" si="167"/>
        <v>148.34414691128151</v>
      </c>
      <c r="AB238" s="33">
        <f t="shared" si="150"/>
        <v>0.892625</v>
      </c>
      <c r="AC238" s="18">
        <f t="shared" si="151"/>
        <v>0.33353940350691519</v>
      </c>
      <c r="AD238" s="28">
        <f t="shared" si="168"/>
        <v>199.28863241929261</v>
      </c>
      <c r="AE238" s="33">
        <f t="shared" si="152"/>
        <v>0.92500000000000004</v>
      </c>
      <c r="AF238" s="18">
        <f t="shared" si="153"/>
        <v>0.34563668757193283</v>
      </c>
      <c r="AG238" s="28">
        <f t="shared" si="169"/>
        <v>180.33632049927556</v>
      </c>
      <c r="AH238" s="33">
        <f t="shared" si="154"/>
        <v>0.90539705882352839</v>
      </c>
      <c r="AI238" s="18">
        <f t="shared" si="155"/>
        <v>0.33831182740447002</v>
      </c>
      <c r="AJ238" s="28">
        <f t="shared" si="170"/>
        <v>229.33482150714045</v>
      </c>
      <c r="AK238" s="33">
        <f t="shared" si="156"/>
        <v>0.83749227941176385</v>
      </c>
      <c r="AL238" s="18">
        <f t="shared" si="157"/>
        <v>0.31293844034913482</v>
      </c>
      <c r="AM238" s="28">
        <f t="shared" si="171"/>
        <v>298.68426294337991</v>
      </c>
      <c r="AN238" s="33">
        <f t="shared" si="158"/>
        <v>0.86786764705882269</v>
      </c>
      <c r="AO238" s="18">
        <f t="shared" si="159"/>
        <v>0.32428853922190137</v>
      </c>
      <c r="AP238" s="28">
        <f t="shared" si="172"/>
        <v>272.77038770762044</v>
      </c>
      <c r="AQ238" s="33">
        <f t="shared" si="137"/>
        <v>0.892625</v>
      </c>
      <c r="AR238" s="18">
        <f t="shared" si="138"/>
        <v>0.33353940350691519</v>
      </c>
      <c r="AS238" s="28">
        <f t="shared" si="173"/>
        <v>210.87758294540001</v>
      </c>
      <c r="AT238" s="33">
        <f t="shared" si="139"/>
        <v>0.83749227941176385</v>
      </c>
      <c r="AU238" s="18">
        <f t="shared" si="140"/>
        <v>0.31293844034913482</v>
      </c>
      <c r="AV238" s="20">
        <f t="shared" si="174"/>
        <v>313.47394589447305</v>
      </c>
    </row>
    <row r="239" spans="2:48" ht="15.95">
      <c r="B239" s="44">
        <v>103</v>
      </c>
      <c r="C239" s="46">
        <f>'Mortality (No Interventions) L'!H112</f>
        <v>0.39844198062467789</v>
      </c>
      <c r="D239" s="27">
        <f t="shared" si="177"/>
        <v>0.94166666666666565</v>
      </c>
      <c r="E239" s="18">
        <f t="shared" si="141"/>
        <v>0.37519953175490461</v>
      </c>
      <c r="F239" s="28">
        <f t="shared" si="160"/>
        <v>120.99488242664795</v>
      </c>
      <c r="G239" s="27">
        <f t="shared" si="175"/>
        <v>0.96499999999999997</v>
      </c>
      <c r="H239" s="18">
        <f t="shared" si="134"/>
        <v>0.38449651130281415</v>
      </c>
      <c r="I239" s="28">
        <f t="shared" si="161"/>
        <v>89.203974820074748</v>
      </c>
      <c r="J239" s="27">
        <v>1</v>
      </c>
      <c r="K239" s="18">
        <f t="shared" si="135"/>
        <v>0.39844198062467789</v>
      </c>
      <c r="L239" s="28">
        <f t="shared" si="162"/>
        <v>78.174520613643438</v>
      </c>
      <c r="M239" s="27">
        <f t="shared" si="176"/>
        <v>0.92500000000000004</v>
      </c>
      <c r="N239" s="19">
        <f t="shared" si="136"/>
        <v>0.36855883207782708</v>
      </c>
      <c r="O239" s="28">
        <f t="shared" si="163"/>
        <v>111.27754201081778</v>
      </c>
      <c r="P239" s="24">
        <f t="shared" si="142"/>
        <v>0.90870833333333234</v>
      </c>
      <c r="Q239" s="18">
        <f t="shared" si="143"/>
        <v>0.36206754814348296</v>
      </c>
      <c r="R239" s="28">
        <f t="shared" si="164"/>
        <v>143.98987608288505</v>
      </c>
      <c r="S239" s="24">
        <f t="shared" si="144"/>
        <v>0.94166666666666565</v>
      </c>
      <c r="T239" s="18">
        <f t="shared" si="145"/>
        <v>0.37519953175490461</v>
      </c>
      <c r="U239" s="28">
        <f t="shared" si="165"/>
        <v>127.77205204467883</v>
      </c>
      <c r="V239" s="24">
        <f t="shared" si="146"/>
        <v>0.87104166666666583</v>
      </c>
      <c r="W239" s="18">
        <f t="shared" si="147"/>
        <v>0.34705956687328682</v>
      </c>
      <c r="X239" s="28">
        <f t="shared" si="166"/>
        <v>175.29325018564563</v>
      </c>
      <c r="Y239" s="33">
        <f t="shared" si="148"/>
        <v>0.96499999999999997</v>
      </c>
      <c r="Z239" s="18">
        <f t="shared" si="149"/>
        <v>0.38449651130281415</v>
      </c>
      <c r="AA239" s="28">
        <f t="shared" si="167"/>
        <v>94.85374877665339</v>
      </c>
      <c r="AB239" s="33">
        <f t="shared" si="150"/>
        <v>0.892625</v>
      </c>
      <c r="AC239" s="18">
        <f t="shared" si="151"/>
        <v>0.35565927295510308</v>
      </c>
      <c r="AD239" s="28">
        <f t="shared" si="168"/>
        <v>132.81802083645286</v>
      </c>
      <c r="AE239" s="33">
        <f t="shared" si="152"/>
        <v>0.92500000000000004</v>
      </c>
      <c r="AF239" s="18">
        <f t="shared" si="153"/>
        <v>0.36855883207782708</v>
      </c>
      <c r="AG239" s="28">
        <f t="shared" si="169"/>
        <v>118.00547203299551</v>
      </c>
      <c r="AH239" s="33">
        <f t="shared" si="154"/>
        <v>0.90870833333333234</v>
      </c>
      <c r="AI239" s="18">
        <f t="shared" si="155"/>
        <v>0.36206754814348296</v>
      </c>
      <c r="AJ239" s="28">
        <f t="shared" si="170"/>
        <v>151.74813895558179</v>
      </c>
      <c r="AK239" s="33">
        <f t="shared" si="156"/>
        <v>0.84055520833333242</v>
      </c>
      <c r="AL239" s="18">
        <f t="shared" si="157"/>
        <v>0.33491248203272173</v>
      </c>
      <c r="AM239" s="28">
        <f t="shared" si="171"/>
        <v>205.2144755410477</v>
      </c>
      <c r="AN239" s="33">
        <f t="shared" si="158"/>
        <v>0.87104166666666583</v>
      </c>
      <c r="AO239" s="18">
        <f t="shared" si="159"/>
        <v>0.34705956687328682</v>
      </c>
      <c r="AP239" s="28">
        <f t="shared" si="172"/>
        <v>184.31407713492453</v>
      </c>
      <c r="AQ239" s="33">
        <f t="shared" si="137"/>
        <v>0.892625</v>
      </c>
      <c r="AR239" s="18">
        <f t="shared" si="138"/>
        <v>0.35565927295510308</v>
      </c>
      <c r="AS239" s="28">
        <f t="shared" si="173"/>
        <v>140.54159971681125</v>
      </c>
      <c r="AT239" s="33">
        <f t="shared" si="139"/>
        <v>0.84055520833333242</v>
      </c>
      <c r="AU239" s="18">
        <f t="shared" si="140"/>
        <v>0.33491248203272173</v>
      </c>
      <c r="AV239" s="20">
        <f t="shared" si="174"/>
        <v>215.37589817616757</v>
      </c>
    </row>
    <row r="240" spans="2:48" ht="15.95">
      <c r="B240" s="44">
        <v>104</v>
      </c>
      <c r="C240" s="46">
        <f>'Mortality (No Interventions) L'!H113</f>
        <v>0.42391691529853409</v>
      </c>
      <c r="D240" s="27">
        <f t="shared" si="177"/>
        <v>0.94509803921568525</v>
      </c>
      <c r="E240" s="18">
        <f t="shared" si="141"/>
        <v>0.40064304543900631</v>
      </c>
      <c r="F240" s="28">
        <f t="shared" si="160"/>
        <v>75.597659195429898</v>
      </c>
      <c r="G240" s="27">
        <f t="shared" si="175"/>
        <v>0.96499999999999997</v>
      </c>
      <c r="H240" s="18">
        <f t="shared" si="134"/>
        <v>0.4090798232630854</v>
      </c>
      <c r="I240" s="28">
        <f t="shared" si="161"/>
        <v>54.90535770741193</v>
      </c>
      <c r="J240" s="27">
        <v>1</v>
      </c>
      <c r="K240" s="18">
        <f t="shared" si="135"/>
        <v>0.42391691529853409</v>
      </c>
      <c r="L240" s="28">
        <f t="shared" si="162"/>
        <v>47.026509785958631</v>
      </c>
      <c r="M240" s="27">
        <f t="shared" si="176"/>
        <v>0.92500000000000004</v>
      </c>
      <c r="N240" s="19">
        <f t="shared" si="136"/>
        <v>0.39212314665114406</v>
      </c>
      <c r="O240" s="28">
        <f t="shared" si="163"/>
        <v>70.265221090819452</v>
      </c>
      <c r="P240" s="24">
        <f t="shared" si="142"/>
        <v>0.91201960784313618</v>
      </c>
      <c r="Q240" s="18">
        <f t="shared" si="143"/>
        <v>0.38662053884864106</v>
      </c>
      <c r="R240" s="28">
        <f t="shared" si="164"/>
        <v>91.855814692070922</v>
      </c>
      <c r="S240" s="24">
        <f t="shared" si="144"/>
        <v>0.94509803921568525</v>
      </c>
      <c r="T240" s="18">
        <f t="shared" si="145"/>
        <v>0.40064304543900631</v>
      </c>
      <c r="U240" s="28">
        <f t="shared" si="165"/>
        <v>79.832037946152028</v>
      </c>
      <c r="V240" s="24">
        <f t="shared" si="146"/>
        <v>0.87421568627450885</v>
      </c>
      <c r="W240" s="18">
        <f t="shared" si="147"/>
        <v>0.37059481703108083</v>
      </c>
      <c r="X240" s="28">
        <f t="shared" si="166"/>
        <v>114.45605070040476</v>
      </c>
      <c r="Y240" s="33">
        <f t="shared" si="148"/>
        <v>0.96499999999999997</v>
      </c>
      <c r="Z240" s="18">
        <f t="shared" si="149"/>
        <v>0.4090798232630854</v>
      </c>
      <c r="AA240" s="28">
        <f t="shared" si="167"/>
        <v>58.382813288036587</v>
      </c>
      <c r="AB240" s="33">
        <f t="shared" si="150"/>
        <v>0.892625</v>
      </c>
      <c r="AC240" s="18">
        <f t="shared" si="151"/>
        <v>0.37839883651835399</v>
      </c>
      <c r="AD240" s="28">
        <f t="shared" si="168"/>
        <v>85.580060110424299</v>
      </c>
      <c r="AE240" s="33">
        <f t="shared" si="152"/>
        <v>0.92500000000000004</v>
      </c>
      <c r="AF240" s="18">
        <f t="shared" si="153"/>
        <v>0.39212314665114406</v>
      </c>
      <c r="AG240" s="28">
        <f t="shared" si="169"/>
        <v>74.51351308172201</v>
      </c>
      <c r="AH240" s="33">
        <f t="shared" si="154"/>
        <v>0.91201960784313618</v>
      </c>
      <c r="AI240" s="18">
        <f t="shared" si="155"/>
        <v>0.38662053884864106</v>
      </c>
      <c r="AJ240" s="28">
        <f t="shared" si="170"/>
        <v>96.805062348597744</v>
      </c>
      <c r="AK240" s="33">
        <f t="shared" si="156"/>
        <v>0.84361813725490098</v>
      </c>
      <c r="AL240" s="18">
        <f t="shared" si="157"/>
        <v>0.35762399843499298</v>
      </c>
      <c r="AM240" s="28">
        <f t="shared" si="171"/>
        <v>136.48558618855216</v>
      </c>
      <c r="AN240" s="33">
        <f t="shared" si="158"/>
        <v>0.87421568627450885</v>
      </c>
      <c r="AO240" s="18">
        <f t="shared" si="159"/>
        <v>0.37059481703108083</v>
      </c>
      <c r="AP240" s="28">
        <f t="shared" si="172"/>
        <v>120.34611335582805</v>
      </c>
      <c r="AQ240" s="33">
        <f t="shared" si="137"/>
        <v>0.892625</v>
      </c>
      <c r="AR240" s="18">
        <f t="shared" si="138"/>
        <v>0.37839883651835399</v>
      </c>
      <c r="AS240" s="28">
        <f t="shared" si="173"/>
        <v>90.55667654158303</v>
      </c>
      <c r="AT240" s="33">
        <f t="shared" si="139"/>
        <v>0.84361813725490098</v>
      </c>
      <c r="AU240" s="18">
        <f t="shared" si="140"/>
        <v>0.35762399843499298</v>
      </c>
      <c r="AV240" s="20">
        <f t="shared" si="174"/>
        <v>143.24382154796055</v>
      </c>
    </row>
    <row r="241" spans="2:48" ht="15.95">
      <c r="B241" s="44">
        <v>105</v>
      </c>
      <c r="C241" s="46">
        <f>'Mortality (No Interventions) L'!H114</f>
        <v>0.44994677679139605</v>
      </c>
      <c r="D241" s="27">
        <f t="shared" si="177"/>
        <v>0.94852941176470484</v>
      </c>
      <c r="E241" s="18">
        <f t="shared" si="141"/>
        <v>0.42678775151536785</v>
      </c>
      <c r="F241" s="28">
        <f t="shared" si="160"/>
        <v>45.309982787312762</v>
      </c>
      <c r="G241" s="27">
        <f t="shared" si="175"/>
        <v>0.96499999999999997</v>
      </c>
      <c r="H241" s="18">
        <f t="shared" si="134"/>
        <v>0.4341986396036972</v>
      </c>
      <c r="I241" s="28">
        <f t="shared" si="161"/>
        <v>32.444683680267374</v>
      </c>
      <c r="J241" s="27">
        <v>1</v>
      </c>
      <c r="K241" s="18">
        <f t="shared" si="135"/>
        <v>0.44994677679139605</v>
      </c>
      <c r="L241" s="28">
        <f t="shared" si="162"/>
        <v>27.091176820238722</v>
      </c>
      <c r="M241" s="27">
        <f t="shared" si="176"/>
        <v>0.92500000000000004</v>
      </c>
      <c r="N241" s="19">
        <f t="shared" si="136"/>
        <v>0.41620076853204135</v>
      </c>
      <c r="O241" s="28">
        <f t="shared" si="163"/>
        <v>42.712601496548992</v>
      </c>
      <c r="P241" s="24">
        <f t="shared" si="142"/>
        <v>0.91533088235294013</v>
      </c>
      <c r="Q241" s="18">
        <f t="shared" si="143"/>
        <v>0.41185018021232994</v>
      </c>
      <c r="R241" s="28">
        <f t="shared" si="164"/>
        <v>56.34247011944155</v>
      </c>
      <c r="S241" s="24">
        <f t="shared" si="144"/>
        <v>0.94852941176470484</v>
      </c>
      <c r="T241" s="18">
        <f t="shared" si="145"/>
        <v>0.42678775151536785</v>
      </c>
      <c r="U241" s="28">
        <f t="shared" si="165"/>
        <v>47.847887139803362</v>
      </c>
      <c r="V241" s="24">
        <f t="shared" si="146"/>
        <v>0.87738970588235199</v>
      </c>
      <c r="W241" s="18">
        <f t="shared" si="147"/>
        <v>0.39477867015171525</v>
      </c>
      <c r="X241" s="28">
        <f t="shared" si="166"/>
        <v>72.03923153298814</v>
      </c>
      <c r="Y241" s="33">
        <f t="shared" si="148"/>
        <v>0.96499999999999997</v>
      </c>
      <c r="Z241" s="18">
        <f t="shared" si="149"/>
        <v>0.4341986396036972</v>
      </c>
      <c r="AA241" s="28">
        <f t="shared" si="167"/>
        <v>34.499582346564864</v>
      </c>
      <c r="AB241" s="33">
        <f t="shared" si="150"/>
        <v>0.892625</v>
      </c>
      <c r="AC241" s="18">
        <f t="shared" si="151"/>
        <v>0.40163374163341992</v>
      </c>
      <c r="AD241" s="28">
        <f t="shared" si="168"/>
        <v>53.196664935468952</v>
      </c>
      <c r="AE241" s="33">
        <f t="shared" si="152"/>
        <v>0.92500000000000004</v>
      </c>
      <c r="AF241" s="18">
        <f t="shared" si="153"/>
        <v>0.41620076853204135</v>
      </c>
      <c r="AG241" s="28">
        <f t="shared" si="169"/>
        <v>45.295039864085986</v>
      </c>
      <c r="AH241" s="33">
        <f t="shared" si="154"/>
        <v>0.91533088235294013</v>
      </c>
      <c r="AI241" s="18">
        <f t="shared" si="155"/>
        <v>0.41185018021232994</v>
      </c>
      <c r="AJ241" s="28">
        <f t="shared" si="170"/>
        <v>59.378236980106593</v>
      </c>
      <c r="AK241" s="33">
        <f t="shared" si="156"/>
        <v>0.84668106617646965</v>
      </c>
      <c r="AL241" s="18">
        <f t="shared" si="157"/>
        <v>0.38096141669640521</v>
      </c>
      <c r="AM241" s="28">
        <f t="shared" si="171"/>
        <v>87.675065127058289</v>
      </c>
      <c r="AN241" s="33">
        <f t="shared" si="158"/>
        <v>0.87738970588235199</v>
      </c>
      <c r="AO241" s="18">
        <f t="shared" si="159"/>
        <v>0.39477867015171525</v>
      </c>
      <c r="AP241" s="28">
        <f t="shared" si="172"/>
        <v>75.746467496323234</v>
      </c>
      <c r="AQ241" s="33">
        <f t="shared" si="137"/>
        <v>0.892625</v>
      </c>
      <c r="AR241" s="18">
        <f t="shared" si="138"/>
        <v>0.40163374163341992</v>
      </c>
      <c r="AS241" s="28">
        <f t="shared" si="173"/>
        <v>56.290135499279096</v>
      </c>
      <c r="AT241" s="33">
        <f t="shared" si="139"/>
        <v>0.84668106617646965</v>
      </c>
      <c r="AU241" s="18">
        <f t="shared" si="140"/>
        <v>0.38096141669640521</v>
      </c>
      <c r="AV241" s="20">
        <f t="shared" si="174"/>
        <v>92.016393334870301</v>
      </c>
    </row>
    <row r="242" spans="2:48" ht="15.95">
      <c r="B242" s="44">
        <v>106</v>
      </c>
      <c r="C242" s="46">
        <f>'Mortality (No Interventions) L'!H115</f>
        <v>0.47638829474941435</v>
      </c>
      <c r="D242" s="27">
        <f t="shared" si="177"/>
        <v>0.95196078431372444</v>
      </c>
      <c r="E242" s="18">
        <f t="shared" si="141"/>
        <v>0.4535029747075302</v>
      </c>
      <c r="F242" s="28">
        <f t="shared" si="160"/>
        <v>25.972237112315529</v>
      </c>
      <c r="G242" s="27">
        <f t="shared" si="175"/>
        <v>0.96499999999999997</v>
      </c>
      <c r="H242" s="18">
        <f t="shared" si="134"/>
        <v>0.45971470443318485</v>
      </c>
      <c r="I242" s="28">
        <f t="shared" si="161"/>
        <v>18.357246163923005</v>
      </c>
      <c r="J242" s="27">
        <v>1</v>
      </c>
      <c r="K242" s="18">
        <f t="shared" si="135"/>
        <v>0.47638829474941435</v>
      </c>
      <c r="L242" s="28">
        <f t="shared" si="162"/>
        <v>14.901589130486528</v>
      </c>
      <c r="M242" s="27">
        <f t="shared" si="176"/>
        <v>0.92500000000000004</v>
      </c>
      <c r="N242" s="19">
        <f t="shared" si="136"/>
        <v>0.44065917264320831</v>
      </c>
      <c r="O242" s="28">
        <f t="shared" si="163"/>
        <v>24.935583927682483</v>
      </c>
      <c r="P242" s="24">
        <f t="shared" si="142"/>
        <v>0.91864215686274409</v>
      </c>
      <c r="Q242" s="18">
        <f t="shared" si="143"/>
        <v>0.43763037059276666</v>
      </c>
      <c r="R242" s="28">
        <f t="shared" si="164"/>
        <v>33.137813647141726</v>
      </c>
      <c r="S242" s="24">
        <f t="shared" si="144"/>
        <v>0.95196078431372444</v>
      </c>
      <c r="T242" s="18">
        <f t="shared" si="145"/>
        <v>0.4535029747075302</v>
      </c>
      <c r="U242" s="28">
        <f t="shared" si="165"/>
        <v>27.426994972645598</v>
      </c>
      <c r="V242" s="24">
        <f t="shared" si="146"/>
        <v>0.88056372549019513</v>
      </c>
      <c r="W242" s="18">
        <f t="shared" si="147"/>
        <v>0.41949025160446546</v>
      </c>
      <c r="X242" s="28">
        <f t="shared" si="166"/>
        <v>43.599679509643565</v>
      </c>
      <c r="Y242" s="33">
        <f t="shared" si="148"/>
        <v>0.96499999999999997</v>
      </c>
      <c r="Z242" s="18">
        <f t="shared" si="149"/>
        <v>0.45971470443318485</v>
      </c>
      <c r="AA242" s="28">
        <f t="shared" si="167"/>
        <v>19.519910624790672</v>
      </c>
      <c r="AB242" s="33">
        <f t="shared" si="150"/>
        <v>0.892625</v>
      </c>
      <c r="AC242" s="18">
        <f t="shared" si="151"/>
        <v>0.42523610160069597</v>
      </c>
      <c r="AD242" s="28">
        <f t="shared" si="168"/>
        <v>31.831089355017205</v>
      </c>
      <c r="AE242" s="33">
        <f t="shared" si="152"/>
        <v>0.92500000000000004</v>
      </c>
      <c r="AF242" s="18">
        <f t="shared" si="153"/>
        <v>0.44065917264320831</v>
      </c>
      <c r="AG242" s="28">
        <f t="shared" si="169"/>
        <v>26.443209461963949</v>
      </c>
      <c r="AH242" s="33">
        <f t="shared" si="154"/>
        <v>0.91864215686274409</v>
      </c>
      <c r="AI242" s="18">
        <f t="shared" si="155"/>
        <v>0.43763037059276666</v>
      </c>
      <c r="AJ242" s="28">
        <f t="shared" si="170"/>
        <v>34.923299379159253</v>
      </c>
      <c r="AK242" s="33">
        <f t="shared" si="156"/>
        <v>0.84974399509803833</v>
      </c>
      <c r="AL242" s="18">
        <f t="shared" si="157"/>
        <v>0.4048080927983092</v>
      </c>
      <c r="AM242" s="28">
        <f t="shared" si="171"/>
        <v>54.274248107304565</v>
      </c>
      <c r="AN242" s="33">
        <f t="shared" si="158"/>
        <v>0.88056372549019513</v>
      </c>
      <c r="AO242" s="18">
        <f t="shared" si="159"/>
        <v>0.41949025160446546</v>
      </c>
      <c r="AP242" s="28">
        <f t="shared" si="172"/>
        <v>45.843377789434619</v>
      </c>
      <c r="AQ242" s="33">
        <f t="shared" si="137"/>
        <v>0.892625</v>
      </c>
      <c r="AR242" s="18">
        <f t="shared" si="138"/>
        <v>0.42523610160069597</v>
      </c>
      <c r="AS242" s="28">
        <f t="shared" si="173"/>
        <v>33.682117761651433</v>
      </c>
      <c r="AT242" s="33">
        <f t="shared" si="139"/>
        <v>0.84974399509803833</v>
      </c>
      <c r="AU242" s="18">
        <f t="shared" si="140"/>
        <v>0.4048080927983092</v>
      </c>
      <c r="AV242" s="20">
        <f t="shared" si="174"/>
        <v>56.961697770724449</v>
      </c>
    </row>
    <row r="243" spans="2:48" ht="15.95">
      <c r="B243" s="44">
        <v>107</v>
      </c>
      <c r="C243" s="46">
        <f>'Mortality (No Interventions) L'!H116</f>
        <v>0.50326725353114077</v>
      </c>
      <c r="D243" s="27">
        <f t="shared" si="177"/>
        <v>0.95539215686274404</v>
      </c>
      <c r="E243" s="18">
        <f t="shared" si="141"/>
        <v>0.48081758682950604</v>
      </c>
      <c r="F243" s="28">
        <f t="shared" si="160"/>
        <v>14.193750322071123</v>
      </c>
      <c r="G243" s="27">
        <f t="shared" si="175"/>
        <v>0.96499999999999997</v>
      </c>
      <c r="H243" s="18">
        <f t="shared" si="134"/>
        <v>0.48565289965755082</v>
      </c>
      <c r="I243" s="28">
        <f t="shared" si="161"/>
        <v>9.9181501694679248</v>
      </c>
      <c r="J243" s="27">
        <v>1</v>
      </c>
      <c r="K243" s="18">
        <f t="shared" si="135"/>
        <v>0.50326725353114077</v>
      </c>
      <c r="L243" s="28">
        <f t="shared" si="162"/>
        <v>7.8026464955576422</v>
      </c>
      <c r="M243" s="27">
        <f t="shared" si="176"/>
        <v>0.92500000000000004</v>
      </c>
      <c r="N243" s="19">
        <f t="shared" si="136"/>
        <v>0.46552220951630524</v>
      </c>
      <c r="O243" s="28">
        <f t="shared" si="163"/>
        <v>13.947490144734637</v>
      </c>
      <c r="P243" s="24">
        <f t="shared" si="142"/>
        <v>0.92195343137254793</v>
      </c>
      <c r="Q243" s="18">
        <f t="shared" si="143"/>
        <v>0.46398897129047328</v>
      </c>
      <c r="R243" s="28">
        <f t="shared" si="164"/>
        <v>18.635699980109052</v>
      </c>
      <c r="S243" s="24">
        <f t="shared" si="144"/>
        <v>0.95539215686274404</v>
      </c>
      <c r="T243" s="18">
        <f t="shared" si="145"/>
        <v>0.48081758682950604</v>
      </c>
      <c r="U243" s="28">
        <f t="shared" si="165"/>
        <v>14.988771165262344</v>
      </c>
      <c r="V243" s="24">
        <f t="shared" si="146"/>
        <v>0.88373774509803826</v>
      </c>
      <c r="W243" s="18">
        <f t="shared" si="147"/>
        <v>0.44475626781729305</v>
      </c>
      <c r="X243" s="28">
        <f t="shared" si="166"/>
        <v>25.310038982269131</v>
      </c>
      <c r="Y243" s="33">
        <f t="shared" si="148"/>
        <v>0.96499999999999997</v>
      </c>
      <c r="Z243" s="18">
        <f t="shared" si="149"/>
        <v>0.48565289965755082</v>
      </c>
      <c r="AA243" s="28">
        <f t="shared" si="167"/>
        <v>10.546320681352844</v>
      </c>
      <c r="AB243" s="33">
        <f t="shared" si="150"/>
        <v>0.892625</v>
      </c>
      <c r="AC243" s="18">
        <f t="shared" si="151"/>
        <v>0.44922893218323451</v>
      </c>
      <c r="AD243" s="28">
        <f t="shared" si="168"/>
        <v>18.295361007986276</v>
      </c>
      <c r="AE243" s="33">
        <f t="shared" si="152"/>
        <v>0.92500000000000004</v>
      </c>
      <c r="AF243" s="18">
        <f t="shared" si="153"/>
        <v>0.46552220951630524</v>
      </c>
      <c r="AG243" s="28">
        <f t="shared" si="169"/>
        <v>14.790766658423857</v>
      </c>
      <c r="AH243" s="33">
        <f t="shared" si="154"/>
        <v>0.92195343137254793</v>
      </c>
      <c r="AI243" s="18">
        <f t="shared" si="155"/>
        <v>0.46398897129047328</v>
      </c>
      <c r="AJ243" s="28">
        <f t="shared" si="170"/>
        <v>19.639802929535652</v>
      </c>
      <c r="AK243" s="33">
        <f t="shared" si="156"/>
        <v>0.85280692401960689</v>
      </c>
      <c r="AL243" s="18">
        <f t="shared" si="157"/>
        <v>0.42918979844368782</v>
      </c>
      <c r="AM243" s="28">
        <f t="shared" si="171"/>
        <v>32.303593242924364</v>
      </c>
      <c r="AN243" s="33">
        <f t="shared" si="158"/>
        <v>0.88373774509803826</v>
      </c>
      <c r="AO243" s="18">
        <f t="shared" si="159"/>
        <v>0.44475626781729305</v>
      </c>
      <c r="AP243" s="28">
        <f t="shared" si="172"/>
        <v>26.612527706146128</v>
      </c>
      <c r="AQ243" s="33">
        <f t="shared" si="137"/>
        <v>0.892625</v>
      </c>
      <c r="AR243" s="18">
        <f t="shared" si="138"/>
        <v>0.44922893218323451</v>
      </c>
      <c r="AS243" s="28">
        <f t="shared" si="173"/>
        <v>19.359265311031216</v>
      </c>
      <c r="AT243" s="33">
        <f t="shared" si="139"/>
        <v>0.85280692401960689</v>
      </c>
      <c r="AU243" s="18">
        <f t="shared" si="140"/>
        <v>0.42918979844368782</v>
      </c>
      <c r="AV243" s="20">
        <f t="shared" si="174"/>
        <v>33.903141533603787</v>
      </c>
    </row>
    <row r="244" spans="2:48" ht="15.95">
      <c r="B244" s="44">
        <v>108</v>
      </c>
      <c r="C244" s="46">
        <f>'Mortality (No Interventions) L'!H117</f>
        <v>0.5306310454288653</v>
      </c>
      <c r="D244" s="27">
        <f t="shared" si="177"/>
        <v>0.95882352941176363</v>
      </c>
      <c r="E244" s="18">
        <f t="shared" si="141"/>
        <v>0.50878153179355856</v>
      </c>
      <c r="F244" s="28">
        <f t="shared" si="160"/>
        <v>7.3691455441523619</v>
      </c>
      <c r="G244" s="27">
        <f t="shared" si="175"/>
        <v>0.96499999999999997</v>
      </c>
      <c r="H244" s="18">
        <f t="shared" si="134"/>
        <v>0.51205895883885499</v>
      </c>
      <c r="I244" s="28">
        <f t="shared" si="161"/>
        <v>5.1013717804267973</v>
      </c>
      <c r="J244" s="27">
        <v>1</v>
      </c>
      <c r="K244" s="18">
        <f t="shared" si="135"/>
        <v>0.5306310454288653</v>
      </c>
      <c r="L244" s="28">
        <f t="shared" si="162"/>
        <v>3.8758300234639673</v>
      </c>
      <c r="M244" s="27">
        <f t="shared" si="176"/>
        <v>0.92500000000000004</v>
      </c>
      <c r="N244" s="19">
        <f t="shared" si="136"/>
        <v>0.49083371702170042</v>
      </c>
      <c r="O244" s="28">
        <f t="shared" si="163"/>
        <v>7.4546237153508779</v>
      </c>
      <c r="P244" s="24">
        <f t="shared" si="142"/>
        <v>0.92526470588235188</v>
      </c>
      <c r="Q244" s="18">
        <f t="shared" si="143"/>
        <v>0.49097417818078393</v>
      </c>
      <c r="R244" s="28">
        <f t="shared" si="164"/>
        <v>9.9889407170603608</v>
      </c>
      <c r="S244" s="24">
        <f t="shared" si="144"/>
        <v>0.95882352941176363</v>
      </c>
      <c r="T244" s="18">
        <f t="shared" si="145"/>
        <v>0.50878153179355856</v>
      </c>
      <c r="U244" s="28">
        <f t="shared" si="165"/>
        <v>7.7819063840412204</v>
      </c>
      <c r="V244" s="24">
        <f t="shared" si="146"/>
        <v>0.8869117647058814</v>
      </c>
      <c r="W244" s="18">
        <f t="shared" si="147"/>
        <v>0.47062291690904162</v>
      </c>
      <c r="X244" s="28">
        <f t="shared" si="166"/>
        <v>14.053240506204913</v>
      </c>
      <c r="Y244" s="33">
        <f t="shared" si="148"/>
        <v>0.96499999999999997</v>
      </c>
      <c r="Z244" s="18">
        <f t="shared" si="149"/>
        <v>0.51205895883885499</v>
      </c>
      <c r="AA244" s="28">
        <f t="shared" si="167"/>
        <v>5.4244694617354376</v>
      </c>
      <c r="AB244" s="33">
        <f t="shared" si="150"/>
        <v>0.892625</v>
      </c>
      <c r="AC244" s="18">
        <f t="shared" si="151"/>
        <v>0.47365453692594089</v>
      </c>
      <c r="AD244" s="28">
        <f t="shared" si="168"/>
        <v>10.076555518461815</v>
      </c>
      <c r="AE244" s="33">
        <f t="shared" si="152"/>
        <v>0.92500000000000004</v>
      </c>
      <c r="AF244" s="18">
        <f t="shared" si="153"/>
        <v>0.49083371702170042</v>
      </c>
      <c r="AG244" s="28">
        <f t="shared" si="169"/>
        <v>7.905336283154285</v>
      </c>
      <c r="AH244" s="33">
        <f t="shared" si="154"/>
        <v>0.92526470588235188</v>
      </c>
      <c r="AI244" s="18">
        <f t="shared" si="155"/>
        <v>0.49097417818078393</v>
      </c>
      <c r="AJ244" s="28">
        <f t="shared" si="170"/>
        <v>10.527150971912782</v>
      </c>
      <c r="AK244" s="33">
        <f t="shared" si="156"/>
        <v>0.85586985294117557</v>
      </c>
      <c r="AL244" s="18">
        <f t="shared" si="157"/>
        <v>0.4541511148172252</v>
      </c>
      <c r="AM244" s="28">
        <f t="shared" si="171"/>
        <v>18.43922056998678</v>
      </c>
      <c r="AN244" s="33">
        <f t="shared" si="158"/>
        <v>0.8869117647058814</v>
      </c>
      <c r="AO244" s="18">
        <f t="shared" si="159"/>
        <v>0.47062291690904162</v>
      </c>
      <c r="AP244" s="28">
        <f t="shared" si="172"/>
        <v>14.776439206376269</v>
      </c>
      <c r="AQ244" s="33">
        <f t="shared" si="137"/>
        <v>0.892625</v>
      </c>
      <c r="AR244" s="18">
        <f t="shared" si="138"/>
        <v>0.47365453692594089</v>
      </c>
      <c r="AS244" s="28">
        <f t="shared" si="173"/>
        <v>10.662523227504728</v>
      </c>
      <c r="AT244" s="33">
        <f t="shared" si="139"/>
        <v>0.85586985294117557</v>
      </c>
      <c r="AU244" s="18">
        <f t="shared" si="140"/>
        <v>0.4541511148172252</v>
      </c>
      <c r="AV244" s="20">
        <f t="shared" si="174"/>
        <v>19.352259052188554</v>
      </c>
    </row>
    <row r="245" spans="2:48" ht="15.95">
      <c r="B245" s="44">
        <v>109</v>
      </c>
      <c r="C245" s="46">
        <f>'Mortality (No Interventions) L'!H118</f>
        <v>0.55834399633693477</v>
      </c>
      <c r="D245" s="27">
        <f t="shared" si="177"/>
        <v>0.96225490196078323</v>
      </c>
      <c r="E245" s="18">
        <f t="shared" si="141"/>
        <v>0.53726924745558913</v>
      </c>
      <c r="F245" s="28">
        <f t="shared" si="160"/>
        <v>3.6198603861888468</v>
      </c>
      <c r="G245" s="27">
        <f t="shared" si="175"/>
        <v>0.96499999999999997</v>
      </c>
      <c r="H245" s="18">
        <f t="shared" si="134"/>
        <v>0.53880195646514206</v>
      </c>
      <c r="I245" s="28">
        <f t="shared" si="161"/>
        <v>2.4891686578915353</v>
      </c>
      <c r="J245" s="27">
        <v>1</v>
      </c>
      <c r="K245" s="18">
        <f t="shared" si="135"/>
        <v>0.55834399633693477</v>
      </c>
      <c r="L245" s="28">
        <f t="shared" si="162"/>
        <v>1.8191942862086987</v>
      </c>
      <c r="M245" s="27">
        <f t="shared" si="176"/>
        <v>0.92500000000000004</v>
      </c>
      <c r="N245" s="19">
        <f t="shared" si="136"/>
        <v>0.51646819661166465</v>
      </c>
      <c r="O245" s="28">
        <f t="shared" si="163"/>
        <v>3.7956430481470882</v>
      </c>
      <c r="P245" s="24">
        <f t="shared" si="142"/>
        <v>0.92857598039215583</v>
      </c>
      <c r="Q245" s="18">
        <f t="shared" si="143"/>
        <v>0.51846482379464343</v>
      </c>
      <c r="R245" s="28">
        <f t="shared" si="164"/>
        <v>5.0846287576050795</v>
      </c>
      <c r="S245" s="24">
        <f t="shared" si="144"/>
        <v>0.96225490196078323</v>
      </c>
      <c r="T245" s="18">
        <f t="shared" si="145"/>
        <v>0.53726924745558913</v>
      </c>
      <c r="U245" s="28">
        <f t="shared" si="165"/>
        <v>3.8226161336946558</v>
      </c>
      <c r="V245" s="24">
        <f t="shared" si="146"/>
        <v>0.89008578431372454</v>
      </c>
      <c r="W245" s="18">
        <f t="shared" si="147"/>
        <v>0.49697405389641991</v>
      </c>
      <c r="X245" s="28">
        <f t="shared" si="166"/>
        <v>7.4394634671504596</v>
      </c>
      <c r="Y245" s="33">
        <f t="shared" si="148"/>
        <v>0.96499999999999997</v>
      </c>
      <c r="Z245" s="18">
        <f t="shared" si="149"/>
        <v>0.53880195646514206</v>
      </c>
      <c r="AA245" s="28">
        <f t="shared" si="167"/>
        <v>2.6468212769060253</v>
      </c>
      <c r="AB245" s="33">
        <f t="shared" si="150"/>
        <v>0.892625</v>
      </c>
      <c r="AC245" s="18">
        <f t="shared" si="151"/>
        <v>0.49839180973025637</v>
      </c>
      <c r="AD245" s="28">
        <f t="shared" si="168"/>
        <v>5.3037492805562501</v>
      </c>
      <c r="AE245" s="33">
        <f t="shared" si="152"/>
        <v>0.92500000000000004</v>
      </c>
      <c r="AF245" s="18">
        <f t="shared" si="153"/>
        <v>0.51646819661166465</v>
      </c>
      <c r="AG245" s="28">
        <f t="shared" si="169"/>
        <v>4.0251306909871536</v>
      </c>
      <c r="AH245" s="33">
        <f t="shared" si="154"/>
        <v>0.92857598039215583</v>
      </c>
      <c r="AI245" s="18">
        <f t="shared" si="155"/>
        <v>0.51846482379464343</v>
      </c>
      <c r="AJ245" s="28">
        <f t="shared" si="170"/>
        <v>5.358591674892863</v>
      </c>
      <c r="AK245" s="33">
        <f t="shared" si="156"/>
        <v>0.85893278186274413</v>
      </c>
      <c r="AL245" s="18">
        <f t="shared" si="157"/>
        <v>0.47957996201004521</v>
      </c>
      <c r="AM245" s="28">
        <f t="shared" si="171"/>
        <v>10.065027991766572</v>
      </c>
      <c r="AN245" s="33">
        <f t="shared" si="158"/>
        <v>0.89008578431372454</v>
      </c>
      <c r="AO245" s="18">
        <f t="shared" si="159"/>
        <v>0.49697405389641991</v>
      </c>
      <c r="AP245" s="28">
        <f t="shared" si="172"/>
        <v>7.822308285542344</v>
      </c>
      <c r="AQ245" s="33">
        <f t="shared" si="137"/>
        <v>0.892625</v>
      </c>
      <c r="AR245" s="18">
        <f t="shared" si="138"/>
        <v>0.49839180973025637</v>
      </c>
      <c r="AS245" s="28">
        <f t="shared" si="173"/>
        <v>5.6121707257188884</v>
      </c>
      <c r="AT245" s="33">
        <f t="shared" si="139"/>
        <v>0.85893278186274413</v>
      </c>
      <c r="AU245" s="18">
        <f t="shared" si="140"/>
        <v>0.47957996201004521</v>
      </c>
      <c r="AV245" s="20">
        <f t="shared" si="174"/>
        <v>10.563409029405383</v>
      </c>
    </row>
    <row r="246" spans="2:48" ht="15.95">
      <c r="B246" s="44">
        <v>110</v>
      </c>
      <c r="C246" s="46">
        <f>'Mortality (No Interventions) L'!H119</f>
        <v>0.58626695657629069</v>
      </c>
      <c r="D246" s="27">
        <f t="shared" si="177"/>
        <v>0.96568627450980282</v>
      </c>
      <c r="E246" s="18">
        <f t="shared" si="141"/>
        <v>0.56614995316435845</v>
      </c>
      <c r="F246" s="28">
        <f t="shared" si="160"/>
        <v>1.6750207206068668</v>
      </c>
      <c r="G246" s="27">
        <f t="shared" si="175"/>
        <v>0.96499999999999997</v>
      </c>
      <c r="H246" s="18">
        <f t="shared" si="134"/>
        <v>0.56574761309612054</v>
      </c>
      <c r="I246" s="28">
        <f t="shared" si="161"/>
        <v>1.1479997150478642</v>
      </c>
      <c r="J246" s="27">
        <v>1</v>
      </c>
      <c r="K246" s="18">
        <f t="shared" si="135"/>
        <v>0.58626695657629069</v>
      </c>
      <c r="L246" s="28">
        <f t="shared" si="162"/>
        <v>0.80345807833361638</v>
      </c>
      <c r="M246" s="27">
        <f t="shared" si="176"/>
        <v>0.92500000000000004</v>
      </c>
      <c r="N246" s="19">
        <f t="shared" si="136"/>
        <v>0.54229693483306896</v>
      </c>
      <c r="O246" s="28">
        <f t="shared" si="163"/>
        <v>1.8353141280889598</v>
      </c>
      <c r="P246" s="24">
        <f t="shared" si="142"/>
        <v>0.93188725490195967</v>
      </c>
      <c r="Q246" s="18">
        <f t="shared" si="143"/>
        <v>0.54633470480360591</v>
      </c>
      <c r="R246" s="28">
        <f t="shared" si="164"/>
        <v>2.4484276047321853</v>
      </c>
      <c r="S246" s="24">
        <f t="shared" si="144"/>
        <v>0.96568627450980282</v>
      </c>
      <c r="T246" s="18">
        <f t="shared" si="145"/>
        <v>0.56614995316435845</v>
      </c>
      <c r="U246" s="28">
        <f t="shared" si="165"/>
        <v>1.7688420402329343</v>
      </c>
      <c r="V246" s="24">
        <f t="shared" si="146"/>
        <v>0.89325980392156767</v>
      </c>
      <c r="W246" s="18">
        <f t="shared" si="147"/>
        <v>0.5236887066770316</v>
      </c>
      <c r="X246" s="28">
        <f t="shared" si="166"/>
        <v>3.7422431490663803</v>
      </c>
      <c r="Y246" s="33">
        <f t="shared" si="148"/>
        <v>0.96499999999999997</v>
      </c>
      <c r="Z246" s="18">
        <f t="shared" si="149"/>
        <v>0.56574761309612054</v>
      </c>
      <c r="AA246" s="28">
        <f t="shared" si="167"/>
        <v>1.2207087944954933</v>
      </c>
      <c r="AB246" s="33">
        <f t="shared" si="150"/>
        <v>0.892625</v>
      </c>
      <c r="AC246" s="18">
        <f t="shared" si="151"/>
        <v>0.52331654211391143</v>
      </c>
      <c r="AD246" s="28">
        <f t="shared" si="168"/>
        <v>2.6604040782642748</v>
      </c>
      <c r="AE246" s="33">
        <f t="shared" si="152"/>
        <v>0.92500000000000004</v>
      </c>
      <c r="AF246" s="18">
        <f t="shared" si="153"/>
        <v>0.54229693483306896</v>
      </c>
      <c r="AG246" s="28">
        <f t="shared" si="169"/>
        <v>1.9462787018867547</v>
      </c>
      <c r="AH246" s="33">
        <f t="shared" si="154"/>
        <v>0.93188725490195967</v>
      </c>
      <c r="AI246" s="18">
        <f t="shared" si="155"/>
        <v>0.54633470480360591</v>
      </c>
      <c r="AJ246" s="28">
        <f t="shared" si="170"/>
        <v>2.5803503863820918</v>
      </c>
      <c r="AK246" s="33">
        <f t="shared" si="156"/>
        <v>0.8619957107843127</v>
      </c>
      <c r="AL246" s="18">
        <f t="shared" si="157"/>
        <v>0.50535960194333551</v>
      </c>
      <c r="AM246" s="28">
        <f t="shared" si="171"/>
        <v>5.238042249845118</v>
      </c>
      <c r="AN246" s="33">
        <f t="shared" si="158"/>
        <v>0.89325980392156767</v>
      </c>
      <c r="AO246" s="18">
        <f t="shared" si="159"/>
        <v>0.5236887066770316</v>
      </c>
      <c r="AP246" s="28">
        <f t="shared" si="172"/>
        <v>3.934824026048811</v>
      </c>
      <c r="AQ246" s="33">
        <f t="shared" si="137"/>
        <v>0.892625</v>
      </c>
      <c r="AR246" s="18">
        <f t="shared" si="138"/>
        <v>0.52331654211391143</v>
      </c>
      <c r="AS246" s="28">
        <f t="shared" si="173"/>
        <v>2.8151108012126849</v>
      </c>
      <c r="AT246" s="33">
        <f t="shared" si="139"/>
        <v>0.8619957107843127</v>
      </c>
      <c r="AU246" s="18">
        <f t="shared" si="140"/>
        <v>0.50535960194333551</v>
      </c>
      <c r="AV246" s="20">
        <f t="shared" si="174"/>
        <v>5.4974097283865815</v>
      </c>
    </row>
    <row r="247" spans="2:48" ht="15.95">
      <c r="B247" s="44">
        <v>111</v>
      </c>
      <c r="C247" s="46">
        <f>'Mortality (No Interventions) L'!H120</f>
        <v>0.61843744151762692</v>
      </c>
      <c r="D247" s="27">
        <f t="shared" si="177"/>
        <v>0.96911764705882242</v>
      </c>
      <c r="E247" s="18">
        <f t="shared" si="141"/>
        <v>0.59933863817664068</v>
      </c>
      <c r="F247" s="28">
        <f t="shared" si="160"/>
        <v>0.72670781808595919</v>
      </c>
      <c r="G247" s="27">
        <f t="shared" si="175"/>
        <v>0.96499999999999997</v>
      </c>
      <c r="H247" s="18">
        <f t="shared" si="134"/>
        <v>0.59679213106451001</v>
      </c>
      <c r="I247" s="28">
        <f t="shared" si="161"/>
        <v>0.49852161642450854</v>
      </c>
      <c r="J247" s="27">
        <v>1</v>
      </c>
      <c r="K247" s="18">
        <f t="shared" si="135"/>
        <v>0.61843744151762692</v>
      </c>
      <c r="L247" s="28">
        <f t="shared" si="162"/>
        <v>0.33241715601233213</v>
      </c>
      <c r="M247" s="27">
        <f t="shared" si="176"/>
        <v>0.92500000000000004</v>
      </c>
      <c r="N247" s="19">
        <f t="shared" si="136"/>
        <v>0.57205463340380491</v>
      </c>
      <c r="O247" s="28">
        <f t="shared" si="163"/>
        <v>0.8400289019704904</v>
      </c>
      <c r="P247" s="24">
        <f t="shared" si="142"/>
        <v>0.93519852941176362</v>
      </c>
      <c r="Q247" s="18">
        <f t="shared" si="143"/>
        <v>0.57836178584045828</v>
      </c>
      <c r="R247" s="28">
        <f t="shared" si="164"/>
        <v>1.1107666320678269</v>
      </c>
      <c r="S247" s="24">
        <f t="shared" si="144"/>
        <v>0.96911764705882242</v>
      </c>
      <c r="T247" s="18">
        <f t="shared" si="145"/>
        <v>0.59933863817664068</v>
      </c>
      <c r="U247" s="28">
        <f t="shared" si="165"/>
        <v>0.76741220199991034</v>
      </c>
      <c r="V247" s="24">
        <f t="shared" si="146"/>
        <v>0.89643382352941081</v>
      </c>
      <c r="W247" s="18">
        <f t="shared" si="147"/>
        <v>0.55438824031339273</v>
      </c>
      <c r="X247" s="28">
        <f t="shared" si="166"/>
        <v>1.7824726742608257</v>
      </c>
      <c r="Y247" s="33">
        <f t="shared" si="148"/>
        <v>0.96499999999999997</v>
      </c>
      <c r="Z247" s="18">
        <f t="shared" si="149"/>
        <v>0.59679213106451001</v>
      </c>
      <c r="AA247" s="28">
        <f t="shared" si="167"/>
        <v>0.53009570772422521</v>
      </c>
      <c r="AB247" s="33">
        <f t="shared" si="150"/>
        <v>0.892625</v>
      </c>
      <c r="AC247" s="18">
        <f t="shared" si="151"/>
        <v>0.55203272123467173</v>
      </c>
      <c r="AD247" s="28">
        <f t="shared" si="168"/>
        <v>1.2681706154012666</v>
      </c>
      <c r="AE247" s="33">
        <f t="shared" si="152"/>
        <v>0.92500000000000004</v>
      </c>
      <c r="AF247" s="18">
        <f t="shared" si="153"/>
        <v>0.57205463340380491</v>
      </c>
      <c r="AG247" s="28">
        <f t="shared" si="169"/>
        <v>0.89081772752268318</v>
      </c>
      <c r="AH247" s="33">
        <f t="shared" si="154"/>
        <v>0.93519852941176362</v>
      </c>
      <c r="AI247" s="18">
        <f t="shared" si="155"/>
        <v>0.57836178584045828</v>
      </c>
      <c r="AJ247" s="28">
        <f t="shared" si="170"/>
        <v>1.1706154197481613</v>
      </c>
      <c r="AK247" s="33">
        <f t="shared" si="156"/>
        <v>0.86505863970588137</v>
      </c>
      <c r="AL247" s="18">
        <f t="shared" si="157"/>
        <v>0.53498465190242395</v>
      </c>
      <c r="AM247" s="28">
        <f t="shared" si="171"/>
        <v>2.5909473035010158</v>
      </c>
      <c r="AN247" s="33">
        <f t="shared" si="158"/>
        <v>0.89643382352941081</v>
      </c>
      <c r="AO247" s="18">
        <f t="shared" si="159"/>
        <v>0.55438824031339273</v>
      </c>
      <c r="AP247" s="28">
        <f t="shared" si="172"/>
        <v>1.8742011208455986</v>
      </c>
      <c r="AQ247" s="33">
        <f t="shared" si="137"/>
        <v>0.892625</v>
      </c>
      <c r="AR247" s="18">
        <f t="shared" si="138"/>
        <v>0.55203272123467173</v>
      </c>
      <c r="AS247" s="28">
        <f t="shared" si="173"/>
        <v>1.34191675105454</v>
      </c>
      <c r="AT247" s="33">
        <f t="shared" si="139"/>
        <v>0.86505863970588137</v>
      </c>
      <c r="AU247" s="18">
        <f t="shared" si="140"/>
        <v>0.53498465190242395</v>
      </c>
      <c r="AV247" s="20">
        <f t="shared" si="174"/>
        <v>2.7192409363297183</v>
      </c>
    </row>
    <row r="248" spans="2:48" ht="15.95">
      <c r="B248" s="44">
        <v>112</v>
      </c>
      <c r="C248" s="46">
        <f>'Mortality (No Interventions) L'!H121</f>
        <v>0.65081915318156081</v>
      </c>
      <c r="D248" s="27">
        <f t="shared" si="177"/>
        <v>0.97254901960784201</v>
      </c>
      <c r="E248" s="18">
        <f t="shared" si="141"/>
        <v>0.63295352936873295</v>
      </c>
      <c r="F248" s="28">
        <f t="shared" si="160"/>
        <v>0.29116374404200246</v>
      </c>
      <c r="G248" s="27">
        <f t="shared" si="175"/>
        <v>0.96499999999999997</v>
      </c>
      <c r="H248" s="18">
        <f t="shared" si="134"/>
        <v>0.62804048282020619</v>
      </c>
      <c r="I248" s="28">
        <f t="shared" si="161"/>
        <v>0.20100783857680185</v>
      </c>
      <c r="J248" s="27">
        <v>1</v>
      </c>
      <c r="K248" s="18">
        <f t="shared" si="135"/>
        <v>0.65081915318156081</v>
      </c>
      <c r="L248" s="28">
        <f t="shared" si="162"/>
        <v>0.1268379405314996</v>
      </c>
      <c r="M248" s="27">
        <f t="shared" si="176"/>
        <v>0.92500000000000004</v>
      </c>
      <c r="N248" s="19">
        <f t="shared" si="136"/>
        <v>0.60200771669294373</v>
      </c>
      <c r="O248" s="28">
        <f t="shared" si="163"/>
        <v>0.35948647640516074</v>
      </c>
      <c r="P248" s="24">
        <f t="shared" si="142"/>
        <v>0.93850980392156746</v>
      </c>
      <c r="Q248" s="18">
        <f t="shared" si="143"/>
        <v>0.61080015584082725</v>
      </c>
      <c r="R248" s="28">
        <f t="shared" si="164"/>
        <v>0.46834165909308728</v>
      </c>
      <c r="S248" s="24">
        <f t="shared" si="144"/>
        <v>0.97254901960784201</v>
      </c>
      <c r="T248" s="18">
        <f t="shared" si="145"/>
        <v>0.63295352936873295</v>
      </c>
      <c r="U248" s="28">
        <f t="shared" si="165"/>
        <v>0.307472417933147</v>
      </c>
      <c r="V248" s="24">
        <f t="shared" si="146"/>
        <v>0.89960784313725395</v>
      </c>
      <c r="W248" s="18">
        <f t="shared" si="147"/>
        <v>0.58548201466607797</v>
      </c>
      <c r="X248" s="28">
        <f t="shared" si="166"/>
        <v>0.79429078497065919</v>
      </c>
      <c r="Y248" s="33">
        <f t="shared" si="148"/>
        <v>0.96499999999999997</v>
      </c>
      <c r="Z248" s="18">
        <f t="shared" si="149"/>
        <v>0.62804048282020619</v>
      </c>
      <c r="AA248" s="28">
        <f t="shared" si="167"/>
        <v>0.21373876064333522</v>
      </c>
      <c r="AB248" s="33">
        <f t="shared" si="150"/>
        <v>0.892625</v>
      </c>
      <c r="AC248" s="18">
        <f t="shared" si="151"/>
        <v>0.58093744660869073</v>
      </c>
      <c r="AD248" s="28">
        <f t="shared" si="168"/>
        <v>0.56809893959145707</v>
      </c>
      <c r="AE248" s="33">
        <f t="shared" si="152"/>
        <v>0.92500000000000004</v>
      </c>
      <c r="AF248" s="18">
        <f t="shared" si="153"/>
        <v>0.60200771669294373</v>
      </c>
      <c r="AG248" s="28">
        <f t="shared" si="169"/>
        <v>0.3812213189750841</v>
      </c>
      <c r="AH248" s="33">
        <f t="shared" si="154"/>
        <v>0.93850980392156746</v>
      </c>
      <c r="AI248" s="18">
        <f t="shared" si="155"/>
        <v>0.61080015584082725</v>
      </c>
      <c r="AJ248" s="28">
        <f t="shared" si="170"/>
        <v>0.49357619505023709</v>
      </c>
      <c r="AK248" s="33">
        <f t="shared" si="156"/>
        <v>0.86812156862744994</v>
      </c>
      <c r="AL248" s="18">
        <f t="shared" si="157"/>
        <v>0.56499014415276516</v>
      </c>
      <c r="AM248" s="28">
        <f t="shared" si="171"/>
        <v>1.2048302622400009</v>
      </c>
      <c r="AN248" s="33">
        <f t="shared" si="158"/>
        <v>0.89960784313725395</v>
      </c>
      <c r="AO248" s="18">
        <f t="shared" si="159"/>
        <v>0.58548201466607797</v>
      </c>
      <c r="AP248" s="28">
        <f t="shared" si="172"/>
        <v>0.83516605946661893</v>
      </c>
      <c r="AQ248" s="33">
        <f t="shared" si="137"/>
        <v>0.892625</v>
      </c>
      <c r="AR248" s="18">
        <f t="shared" si="138"/>
        <v>0.58093744660869073</v>
      </c>
      <c r="AS248" s="28">
        <f t="shared" si="173"/>
        <v>0.60113479529951275</v>
      </c>
      <c r="AT248" s="33">
        <f t="shared" si="139"/>
        <v>0.86812156862744994</v>
      </c>
      <c r="AU248" s="18">
        <f t="shared" si="140"/>
        <v>0.56499014415276516</v>
      </c>
      <c r="AV248" s="20">
        <f t="shared" si="174"/>
        <v>1.2644887705685426</v>
      </c>
    </row>
    <row r="249" spans="2:48" ht="15.95">
      <c r="B249" s="44">
        <v>113</v>
      </c>
      <c r="C249" s="46">
        <f>'Mortality (No Interventions) L'!H122</f>
        <v>0.68337379044796709</v>
      </c>
      <c r="D249" s="27">
        <f t="shared" si="177"/>
        <v>0.97598039215686161</v>
      </c>
      <c r="E249" s="18">
        <f t="shared" si="141"/>
        <v>0.66695941999112784</v>
      </c>
      <c r="F249" s="28">
        <f t="shared" si="160"/>
        <v>0.10687062462640261</v>
      </c>
      <c r="G249" s="27">
        <f t="shared" si="175"/>
        <v>0.96499999999999997</v>
      </c>
      <c r="H249" s="18">
        <f t="shared" si="134"/>
        <v>0.65945570778228824</v>
      </c>
      <c r="I249" s="28">
        <f t="shared" si="161"/>
        <v>7.4766778586381144E-2</v>
      </c>
      <c r="J249" s="27">
        <v>1</v>
      </c>
      <c r="K249" s="18">
        <f t="shared" si="135"/>
        <v>0.68337379044796709</v>
      </c>
      <c r="L249" s="28">
        <f t="shared" si="162"/>
        <v>4.4289379483495865E-2</v>
      </c>
      <c r="M249" s="27">
        <f t="shared" si="176"/>
        <v>0.92500000000000004</v>
      </c>
      <c r="N249" s="19">
        <f t="shared" si="136"/>
        <v>0.63212075616436958</v>
      </c>
      <c r="O249" s="28">
        <f t="shared" si="163"/>
        <v>0.14307284356249814</v>
      </c>
      <c r="P249" s="24">
        <f t="shared" si="142"/>
        <v>0.94182107843137142</v>
      </c>
      <c r="Q249" s="18">
        <f t="shared" si="143"/>
        <v>0.64361584029143837</v>
      </c>
      <c r="R249" s="28">
        <f t="shared" si="164"/>
        <v>0.18227850073227797</v>
      </c>
      <c r="S249" s="24">
        <f t="shared" si="144"/>
        <v>0.97598039215686161</v>
      </c>
      <c r="T249" s="18">
        <f t="shared" si="145"/>
        <v>0.66695941999112784</v>
      </c>
      <c r="U249" s="28">
        <f t="shared" si="165"/>
        <v>0.1128566658188235</v>
      </c>
      <c r="V249" s="24">
        <f t="shared" si="146"/>
        <v>0.90278186274509709</v>
      </c>
      <c r="W249" s="18">
        <f t="shared" si="147"/>
        <v>0.61693746349179335</v>
      </c>
      <c r="X249" s="28">
        <f t="shared" si="166"/>
        <v>0.32924781595533714</v>
      </c>
      <c r="Y249" s="33">
        <f t="shared" si="148"/>
        <v>0.96499999999999997</v>
      </c>
      <c r="Z249" s="18">
        <f t="shared" si="149"/>
        <v>0.65945570778228824</v>
      </c>
      <c r="AA249" s="28">
        <f t="shared" si="167"/>
        <v>7.9502166211502481E-2</v>
      </c>
      <c r="AB249" s="33">
        <f t="shared" si="150"/>
        <v>0.892625</v>
      </c>
      <c r="AC249" s="18">
        <f t="shared" si="151"/>
        <v>0.60999652969861662</v>
      </c>
      <c r="AD249" s="28">
        <f t="shared" si="168"/>
        <v>0.23806899220409117</v>
      </c>
      <c r="AE249" s="33">
        <f t="shared" si="152"/>
        <v>0.92500000000000004</v>
      </c>
      <c r="AF249" s="18">
        <f t="shared" si="153"/>
        <v>0.63212075616436958</v>
      </c>
      <c r="AG249" s="28">
        <f t="shared" si="169"/>
        <v>0.15172314318422134</v>
      </c>
      <c r="AH249" s="33">
        <f t="shared" si="154"/>
        <v>0.94182107843137142</v>
      </c>
      <c r="AI249" s="18">
        <f t="shared" si="155"/>
        <v>0.64361584029143837</v>
      </c>
      <c r="AJ249" s="28">
        <f t="shared" si="170"/>
        <v>0.19209977819422971</v>
      </c>
      <c r="AK249" s="33">
        <f t="shared" si="156"/>
        <v>0.87118449754901861</v>
      </c>
      <c r="AL249" s="18">
        <f t="shared" si="157"/>
        <v>0.59534465226958055</v>
      </c>
      <c r="AM249" s="28">
        <f t="shared" si="171"/>
        <v>0.52411303869740888</v>
      </c>
      <c r="AN249" s="33">
        <f t="shared" si="158"/>
        <v>0.90278186274509709</v>
      </c>
      <c r="AO249" s="18">
        <f t="shared" si="159"/>
        <v>0.61693746349179335</v>
      </c>
      <c r="AP249" s="28">
        <f t="shared" si="172"/>
        <v>0.34619135238937337</v>
      </c>
      <c r="AQ249" s="33">
        <f t="shared" si="137"/>
        <v>0.892625</v>
      </c>
      <c r="AR249" s="18">
        <f t="shared" si="138"/>
        <v>0.60999652969861662</v>
      </c>
      <c r="AS249" s="28">
        <f t="shared" si="173"/>
        <v>0.25191308225057585</v>
      </c>
      <c r="AT249" s="33">
        <f t="shared" si="139"/>
        <v>0.87118449754901861</v>
      </c>
      <c r="AU249" s="18">
        <f t="shared" si="140"/>
        <v>0.59534465226958055</v>
      </c>
      <c r="AV249" s="20">
        <f t="shared" si="174"/>
        <v>0.55006507780546887</v>
      </c>
    </row>
    <row r="250" spans="2:48" ht="15.95">
      <c r="B250" s="44">
        <v>114</v>
      </c>
      <c r="C250" s="46">
        <f>'Mortality (No Interventions) L'!H123</f>
        <v>0.71606265890812493</v>
      </c>
      <c r="D250" s="27">
        <f t="shared" si="177"/>
        <v>0.9794117647058812</v>
      </c>
      <c r="E250" s="18">
        <f t="shared" si="141"/>
        <v>0.70132019240119214</v>
      </c>
      <c r="F250" s="28">
        <f t="shared" si="160"/>
        <v>3.5592254811487582E-2</v>
      </c>
      <c r="G250" s="27">
        <f t="shared" si="175"/>
        <v>0.96499999999999997</v>
      </c>
      <c r="H250" s="18">
        <f t="shared" si="134"/>
        <v>0.69100046584634056</v>
      </c>
      <c r="I250" s="28">
        <f t="shared" si="161"/>
        <v>2.5461399695097534E-2</v>
      </c>
      <c r="J250" s="27">
        <v>1</v>
      </c>
      <c r="K250" s="18">
        <f t="shared" si="135"/>
        <v>0.71606265890812493</v>
      </c>
      <c r="L250" s="28">
        <f t="shared" si="162"/>
        <v>1.4023178349270868E-2</v>
      </c>
      <c r="M250" s="27">
        <f t="shared" si="176"/>
        <v>0.92500000000000004</v>
      </c>
      <c r="N250" s="19">
        <f t="shared" si="136"/>
        <v>0.66235795949001564</v>
      </c>
      <c r="O250" s="28">
        <f t="shared" si="163"/>
        <v>5.2633529503185256E-2</v>
      </c>
      <c r="P250" s="24">
        <f t="shared" si="142"/>
        <v>0.94513235294117537</v>
      </c>
      <c r="Q250" s="18">
        <f t="shared" si="143"/>
        <v>0.67677398566715041</v>
      </c>
      <c r="R250" s="28">
        <f t="shared" si="164"/>
        <v>6.4961170316409314E-2</v>
      </c>
      <c r="S250" s="24">
        <f t="shared" si="144"/>
        <v>0.9794117647058812</v>
      </c>
      <c r="T250" s="18">
        <f t="shared" si="145"/>
        <v>0.70132019240119214</v>
      </c>
      <c r="U250" s="28">
        <f t="shared" si="165"/>
        <v>3.7585849442168438E-2</v>
      </c>
      <c r="V250" s="24">
        <f t="shared" si="146"/>
        <v>0.90595588235294011</v>
      </c>
      <c r="W250" s="18">
        <f t="shared" si="147"/>
        <v>0.64872117797110274</v>
      </c>
      <c r="X250" s="28">
        <f t="shared" si="166"/>
        <v>0.12612250351963863</v>
      </c>
      <c r="Y250" s="33">
        <f t="shared" si="148"/>
        <v>0.96499999999999997</v>
      </c>
      <c r="Z250" s="18">
        <f t="shared" si="149"/>
        <v>0.69100046584634056</v>
      </c>
      <c r="AA250" s="28">
        <f t="shared" si="167"/>
        <v>2.7074008922270992E-2</v>
      </c>
      <c r="AB250" s="33">
        <f t="shared" si="150"/>
        <v>0.892625</v>
      </c>
      <c r="AC250" s="18">
        <f t="shared" si="151"/>
        <v>0.63917543090786499</v>
      </c>
      <c r="AD250" s="28">
        <f t="shared" si="168"/>
        <v>9.2847733130748539E-2</v>
      </c>
      <c r="AE250" s="33">
        <f t="shared" si="152"/>
        <v>0.92500000000000004</v>
      </c>
      <c r="AF250" s="18">
        <f t="shared" si="153"/>
        <v>0.66235795949001564</v>
      </c>
      <c r="AG250" s="28">
        <f t="shared" si="169"/>
        <v>5.5815795186976429E-2</v>
      </c>
      <c r="AH250" s="33">
        <f t="shared" si="154"/>
        <v>0.94513235294117537</v>
      </c>
      <c r="AI250" s="18">
        <f t="shared" si="155"/>
        <v>0.67677398566715041</v>
      </c>
      <c r="AJ250" s="28">
        <f t="shared" si="170"/>
        <v>6.8461318031951629E-2</v>
      </c>
      <c r="AK250" s="33">
        <f t="shared" si="156"/>
        <v>0.87424742647058729</v>
      </c>
      <c r="AL250" s="18">
        <f t="shared" si="157"/>
        <v>0.6260159367421142</v>
      </c>
      <c r="AM250" s="28">
        <f t="shared" si="171"/>
        <v>0.21208514392414676</v>
      </c>
      <c r="AN250" s="33">
        <f t="shared" si="158"/>
        <v>0.90595588235294011</v>
      </c>
      <c r="AO250" s="18">
        <f t="shared" si="159"/>
        <v>0.64872117797110274</v>
      </c>
      <c r="AP250" s="28">
        <f t="shared" si="172"/>
        <v>0.13261293756347978</v>
      </c>
      <c r="AQ250" s="33">
        <f t="shared" si="137"/>
        <v>0.892625</v>
      </c>
      <c r="AR250" s="18">
        <f t="shared" si="138"/>
        <v>0.63917543090786499</v>
      </c>
      <c r="AS250" s="28">
        <f t="shared" si="173"/>
        <v>9.8246976292042404E-2</v>
      </c>
      <c r="AT250" s="33">
        <f t="shared" si="139"/>
        <v>0.87424742647058729</v>
      </c>
      <c r="AU250" s="18">
        <f t="shared" si="140"/>
        <v>0.6260159367421142</v>
      </c>
      <c r="AV250" s="20">
        <f t="shared" si="174"/>
        <v>0.22258677533373222</v>
      </c>
    </row>
    <row r="251" spans="2:48" ht="15.95">
      <c r="B251" s="44">
        <v>115</v>
      </c>
      <c r="C251" s="46">
        <f>'Mortality (No Interventions) L'!H124</f>
        <v>0.74884600576589633</v>
      </c>
      <c r="D251" s="27">
        <f t="shared" si="177"/>
        <v>0.9828431372549008</v>
      </c>
      <c r="E251" s="18">
        <f t="shared" si="141"/>
        <v>0.73599815762775511</v>
      </c>
      <c r="F251" s="28">
        <f t="shared" si="160"/>
        <v>1.0630687819102855E-2</v>
      </c>
      <c r="G251" s="27">
        <f t="shared" si="175"/>
        <v>0.96499999999999997</v>
      </c>
      <c r="H251" s="18">
        <f t="shared" si="134"/>
        <v>0.72263639556408998</v>
      </c>
      <c r="I251" s="28">
        <f t="shared" si="161"/>
        <v>7.8675606446852644E-3</v>
      </c>
      <c r="J251" s="27">
        <v>1</v>
      </c>
      <c r="K251" s="18">
        <f t="shared" si="135"/>
        <v>0.74884600576589633</v>
      </c>
      <c r="L251" s="28">
        <f t="shared" si="162"/>
        <v>3.9817039741491204E-3</v>
      </c>
      <c r="M251" s="27">
        <f t="shared" si="176"/>
        <v>0.92500000000000004</v>
      </c>
      <c r="N251" s="19">
        <f t="shared" si="136"/>
        <v>0.69268255533345413</v>
      </c>
      <c r="O251" s="28">
        <f t="shared" si="163"/>
        <v>1.7771292300697933E-2</v>
      </c>
      <c r="P251" s="24">
        <f t="shared" si="142"/>
        <v>0.94844362745097921</v>
      </c>
      <c r="Q251" s="18">
        <f t="shared" si="143"/>
        <v>0.71023822211078358</v>
      </c>
      <c r="R251" s="28">
        <f t="shared" si="164"/>
        <v>2.0997140167770399E-2</v>
      </c>
      <c r="S251" s="24">
        <f t="shared" si="144"/>
        <v>0.9828431372549008</v>
      </c>
      <c r="T251" s="18">
        <f t="shared" si="145"/>
        <v>0.73599815762775511</v>
      </c>
      <c r="U251" s="28">
        <f t="shared" si="165"/>
        <v>1.1226134279824629E-2</v>
      </c>
      <c r="V251" s="24">
        <f t="shared" si="146"/>
        <v>0.90912990196078325</v>
      </c>
      <c r="W251" s="18">
        <f t="shared" si="147"/>
        <v>0.68079829580567341</v>
      </c>
      <c r="X251" s="28">
        <f t="shared" si="166"/>
        <v>4.4304164467714111E-2</v>
      </c>
      <c r="Y251" s="33">
        <f t="shared" si="148"/>
        <v>0.96499999999999997</v>
      </c>
      <c r="Z251" s="18">
        <f t="shared" si="149"/>
        <v>0.72263639556408998</v>
      </c>
      <c r="AA251" s="28">
        <f t="shared" si="167"/>
        <v>8.3658561446537556E-3</v>
      </c>
      <c r="AB251" s="33">
        <f t="shared" si="150"/>
        <v>0.892625</v>
      </c>
      <c r="AC251" s="18">
        <f t="shared" si="151"/>
        <v>0.66843866589678325</v>
      </c>
      <c r="AD251" s="28">
        <f t="shared" si="168"/>
        <v>3.3501743298083891E-2</v>
      </c>
      <c r="AE251" s="33">
        <f t="shared" si="152"/>
        <v>0.92500000000000004</v>
      </c>
      <c r="AF251" s="18">
        <f t="shared" si="153"/>
        <v>0.69268255533345413</v>
      </c>
      <c r="AG251" s="28">
        <f t="shared" si="169"/>
        <v>1.8845758979618085E-2</v>
      </c>
      <c r="AH251" s="33">
        <f t="shared" si="154"/>
        <v>0.94844362745097921</v>
      </c>
      <c r="AI251" s="18">
        <f t="shared" si="155"/>
        <v>0.71023822211078358</v>
      </c>
      <c r="AJ251" s="28">
        <f t="shared" si="170"/>
        <v>2.2128478963441372E-2</v>
      </c>
      <c r="AK251" s="33">
        <f t="shared" si="156"/>
        <v>0.87731035539215585</v>
      </c>
      <c r="AL251" s="18">
        <f t="shared" si="157"/>
        <v>0.65697035545247484</v>
      </c>
      <c r="AM251" s="28">
        <f t="shared" si="171"/>
        <v>7.9316463881385912E-2</v>
      </c>
      <c r="AN251" s="33">
        <f t="shared" si="158"/>
        <v>0.90912990196078325</v>
      </c>
      <c r="AO251" s="18">
        <f t="shared" si="159"/>
        <v>0.68079829580567341</v>
      </c>
      <c r="AP251" s="28">
        <f t="shared" si="172"/>
        <v>4.6584116493090875E-2</v>
      </c>
      <c r="AQ251" s="33">
        <f t="shared" si="137"/>
        <v>0.892625</v>
      </c>
      <c r="AR251" s="18">
        <f t="shared" si="138"/>
        <v>0.66843866589678325</v>
      </c>
      <c r="AS251" s="28">
        <f t="shared" si="173"/>
        <v>3.5449922885181402E-2</v>
      </c>
      <c r="AT251" s="33">
        <f t="shared" si="139"/>
        <v>0.87731035539215585</v>
      </c>
      <c r="AU251" s="18">
        <f t="shared" si="140"/>
        <v>0.65697035545247484</v>
      </c>
      <c r="AV251" s="20">
        <f t="shared" si="174"/>
        <v>8.3243906666779333E-2</v>
      </c>
    </row>
    <row r="252" spans="2:48" ht="15.95">
      <c r="B252" s="44">
        <v>116</v>
      </c>
      <c r="C252" s="46">
        <f>'Mortality (No Interventions) L'!H125</f>
        <v>0.78184016024023173</v>
      </c>
      <c r="D252" s="27">
        <f t="shared" si="177"/>
        <v>0.9862745098039204</v>
      </c>
      <c r="E252" s="18">
        <f t="shared" si="141"/>
        <v>0.77110902078595311</v>
      </c>
      <c r="F252" s="28">
        <f t="shared" si="160"/>
        <v>2.8065211699273358E-3</v>
      </c>
      <c r="G252" s="27">
        <f t="shared" si="175"/>
        <v>0.96499999999999997</v>
      </c>
      <c r="H252" s="18">
        <f t="shared" si="134"/>
        <v>0.75447575463182359</v>
      </c>
      <c r="I252" s="28">
        <f t="shared" si="161"/>
        <v>2.1821749785280167E-3</v>
      </c>
      <c r="J252" s="27">
        <v>1</v>
      </c>
      <c r="K252" s="18">
        <f t="shared" si="135"/>
        <v>0.78184016024023173</v>
      </c>
      <c r="L252" s="28">
        <f t="shared" si="162"/>
        <v>1.0000208569653558E-3</v>
      </c>
      <c r="M252" s="27">
        <f t="shared" si="176"/>
        <v>0.92500000000000004</v>
      </c>
      <c r="N252" s="19">
        <f t="shared" si="136"/>
        <v>0.7232021482222144</v>
      </c>
      <c r="O252" s="28">
        <f t="shared" si="163"/>
        <v>5.46142813827275E-3</v>
      </c>
      <c r="P252" s="24">
        <f t="shared" si="142"/>
        <v>0.95175490196078316</v>
      </c>
      <c r="Q252" s="18">
        <f t="shared" si="143"/>
        <v>0.74412020505844478</v>
      </c>
      <c r="R252" s="28">
        <f t="shared" si="164"/>
        <v>6.0841686656022305E-3</v>
      </c>
      <c r="S252" s="24">
        <f t="shared" si="144"/>
        <v>0.9862745098039204</v>
      </c>
      <c r="T252" s="18">
        <f t="shared" si="145"/>
        <v>0.77110902078595311</v>
      </c>
      <c r="U252" s="28">
        <f t="shared" si="165"/>
        <v>2.9637201325919166E-3</v>
      </c>
      <c r="V252" s="24">
        <f t="shared" si="146"/>
        <v>0.91230392156862639</v>
      </c>
      <c r="W252" s="18">
        <f t="shared" si="147"/>
        <v>0.71327584422700663</v>
      </c>
      <c r="X252" s="28">
        <f t="shared" si="166"/>
        <v>1.4141964801000073E-2</v>
      </c>
      <c r="Y252" s="33">
        <f t="shared" si="148"/>
        <v>0.96499999999999997</v>
      </c>
      <c r="Z252" s="18">
        <f t="shared" si="149"/>
        <v>0.75447575463182359</v>
      </c>
      <c r="AA252" s="28">
        <f t="shared" si="167"/>
        <v>2.3203840144734715E-3</v>
      </c>
      <c r="AB252" s="33">
        <f t="shared" si="150"/>
        <v>0.892625</v>
      </c>
      <c r="AC252" s="18">
        <f t="shared" si="151"/>
        <v>0.69789007303443684</v>
      </c>
      <c r="AD252" s="28">
        <f t="shared" si="168"/>
        <v>1.1107882702696196E-2</v>
      </c>
      <c r="AE252" s="33">
        <f t="shared" si="152"/>
        <v>0.92500000000000004</v>
      </c>
      <c r="AF252" s="18">
        <f t="shared" si="153"/>
        <v>0.7232021482222144</v>
      </c>
      <c r="AG252" s="28">
        <f t="shared" si="169"/>
        <v>5.7916304924178407E-3</v>
      </c>
      <c r="AH252" s="33">
        <f t="shared" si="154"/>
        <v>0.95175490196078316</v>
      </c>
      <c r="AI252" s="18">
        <f t="shared" si="155"/>
        <v>0.74412020505844478</v>
      </c>
      <c r="AJ252" s="28">
        <f t="shared" si="170"/>
        <v>6.4119874064308968E-3</v>
      </c>
      <c r="AK252" s="33">
        <f t="shared" si="156"/>
        <v>0.88037328431372441</v>
      </c>
      <c r="AL252" s="18">
        <f t="shared" si="157"/>
        <v>0.68831118967906135</v>
      </c>
      <c r="AM252" s="28">
        <f t="shared" si="171"/>
        <v>2.7207898411998426E-2</v>
      </c>
      <c r="AN252" s="33">
        <f t="shared" si="158"/>
        <v>0.91230392156862639</v>
      </c>
      <c r="AO252" s="18">
        <f t="shared" si="159"/>
        <v>0.71327584422700663</v>
      </c>
      <c r="AP252" s="28">
        <f t="shared" si="172"/>
        <v>1.4869729372981644E-2</v>
      </c>
      <c r="AQ252" s="33">
        <f t="shared" si="137"/>
        <v>0.892625</v>
      </c>
      <c r="AR252" s="18">
        <f t="shared" si="138"/>
        <v>0.69789007303443684</v>
      </c>
      <c r="AS252" s="28">
        <f t="shared" si="173"/>
        <v>1.17538237256669E-2</v>
      </c>
      <c r="AT252" s="33">
        <f t="shared" si="139"/>
        <v>0.88037328431372441</v>
      </c>
      <c r="AU252" s="18">
        <f t="shared" si="140"/>
        <v>0.68831118967906135</v>
      </c>
      <c r="AV252" s="20">
        <f t="shared" si="174"/>
        <v>2.8555127714652673E-2</v>
      </c>
    </row>
    <row r="253" spans="2:48" ht="15.95">
      <c r="B253" s="44">
        <v>117</v>
      </c>
      <c r="C253" s="46">
        <f>'Mortality (No Interventions) L'!H126</f>
        <v>0.81518828607336369</v>
      </c>
      <c r="D253" s="27">
        <f t="shared" si="177"/>
        <v>0.98970588235293999</v>
      </c>
      <c r="E253" s="18">
        <f t="shared" si="141"/>
        <v>0.80679664195201928</v>
      </c>
      <c r="F253" s="28">
        <f t="shared" si="160"/>
        <v>6.4238737876962039E-4</v>
      </c>
      <c r="G253" s="27">
        <f t="shared" si="175"/>
        <v>0.96499999999999997</v>
      </c>
      <c r="H253" s="18">
        <f t="shared" si="134"/>
        <v>0.78665669606079591</v>
      </c>
      <c r="I253" s="28">
        <f t="shared" si="161"/>
        <v>5.3577686486440781E-4</v>
      </c>
      <c r="J253" s="27">
        <v>1</v>
      </c>
      <c r="K253" s="18">
        <f t="shared" si="135"/>
        <v>0.81518828607336369</v>
      </c>
      <c r="L253" s="28">
        <f t="shared" si="162"/>
        <v>2.1816438991198816E-4</v>
      </c>
      <c r="M253" s="27">
        <f t="shared" si="176"/>
        <v>0.92500000000000004</v>
      </c>
      <c r="N253" s="19">
        <f t="shared" si="136"/>
        <v>0.75404916461786142</v>
      </c>
      <c r="O253" s="28">
        <f t="shared" si="163"/>
        <v>1.5117115763126482E-3</v>
      </c>
      <c r="P253" s="24">
        <f t="shared" si="142"/>
        <v>0.95506617647058711</v>
      </c>
      <c r="Q253" s="18">
        <f t="shared" si="143"/>
        <v>0.77855875948369857</v>
      </c>
      <c r="R253" s="28">
        <f t="shared" si="164"/>
        <v>1.5568158305441344E-3</v>
      </c>
      <c r="S253" s="24">
        <f t="shared" si="144"/>
        <v>0.98970588235293999</v>
      </c>
      <c r="T253" s="18">
        <f t="shared" si="145"/>
        <v>0.80679664195201928</v>
      </c>
      <c r="U253" s="28">
        <f t="shared" si="165"/>
        <v>6.7836880326534871E-4</v>
      </c>
      <c r="V253" s="24">
        <f t="shared" si="146"/>
        <v>0.91547794117646952</v>
      </c>
      <c r="W253" s="18">
        <f t="shared" si="147"/>
        <v>0.74628689380561786</v>
      </c>
      <c r="X253" s="28">
        <f t="shared" si="166"/>
        <v>4.0548429185381339E-3</v>
      </c>
      <c r="Y253" s="33">
        <f t="shared" si="148"/>
        <v>0.96499999999999997</v>
      </c>
      <c r="Z253" s="18">
        <f t="shared" si="149"/>
        <v>0.78665669606079591</v>
      </c>
      <c r="AA253" s="28">
        <f t="shared" si="167"/>
        <v>5.6971053411797876E-4</v>
      </c>
      <c r="AB253" s="33">
        <f t="shared" si="150"/>
        <v>0.892625</v>
      </c>
      <c r="AC253" s="18">
        <f t="shared" si="151"/>
        <v>0.72765744385623632</v>
      </c>
      <c r="AD253" s="28">
        <f t="shared" si="168"/>
        <v>3.3558016320535899E-3</v>
      </c>
      <c r="AE253" s="33">
        <f t="shared" si="152"/>
        <v>0.92500000000000004</v>
      </c>
      <c r="AF253" s="18">
        <f t="shared" si="153"/>
        <v>0.75404916461786142</v>
      </c>
      <c r="AG253" s="28">
        <f t="shared" si="169"/>
        <v>1.603110878591977E-3</v>
      </c>
      <c r="AH253" s="33">
        <f t="shared" si="154"/>
        <v>0.95506617647058711</v>
      </c>
      <c r="AI253" s="18">
        <f t="shared" si="155"/>
        <v>0.77855875948369857</v>
      </c>
      <c r="AJ253" s="28">
        <f t="shared" si="170"/>
        <v>1.6406980227253723E-3</v>
      </c>
      <c r="AK253" s="33">
        <f t="shared" si="156"/>
        <v>0.88343621323529309</v>
      </c>
      <c r="AL253" s="18">
        <f t="shared" si="157"/>
        <v>0.72016685252242119</v>
      </c>
      <c r="AM253" s="28">
        <f t="shared" si="171"/>
        <v>8.4803974873687449E-3</v>
      </c>
      <c r="AN253" s="33">
        <f t="shared" si="158"/>
        <v>0.91547794117646952</v>
      </c>
      <c r="AO253" s="18">
        <f t="shared" si="159"/>
        <v>0.74628689380561786</v>
      </c>
      <c r="AP253" s="28">
        <f t="shared" si="172"/>
        <v>4.2635106010410441E-3</v>
      </c>
      <c r="AQ253" s="33">
        <f t="shared" si="137"/>
        <v>0.892625</v>
      </c>
      <c r="AR253" s="18">
        <f t="shared" si="138"/>
        <v>0.72765744385623632</v>
      </c>
      <c r="AS253" s="28">
        <f t="shared" si="173"/>
        <v>3.5509468273273305E-3</v>
      </c>
      <c r="AT253" s="33">
        <f t="shared" si="139"/>
        <v>0.88343621323529309</v>
      </c>
      <c r="AU253" s="18">
        <f t="shared" si="140"/>
        <v>0.72016685252242119</v>
      </c>
      <c r="AV253" s="20">
        <f t="shared" si="174"/>
        <v>8.9003137859425558E-3</v>
      </c>
    </row>
    <row r="254" spans="2:48" ht="15.95">
      <c r="B254" s="44">
        <v>118</v>
      </c>
      <c r="C254" s="46">
        <f>'Mortality (No Interventions) L'!H127</f>
        <v>0.84889038326529265</v>
      </c>
      <c r="D254" s="27">
        <f t="shared" si="177"/>
        <v>0.99313725490195959</v>
      </c>
      <c r="E254" s="18">
        <f t="shared" si="141"/>
        <v>0.84306466494876509</v>
      </c>
      <c r="F254" s="28">
        <f t="shared" si="160"/>
        <v>1.2411139874593077E-4</v>
      </c>
      <c r="G254" s="27">
        <f t="shared" si="175"/>
        <v>0.96499999999999997</v>
      </c>
      <c r="H254" s="18">
        <f t="shared" si="134"/>
        <v>0.81917921985100739</v>
      </c>
      <c r="I254" s="28">
        <f t="shared" si="161"/>
        <v>1.1430440652436123E-4</v>
      </c>
      <c r="J254" s="27">
        <v>1</v>
      </c>
      <c r="K254" s="18">
        <f t="shared" si="135"/>
        <v>0.84889038326529265</v>
      </c>
      <c r="L254" s="28">
        <f t="shared" si="162"/>
        <v>4.0319334817393494E-5</v>
      </c>
      <c r="M254" s="27">
        <f t="shared" si="176"/>
        <v>0.92500000000000004</v>
      </c>
      <c r="N254" s="19">
        <f t="shared" si="136"/>
        <v>0.78522360452039575</v>
      </c>
      <c r="O254" s="28">
        <f t="shared" si="163"/>
        <v>3.7180672505094536E-4</v>
      </c>
      <c r="P254" s="24">
        <f t="shared" si="142"/>
        <v>0.95837745098039095</v>
      </c>
      <c r="Q254" s="18">
        <f t="shared" si="143"/>
        <v>0.81355740167555834</v>
      </c>
      <c r="R254" s="28">
        <f t="shared" si="164"/>
        <v>3.4474322877110921E-4</v>
      </c>
      <c r="S254" s="24">
        <f t="shared" si="144"/>
        <v>0.99313725490195959</v>
      </c>
      <c r="T254" s="18">
        <f t="shared" si="145"/>
        <v>0.84306466494876509</v>
      </c>
      <c r="U254" s="28">
        <f t="shared" si="165"/>
        <v>1.3106313078585537E-4</v>
      </c>
      <c r="V254" s="24">
        <f t="shared" si="146"/>
        <v>0.91865196078431266</v>
      </c>
      <c r="W254" s="18">
        <f t="shared" si="147"/>
        <v>0.77983481507760777</v>
      </c>
      <c r="X254" s="28">
        <f t="shared" si="166"/>
        <v>1.0287667919926041E-3</v>
      </c>
      <c r="Y254" s="33">
        <f t="shared" si="148"/>
        <v>0.96499999999999997</v>
      </c>
      <c r="Z254" s="18">
        <f t="shared" si="149"/>
        <v>0.81917921985100739</v>
      </c>
      <c r="AA254" s="28">
        <f t="shared" si="167"/>
        <v>1.2154392763769825E-4</v>
      </c>
      <c r="AB254" s="33">
        <f t="shared" si="150"/>
        <v>0.892625</v>
      </c>
      <c r="AC254" s="18">
        <f t="shared" si="151"/>
        <v>0.7577407783621819</v>
      </c>
      <c r="AD254" s="28">
        <f t="shared" si="168"/>
        <v>9.1392759438488856E-4</v>
      </c>
      <c r="AE254" s="33">
        <f t="shared" si="152"/>
        <v>0.92500000000000004</v>
      </c>
      <c r="AF254" s="18">
        <f t="shared" si="153"/>
        <v>0.78522360452039575</v>
      </c>
      <c r="AG254" s="28">
        <f t="shared" si="169"/>
        <v>3.9428645979989086E-4</v>
      </c>
      <c r="AH254" s="33">
        <f t="shared" si="154"/>
        <v>0.95837745098039095</v>
      </c>
      <c r="AI254" s="18">
        <f t="shared" si="155"/>
        <v>0.81355740167555834</v>
      </c>
      <c r="AJ254" s="28">
        <f t="shared" si="170"/>
        <v>3.6331820546494937E-4</v>
      </c>
      <c r="AK254" s="33">
        <f t="shared" si="156"/>
        <v>0.88649914215686165</v>
      </c>
      <c r="AL254" s="18">
        <f t="shared" si="157"/>
        <v>0.75254059654989147</v>
      </c>
      <c r="AM254" s="28">
        <f t="shared" si="171"/>
        <v>2.3730963207513468E-3</v>
      </c>
      <c r="AN254" s="33">
        <f t="shared" si="158"/>
        <v>0.91865196078431266</v>
      </c>
      <c r="AO254" s="18">
        <f t="shared" si="159"/>
        <v>0.77983481507760777</v>
      </c>
      <c r="AP254" s="28">
        <f t="shared" si="172"/>
        <v>1.0817085178828005E-3</v>
      </c>
      <c r="AQ254" s="33">
        <f t="shared" si="137"/>
        <v>0.892625</v>
      </c>
      <c r="AR254" s="18">
        <f t="shared" si="138"/>
        <v>0.7577407783621819</v>
      </c>
      <c r="AS254" s="28">
        <f t="shared" si="173"/>
        <v>9.6707393568491306E-4</v>
      </c>
      <c r="AT254" s="33">
        <f t="shared" si="139"/>
        <v>0.88649914215686165</v>
      </c>
      <c r="AU254" s="18">
        <f t="shared" si="140"/>
        <v>0.75254059654989147</v>
      </c>
      <c r="AV254" s="20">
        <f t="shared" si="174"/>
        <v>2.4906028202583909E-3</v>
      </c>
    </row>
    <row r="255" spans="2:48" ht="15.95">
      <c r="B255" s="44">
        <v>119</v>
      </c>
      <c r="C255" s="46">
        <f>'Mortality (No Interventions) L'!H128</f>
        <v>0.8829464518160185</v>
      </c>
      <c r="D255" s="27">
        <f t="shared" si="177"/>
        <v>0.99656862745097918</v>
      </c>
      <c r="E255" s="18">
        <f t="shared" si="141"/>
        <v>0.87991673359900169</v>
      </c>
      <c r="F255" s="28">
        <f t="shared" si="160"/>
        <v>1.9477463945870061E-5</v>
      </c>
      <c r="G255" s="27">
        <f t="shared" si="175"/>
        <v>0.96499999999999997</v>
      </c>
      <c r="H255" s="18">
        <f t="shared" si="134"/>
        <v>0.8520433260024578</v>
      </c>
      <c r="I255" s="28">
        <f t="shared" si="161"/>
        <v>2.0668611962202598E-5</v>
      </c>
      <c r="J255" s="27">
        <v>1</v>
      </c>
      <c r="K255" s="18">
        <f t="shared" si="135"/>
        <v>0.8829464518160185</v>
      </c>
      <c r="L255" s="28">
        <f t="shared" si="162"/>
        <v>6.0926392312546728E-6</v>
      </c>
      <c r="M255" s="27">
        <f t="shared" si="176"/>
        <v>0.92500000000000004</v>
      </c>
      <c r="N255" s="19">
        <f t="shared" si="136"/>
        <v>0.81672546792981715</v>
      </c>
      <c r="O255" s="28">
        <f t="shared" si="163"/>
        <v>7.9855308221518323E-5</v>
      </c>
      <c r="P255" s="24">
        <f t="shared" si="142"/>
        <v>0.96168872549019491</v>
      </c>
      <c r="Q255" s="18">
        <f t="shared" si="143"/>
        <v>0.84911964792303662</v>
      </c>
      <c r="R255" s="28">
        <f t="shared" si="164"/>
        <v>6.427482332684301E-5</v>
      </c>
      <c r="S255" s="24">
        <f t="shared" si="144"/>
        <v>0.99656862745097918</v>
      </c>
      <c r="T255" s="18">
        <f t="shared" si="145"/>
        <v>0.87991673359900169</v>
      </c>
      <c r="U255" s="28">
        <f t="shared" si="165"/>
        <v>2.0568436342742036E-5</v>
      </c>
      <c r="V255" s="24">
        <f t="shared" si="146"/>
        <v>0.9218259803921558</v>
      </c>
      <c r="W255" s="18">
        <f t="shared" si="147"/>
        <v>0.81392297857907658</v>
      </c>
      <c r="X255" s="28">
        <f t="shared" si="166"/>
        <v>2.2649863100106791E-4</v>
      </c>
      <c r="Y255" s="33">
        <f t="shared" si="148"/>
        <v>0.96499999999999997</v>
      </c>
      <c r="Z255" s="18">
        <f t="shared" si="149"/>
        <v>0.8520433260024578</v>
      </c>
      <c r="AA255" s="28">
        <f t="shared" si="167"/>
        <v>2.1977667817821303E-5</v>
      </c>
      <c r="AB255" s="33">
        <f t="shared" si="150"/>
        <v>0.892625</v>
      </c>
      <c r="AC255" s="18">
        <f t="shared" si="151"/>
        <v>0.78814007655227347</v>
      </c>
      <c r="AD255" s="28">
        <f t="shared" si="168"/>
        <v>2.2140738764900663E-4</v>
      </c>
      <c r="AE255" s="33">
        <f t="shared" si="152"/>
        <v>0.92500000000000004</v>
      </c>
      <c r="AF255" s="18">
        <f t="shared" si="153"/>
        <v>0.81672546792981715</v>
      </c>
      <c r="AG255" s="28">
        <f t="shared" si="169"/>
        <v>8.4683424622234444E-5</v>
      </c>
      <c r="AH255" s="33">
        <f t="shared" si="154"/>
        <v>0.96168872549019491</v>
      </c>
      <c r="AI255" s="18">
        <f t="shared" si="155"/>
        <v>0.84911964792303662</v>
      </c>
      <c r="AJ255" s="28">
        <f t="shared" si="170"/>
        <v>6.7737990245458514E-5</v>
      </c>
      <c r="AK255" s="33">
        <f t="shared" si="156"/>
        <v>0.88956207107843033</v>
      </c>
      <c r="AL255" s="18">
        <f t="shared" si="157"/>
        <v>0.7854356743288089</v>
      </c>
      <c r="AM255" s="28">
        <f t="shared" si="171"/>
        <v>5.8724499986277569E-4</v>
      </c>
      <c r="AN255" s="33">
        <f t="shared" si="158"/>
        <v>0.9218259803921558</v>
      </c>
      <c r="AO255" s="18">
        <f t="shared" si="159"/>
        <v>0.81392297857907658</v>
      </c>
      <c r="AP255" s="28">
        <f t="shared" si="172"/>
        <v>2.3815455587179358E-4</v>
      </c>
      <c r="AQ255" s="33">
        <f t="shared" si="137"/>
        <v>0.892625</v>
      </c>
      <c r="AR255" s="18">
        <f t="shared" si="138"/>
        <v>0.78814007655227347</v>
      </c>
      <c r="AS255" s="28">
        <f t="shared" si="173"/>
        <v>2.3428257892524839E-4</v>
      </c>
      <c r="AT255" s="33">
        <f t="shared" si="139"/>
        <v>0.88956207107843033</v>
      </c>
      <c r="AU255" s="18">
        <f t="shared" si="140"/>
        <v>0.7854356743288089</v>
      </c>
      <c r="AV255" s="20">
        <f t="shared" si="174"/>
        <v>6.1632308813229931E-4</v>
      </c>
    </row>
    <row r="256" spans="2:48" ht="17.100000000000001" thickBot="1">
      <c r="B256" s="47">
        <v>120</v>
      </c>
      <c r="C256" s="46">
        <f>'Mortality (No Interventions) L'!H129</f>
        <v>1</v>
      </c>
      <c r="D256" s="35">
        <v>1</v>
      </c>
      <c r="E256" s="21">
        <f t="shared" si="141"/>
        <v>1</v>
      </c>
      <c r="F256" s="36">
        <f t="shared" si="160"/>
        <v>2.3389174918277543E-6</v>
      </c>
      <c r="G256" s="35">
        <v>1</v>
      </c>
      <c r="H256" s="21">
        <f t="shared" si="134"/>
        <v>1</v>
      </c>
      <c r="I256" s="36">
        <f t="shared" si="161"/>
        <v>3.0580590820733107E-6</v>
      </c>
      <c r="J256" s="35">
        <v>1</v>
      </c>
      <c r="K256" s="21">
        <f t="shared" si="135"/>
        <v>1</v>
      </c>
      <c r="L256" s="36">
        <f t="shared" si="162"/>
        <v>7.1316503982328482E-7</v>
      </c>
      <c r="M256" s="35">
        <v>1</v>
      </c>
      <c r="N256" s="22">
        <v>1</v>
      </c>
      <c r="O256" s="36">
        <f t="shared" si="163"/>
        <v>1.4635444247618995E-5</v>
      </c>
      <c r="P256" s="37">
        <f t="shared" si="142"/>
        <v>1</v>
      </c>
      <c r="Q256" s="21">
        <f t="shared" si="143"/>
        <v>1</v>
      </c>
      <c r="R256" s="36">
        <f t="shared" si="164"/>
        <v>9.6978079732386911E-6</v>
      </c>
      <c r="S256" s="37">
        <f t="shared" si="144"/>
        <v>1</v>
      </c>
      <c r="T256" s="21">
        <f t="shared" si="145"/>
        <v>1</v>
      </c>
      <c r="U256" s="36">
        <f t="shared" si="165"/>
        <v>2.4699250207974671E-6</v>
      </c>
      <c r="V256" s="37">
        <f t="shared" si="146"/>
        <v>1</v>
      </c>
      <c r="W256" s="21">
        <f t="shared" si="147"/>
        <v>1</v>
      </c>
      <c r="X256" s="36">
        <f t="shared" si="166"/>
        <v>4.2146190612595545E-5</v>
      </c>
      <c r="Y256" s="38">
        <f t="shared" si="148"/>
        <v>1</v>
      </c>
      <c r="Z256" s="21">
        <f t="shared" si="149"/>
        <v>1</v>
      </c>
      <c r="AA256" s="36">
        <f t="shared" si="167"/>
        <v>3.2517426325476612E-6</v>
      </c>
      <c r="AB256" s="38">
        <f t="shared" si="150"/>
        <v>1</v>
      </c>
      <c r="AC256" s="21">
        <f t="shared" si="151"/>
        <v>1</v>
      </c>
      <c r="AD256" s="36">
        <f t="shared" si="168"/>
        <v>4.6907352198079657E-5</v>
      </c>
      <c r="AE256" s="38">
        <f t="shared" si="152"/>
        <v>1</v>
      </c>
      <c r="AF256" s="21">
        <f t="shared" si="153"/>
        <v>1</v>
      </c>
      <c r="AG256" s="36">
        <f t="shared" si="169"/>
        <v>1.5520315021740617E-5</v>
      </c>
      <c r="AH256" s="38">
        <f t="shared" si="154"/>
        <v>1</v>
      </c>
      <c r="AI256" s="21">
        <f t="shared" si="155"/>
        <v>1</v>
      </c>
      <c r="AJ256" s="36">
        <f t="shared" si="170"/>
        <v>1.0220331817220692E-5</v>
      </c>
      <c r="AK256" s="38">
        <f t="shared" si="156"/>
        <v>1</v>
      </c>
      <c r="AL256" s="21">
        <f t="shared" si="157"/>
        <v>1</v>
      </c>
      <c r="AM256" s="36">
        <f t="shared" si="171"/>
        <v>1.2600182739933518E-4</v>
      </c>
      <c r="AN256" s="38">
        <f t="shared" si="158"/>
        <v>1</v>
      </c>
      <c r="AO256" s="21">
        <f t="shared" si="159"/>
        <v>1</v>
      </c>
      <c r="AP256" s="36">
        <f t="shared" si="172"/>
        <v>4.4315090394446233E-5</v>
      </c>
      <c r="AQ256" s="38">
        <f t="shared" si="137"/>
        <v>1</v>
      </c>
      <c r="AR256" s="21">
        <f t="shared" si="138"/>
        <v>1</v>
      </c>
      <c r="AS256" s="36">
        <f t="shared" si="173"/>
        <v>4.9635089236239073E-5</v>
      </c>
      <c r="AT256" s="38">
        <f t="shared" si="139"/>
        <v>1</v>
      </c>
      <c r="AU256" s="21">
        <f t="shared" si="140"/>
        <v>1</v>
      </c>
      <c r="AV256" s="23">
        <f t="shared" si="174"/>
        <v>1.3224094780069288E-4</v>
      </c>
    </row>
    <row r="260" spans="2:48" ht="15.95">
      <c r="B260" s="77" t="s">
        <v>31</v>
      </c>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c r="AE260" s="78"/>
      <c r="AF260" s="78"/>
      <c r="AG260" s="78"/>
      <c r="AH260" s="78"/>
      <c r="AI260" s="78"/>
      <c r="AJ260" s="78"/>
      <c r="AK260" s="78"/>
      <c r="AL260" s="78"/>
      <c r="AM260" s="78"/>
      <c r="AN260" s="78"/>
      <c r="AO260" s="78"/>
      <c r="AP260" s="78"/>
      <c r="AQ260" s="78"/>
      <c r="AR260" s="78"/>
      <c r="AS260" s="78"/>
      <c r="AT260" s="78"/>
      <c r="AU260" s="78"/>
      <c r="AV260" s="78"/>
    </row>
    <row r="261" spans="2:48" ht="15.95">
      <c r="B261" s="79" t="s">
        <v>1</v>
      </c>
      <c r="C261" s="80"/>
      <c r="D261" s="67" t="s">
        <v>2</v>
      </c>
      <c r="E261" s="68"/>
      <c r="F261" s="69"/>
      <c r="G261" s="67" t="s">
        <v>3</v>
      </c>
      <c r="H261" s="68"/>
      <c r="I261" s="69"/>
      <c r="J261" s="67" t="s">
        <v>4</v>
      </c>
      <c r="K261" s="68"/>
      <c r="L261" s="69"/>
      <c r="M261" s="67" t="s">
        <v>4</v>
      </c>
      <c r="N261" s="68"/>
      <c r="O261" s="69"/>
      <c r="P261" s="29"/>
      <c r="Q261" s="5"/>
      <c r="R261" s="30"/>
      <c r="S261" s="29"/>
      <c r="T261" s="5"/>
      <c r="U261" s="30"/>
      <c r="V261" s="29"/>
      <c r="W261" s="5"/>
      <c r="X261" s="30"/>
      <c r="Y261" s="29"/>
      <c r="Z261" s="5"/>
      <c r="AA261" s="30"/>
      <c r="AB261" s="29"/>
      <c r="AC261" s="5"/>
      <c r="AD261" s="30"/>
      <c r="AE261" s="29"/>
      <c r="AF261" s="5"/>
      <c r="AG261" s="30"/>
      <c r="AH261" s="29"/>
      <c r="AI261" s="5"/>
      <c r="AJ261" s="30"/>
      <c r="AK261" s="29"/>
      <c r="AL261" s="5"/>
      <c r="AM261" s="30"/>
      <c r="AN261" s="29"/>
      <c r="AO261" s="5"/>
      <c r="AP261" s="30"/>
      <c r="AQ261" s="29"/>
      <c r="AR261" s="5"/>
      <c r="AS261" s="30"/>
      <c r="AT261" s="29"/>
      <c r="AU261" s="5"/>
      <c r="AV261" s="34"/>
    </row>
    <row r="262" spans="2:48" ht="15.95">
      <c r="B262" s="75" t="s">
        <v>5</v>
      </c>
      <c r="C262" s="76"/>
      <c r="D262" s="70" t="s">
        <v>6</v>
      </c>
      <c r="E262" s="71"/>
      <c r="F262" s="72"/>
      <c r="G262" s="70" t="s">
        <v>7</v>
      </c>
      <c r="H262" s="71"/>
      <c r="I262" s="72"/>
      <c r="J262" s="70" t="s">
        <v>8</v>
      </c>
      <c r="K262" s="71"/>
      <c r="L262" s="72"/>
      <c r="M262" s="70" t="s">
        <v>7</v>
      </c>
      <c r="N262" s="71"/>
      <c r="O262" s="72"/>
      <c r="P262" s="31"/>
      <c r="Q262"/>
      <c r="R262" s="32"/>
      <c r="S262" s="31"/>
      <c r="T262"/>
      <c r="U262" s="32"/>
      <c r="V262" s="31"/>
      <c r="W262"/>
      <c r="X262" s="32"/>
      <c r="Y262" s="31"/>
      <c r="Z262"/>
      <c r="AA262" s="32"/>
      <c r="AB262" s="31"/>
      <c r="AC262"/>
      <c r="AD262" s="32"/>
      <c r="AE262" s="31"/>
      <c r="AF262"/>
      <c r="AG262" s="32"/>
      <c r="AH262" s="31"/>
      <c r="AI262"/>
      <c r="AJ262" s="32"/>
      <c r="AK262" s="31"/>
      <c r="AL262"/>
      <c r="AM262" s="32"/>
      <c r="AN262" s="31"/>
      <c r="AO262"/>
      <c r="AP262" s="32"/>
      <c r="AQ262" s="31"/>
      <c r="AR262"/>
      <c r="AS262" s="32"/>
      <c r="AT262" s="31"/>
      <c r="AU262"/>
      <c r="AV262" s="15"/>
    </row>
    <row r="263" spans="2:48" ht="15.95">
      <c r="B263" s="75" t="s">
        <v>9</v>
      </c>
      <c r="C263" s="76"/>
      <c r="D263" s="62" t="s">
        <v>10</v>
      </c>
      <c r="E263" s="63"/>
      <c r="F263" s="64"/>
      <c r="G263" s="62" t="s">
        <v>11</v>
      </c>
      <c r="H263" s="63"/>
      <c r="I263" s="64"/>
      <c r="J263" s="62" t="s">
        <v>12</v>
      </c>
      <c r="K263" s="63"/>
      <c r="L263" s="64"/>
      <c r="M263" s="62" t="s">
        <v>13</v>
      </c>
      <c r="N263" s="63"/>
      <c r="O263" s="64"/>
      <c r="P263" s="56" t="s">
        <v>14</v>
      </c>
      <c r="Q263" s="57"/>
      <c r="R263" s="58"/>
      <c r="S263" s="56" t="s">
        <v>15</v>
      </c>
      <c r="T263" s="57"/>
      <c r="U263" s="58"/>
      <c r="V263" s="56" t="s">
        <v>16</v>
      </c>
      <c r="W263" s="57"/>
      <c r="X263" s="58"/>
      <c r="Y263" s="56" t="s">
        <v>17</v>
      </c>
      <c r="Z263" s="57"/>
      <c r="AA263" s="58"/>
      <c r="AB263" s="56" t="s">
        <v>18</v>
      </c>
      <c r="AC263" s="57"/>
      <c r="AD263" s="58"/>
      <c r="AE263" s="56" t="s">
        <v>19</v>
      </c>
      <c r="AF263" s="57"/>
      <c r="AG263" s="58"/>
      <c r="AH263" s="56" t="s">
        <v>20</v>
      </c>
      <c r="AI263" s="57"/>
      <c r="AJ263" s="58"/>
      <c r="AK263" s="56" t="s">
        <v>21</v>
      </c>
      <c r="AL263" s="57"/>
      <c r="AM263" s="58"/>
      <c r="AN263" s="56" t="s">
        <v>22</v>
      </c>
      <c r="AO263" s="57"/>
      <c r="AP263" s="58"/>
      <c r="AQ263" s="56" t="s">
        <v>23</v>
      </c>
      <c r="AR263" s="57"/>
      <c r="AS263" s="58"/>
      <c r="AT263" s="56" t="s">
        <v>24</v>
      </c>
      <c r="AU263" s="57"/>
      <c r="AV263" s="59"/>
    </row>
    <row r="264" spans="2:48" ht="15.95">
      <c r="B264" s="48" t="s">
        <v>25</v>
      </c>
      <c r="C264" s="49"/>
      <c r="D264" s="25" t="s">
        <v>27</v>
      </c>
      <c r="E264" s="16" t="s">
        <v>28</v>
      </c>
      <c r="F264" s="26" t="s">
        <v>29</v>
      </c>
      <c r="G264" s="25" t="s">
        <v>27</v>
      </c>
      <c r="H264" s="16" t="s">
        <v>28</v>
      </c>
      <c r="I264" s="26" t="s">
        <v>29</v>
      </c>
      <c r="J264" s="25" t="s">
        <v>27</v>
      </c>
      <c r="K264" s="16" t="s">
        <v>28</v>
      </c>
      <c r="L264" s="26" t="s">
        <v>29</v>
      </c>
      <c r="M264" s="25" t="s">
        <v>27</v>
      </c>
      <c r="N264" s="16" t="s">
        <v>28</v>
      </c>
      <c r="O264" s="26" t="s">
        <v>29</v>
      </c>
      <c r="P264" s="25" t="s">
        <v>27</v>
      </c>
      <c r="Q264" s="16" t="s">
        <v>28</v>
      </c>
      <c r="R264" s="26" t="s">
        <v>29</v>
      </c>
      <c r="S264" s="25" t="s">
        <v>27</v>
      </c>
      <c r="T264" s="16" t="s">
        <v>28</v>
      </c>
      <c r="U264" s="26" t="s">
        <v>29</v>
      </c>
      <c r="V264" s="25" t="s">
        <v>27</v>
      </c>
      <c r="W264" s="16" t="s">
        <v>28</v>
      </c>
      <c r="X264" s="26" t="s">
        <v>29</v>
      </c>
      <c r="Y264" s="25" t="s">
        <v>27</v>
      </c>
      <c r="Z264" s="16" t="s">
        <v>28</v>
      </c>
      <c r="AA264" s="26" t="s">
        <v>29</v>
      </c>
      <c r="AB264" s="25" t="s">
        <v>27</v>
      </c>
      <c r="AC264" s="16" t="s">
        <v>28</v>
      </c>
      <c r="AD264" s="26" t="s">
        <v>29</v>
      </c>
      <c r="AE264" s="25" t="s">
        <v>27</v>
      </c>
      <c r="AF264" s="16" t="s">
        <v>28</v>
      </c>
      <c r="AG264" s="26" t="s">
        <v>29</v>
      </c>
      <c r="AH264" s="25" t="s">
        <v>27</v>
      </c>
      <c r="AI264" s="16" t="s">
        <v>28</v>
      </c>
      <c r="AJ264" s="26" t="s">
        <v>29</v>
      </c>
      <c r="AK264" s="25" t="s">
        <v>27</v>
      </c>
      <c r="AL264" s="16" t="s">
        <v>28</v>
      </c>
      <c r="AM264" s="26" t="s">
        <v>29</v>
      </c>
      <c r="AN264" s="25" t="s">
        <v>27</v>
      </c>
      <c r="AO264" s="16" t="s">
        <v>28</v>
      </c>
      <c r="AP264" s="26" t="s">
        <v>29</v>
      </c>
      <c r="AQ264" s="25" t="s">
        <v>27</v>
      </c>
      <c r="AR264" s="16" t="s">
        <v>28</v>
      </c>
      <c r="AS264" s="26" t="s">
        <v>29</v>
      </c>
      <c r="AT264" s="25" t="s">
        <v>27</v>
      </c>
      <c r="AU264" s="16" t="s">
        <v>28</v>
      </c>
      <c r="AV264" s="17" t="s">
        <v>29</v>
      </c>
    </row>
    <row r="265" spans="2:48" ht="15.95">
      <c r="B265" s="48">
        <v>1</v>
      </c>
      <c r="C265" s="50">
        <f>'Mortality (No Interventions) L'!K10</f>
        <v>3.5467709367217283E-3</v>
      </c>
      <c r="D265" s="27">
        <v>1</v>
      </c>
      <c r="E265" s="18">
        <f>$C265*D265</f>
        <v>3.5467709367217283E-3</v>
      </c>
      <c r="F265" s="28">
        <f>10000</f>
        <v>10000</v>
      </c>
      <c r="G265" s="27">
        <v>1</v>
      </c>
      <c r="H265" s="18">
        <f t="shared" ref="H265:H328" si="178">C265*G265</f>
        <v>3.5467709367217283E-3</v>
      </c>
      <c r="I265" s="26">
        <f>10000</f>
        <v>10000</v>
      </c>
      <c r="J265" s="27">
        <v>1</v>
      </c>
      <c r="K265" s="18">
        <f t="shared" ref="K265:K328" si="179">C265*J265</f>
        <v>3.5467709367217283E-3</v>
      </c>
      <c r="L265" s="26">
        <f>10000</f>
        <v>10000</v>
      </c>
      <c r="M265" s="27">
        <v>1</v>
      </c>
      <c r="N265" s="19">
        <f t="shared" ref="N265:N328" si="180">C265*M265</f>
        <v>3.5467709367217283E-3</v>
      </c>
      <c r="O265" s="26">
        <f>10000</f>
        <v>10000</v>
      </c>
      <c r="P265" s="24">
        <f>D265*G265</f>
        <v>1</v>
      </c>
      <c r="Q265" s="18">
        <f>$C265*P265</f>
        <v>3.5467709367217283E-3</v>
      </c>
      <c r="R265" s="28">
        <f>10000</f>
        <v>10000</v>
      </c>
      <c r="S265" s="24">
        <f>D265*J265</f>
        <v>1</v>
      </c>
      <c r="T265" s="18">
        <f>$C265*S265</f>
        <v>3.5467709367217283E-3</v>
      </c>
      <c r="U265" s="28">
        <f>10000</f>
        <v>10000</v>
      </c>
      <c r="V265" s="24">
        <f>D265*M265</f>
        <v>1</v>
      </c>
      <c r="W265" s="18">
        <f>$C265*V265</f>
        <v>3.5467709367217283E-3</v>
      </c>
      <c r="X265" s="28">
        <f>10000</f>
        <v>10000</v>
      </c>
      <c r="Y265" s="33">
        <f>G265*J265</f>
        <v>1</v>
      </c>
      <c r="Z265" s="18">
        <f>$C265*Y265</f>
        <v>3.5467709367217283E-3</v>
      </c>
      <c r="AA265" s="28">
        <f>10000</f>
        <v>10000</v>
      </c>
      <c r="AB265" s="33">
        <f>G265*M265</f>
        <v>1</v>
      </c>
      <c r="AC265" s="18">
        <f>$C265*AB265</f>
        <v>3.5467709367217283E-3</v>
      </c>
      <c r="AD265" s="28">
        <f>10000</f>
        <v>10000</v>
      </c>
      <c r="AE265" s="33">
        <f>J265*M265</f>
        <v>1</v>
      </c>
      <c r="AF265" s="18">
        <f>$C265*AE265</f>
        <v>3.5467709367217283E-3</v>
      </c>
      <c r="AG265" s="28">
        <f>10000</f>
        <v>10000</v>
      </c>
      <c r="AH265" s="33">
        <f>D265*G265*J265</f>
        <v>1</v>
      </c>
      <c r="AI265" s="18">
        <f>$C265*AH265</f>
        <v>3.5467709367217283E-3</v>
      </c>
      <c r="AJ265" s="28">
        <f>10000</f>
        <v>10000</v>
      </c>
      <c r="AK265" s="33">
        <f>D265*G265*M265</f>
        <v>1</v>
      </c>
      <c r="AL265" s="18">
        <f>$C265*AK265</f>
        <v>3.5467709367217283E-3</v>
      </c>
      <c r="AM265" s="28">
        <f>10000</f>
        <v>10000</v>
      </c>
      <c r="AN265" s="33">
        <f>D265*J265*M265</f>
        <v>1</v>
      </c>
      <c r="AO265" s="18">
        <f>$C265*AN265</f>
        <v>3.5467709367217283E-3</v>
      </c>
      <c r="AP265" s="28">
        <f>10000</f>
        <v>10000</v>
      </c>
      <c r="AQ265" s="33">
        <f t="shared" ref="AQ265:AQ328" si="181">G265*J265*M265</f>
        <v>1</v>
      </c>
      <c r="AR265" s="18">
        <f t="shared" ref="AR265:AR328" si="182">$C265*AQ265</f>
        <v>3.5467709367217283E-3</v>
      </c>
      <c r="AS265" s="28">
        <f>10000</f>
        <v>10000</v>
      </c>
      <c r="AT265" s="33">
        <f t="shared" ref="AT265:AT328" si="183">D265*G265*J265*M265</f>
        <v>1</v>
      </c>
      <c r="AU265" s="18">
        <f t="shared" ref="AU265:AU328" si="184">$C265*AT265</f>
        <v>3.5467709367217283E-3</v>
      </c>
      <c r="AV265" s="20">
        <f>10000</f>
        <v>10000</v>
      </c>
    </row>
    <row r="266" spans="2:48" ht="15.95">
      <c r="B266" s="48">
        <v>2</v>
      </c>
      <c r="C266" s="50">
        <f>'Mortality (No Interventions) L'!K11</f>
        <v>3.3729701321473949E-4</v>
      </c>
      <c r="D266" s="27">
        <v>1</v>
      </c>
      <c r="E266" s="18">
        <f t="shared" ref="E266:E329" si="185">$C266*D266</f>
        <v>3.3729701321473949E-4</v>
      </c>
      <c r="F266" s="28">
        <f>F265*(1-E265)</f>
        <v>9964.532290632782</v>
      </c>
      <c r="G266" s="27">
        <v>1</v>
      </c>
      <c r="H266" s="18">
        <f t="shared" si="178"/>
        <v>3.3729701321473949E-4</v>
      </c>
      <c r="I266" s="28">
        <f>I265*(1-H265)</f>
        <v>9964.532290632782</v>
      </c>
      <c r="J266" s="27">
        <v>1</v>
      </c>
      <c r="K266" s="18">
        <f t="shared" si="179"/>
        <v>3.3729701321473949E-4</v>
      </c>
      <c r="L266" s="28">
        <f>L265*(1-K265)</f>
        <v>9964.532290632782</v>
      </c>
      <c r="M266" s="27">
        <v>1</v>
      </c>
      <c r="N266" s="19">
        <f t="shared" si="180"/>
        <v>3.3729701321473949E-4</v>
      </c>
      <c r="O266" s="28">
        <f>O265*(1-N265)</f>
        <v>9964.532290632782</v>
      </c>
      <c r="P266" s="24">
        <f t="shared" ref="P266:P329" si="186">D266*G266</f>
        <v>1</v>
      </c>
      <c r="Q266" s="18">
        <f t="shared" ref="Q266:Q329" si="187">$C266*P266</f>
        <v>3.3729701321473949E-4</v>
      </c>
      <c r="R266" s="28">
        <f>R265*(1-Q265)</f>
        <v>9964.532290632782</v>
      </c>
      <c r="S266" s="24">
        <f t="shared" ref="S266:S329" si="188">D266*J266</f>
        <v>1</v>
      </c>
      <c r="T266" s="18">
        <f t="shared" ref="T266:T329" si="189">$C266*S266</f>
        <v>3.3729701321473949E-4</v>
      </c>
      <c r="U266" s="28">
        <f>U265*(1-T265)</f>
        <v>9964.532290632782</v>
      </c>
      <c r="V266" s="24">
        <f t="shared" ref="V266:V329" si="190">D266*M266</f>
        <v>1</v>
      </c>
      <c r="W266" s="18">
        <f t="shared" ref="W266:W329" si="191">$C266*V266</f>
        <v>3.3729701321473949E-4</v>
      </c>
      <c r="X266" s="28">
        <f>X265*(1-W265)</f>
        <v>9964.532290632782</v>
      </c>
      <c r="Y266" s="33">
        <f t="shared" ref="Y266:Y329" si="192">G266*J266</f>
        <v>1</v>
      </c>
      <c r="Z266" s="18">
        <f t="shared" ref="Z266:Z329" si="193">$C266*Y266</f>
        <v>3.3729701321473949E-4</v>
      </c>
      <c r="AA266" s="28">
        <f>AA265*(1-Z265)</f>
        <v>9964.532290632782</v>
      </c>
      <c r="AB266" s="33">
        <f t="shared" ref="AB266:AB329" si="194">G266*M266</f>
        <v>1</v>
      </c>
      <c r="AC266" s="18">
        <f t="shared" ref="AC266:AC329" si="195">$C266*AB266</f>
        <v>3.3729701321473949E-4</v>
      </c>
      <c r="AD266" s="28">
        <f>AD265*(1-AC265)</f>
        <v>9964.532290632782</v>
      </c>
      <c r="AE266" s="33">
        <f t="shared" ref="AE266:AE329" si="196">J266*M266</f>
        <v>1</v>
      </c>
      <c r="AF266" s="18">
        <f t="shared" ref="AF266:AF329" si="197">$C266*AE266</f>
        <v>3.3729701321473949E-4</v>
      </c>
      <c r="AG266" s="28">
        <f>AG265*(1-AF265)</f>
        <v>9964.532290632782</v>
      </c>
      <c r="AH266" s="33">
        <f t="shared" ref="AH266:AH329" si="198">D266*G266*J266</f>
        <v>1</v>
      </c>
      <c r="AI266" s="18">
        <f t="shared" ref="AI266:AI329" si="199">$C266*AH266</f>
        <v>3.3729701321473949E-4</v>
      </c>
      <c r="AJ266" s="28">
        <f>AJ265*(1-AI265)</f>
        <v>9964.532290632782</v>
      </c>
      <c r="AK266" s="33">
        <f t="shared" ref="AK266:AK329" si="200">D266*G266*M266</f>
        <v>1</v>
      </c>
      <c r="AL266" s="18">
        <f t="shared" ref="AL266:AL329" si="201">$C266*AK266</f>
        <v>3.3729701321473949E-4</v>
      </c>
      <c r="AM266" s="28">
        <f>AM265*(1-AL265)</f>
        <v>9964.532290632782</v>
      </c>
      <c r="AN266" s="33">
        <f t="shared" ref="AN266:AN329" si="202">D266*J266*M266</f>
        <v>1</v>
      </c>
      <c r="AO266" s="18">
        <f t="shared" ref="AO266:AO329" si="203">$C266*AN266</f>
        <v>3.3729701321473949E-4</v>
      </c>
      <c r="AP266" s="28">
        <f>AP265*(1-AO265)</f>
        <v>9964.532290632782</v>
      </c>
      <c r="AQ266" s="33">
        <f t="shared" si="181"/>
        <v>1</v>
      </c>
      <c r="AR266" s="18">
        <f t="shared" si="182"/>
        <v>3.3729701321473949E-4</v>
      </c>
      <c r="AS266" s="28">
        <f>AS265*(1-AR265)</f>
        <v>9964.532290632782</v>
      </c>
      <c r="AT266" s="33">
        <f t="shared" si="183"/>
        <v>1</v>
      </c>
      <c r="AU266" s="18">
        <f t="shared" si="184"/>
        <v>3.3729701321473949E-4</v>
      </c>
      <c r="AV266" s="20">
        <f>AV265*(1-AU265)</f>
        <v>9964.532290632782</v>
      </c>
    </row>
    <row r="267" spans="2:48" ht="15.95">
      <c r="B267" s="48">
        <v>3</v>
      </c>
      <c r="C267" s="50">
        <f>'Mortality (No Interventions) L'!K12</f>
        <v>2.4023107547649304E-4</v>
      </c>
      <c r="D267" s="27">
        <v>1</v>
      </c>
      <c r="E267" s="18">
        <f t="shared" si="185"/>
        <v>2.4023107547649304E-4</v>
      </c>
      <c r="F267" s="28">
        <f t="shared" ref="F267:F330" si="204">F266*(1-E266)</f>
        <v>9961.1712836530696</v>
      </c>
      <c r="G267" s="27">
        <v>1</v>
      </c>
      <c r="H267" s="18">
        <f t="shared" si="178"/>
        <v>2.4023107547649304E-4</v>
      </c>
      <c r="I267" s="28">
        <f t="shared" ref="I267:I330" si="205">I266*(1-H266)</f>
        <v>9961.1712836530696</v>
      </c>
      <c r="J267" s="27">
        <v>1</v>
      </c>
      <c r="K267" s="18">
        <f t="shared" si="179"/>
        <v>2.4023107547649304E-4</v>
      </c>
      <c r="L267" s="28">
        <f t="shared" ref="L267:L330" si="206">L266*(1-K266)</f>
        <v>9961.1712836530696</v>
      </c>
      <c r="M267" s="27">
        <v>1</v>
      </c>
      <c r="N267" s="19">
        <f t="shared" si="180"/>
        <v>2.4023107547649304E-4</v>
      </c>
      <c r="O267" s="28">
        <f t="shared" ref="O267:O330" si="207">O266*(1-N266)</f>
        <v>9961.1712836530696</v>
      </c>
      <c r="P267" s="24">
        <f t="shared" si="186"/>
        <v>1</v>
      </c>
      <c r="Q267" s="18">
        <f t="shared" si="187"/>
        <v>2.4023107547649304E-4</v>
      </c>
      <c r="R267" s="28">
        <f t="shared" ref="R267:R330" si="208">R266*(1-Q266)</f>
        <v>9961.1712836530696</v>
      </c>
      <c r="S267" s="24">
        <f t="shared" si="188"/>
        <v>1</v>
      </c>
      <c r="T267" s="18">
        <f t="shared" si="189"/>
        <v>2.4023107547649304E-4</v>
      </c>
      <c r="U267" s="28">
        <f t="shared" ref="U267:U330" si="209">U266*(1-T266)</f>
        <v>9961.1712836530696</v>
      </c>
      <c r="V267" s="24">
        <f t="shared" si="190"/>
        <v>1</v>
      </c>
      <c r="W267" s="18">
        <f t="shared" si="191"/>
        <v>2.4023107547649304E-4</v>
      </c>
      <c r="X267" s="28">
        <f t="shared" ref="X267:X330" si="210">X266*(1-W266)</f>
        <v>9961.1712836530696</v>
      </c>
      <c r="Y267" s="33">
        <f t="shared" si="192"/>
        <v>1</v>
      </c>
      <c r="Z267" s="18">
        <f t="shared" si="193"/>
        <v>2.4023107547649304E-4</v>
      </c>
      <c r="AA267" s="28">
        <f t="shared" ref="AA267:AA330" si="211">AA266*(1-Z266)</f>
        <v>9961.1712836530696</v>
      </c>
      <c r="AB267" s="33">
        <f t="shared" si="194"/>
        <v>1</v>
      </c>
      <c r="AC267" s="18">
        <f t="shared" si="195"/>
        <v>2.4023107547649304E-4</v>
      </c>
      <c r="AD267" s="28">
        <f t="shared" ref="AD267:AD330" si="212">AD266*(1-AC266)</f>
        <v>9961.1712836530696</v>
      </c>
      <c r="AE267" s="33">
        <f t="shared" si="196"/>
        <v>1</v>
      </c>
      <c r="AF267" s="18">
        <f t="shared" si="197"/>
        <v>2.4023107547649304E-4</v>
      </c>
      <c r="AG267" s="28">
        <f t="shared" ref="AG267:AG330" si="213">AG266*(1-AF266)</f>
        <v>9961.1712836530696</v>
      </c>
      <c r="AH267" s="33">
        <f t="shared" si="198"/>
        <v>1</v>
      </c>
      <c r="AI267" s="18">
        <f t="shared" si="199"/>
        <v>2.4023107547649304E-4</v>
      </c>
      <c r="AJ267" s="28">
        <f t="shared" ref="AJ267:AJ330" si="214">AJ266*(1-AI266)</f>
        <v>9961.1712836530696</v>
      </c>
      <c r="AK267" s="33">
        <f t="shared" si="200"/>
        <v>1</v>
      </c>
      <c r="AL267" s="18">
        <f t="shared" si="201"/>
        <v>2.4023107547649304E-4</v>
      </c>
      <c r="AM267" s="28">
        <f t="shared" ref="AM267:AM330" si="215">AM266*(1-AL266)</f>
        <v>9961.1712836530696</v>
      </c>
      <c r="AN267" s="33">
        <f t="shared" si="202"/>
        <v>1</v>
      </c>
      <c r="AO267" s="18">
        <f t="shared" si="203"/>
        <v>2.4023107547649304E-4</v>
      </c>
      <c r="AP267" s="28">
        <f t="shared" ref="AP267:AP330" si="216">AP266*(1-AO266)</f>
        <v>9961.1712836530696</v>
      </c>
      <c r="AQ267" s="33">
        <f t="shared" si="181"/>
        <v>1</v>
      </c>
      <c r="AR267" s="18">
        <f t="shared" si="182"/>
        <v>2.4023107547649304E-4</v>
      </c>
      <c r="AS267" s="28">
        <f t="shared" ref="AS267:AS330" si="217">AS266*(1-AR266)</f>
        <v>9961.1712836530696</v>
      </c>
      <c r="AT267" s="33">
        <f t="shared" si="183"/>
        <v>1</v>
      </c>
      <c r="AU267" s="18">
        <f t="shared" si="184"/>
        <v>2.4023107547649304E-4</v>
      </c>
      <c r="AV267" s="20">
        <f t="shared" ref="AV267:AV330" si="218">AV266*(1-AU266)</f>
        <v>9961.1712836530696</v>
      </c>
    </row>
    <row r="268" spans="2:48" ht="15.95">
      <c r="B268" s="48">
        <v>4</v>
      </c>
      <c r="C268" s="50">
        <f>'Mortality (No Interventions) L'!K13</f>
        <v>1.8043713926302416E-4</v>
      </c>
      <c r="D268" s="27">
        <v>1</v>
      </c>
      <c r="E268" s="18">
        <f t="shared" si="185"/>
        <v>1.8043713926302416E-4</v>
      </c>
      <c r="F268" s="28">
        <f t="shared" si="204"/>
        <v>9958.7783007625931</v>
      </c>
      <c r="G268" s="27">
        <v>1</v>
      </c>
      <c r="H268" s="18">
        <f t="shared" si="178"/>
        <v>1.8043713926302416E-4</v>
      </c>
      <c r="I268" s="28">
        <f t="shared" si="205"/>
        <v>9958.7783007625931</v>
      </c>
      <c r="J268" s="27">
        <v>1</v>
      </c>
      <c r="K268" s="18">
        <f t="shared" si="179"/>
        <v>1.8043713926302416E-4</v>
      </c>
      <c r="L268" s="28">
        <f t="shared" si="206"/>
        <v>9958.7783007625931</v>
      </c>
      <c r="M268" s="27">
        <v>1</v>
      </c>
      <c r="N268" s="19">
        <f t="shared" si="180"/>
        <v>1.8043713926302416E-4</v>
      </c>
      <c r="O268" s="28">
        <f t="shared" si="207"/>
        <v>9958.7783007625931</v>
      </c>
      <c r="P268" s="24">
        <f t="shared" si="186"/>
        <v>1</v>
      </c>
      <c r="Q268" s="18">
        <f t="shared" si="187"/>
        <v>1.8043713926302416E-4</v>
      </c>
      <c r="R268" s="28">
        <f t="shared" si="208"/>
        <v>9958.7783007625931</v>
      </c>
      <c r="S268" s="24">
        <f t="shared" si="188"/>
        <v>1</v>
      </c>
      <c r="T268" s="18">
        <f t="shared" si="189"/>
        <v>1.8043713926302416E-4</v>
      </c>
      <c r="U268" s="28">
        <f t="shared" si="209"/>
        <v>9958.7783007625931</v>
      </c>
      <c r="V268" s="24">
        <f t="shared" si="190"/>
        <v>1</v>
      </c>
      <c r="W268" s="18">
        <f t="shared" si="191"/>
        <v>1.8043713926302416E-4</v>
      </c>
      <c r="X268" s="28">
        <f t="shared" si="210"/>
        <v>9958.7783007625931</v>
      </c>
      <c r="Y268" s="33">
        <f t="shared" si="192"/>
        <v>1</v>
      </c>
      <c r="Z268" s="18">
        <f t="shared" si="193"/>
        <v>1.8043713926302416E-4</v>
      </c>
      <c r="AA268" s="28">
        <f t="shared" si="211"/>
        <v>9958.7783007625931</v>
      </c>
      <c r="AB268" s="33">
        <f t="shared" si="194"/>
        <v>1</v>
      </c>
      <c r="AC268" s="18">
        <f t="shared" si="195"/>
        <v>1.8043713926302416E-4</v>
      </c>
      <c r="AD268" s="28">
        <f t="shared" si="212"/>
        <v>9958.7783007625931</v>
      </c>
      <c r="AE268" s="33">
        <f t="shared" si="196"/>
        <v>1</v>
      </c>
      <c r="AF268" s="18">
        <f t="shared" si="197"/>
        <v>1.8043713926302416E-4</v>
      </c>
      <c r="AG268" s="28">
        <f t="shared" si="213"/>
        <v>9958.7783007625931</v>
      </c>
      <c r="AH268" s="33">
        <f t="shared" si="198"/>
        <v>1</v>
      </c>
      <c r="AI268" s="18">
        <f t="shared" si="199"/>
        <v>1.8043713926302416E-4</v>
      </c>
      <c r="AJ268" s="28">
        <f t="shared" si="214"/>
        <v>9958.7783007625931</v>
      </c>
      <c r="AK268" s="33">
        <f t="shared" si="200"/>
        <v>1</v>
      </c>
      <c r="AL268" s="18">
        <f t="shared" si="201"/>
        <v>1.8043713926302416E-4</v>
      </c>
      <c r="AM268" s="28">
        <f t="shared" si="215"/>
        <v>9958.7783007625931</v>
      </c>
      <c r="AN268" s="33">
        <f t="shared" si="202"/>
        <v>1</v>
      </c>
      <c r="AO268" s="18">
        <f t="shared" si="203"/>
        <v>1.8043713926302416E-4</v>
      </c>
      <c r="AP268" s="28">
        <f t="shared" si="216"/>
        <v>9958.7783007625931</v>
      </c>
      <c r="AQ268" s="33">
        <f t="shared" si="181"/>
        <v>1</v>
      </c>
      <c r="AR268" s="18">
        <f t="shared" si="182"/>
        <v>1.8043713926302416E-4</v>
      </c>
      <c r="AS268" s="28">
        <f t="shared" si="217"/>
        <v>9958.7783007625931</v>
      </c>
      <c r="AT268" s="33">
        <f t="shared" si="183"/>
        <v>1</v>
      </c>
      <c r="AU268" s="18">
        <f t="shared" si="184"/>
        <v>1.8043713926302416E-4</v>
      </c>
      <c r="AV268" s="20">
        <f t="shared" si="218"/>
        <v>9958.7783007625931</v>
      </c>
    </row>
    <row r="269" spans="2:48" ht="15.95">
      <c r="B269" s="48">
        <v>5</v>
      </c>
      <c r="C269" s="50">
        <f>'Mortality (No Interventions) L'!K14</f>
        <v>1.5766389199491741E-4</v>
      </c>
      <c r="D269" s="27">
        <v>1</v>
      </c>
      <c r="E269" s="18">
        <f t="shared" si="185"/>
        <v>1.5766389199491741E-4</v>
      </c>
      <c r="F269" s="28">
        <f t="shared" si="204"/>
        <v>9956.9813672954479</v>
      </c>
      <c r="G269" s="27">
        <v>1</v>
      </c>
      <c r="H269" s="18">
        <f t="shared" si="178"/>
        <v>1.5766389199491741E-4</v>
      </c>
      <c r="I269" s="28">
        <f t="shared" si="205"/>
        <v>9956.9813672954479</v>
      </c>
      <c r="J269" s="27">
        <v>1</v>
      </c>
      <c r="K269" s="18">
        <f t="shared" si="179"/>
        <v>1.5766389199491741E-4</v>
      </c>
      <c r="L269" s="28">
        <f t="shared" si="206"/>
        <v>9956.9813672954479</v>
      </c>
      <c r="M269" s="27">
        <v>1</v>
      </c>
      <c r="N269" s="19">
        <f t="shared" si="180"/>
        <v>1.5766389199491741E-4</v>
      </c>
      <c r="O269" s="28">
        <f t="shared" si="207"/>
        <v>9956.9813672954479</v>
      </c>
      <c r="P269" s="24">
        <f t="shared" si="186"/>
        <v>1</v>
      </c>
      <c r="Q269" s="18">
        <f t="shared" si="187"/>
        <v>1.5766389199491741E-4</v>
      </c>
      <c r="R269" s="28">
        <f t="shared" si="208"/>
        <v>9956.9813672954479</v>
      </c>
      <c r="S269" s="24">
        <f t="shared" si="188"/>
        <v>1</v>
      </c>
      <c r="T269" s="18">
        <f t="shared" si="189"/>
        <v>1.5766389199491741E-4</v>
      </c>
      <c r="U269" s="28">
        <f t="shared" si="209"/>
        <v>9956.9813672954479</v>
      </c>
      <c r="V269" s="24">
        <f t="shared" si="190"/>
        <v>1</v>
      </c>
      <c r="W269" s="18">
        <f t="shared" si="191"/>
        <v>1.5766389199491741E-4</v>
      </c>
      <c r="X269" s="28">
        <f t="shared" si="210"/>
        <v>9956.9813672954479</v>
      </c>
      <c r="Y269" s="33">
        <f t="shared" si="192"/>
        <v>1</v>
      </c>
      <c r="Z269" s="18">
        <f t="shared" si="193"/>
        <v>1.5766389199491741E-4</v>
      </c>
      <c r="AA269" s="28">
        <f t="shared" si="211"/>
        <v>9956.9813672954479</v>
      </c>
      <c r="AB269" s="33">
        <f t="shared" si="194"/>
        <v>1</v>
      </c>
      <c r="AC269" s="18">
        <f t="shared" si="195"/>
        <v>1.5766389199491741E-4</v>
      </c>
      <c r="AD269" s="28">
        <f t="shared" si="212"/>
        <v>9956.9813672954479</v>
      </c>
      <c r="AE269" s="33">
        <f t="shared" si="196"/>
        <v>1</v>
      </c>
      <c r="AF269" s="18">
        <f t="shared" si="197"/>
        <v>1.5766389199491741E-4</v>
      </c>
      <c r="AG269" s="28">
        <f t="shared" si="213"/>
        <v>9956.9813672954479</v>
      </c>
      <c r="AH269" s="33">
        <f t="shared" si="198"/>
        <v>1</v>
      </c>
      <c r="AI269" s="18">
        <f t="shared" si="199"/>
        <v>1.5766389199491741E-4</v>
      </c>
      <c r="AJ269" s="28">
        <f t="shared" si="214"/>
        <v>9956.9813672954479</v>
      </c>
      <c r="AK269" s="33">
        <f t="shared" si="200"/>
        <v>1</v>
      </c>
      <c r="AL269" s="18">
        <f t="shared" si="201"/>
        <v>1.5766389199491741E-4</v>
      </c>
      <c r="AM269" s="28">
        <f t="shared" si="215"/>
        <v>9956.9813672954479</v>
      </c>
      <c r="AN269" s="33">
        <f t="shared" si="202"/>
        <v>1</v>
      </c>
      <c r="AO269" s="18">
        <f t="shared" si="203"/>
        <v>1.5766389199491741E-4</v>
      </c>
      <c r="AP269" s="28">
        <f t="shared" si="216"/>
        <v>9956.9813672954479</v>
      </c>
      <c r="AQ269" s="33">
        <f t="shared" si="181"/>
        <v>1</v>
      </c>
      <c r="AR269" s="18">
        <f t="shared" si="182"/>
        <v>1.5766389199491741E-4</v>
      </c>
      <c r="AS269" s="28">
        <f t="shared" si="217"/>
        <v>9956.9813672954479</v>
      </c>
      <c r="AT269" s="33">
        <f t="shared" si="183"/>
        <v>1</v>
      </c>
      <c r="AU269" s="18">
        <f t="shared" si="184"/>
        <v>1.5766389199491741E-4</v>
      </c>
      <c r="AV269" s="20">
        <f t="shared" si="218"/>
        <v>9956.9813672954479</v>
      </c>
    </row>
    <row r="270" spans="2:48" ht="15.95">
      <c r="B270" s="48">
        <v>6</v>
      </c>
      <c r="C270" s="50">
        <f>'Mortality (No Interventions) L'!K15</f>
        <v>1.474379697585769E-4</v>
      </c>
      <c r="D270" s="27">
        <v>1</v>
      </c>
      <c r="E270" s="18">
        <f t="shared" si="185"/>
        <v>1.474379697585769E-4</v>
      </c>
      <c r="F270" s="28">
        <f t="shared" si="204"/>
        <v>9955.4115108605602</v>
      </c>
      <c r="G270" s="27">
        <v>1</v>
      </c>
      <c r="H270" s="18">
        <f t="shared" si="178"/>
        <v>1.474379697585769E-4</v>
      </c>
      <c r="I270" s="28">
        <f t="shared" si="205"/>
        <v>9955.4115108605602</v>
      </c>
      <c r="J270" s="27">
        <v>1</v>
      </c>
      <c r="K270" s="18">
        <f t="shared" si="179"/>
        <v>1.474379697585769E-4</v>
      </c>
      <c r="L270" s="28">
        <f t="shared" si="206"/>
        <v>9955.4115108605602</v>
      </c>
      <c r="M270" s="27">
        <v>1</v>
      </c>
      <c r="N270" s="19">
        <f t="shared" si="180"/>
        <v>1.474379697585769E-4</v>
      </c>
      <c r="O270" s="28">
        <f t="shared" si="207"/>
        <v>9955.4115108605602</v>
      </c>
      <c r="P270" s="24">
        <f t="shared" si="186"/>
        <v>1</v>
      </c>
      <c r="Q270" s="18">
        <f t="shared" si="187"/>
        <v>1.474379697585769E-4</v>
      </c>
      <c r="R270" s="28">
        <f t="shared" si="208"/>
        <v>9955.4115108605602</v>
      </c>
      <c r="S270" s="24">
        <f t="shared" si="188"/>
        <v>1</v>
      </c>
      <c r="T270" s="18">
        <f t="shared" si="189"/>
        <v>1.474379697585769E-4</v>
      </c>
      <c r="U270" s="28">
        <f t="shared" si="209"/>
        <v>9955.4115108605602</v>
      </c>
      <c r="V270" s="24">
        <f t="shared" si="190"/>
        <v>1</v>
      </c>
      <c r="W270" s="18">
        <f t="shared" si="191"/>
        <v>1.474379697585769E-4</v>
      </c>
      <c r="X270" s="28">
        <f t="shared" si="210"/>
        <v>9955.4115108605602</v>
      </c>
      <c r="Y270" s="33">
        <f t="shared" si="192"/>
        <v>1</v>
      </c>
      <c r="Z270" s="18">
        <f t="shared" si="193"/>
        <v>1.474379697585769E-4</v>
      </c>
      <c r="AA270" s="28">
        <f t="shared" si="211"/>
        <v>9955.4115108605602</v>
      </c>
      <c r="AB270" s="33">
        <f t="shared" si="194"/>
        <v>1</v>
      </c>
      <c r="AC270" s="18">
        <f t="shared" si="195"/>
        <v>1.474379697585769E-4</v>
      </c>
      <c r="AD270" s="28">
        <f t="shared" si="212"/>
        <v>9955.4115108605602</v>
      </c>
      <c r="AE270" s="33">
        <f t="shared" si="196"/>
        <v>1</v>
      </c>
      <c r="AF270" s="18">
        <f t="shared" si="197"/>
        <v>1.474379697585769E-4</v>
      </c>
      <c r="AG270" s="28">
        <f t="shared" si="213"/>
        <v>9955.4115108605602</v>
      </c>
      <c r="AH270" s="33">
        <f t="shared" si="198"/>
        <v>1</v>
      </c>
      <c r="AI270" s="18">
        <f t="shared" si="199"/>
        <v>1.474379697585769E-4</v>
      </c>
      <c r="AJ270" s="28">
        <f t="shared" si="214"/>
        <v>9955.4115108605602</v>
      </c>
      <c r="AK270" s="33">
        <f t="shared" si="200"/>
        <v>1</v>
      </c>
      <c r="AL270" s="18">
        <f t="shared" si="201"/>
        <v>1.474379697585769E-4</v>
      </c>
      <c r="AM270" s="28">
        <f t="shared" si="215"/>
        <v>9955.4115108605602</v>
      </c>
      <c r="AN270" s="33">
        <f t="shared" si="202"/>
        <v>1</v>
      </c>
      <c r="AO270" s="18">
        <f t="shared" si="203"/>
        <v>1.474379697585769E-4</v>
      </c>
      <c r="AP270" s="28">
        <f t="shared" si="216"/>
        <v>9955.4115108605602</v>
      </c>
      <c r="AQ270" s="33">
        <f t="shared" si="181"/>
        <v>1</v>
      </c>
      <c r="AR270" s="18">
        <f t="shared" si="182"/>
        <v>1.474379697585769E-4</v>
      </c>
      <c r="AS270" s="28">
        <f t="shared" si="217"/>
        <v>9955.4115108605602</v>
      </c>
      <c r="AT270" s="33">
        <f t="shared" si="183"/>
        <v>1</v>
      </c>
      <c r="AU270" s="18">
        <f t="shared" si="184"/>
        <v>1.474379697585769E-4</v>
      </c>
      <c r="AV270" s="20">
        <f t="shared" si="218"/>
        <v>9955.4115108605602</v>
      </c>
    </row>
    <row r="271" spans="2:48" ht="15.95">
      <c r="B271" s="48">
        <v>7</v>
      </c>
      <c r="C271" s="50">
        <f>'Mortality (No Interventions) L'!K16</f>
        <v>1.3814060864040663E-4</v>
      </c>
      <c r="D271" s="27">
        <v>1</v>
      </c>
      <c r="E271" s="18">
        <f t="shared" si="185"/>
        <v>1.3814060864040663E-4</v>
      </c>
      <c r="F271" s="28">
        <f t="shared" si="204"/>
        <v>9953.9437051992882</v>
      </c>
      <c r="G271" s="27">
        <v>1</v>
      </c>
      <c r="H271" s="18">
        <f t="shared" si="178"/>
        <v>1.3814060864040663E-4</v>
      </c>
      <c r="I271" s="28">
        <f t="shared" si="205"/>
        <v>9953.9437051992882</v>
      </c>
      <c r="J271" s="27">
        <v>1</v>
      </c>
      <c r="K271" s="18">
        <f t="shared" si="179"/>
        <v>1.3814060864040663E-4</v>
      </c>
      <c r="L271" s="28">
        <f t="shared" si="206"/>
        <v>9953.9437051992882</v>
      </c>
      <c r="M271" s="27">
        <v>1</v>
      </c>
      <c r="N271" s="19">
        <f t="shared" si="180"/>
        <v>1.3814060864040663E-4</v>
      </c>
      <c r="O271" s="28">
        <f t="shared" si="207"/>
        <v>9953.9437051992882</v>
      </c>
      <c r="P271" s="24">
        <f t="shared" si="186"/>
        <v>1</v>
      </c>
      <c r="Q271" s="18">
        <f t="shared" si="187"/>
        <v>1.3814060864040663E-4</v>
      </c>
      <c r="R271" s="28">
        <f t="shared" si="208"/>
        <v>9953.9437051992882</v>
      </c>
      <c r="S271" s="24">
        <f t="shared" si="188"/>
        <v>1</v>
      </c>
      <c r="T271" s="18">
        <f t="shared" si="189"/>
        <v>1.3814060864040663E-4</v>
      </c>
      <c r="U271" s="28">
        <f t="shared" si="209"/>
        <v>9953.9437051992882</v>
      </c>
      <c r="V271" s="24">
        <f t="shared" si="190"/>
        <v>1</v>
      </c>
      <c r="W271" s="18">
        <f t="shared" si="191"/>
        <v>1.3814060864040663E-4</v>
      </c>
      <c r="X271" s="28">
        <f t="shared" si="210"/>
        <v>9953.9437051992882</v>
      </c>
      <c r="Y271" s="33">
        <f t="shared" si="192"/>
        <v>1</v>
      </c>
      <c r="Z271" s="18">
        <f t="shared" si="193"/>
        <v>1.3814060864040663E-4</v>
      </c>
      <c r="AA271" s="28">
        <f t="shared" si="211"/>
        <v>9953.9437051992882</v>
      </c>
      <c r="AB271" s="33">
        <f t="shared" si="194"/>
        <v>1</v>
      </c>
      <c r="AC271" s="18">
        <f t="shared" si="195"/>
        <v>1.3814060864040663E-4</v>
      </c>
      <c r="AD271" s="28">
        <f t="shared" si="212"/>
        <v>9953.9437051992882</v>
      </c>
      <c r="AE271" s="33">
        <f t="shared" si="196"/>
        <v>1</v>
      </c>
      <c r="AF271" s="18">
        <f t="shared" si="197"/>
        <v>1.3814060864040663E-4</v>
      </c>
      <c r="AG271" s="28">
        <f t="shared" si="213"/>
        <v>9953.9437051992882</v>
      </c>
      <c r="AH271" s="33">
        <f t="shared" si="198"/>
        <v>1</v>
      </c>
      <c r="AI271" s="18">
        <f t="shared" si="199"/>
        <v>1.3814060864040663E-4</v>
      </c>
      <c r="AJ271" s="28">
        <f t="shared" si="214"/>
        <v>9953.9437051992882</v>
      </c>
      <c r="AK271" s="33">
        <f t="shared" si="200"/>
        <v>1</v>
      </c>
      <c r="AL271" s="18">
        <f t="shared" si="201"/>
        <v>1.3814060864040663E-4</v>
      </c>
      <c r="AM271" s="28">
        <f t="shared" si="215"/>
        <v>9953.9437051992882</v>
      </c>
      <c r="AN271" s="33">
        <f t="shared" si="202"/>
        <v>1</v>
      </c>
      <c r="AO271" s="18">
        <f t="shared" si="203"/>
        <v>1.3814060864040663E-4</v>
      </c>
      <c r="AP271" s="28">
        <f t="shared" si="216"/>
        <v>9953.9437051992882</v>
      </c>
      <c r="AQ271" s="33">
        <f t="shared" si="181"/>
        <v>1</v>
      </c>
      <c r="AR271" s="18">
        <f t="shared" si="182"/>
        <v>1.3814060864040663E-4</v>
      </c>
      <c r="AS271" s="28">
        <f t="shared" si="217"/>
        <v>9953.9437051992882</v>
      </c>
      <c r="AT271" s="33">
        <f t="shared" si="183"/>
        <v>1</v>
      </c>
      <c r="AU271" s="18">
        <f t="shared" si="184"/>
        <v>1.3814060864040663E-4</v>
      </c>
      <c r="AV271" s="20">
        <f t="shared" si="218"/>
        <v>9953.9437051992882</v>
      </c>
    </row>
    <row r="272" spans="2:48" ht="15.95">
      <c r="B272" s="48">
        <v>8</v>
      </c>
      <c r="C272" s="50">
        <f>'Mortality (No Interventions) L'!K17</f>
        <v>1.2860488919949175E-4</v>
      </c>
      <c r="D272" s="27">
        <v>1</v>
      </c>
      <c r="E272" s="18">
        <f t="shared" si="185"/>
        <v>1.2860488919949175E-4</v>
      </c>
      <c r="F272" s="28">
        <f t="shared" si="204"/>
        <v>9952.5686613574799</v>
      </c>
      <c r="G272" s="27">
        <v>1</v>
      </c>
      <c r="H272" s="18">
        <f t="shared" si="178"/>
        <v>1.2860488919949175E-4</v>
      </c>
      <c r="I272" s="28">
        <f t="shared" si="205"/>
        <v>9952.5686613574799</v>
      </c>
      <c r="J272" s="27">
        <v>1</v>
      </c>
      <c r="K272" s="18">
        <f t="shared" si="179"/>
        <v>1.2860488919949175E-4</v>
      </c>
      <c r="L272" s="28">
        <f t="shared" si="206"/>
        <v>9952.5686613574799</v>
      </c>
      <c r="M272" s="27">
        <v>1</v>
      </c>
      <c r="N272" s="19">
        <f t="shared" si="180"/>
        <v>1.2860488919949175E-4</v>
      </c>
      <c r="O272" s="28">
        <f t="shared" si="207"/>
        <v>9952.5686613574799</v>
      </c>
      <c r="P272" s="24">
        <f t="shared" si="186"/>
        <v>1</v>
      </c>
      <c r="Q272" s="18">
        <f t="shared" si="187"/>
        <v>1.2860488919949175E-4</v>
      </c>
      <c r="R272" s="28">
        <f t="shared" si="208"/>
        <v>9952.5686613574799</v>
      </c>
      <c r="S272" s="24">
        <f t="shared" si="188"/>
        <v>1</v>
      </c>
      <c r="T272" s="18">
        <f t="shared" si="189"/>
        <v>1.2860488919949175E-4</v>
      </c>
      <c r="U272" s="28">
        <f t="shared" si="209"/>
        <v>9952.5686613574799</v>
      </c>
      <c r="V272" s="24">
        <f t="shared" si="190"/>
        <v>1</v>
      </c>
      <c r="W272" s="18">
        <f t="shared" si="191"/>
        <v>1.2860488919949175E-4</v>
      </c>
      <c r="X272" s="28">
        <f t="shared" si="210"/>
        <v>9952.5686613574799</v>
      </c>
      <c r="Y272" s="33">
        <f t="shared" si="192"/>
        <v>1</v>
      </c>
      <c r="Z272" s="18">
        <f t="shared" si="193"/>
        <v>1.2860488919949175E-4</v>
      </c>
      <c r="AA272" s="28">
        <f t="shared" si="211"/>
        <v>9952.5686613574799</v>
      </c>
      <c r="AB272" s="33">
        <f t="shared" si="194"/>
        <v>1</v>
      </c>
      <c r="AC272" s="18">
        <f t="shared" si="195"/>
        <v>1.2860488919949175E-4</v>
      </c>
      <c r="AD272" s="28">
        <f t="shared" si="212"/>
        <v>9952.5686613574799</v>
      </c>
      <c r="AE272" s="33">
        <f t="shared" si="196"/>
        <v>1</v>
      </c>
      <c r="AF272" s="18">
        <f t="shared" si="197"/>
        <v>1.2860488919949175E-4</v>
      </c>
      <c r="AG272" s="28">
        <f t="shared" si="213"/>
        <v>9952.5686613574799</v>
      </c>
      <c r="AH272" s="33">
        <f t="shared" si="198"/>
        <v>1</v>
      </c>
      <c r="AI272" s="18">
        <f t="shared" si="199"/>
        <v>1.2860488919949175E-4</v>
      </c>
      <c r="AJ272" s="28">
        <f t="shared" si="214"/>
        <v>9952.5686613574799</v>
      </c>
      <c r="AK272" s="33">
        <f t="shared" si="200"/>
        <v>1</v>
      </c>
      <c r="AL272" s="18">
        <f t="shared" si="201"/>
        <v>1.2860488919949175E-4</v>
      </c>
      <c r="AM272" s="28">
        <f t="shared" si="215"/>
        <v>9952.5686613574799</v>
      </c>
      <c r="AN272" s="33">
        <f t="shared" si="202"/>
        <v>1</v>
      </c>
      <c r="AO272" s="18">
        <f t="shared" si="203"/>
        <v>1.2860488919949175E-4</v>
      </c>
      <c r="AP272" s="28">
        <f t="shared" si="216"/>
        <v>9952.5686613574799</v>
      </c>
      <c r="AQ272" s="33">
        <f t="shared" si="181"/>
        <v>1</v>
      </c>
      <c r="AR272" s="18">
        <f t="shared" si="182"/>
        <v>1.2860488919949175E-4</v>
      </c>
      <c r="AS272" s="28">
        <f t="shared" si="217"/>
        <v>9952.5686613574799</v>
      </c>
      <c r="AT272" s="33">
        <f t="shared" si="183"/>
        <v>1</v>
      </c>
      <c r="AU272" s="18">
        <f t="shared" si="184"/>
        <v>1.2860488919949175E-4</v>
      </c>
      <c r="AV272" s="20">
        <f t="shared" si="218"/>
        <v>9952.5686613574799</v>
      </c>
    </row>
    <row r="273" spans="2:48" ht="15.95">
      <c r="B273" s="48">
        <v>9</v>
      </c>
      <c r="C273" s="50">
        <f>'Mortality (No Interventions) L'!K18</f>
        <v>1.2627726836086407E-4</v>
      </c>
      <c r="D273" s="27">
        <v>1</v>
      </c>
      <c r="E273" s="18">
        <f t="shared" si="185"/>
        <v>1.2627726836086407E-4</v>
      </c>
      <c r="F273" s="28">
        <f t="shared" si="204"/>
        <v>9951.2887123675355</v>
      </c>
      <c r="G273" s="27">
        <v>1</v>
      </c>
      <c r="H273" s="18">
        <f t="shared" si="178"/>
        <v>1.2627726836086407E-4</v>
      </c>
      <c r="I273" s="28">
        <f t="shared" si="205"/>
        <v>9951.2887123675355</v>
      </c>
      <c r="J273" s="27">
        <v>1</v>
      </c>
      <c r="K273" s="18">
        <f t="shared" si="179"/>
        <v>1.2627726836086407E-4</v>
      </c>
      <c r="L273" s="28">
        <f t="shared" si="206"/>
        <v>9951.2887123675355</v>
      </c>
      <c r="M273" s="27">
        <v>1</v>
      </c>
      <c r="N273" s="19">
        <f t="shared" si="180"/>
        <v>1.2627726836086407E-4</v>
      </c>
      <c r="O273" s="28">
        <f t="shared" si="207"/>
        <v>9951.2887123675355</v>
      </c>
      <c r="P273" s="24">
        <f t="shared" si="186"/>
        <v>1</v>
      </c>
      <c r="Q273" s="18">
        <f t="shared" si="187"/>
        <v>1.2627726836086407E-4</v>
      </c>
      <c r="R273" s="28">
        <f t="shared" si="208"/>
        <v>9951.2887123675355</v>
      </c>
      <c r="S273" s="24">
        <f t="shared" si="188"/>
        <v>1</v>
      </c>
      <c r="T273" s="18">
        <f t="shared" si="189"/>
        <v>1.2627726836086407E-4</v>
      </c>
      <c r="U273" s="28">
        <f t="shared" si="209"/>
        <v>9951.2887123675355</v>
      </c>
      <c r="V273" s="24">
        <f t="shared" si="190"/>
        <v>1</v>
      </c>
      <c r="W273" s="18">
        <f t="shared" si="191"/>
        <v>1.2627726836086407E-4</v>
      </c>
      <c r="X273" s="28">
        <f t="shared" si="210"/>
        <v>9951.2887123675355</v>
      </c>
      <c r="Y273" s="33">
        <f t="shared" si="192"/>
        <v>1</v>
      </c>
      <c r="Z273" s="18">
        <f t="shared" si="193"/>
        <v>1.2627726836086407E-4</v>
      </c>
      <c r="AA273" s="28">
        <f t="shared" si="211"/>
        <v>9951.2887123675355</v>
      </c>
      <c r="AB273" s="33">
        <f t="shared" si="194"/>
        <v>1</v>
      </c>
      <c r="AC273" s="18">
        <f t="shared" si="195"/>
        <v>1.2627726836086407E-4</v>
      </c>
      <c r="AD273" s="28">
        <f t="shared" si="212"/>
        <v>9951.2887123675355</v>
      </c>
      <c r="AE273" s="33">
        <f t="shared" si="196"/>
        <v>1</v>
      </c>
      <c r="AF273" s="18">
        <f t="shared" si="197"/>
        <v>1.2627726836086407E-4</v>
      </c>
      <c r="AG273" s="28">
        <f t="shared" si="213"/>
        <v>9951.2887123675355</v>
      </c>
      <c r="AH273" s="33">
        <f t="shared" si="198"/>
        <v>1</v>
      </c>
      <c r="AI273" s="18">
        <f t="shared" si="199"/>
        <v>1.2627726836086407E-4</v>
      </c>
      <c r="AJ273" s="28">
        <f t="shared" si="214"/>
        <v>9951.2887123675355</v>
      </c>
      <c r="AK273" s="33">
        <f t="shared" si="200"/>
        <v>1</v>
      </c>
      <c r="AL273" s="18">
        <f t="shared" si="201"/>
        <v>1.2627726836086407E-4</v>
      </c>
      <c r="AM273" s="28">
        <f t="shared" si="215"/>
        <v>9951.2887123675355</v>
      </c>
      <c r="AN273" s="33">
        <f t="shared" si="202"/>
        <v>1</v>
      </c>
      <c r="AO273" s="18">
        <f t="shared" si="203"/>
        <v>1.2627726836086407E-4</v>
      </c>
      <c r="AP273" s="28">
        <f t="shared" si="216"/>
        <v>9951.2887123675355</v>
      </c>
      <c r="AQ273" s="33">
        <f t="shared" si="181"/>
        <v>1</v>
      </c>
      <c r="AR273" s="18">
        <f t="shared" si="182"/>
        <v>1.2627726836086407E-4</v>
      </c>
      <c r="AS273" s="28">
        <f t="shared" si="217"/>
        <v>9951.2887123675355</v>
      </c>
      <c r="AT273" s="33">
        <f t="shared" si="183"/>
        <v>1</v>
      </c>
      <c r="AU273" s="18">
        <f t="shared" si="184"/>
        <v>1.2627726836086407E-4</v>
      </c>
      <c r="AV273" s="20">
        <f t="shared" si="218"/>
        <v>9951.2887123675355</v>
      </c>
    </row>
    <row r="274" spans="2:48" ht="15.95">
      <c r="B274" s="48">
        <v>10</v>
      </c>
      <c r="C274" s="50">
        <f>'Mortality (No Interventions) L'!K19</f>
        <v>1.2500360584498095E-4</v>
      </c>
      <c r="D274" s="27">
        <v>1</v>
      </c>
      <c r="E274" s="18">
        <f t="shared" si="185"/>
        <v>1.2500360584498095E-4</v>
      </c>
      <c r="F274" s="28">
        <f t="shared" si="204"/>
        <v>9950.0320908122667</v>
      </c>
      <c r="G274" s="27">
        <v>1</v>
      </c>
      <c r="H274" s="18">
        <f t="shared" si="178"/>
        <v>1.2500360584498095E-4</v>
      </c>
      <c r="I274" s="28">
        <f t="shared" si="205"/>
        <v>9950.0320908122667</v>
      </c>
      <c r="J274" s="27">
        <v>1</v>
      </c>
      <c r="K274" s="18">
        <f t="shared" si="179"/>
        <v>1.2500360584498095E-4</v>
      </c>
      <c r="L274" s="28">
        <f t="shared" si="206"/>
        <v>9950.0320908122667</v>
      </c>
      <c r="M274" s="27">
        <v>1</v>
      </c>
      <c r="N274" s="19">
        <f t="shared" si="180"/>
        <v>1.2500360584498095E-4</v>
      </c>
      <c r="O274" s="28">
        <f t="shared" si="207"/>
        <v>9950.0320908122667</v>
      </c>
      <c r="P274" s="24">
        <f t="shared" si="186"/>
        <v>1</v>
      </c>
      <c r="Q274" s="18">
        <f t="shared" si="187"/>
        <v>1.2500360584498095E-4</v>
      </c>
      <c r="R274" s="28">
        <f t="shared" si="208"/>
        <v>9950.0320908122667</v>
      </c>
      <c r="S274" s="24">
        <f t="shared" si="188"/>
        <v>1</v>
      </c>
      <c r="T274" s="18">
        <f t="shared" si="189"/>
        <v>1.2500360584498095E-4</v>
      </c>
      <c r="U274" s="28">
        <f t="shared" si="209"/>
        <v>9950.0320908122667</v>
      </c>
      <c r="V274" s="24">
        <f t="shared" si="190"/>
        <v>1</v>
      </c>
      <c r="W274" s="18">
        <f t="shared" si="191"/>
        <v>1.2500360584498095E-4</v>
      </c>
      <c r="X274" s="28">
        <f t="shared" si="210"/>
        <v>9950.0320908122667</v>
      </c>
      <c r="Y274" s="33">
        <f t="shared" si="192"/>
        <v>1</v>
      </c>
      <c r="Z274" s="18">
        <f t="shared" si="193"/>
        <v>1.2500360584498095E-4</v>
      </c>
      <c r="AA274" s="28">
        <f t="shared" si="211"/>
        <v>9950.0320908122667</v>
      </c>
      <c r="AB274" s="33">
        <f t="shared" si="194"/>
        <v>1</v>
      </c>
      <c r="AC274" s="18">
        <f t="shared" si="195"/>
        <v>1.2500360584498095E-4</v>
      </c>
      <c r="AD274" s="28">
        <f t="shared" si="212"/>
        <v>9950.0320908122667</v>
      </c>
      <c r="AE274" s="33">
        <f t="shared" si="196"/>
        <v>1</v>
      </c>
      <c r="AF274" s="18">
        <f t="shared" si="197"/>
        <v>1.2500360584498095E-4</v>
      </c>
      <c r="AG274" s="28">
        <f t="shared" si="213"/>
        <v>9950.0320908122667</v>
      </c>
      <c r="AH274" s="33">
        <f t="shared" si="198"/>
        <v>1</v>
      </c>
      <c r="AI274" s="18">
        <f t="shared" si="199"/>
        <v>1.2500360584498095E-4</v>
      </c>
      <c r="AJ274" s="28">
        <f t="shared" si="214"/>
        <v>9950.0320908122667</v>
      </c>
      <c r="AK274" s="33">
        <f t="shared" si="200"/>
        <v>1</v>
      </c>
      <c r="AL274" s="18">
        <f t="shared" si="201"/>
        <v>1.2500360584498095E-4</v>
      </c>
      <c r="AM274" s="28">
        <f t="shared" si="215"/>
        <v>9950.0320908122667</v>
      </c>
      <c r="AN274" s="33">
        <f t="shared" si="202"/>
        <v>1</v>
      </c>
      <c r="AO274" s="18">
        <f t="shared" si="203"/>
        <v>1.2500360584498095E-4</v>
      </c>
      <c r="AP274" s="28">
        <f t="shared" si="216"/>
        <v>9950.0320908122667</v>
      </c>
      <c r="AQ274" s="33">
        <f t="shared" si="181"/>
        <v>1</v>
      </c>
      <c r="AR274" s="18">
        <f t="shared" si="182"/>
        <v>1.2500360584498095E-4</v>
      </c>
      <c r="AS274" s="28">
        <f t="shared" si="217"/>
        <v>9950.0320908122667</v>
      </c>
      <c r="AT274" s="33">
        <f t="shared" si="183"/>
        <v>1</v>
      </c>
      <c r="AU274" s="18">
        <f t="shared" si="184"/>
        <v>1.2500360584498095E-4</v>
      </c>
      <c r="AV274" s="20">
        <f t="shared" si="218"/>
        <v>9950.0320908122667</v>
      </c>
    </row>
    <row r="275" spans="2:48" ht="15.95">
      <c r="B275" s="48">
        <v>11</v>
      </c>
      <c r="C275" s="50">
        <f>'Mortality (No Interventions) L'!K20</f>
        <v>1.3696678500635325E-4</v>
      </c>
      <c r="D275" s="27">
        <v>1</v>
      </c>
      <c r="E275" s="18">
        <f t="shared" si="185"/>
        <v>1.3696678500635325E-4</v>
      </c>
      <c r="F275" s="28">
        <f t="shared" si="204"/>
        <v>9948.7883009226425</v>
      </c>
      <c r="G275" s="27">
        <v>1</v>
      </c>
      <c r="H275" s="18">
        <f t="shared" si="178"/>
        <v>1.3696678500635325E-4</v>
      </c>
      <c r="I275" s="28">
        <f t="shared" si="205"/>
        <v>9948.7883009226425</v>
      </c>
      <c r="J275" s="27">
        <v>1</v>
      </c>
      <c r="K275" s="18">
        <f t="shared" si="179"/>
        <v>1.3696678500635325E-4</v>
      </c>
      <c r="L275" s="28">
        <f t="shared" si="206"/>
        <v>9948.7883009226425</v>
      </c>
      <c r="M275" s="27">
        <v>1</v>
      </c>
      <c r="N275" s="19">
        <f t="shared" si="180"/>
        <v>1.3696678500635325E-4</v>
      </c>
      <c r="O275" s="28">
        <f t="shared" si="207"/>
        <v>9948.7883009226425</v>
      </c>
      <c r="P275" s="24">
        <f t="shared" si="186"/>
        <v>1</v>
      </c>
      <c r="Q275" s="18">
        <f t="shared" si="187"/>
        <v>1.3696678500635325E-4</v>
      </c>
      <c r="R275" s="28">
        <f t="shared" si="208"/>
        <v>9948.7883009226425</v>
      </c>
      <c r="S275" s="24">
        <f t="shared" si="188"/>
        <v>1</v>
      </c>
      <c r="T275" s="18">
        <f t="shared" si="189"/>
        <v>1.3696678500635325E-4</v>
      </c>
      <c r="U275" s="28">
        <f t="shared" si="209"/>
        <v>9948.7883009226425</v>
      </c>
      <c r="V275" s="24">
        <f t="shared" si="190"/>
        <v>1</v>
      </c>
      <c r="W275" s="18">
        <f t="shared" si="191"/>
        <v>1.3696678500635325E-4</v>
      </c>
      <c r="X275" s="28">
        <f t="shared" si="210"/>
        <v>9948.7883009226425</v>
      </c>
      <c r="Y275" s="33">
        <f t="shared" si="192"/>
        <v>1</v>
      </c>
      <c r="Z275" s="18">
        <f t="shared" si="193"/>
        <v>1.3696678500635325E-4</v>
      </c>
      <c r="AA275" s="28">
        <f t="shared" si="211"/>
        <v>9948.7883009226425</v>
      </c>
      <c r="AB275" s="33">
        <f t="shared" si="194"/>
        <v>1</v>
      </c>
      <c r="AC275" s="18">
        <f t="shared" si="195"/>
        <v>1.3696678500635325E-4</v>
      </c>
      <c r="AD275" s="28">
        <f t="shared" si="212"/>
        <v>9948.7883009226425</v>
      </c>
      <c r="AE275" s="33">
        <f t="shared" si="196"/>
        <v>1</v>
      </c>
      <c r="AF275" s="18">
        <f t="shared" si="197"/>
        <v>1.3696678500635325E-4</v>
      </c>
      <c r="AG275" s="28">
        <f t="shared" si="213"/>
        <v>9948.7883009226425</v>
      </c>
      <c r="AH275" s="33">
        <f t="shared" si="198"/>
        <v>1</v>
      </c>
      <c r="AI275" s="18">
        <f t="shared" si="199"/>
        <v>1.3696678500635325E-4</v>
      </c>
      <c r="AJ275" s="28">
        <f t="shared" si="214"/>
        <v>9948.7883009226425</v>
      </c>
      <c r="AK275" s="33">
        <f t="shared" si="200"/>
        <v>1</v>
      </c>
      <c r="AL275" s="18">
        <f t="shared" si="201"/>
        <v>1.3696678500635325E-4</v>
      </c>
      <c r="AM275" s="28">
        <f t="shared" si="215"/>
        <v>9948.7883009226425</v>
      </c>
      <c r="AN275" s="33">
        <f t="shared" si="202"/>
        <v>1</v>
      </c>
      <c r="AO275" s="18">
        <f t="shared" si="203"/>
        <v>1.3696678500635325E-4</v>
      </c>
      <c r="AP275" s="28">
        <f t="shared" si="216"/>
        <v>9948.7883009226425</v>
      </c>
      <c r="AQ275" s="33">
        <f t="shared" si="181"/>
        <v>1</v>
      </c>
      <c r="AR275" s="18">
        <f t="shared" si="182"/>
        <v>1.3696678500635325E-4</v>
      </c>
      <c r="AS275" s="28">
        <f t="shared" si="217"/>
        <v>9948.7883009226425</v>
      </c>
      <c r="AT275" s="33">
        <f t="shared" si="183"/>
        <v>1</v>
      </c>
      <c r="AU275" s="18">
        <f t="shared" si="184"/>
        <v>1.3696678500635325E-4</v>
      </c>
      <c r="AV275" s="20">
        <f t="shared" si="218"/>
        <v>9948.7883009226425</v>
      </c>
    </row>
    <row r="276" spans="2:48" ht="15.95">
      <c r="B276" s="48">
        <v>12</v>
      </c>
      <c r="C276" s="50">
        <f>'Mortality (No Interventions) L'!K21</f>
        <v>1.4521640584498093E-4</v>
      </c>
      <c r="D276" s="27">
        <v>1</v>
      </c>
      <c r="E276" s="18">
        <f t="shared" si="185"/>
        <v>1.4521640584498093E-4</v>
      </c>
      <c r="F276" s="28">
        <f t="shared" si="204"/>
        <v>9947.4256473743571</v>
      </c>
      <c r="G276" s="27">
        <v>1</v>
      </c>
      <c r="H276" s="18">
        <f t="shared" si="178"/>
        <v>1.4521640584498093E-4</v>
      </c>
      <c r="I276" s="28">
        <f t="shared" si="205"/>
        <v>9947.4256473743571</v>
      </c>
      <c r="J276" s="27">
        <v>1</v>
      </c>
      <c r="K276" s="18">
        <f t="shared" si="179"/>
        <v>1.4521640584498093E-4</v>
      </c>
      <c r="L276" s="28">
        <f t="shared" si="206"/>
        <v>9947.4256473743571</v>
      </c>
      <c r="M276" s="27">
        <v>1</v>
      </c>
      <c r="N276" s="19">
        <f t="shared" si="180"/>
        <v>1.4521640584498093E-4</v>
      </c>
      <c r="O276" s="28">
        <f t="shared" si="207"/>
        <v>9947.4256473743571</v>
      </c>
      <c r="P276" s="24">
        <f t="shared" si="186"/>
        <v>1</v>
      </c>
      <c r="Q276" s="18">
        <f t="shared" si="187"/>
        <v>1.4521640584498093E-4</v>
      </c>
      <c r="R276" s="28">
        <f t="shared" si="208"/>
        <v>9947.4256473743571</v>
      </c>
      <c r="S276" s="24">
        <f t="shared" si="188"/>
        <v>1</v>
      </c>
      <c r="T276" s="18">
        <f t="shared" si="189"/>
        <v>1.4521640584498093E-4</v>
      </c>
      <c r="U276" s="28">
        <f t="shared" si="209"/>
        <v>9947.4256473743571</v>
      </c>
      <c r="V276" s="24">
        <f t="shared" si="190"/>
        <v>1</v>
      </c>
      <c r="W276" s="18">
        <f t="shared" si="191"/>
        <v>1.4521640584498093E-4</v>
      </c>
      <c r="X276" s="28">
        <f t="shared" si="210"/>
        <v>9947.4256473743571</v>
      </c>
      <c r="Y276" s="33">
        <f t="shared" si="192"/>
        <v>1</v>
      </c>
      <c r="Z276" s="18">
        <f t="shared" si="193"/>
        <v>1.4521640584498093E-4</v>
      </c>
      <c r="AA276" s="28">
        <f t="shared" si="211"/>
        <v>9947.4256473743571</v>
      </c>
      <c r="AB276" s="33">
        <f t="shared" si="194"/>
        <v>1</v>
      </c>
      <c r="AC276" s="18">
        <f t="shared" si="195"/>
        <v>1.4521640584498093E-4</v>
      </c>
      <c r="AD276" s="28">
        <f t="shared" si="212"/>
        <v>9947.4256473743571</v>
      </c>
      <c r="AE276" s="33">
        <f t="shared" si="196"/>
        <v>1</v>
      </c>
      <c r="AF276" s="18">
        <f t="shared" si="197"/>
        <v>1.4521640584498093E-4</v>
      </c>
      <c r="AG276" s="28">
        <f t="shared" si="213"/>
        <v>9947.4256473743571</v>
      </c>
      <c r="AH276" s="33">
        <f t="shared" si="198"/>
        <v>1</v>
      </c>
      <c r="AI276" s="18">
        <f t="shared" si="199"/>
        <v>1.4521640584498093E-4</v>
      </c>
      <c r="AJ276" s="28">
        <f t="shared" si="214"/>
        <v>9947.4256473743571</v>
      </c>
      <c r="AK276" s="33">
        <f t="shared" si="200"/>
        <v>1</v>
      </c>
      <c r="AL276" s="18">
        <f t="shared" si="201"/>
        <v>1.4521640584498093E-4</v>
      </c>
      <c r="AM276" s="28">
        <f t="shared" si="215"/>
        <v>9947.4256473743571</v>
      </c>
      <c r="AN276" s="33">
        <f t="shared" si="202"/>
        <v>1</v>
      </c>
      <c r="AO276" s="18">
        <f t="shared" si="203"/>
        <v>1.4521640584498093E-4</v>
      </c>
      <c r="AP276" s="28">
        <f t="shared" si="216"/>
        <v>9947.4256473743571</v>
      </c>
      <c r="AQ276" s="33">
        <f t="shared" si="181"/>
        <v>1</v>
      </c>
      <c r="AR276" s="18">
        <f t="shared" si="182"/>
        <v>1.4521640584498093E-4</v>
      </c>
      <c r="AS276" s="28">
        <f t="shared" si="217"/>
        <v>9947.4256473743571</v>
      </c>
      <c r="AT276" s="33">
        <f t="shared" si="183"/>
        <v>1</v>
      </c>
      <c r="AU276" s="18">
        <f t="shared" si="184"/>
        <v>1.4521640584498093E-4</v>
      </c>
      <c r="AV276" s="20">
        <f t="shared" si="218"/>
        <v>9947.4256473743571</v>
      </c>
    </row>
    <row r="277" spans="2:48" ht="15.95">
      <c r="B277" s="48">
        <v>13</v>
      </c>
      <c r="C277" s="50">
        <f>'Mortality (No Interventions) L'!K22</f>
        <v>1.6118866836086404E-4</v>
      </c>
      <c r="D277" s="27">
        <v>1</v>
      </c>
      <c r="E277" s="18">
        <f t="shared" si="185"/>
        <v>1.6118866836086404E-4</v>
      </c>
      <c r="F277" s="28">
        <f t="shared" si="204"/>
        <v>9945.9811179744356</v>
      </c>
      <c r="G277" s="27">
        <v>1</v>
      </c>
      <c r="H277" s="18">
        <f t="shared" si="178"/>
        <v>1.6118866836086404E-4</v>
      </c>
      <c r="I277" s="28">
        <f t="shared" si="205"/>
        <v>9945.9811179744356</v>
      </c>
      <c r="J277" s="27">
        <v>1</v>
      </c>
      <c r="K277" s="18">
        <f t="shared" si="179"/>
        <v>1.6118866836086404E-4</v>
      </c>
      <c r="L277" s="28">
        <f t="shared" si="206"/>
        <v>9945.9811179744356</v>
      </c>
      <c r="M277" s="27">
        <v>1</v>
      </c>
      <c r="N277" s="19">
        <f t="shared" si="180"/>
        <v>1.6118866836086404E-4</v>
      </c>
      <c r="O277" s="28">
        <f t="shared" si="207"/>
        <v>9945.9811179744356</v>
      </c>
      <c r="P277" s="24">
        <f t="shared" si="186"/>
        <v>1</v>
      </c>
      <c r="Q277" s="18">
        <f t="shared" si="187"/>
        <v>1.6118866836086404E-4</v>
      </c>
      <c r="R277" s="28">
        <f t="shared" si="208"/>
        <v>9945.9811179744356</v>
      </c>
      <c r="S277" s="24">
        <f t="shared" si="188"/>
        <v>1</v>
      </c>
      <c r="T277" s="18">
        <f t="shared" si="189"/>
        <v>1.6118866836086404E-4</v>
      </c>
      <c r="U277" s="28">
        <f t="shared" si="209"/>
        <v>9945.9811179744356</v>
      </c>
      <c r="V277" s="24">
        <f t="shared" si="190"/>
        <v>1</v>
      </c>
      <c r="W277" s="18">
        <f t="shared" si="191"/>
        <v>1.6118866836086404E-4</v>
      </c>
      <c r="X277" s="28">
        <f t="shared" si="210"/>
        <v>9945.9811179744356</v>
      </c>
      <c r="Y277" s="33">
        <f t="shared" si="192"/>
        <v>1</v>
      </c>
      <c r="Z277" s="18">
        <f t="shared" si="193"/>
        <v>1.6118866836086404E-4</v>
      </c>
      <c r="AA277" s="28">
        <f t="shared" si="211"/>
        <v>9945.9811179744356</v>
      </c>
      <c r="AB277" s="33">
        <f t="shared" si="194"/>
        <v>1</v>
      </c>
      <c r="AC277" s="18">
        <f t="shared" si="195"/>
        <v>1.6118866836086404E-4</v>
      </c>
      <c r="AD277" s="28">
        <f t="shared" si="212"/>
        <v>9945.9811179744356</v>
      </c>
      <c r="AE277" s="33">
        <f t="shared" si="196"/>
        <v>1</v>
      </c>
      <c r="AF277" s="18">
        <f t="shared" si="197"/>
        <v>1.6118866836086404E-4</v>
      </c>
      <c r="AG277" s="28">
        <f t="shared" si="213"/>
        <v>9945.9811179744356</v>
      </c>
      <c r="AH277" s="33">
        <f t="shared" si="198"/>
        <v>1</v>
      </c>
      <c r="AI277" s="18">
        <f t="shared" si="199"/>
        <v>1.6118866836086404E-4</v>
      </c>
      <c r="AJ277" s="28">
        <f t="shared" si="214"/>
        <v>9945.9811179744356</v>
      </c>
      <c r="AK277" s="33">
        <f t="shared" si="200"/>
        <v>1</v>
      </c>
      <c r="AL277" s="18">
        <f t="shared" si="201"/>
        <v>1.6118866836086404E-4</v>
      </c>
      <c r="AM277" s="28">
        <f t="shared" si="215"/>
        <v>9945.9811179744356</v>
      </c>
      <c r="AN277" s="33">
        <f t="shared" si="202"/>
        <v>1</v>
      </c>
      <c r="AO277" s="18">
        <f t="shared" si="203"/>
        <v>1.6118866836086404E-4</v>
      </c>
      <c r="AP277" s="28">
        <f t="shared" si="216"/>
        <v>9945.9811179744356</v>
      </c>
      <c r="AQ277" s="33">
        <f t="shared" si="181"/>
        <v>1</v>
      </c>
      <c r="AR277" s="18">
        <f t="shared" si="182"/>
        <v>1.6118866836086404E-4</v>
      </c>
      <c r="AS277" s="28">
        <f t="shared" si="217"/>
        <v>9945.9811179744356</v>
      </c>
      <c r="AT277" s="33">
        <f t="shared" si="183"/>
        <v>1</v>
      </c>
      <c r="AU277" s="18">
        <f t="shared" si="184"/>
        <v>1.6118866836086404E-4</v>
      </c>
      <c r="AV277" s="20">
        <f t="shared" si="218"/>
        <v>9945.9811179744356</v>
      </c>
    </row>
    <row r="278" spans="2:48" ht="15.95">
      <c r="B278" s="48">
        <v>14</v>
      </c>
      <c r="C278" s="50">
        <f>'Mortality (No Interventions) L'!K23</f>
        <v>1.8100057255400254E-4</v>
      </c>
      <c r="D278" s="27">
        <v>1</v>
      </c>
      <c r="E278" s="18">
        <f t="shared" si="185"/>
        <v>1.8100057255400254E-4</v>
      </c>
      <c r="F278" s="28">
        <f t="shared" si="204"/>
        <v>9944.3779385224861</v>
      </c>
      <c r="G278" s="27">
        <v>1</v>
      </c>
      <c r="H278" s="18">
        <f t="shared" si="178"/>
        <v>1.8100057255400254E-4</v>
      </c>
      <c r="I278" s="28">
        <f t="shared" si="205"/>
        <v>9944.3779385224861</v>
      </c>
      <c r="J278" s="27">
        <v>1</v>
      </c>
      <c r="K278" s="18">
        <f t="shared" si="179"/>
        <v>1.8100057255400254E-4</v>
      </c>
      <c r="L278" s="28">
        <f t="shared" si="206"/>
        <v>9944.3779385224861</v>
      </c>
      <c r="M278" s="27">
        <v>1</v>
      </c>
      <c r="N278" s="19">
        <f t="shared" si="180"/>
        <v>1.8100057255400254E-4</v>
      </c>
      <c r="O278" s="28">
        <f t="shared" si="207"/>
        <v>9944.3779385224861</v>
      </c>
      <c r="P278" s="24">
        <f t="shared" si="186"/>
        <v>1</v>
      </c>
      <c r="Q278" s="18">
        <f t="shared" si="187"/>
        <v>1.8100057255400254E-4</v>
      </c>
      <c r="R278" s="28">
        <f t="shared" si="208"/>
        <v>9944.3779385224861</v>
      </c>
      <c r="S278" s="24">
        <f t="shared" si="188"/>
        <v>1</v>
      </c>
      <c r="T278" s="18">
        <f t="shared" si="189"/>
        <v>1.8100057255400254E-4</v>
      </c>
      <c r="U278" s="28">
        <f t="shared" si="209"/>
        <v>9944.3779385224861</v>
      </c>
      <c r="V278" s="24">
        <f t="shared" si="190"/>
        <v>1</v>
      </c>
      <c r="W278" s="18">
        <f t="shared" si="191"/>
        <v>1.8100057255400254E-4</v>
      </c>
      <c r="X278" s="28">
        <f t="shared" si="210"/>
        <v>9944.3779385224861</v>
      </c>
      <c r="Y278" s="33">
        <f t="shared" si="192"/>
        <v>1</v>
      </c>
      <c r="Z278" s="18">
        <f t="shared" si="193"/>
        <v>1.8100057255400254E-4</v>
      </c>
      <c r="AA278" s="28">
        <f t="shared" si="211"/>
        <v>9944.3779385224861</v>
      </c>
      <c r="AB278" s="33">
        <f t="shared" si="194"/>
        <v>1</v>
      </c>
      <c r="AC278" s="18">
        <f t="shared" si="195"/>
        <v>1.8100057255400254E-4</v>
      </c>
      <c r="AD278" s="28">
        <f t="shared" si="212"/>
        <v>9944.3779385224861</v>
      </c>
      <c r="AE278" s="33">
        <f t="shared" si="196"/>
        <v>1</v>
      </c>
      <c r="AF278" s="18">
        <f t="shared" si="197"/>
        <v>1.8100057255400254E-4</v>
      </c>
      <c r="AG278" s="28">
        <f t="shared" si="213"/>
        <v>9944.3779385224861</v>
      </c>
      <c r="AH278" s="33">
        <f t="shared" si="198"/>
        <v>1</v>
      </c>
      <c r="AI278" s="18">
        <f t="shared" si="199"/>
        <v>1.8100057255400254E-4</v>
      </c>
      <c r="AJ278" s="28">
        <f t="shared" si="214"/>
        <v>9944.3779385224861</v>
      </c>
      <c r="AK278" s="33">
        <f t="shared" si="200"/>
        <v>1</v>
      </c>
      <c r="AL278" s="18">
        <f t="shared" si="201"/>
        <v>1.8100057255400254E-4</v>
      </c>
      <c r="AM278" s="28">
        <f t="shared" si="215"/>
        <v>9944.3779385224861</v>
      </c>
      <c r="AN278" s="33">
        <f t="shared" si="202"/>
        <v>1</v>
      </c>
      <c r="AO278" s="18">
        <f t="shared" si="203"/>
        <v>1.8100057255400254E-4</v>
      </c>
      <c r="AP278" s="28">
        <f t="shared" si="216"/>
        <v>9944.3779385224861</v>
      </c>
      <c r="AQ278" s="33">
        <f t="shared" si="181"/>
        <v>1</v>
      </c>
      <c r="AR278" s="18">
        <f t="shared" si="182"/>
        <v>1.8100057255400254E-4</v>
      </c>
      <c r="AS278" s="28">
        <f t="shared" si="217"/>
        <v>9944.3779385224861</v>
      </c>
      <c r="AT278" s="33">
        <f t="shared" si="183"/>
        <v>1</v>
      </c>
      <c r="AU278" s="18">
        <f t="shared" si="184"/>
        <v>1.8100057255400254E-4</v>
      </c>
      <c r="AV278" s="20">
        <f t="shared" si="218"/>
        <v>9944.3779385224861</v>
      </c>
    </row>
    <row r="279" spans="2:48" ht="15.95">
      <c r="B279" s="48">
        <v>15</v>
      </c>
      <c r="C279" s="50">
        <f>'Mortality (No Interventions) L'!K24</f>
        <v>2.1694796289707752E-4</v>
      </c>
      <c r="D279" s="27">
        <v>1</v>
      </c>
      <c r="E279" s="18">
        <f t="shared" si="185"/>
        <v>2.1694796289707752E-4</v>
      </c>
      <c r="F279" s="28">
        <f t="shared" si="204"/>
        <v>9942.5780004219196</v>
      </c>
      <c r="G279" s="27">
        <v>1</v>
      </c>
      <c r="H279" s="18">
        <f t="shared" si="178"/>
        <v>2.1694796289707752E-4</v>
      </c>
      <c r="I279" s="28">
        <f t="shared" si="205"/>
        <v>9942.5780004219196</v>
      </c>
      <c r="J279" s="27">
        <v>1</v>
      </c>
      <c r="K279" s="18">
        <f t="shared" si="179"/>
        <v>2.1694796289707752E-4</v>
      </c>
      <c r="L279" s="28">
        <f t="shared" si="206"/>
        <v>9942.5780004219196</v>
      </c>
      <c r="M279" s="27">
        <v>1</v>
      </c>
      <c r="N279" s="19">
        <f t="shared" si="180"/>
        <v>2.1694796289707752E-4</v>
      </c>
      <c r="O279" s="28">
        <f t="shared" si="207"/>
        <v>9942.5780004219196</v>
      </c>
      <c r="P279" s="24">
        <f t="shared" si="186"/>
        <v>1</v>
      </c>
      <c r="Q279" s="18">
        <f t="shared" si="187"/>
        <v>2.1694796289707752E-4</v>
      </c>
      <c r="R279" s="28">
        <f t="shared" si="208"/>
        <v>9942.5780004219196</v>
      </c>
      <c r="S279" s="24">
        <f t="shared" si="188"/>
        <v>1</v>
      </c>
      <c r="T279" s="18">
        <f t="shared" si="189"/>
        <v>2.1694796289707752E-4</v>
      </c>
      <c r="U279" s="28">
        <f t="shared" si="209"/>
        <v>9942.5780004219196</v>
      </c>
      <c r="V279" s="24">
        <f t="shared" si="190"/>
        <v>1</v>
      </c>
      <c r="W279" s="18">
        <f t="shared" si="191"/>
        <v>2.1694796289707752E-4</v>
      </c>
      <c r="X279" s="28">
        <f t="shared" si="210"/>
        <v>9942.5780004219196</v>
      </c>
      <c r="Y279" s="33">
        <f t="shared" si="192"/>
        <v>1</v>
      </c>
      <c r="Z279" s="18">
        <f t="shared" si="193"/>
        <v>2.1694796289707752E-4</v>
      </c>
      <c r="AA279" s="28">
        <f t="shared" si="211"/>
        <v>9942.5780004219196</v>
      </c>
      <c r="AB279" s="33">
        <f t="shared" si="194"/>
        <v>1</v>
      </c>
      <c r="AC279" s="18">
        <f t="shared" si="195"/>
        <v>2.1694796289707752E-4</v>
      </c>
      <c r="AD279" s="28">
        <f t="shared" si="212"/>
        <v>9942.5780004219196</v>
      </c>
      <c r="AE279" s="33">
        <f t="shared" si="196"/>
        <v>1</v>
      </c>
      <c r="AF279" s="18">
        <f t="shared" si="197"/>
        <v>2.1694796289707752E-4</v>
      </c>
      <c r="AG279" s="28">
        <f t="shared" si="213"/>
        <v>9942.5780004219196</v>
      </c>
      <c r="AH279" s="33">
        <f t="shared" si="198"/>
        <v>1</v>
      </c>
      <c r="AI279" s="18">
        <f t="shared" si="199"/>
        <v>2.1694796289707752E-4</v>
      </c>
      <c r="AJ279" s="28">
        <f t="shared" si="214"/>
        <v>9942.5780004219196</v>
      </c>
      <c r="AK279" s="33">
        <f t="shared" si="200"/>
        <v>1</v>
      </c>
      <c r="AL279" s="18">
        <f t="shared" si="201"/>
        <v>2.1694796289707752E-4</v>
      </c>
      <c r="AM279" s="28">
        <f t="shared" si="215"/>
        <v>9942.5780004219196</v>
      </c>
      <c r="AN279" s="33">
        <f t="shared" si="202"/>
        <v>1</v>
      </c>
      <c r="AO279" s="18">
        <f t="shared" si="203"/>
        <v>2.1694796289707752E-4</v>
      </c>
      <c r="AP279" s="28">
        <f t="shared" si="216"/>
        <v>9942.5780004219196</v>
      </c>
      <c r="AQ279" s="33">
        <f t="shared" si="181"/>
        <v>1</v>
      </c>
      <c r="AR279" s="18">
        <f t="shared" si="182"/>
        <v>2.1694796289707752E-4</v>
      </c>
      <c r="AS279" s="28">
        <f t="shared" si="217"/>
        <v>9942.5780004219196</v>
      </c>
      <c r="AT279" s="33">
        <f t="shared" si="183"/>
        <v>1</v>
      </c>
      <c r="AU279" s="18">
        <f t="shared" si="184"/>
        <v>2.1694796289707752E-4</v>
      </c>
      <c r="AV279" s="20">
        <f t="shared" si="218"/>
        <v>9942.5780004219196</v>
      </c>
    </row>
    <row r="280" spans="2:48" ht="15.95">
      <c r="B280" s="48">
        <v>16</v>
      </c>
      <c r="C280" s="50">
        <f>'Mortality (No Interventions) L'!K25</f>
        <v>2.6258807827191869E-4</v>
      </c>
      <c r="D280" s="27">
        <v>1</v>
      </c>
      <c r="E280" s="18">
        <f t="shared" si="185"/>
        <v>2.6258807827191869E-4</v>
      </c>
      <c r="F280" s="28">
        <f t="shared" si="204"/>
        <v>9940.4209783787828</v>
      </c>
      <c r="G280" s="27">
        <v>1</v>
      </c>
      <c r="H280" s="18">
        <f t="shared" si="178"/>
        <v>2.6258807827191869E-4</v>
      </c>
      <c r="I280" s="28">
        <f t="shared" si="205"/>
        <v>9940.4209783787828</v>
      </c>
      <c r="J280" s="27">
        <v>1</v>
      </c>
      <c r="K280" s="18">
        <f t="shared" si="179"/>
        <v>2.6258807827191869E-4</v>
      </c>
      <c r="L280" s="28">
        <f t="shared" si="206"/>
        <v>9940.4209783787828</v>
      </c>
      <c r="M280" s="27">
        <v>1</v>
      </c>
      <c r="N280" s="19">
        <f t="shared" si="180"/>
        <v>2.6258807827191869E-4</v>
      </c>
      <c r="O280" s="28">
        <f t="shared" si="207"/>
        <v>9940.4209783787828</v>
      </c>
      <c r="P280" s="24">
        <f t="shared" si="186"/>
        <v>1</v>
      </c>
      <c r="Q280" s="18">
        <f t="shared" si="187"/>
        <v>2.6258807827191869E-4</v>
      </c>
      <c r="R280" s="28">
        <f t="shared" si="208"/>
        <v>9940.4209783787828</v>
      </c>
      <c r="S280" s="24">
        <f t="shared" si="188"/>
        <v>1</v>
      </c>
      <c r="T280" s="18">
        <f t="shared" si="189"/>
        <v>2.6258807827191869E-4</v>
      </c>
      <c r="U280" s="28">
        <f t="shared" si="209"/>
        <v>9940.4209783787828</v>
      </c>
      <c r="V280" s="24">
        <f t="shared" si="190"/>
        <v>1</v>
      </c>
      <c r="W280" s="18">
        <f t="shared" si="191"/>
        <v>2.6258807827191869E-4</v>
      </c>
      <c r="X280" s="28">
        <f t="shared" si="210"/>
        <v>9940.4209783787828</v>
      </c>
      <c r="Y280" s="33">
        <f t="shared" si="192"/>
        <v>1</v>
      </c>
      <c r="Z280" s="18">
        <f t="shared" si="193"/>
        <v>2.6258807827191869E-4</v>
      </c>
      <c r="AA280" s="28">
        <f t="shared" si="211"/>
        <v>9940.4209783787828</v>
      </c>
      <c r="AB280" s="33">
        <f t="shared" si="194"/>
        <v>1</v>
      </c>
      <c r="AC280" s="18">
        <f t="shared" si="195"/>
        <v>2.6258807827191869E-4</v>
      </c>
      <c r="AD280" s="28">
        <f t="shared" si="212"/>
        <v>9940.4209783787828</v>
      </c>
      <c r="AE280" s="33">
        <f t="shared" si="196"/>
        <v>1</v>
      </c>
      <c r="AF280" s="18">
        <f t="shared" si="197"/>
        <v>2.6258807827191869E-4</v>
      </c>
      <c r="AG280" s="28">
        <f t="shared" si="213"/>
        <v>9940.4209783787828</v>
      </c>
      <c r="AH280" s="33">
        <f t="shared" si="198"/>
        <v>1</v>
      </c>
      <c r="AI280" s="18">
        <f t="shared" si="199"/>
        <v>2.6258807827191869E-4</v>
      </c>
      <c r="AJ280" s="28">
        <f t="shared" si="214"/>
        <v>9940.4209783787828</v>
      </c>
      <c r="AK280" s="33">
        <f t="shared" si="200"/>
        <v>1</v>
      </c>
      <c r="AL280" s="18">
        <f t="shared" si="201"/>
        <v>2.6258807827191869E-4</v>
      </c>
      <c r="AM280" s="28">
        <f t="shared" si="215"/>
        <v>9940.4209783787828</v>
      </c>
      <c r="AN280" s="33">
        <f t="shared" si="202"/>
        <v>1</v>
      </c>
      <c r="AO280" s="18">
        <f t="shared" si="203"/>
        <v>2.6258807827191869E-4</v>
      </c>
      <c r="AP280" s="28">
        <f t="shared" si="216"/>
        <v>9940.4209783787828</v>
      </c>
      <c r="AQ280" s="33">
        <f t="shared" si="181"/>
        <v>1</v>
      </c>
      <c r="AR280" s="18">
        <f t="shared" si="182"/>
        <v>2.6258807827191869E-4</v>
      </c>
      <c r="AS280" s="28">
        <f t="shared" si="217"/>
        <v>9940.4209783787828</v>
      </c>
      <c r="AT280" s="33">
        <f t="shared" si="183"/>
        <v>1</v>
      </c>
      <c r="AU280" s="18">
        <f t="shared" si="184"/>
        <v>2.6258807827191869E-4</v>
      </c>
      <c r="AV280" s="20">
        <f t="shared" si="218"/>
        <v>9940.4209783787828</v>
      </c>
    </row>
    <row r="281" spans="2:48" ht="15.95">
      <c r="B281" s="48">
        <v>17</v>
      </c>
      <c r="C281" s="50">
        <f>'Mortality (No Interventions) L'!K26</f>
        <v>3.1455799364675985E-4</v>
      </c>
      <c r="D281" s="27">
        <v>1</v>
      </c>
      <c r="E281" s="18">
        <f t="shared" si="185"/>
        <v>3.1455799364675985E-4</v>
      </c>
      <c r="F281" s="28">
        <f t="shared" si="204"/>
        <v>9937.8107423368565</v>
      </c>
      <c r="G281" s="27">
        <v>1</v>
      </c>
      <c r="H281" s="18">
        <f t="shared" si="178"/>
        <v>3.1455799364675985E-4</v>
      </c>
      <c r="I281" s="28">
        <f t="shared" si="205"/>
        <v>9937.8107423368565</v>
      </c>
      <c r="J281" s="27">
        <v>1</v>
      </c>
      <c r="K281" s="18">
        <f t="shared" si="179"/>
        <v>3.1455799364675985E-4</v>
      </c>
      <c r="L281" s="28">
        <f t="shared" si="206"/>
        <v>9937.8107423368565</v>
      </c>
      <c r="M281" s="27">
        <v>1</v>
      </c>
      <c r="N281" s="19">
        <f t="shared" si="180"/>
        <v>3.1455799364675985E-4</v>
      </c>
      <c r="O281" s="28">
        <f t="shared" si="207"/>
        <v>9937.8107423368565</v>
      </c>
      <c r="P281" s="24">
        <f t="shared" si="186"/>
        <v>1</v>
      </c>
      <c r="Q281" s="18">
        <f t="shared" si="187"/>
        <v>3.1455799364675985E-4</v>
      </c>
      <c r="R281" s="28">
        <f t="shared" si="208"/>
        <v>9937.8107423368565</v>
      </c>
      <c r="S281" s="24">
        <f t="shared" si="188"/>
        <v>1</v>
      </c>
      <c r="T281" s="18">
        <f t="shared" si="189"/>
        <v>3.1455799364675985E-4</v>
      </c>
      <c r="U281" s="28">
        <f t="shared" si="209"/>
        <v>9937.8107423368565</v>
      </c>
      <c r="V281" s="24">
        <f t="shared" si="190"/>
        <v>1</v>
      </c>
      <c r="W281" s="18">
        <f t="shared" si="191"/>
        <v>3.1455799364675985E-4</v>
      </c>
      <c r="X281" s="28">
        <f t="shared" si="210"/>
        <v>9937.8107423368565</v>
      </c>
      <c r="Y281" s="33">
        <f t="shared" si="192"/>
        <v>1</v>
      </c>
      <c r="Z281" s="18">
        <f t="shared" si="193"/>
        <v>3.1455799364675985E-4</v>
      </c>
      <c r="AA281" s="28">
        <f t="shared" si="211"/>
        <v>9937.8107423368565</v>
      </c>
      <c r="AB281" s="33">
        <f t="shared" si="194"/>
        <v>1</v>
      </c>
      <c r="AC281" s="18">
        <f t="shared" si="195"/>
        <v>3.1455799364675985E-4</v>
      </c>
      <c r="AD281" s="28">
        <f t="shared" si="212"/>
        <v>9937.8107423368565</v>
      </c>
      <c r="AE281" s="33">
        <f t="shared" si="196"/>
        <v>1</v>
      </c>
      <c r="AF281" s="18">
        <f t="shared" si="197"/>
        <v>3.1455799364675985E-4</v>
      </c>
      <c r="AG281" s="28">
        <f t="shared" si="213"/>
        <v>9937.8107423368565</v>
      </c>
      <c r="AH281" s="33">
        <f t="shared" si="198"/>
        <v>1</v>
      </c>
      <c r="AI281" s="18">
        <f t="shared" si="199"/>
        <v>3.1455799364675985E-4</v>
      </c>
      <c r="AJ281" s="28">
        <f t="shared" si="214"/>
        <v>9937.8107423368565</v>
      </c>
      <c r="AK281" s="33">
        <f t="shared" si="200"/>
        <v>1</v>
      </c>
      <c r="AL281" s="18">
        <f t="shared" si="201"/>
        <v>3.1455799364675985E-4</v>
      </c>
      <c r="AM281" s="28">
        <f t="shared" si="215"/>
        <v>9937.8107423368565</v>
      </c>
      <c r="AN281" s="33">
        <f t="shared" si="202"/>
        <v>1</v>
      </c>
      <c r="AO281" s="18">
        <f t="shared" si="203"/>
        <v>3.1455799364675985E-4</v>
      </c>
      <c r="AP281" s="28">
        <f t="shared" si="216"/>
        <v>9937.8107423368565</v>
      </c>
      <c r="AQ281" s="33">
        <f t="shared" si="181"/>
        <v>1</v>
      </c>
      <c r="AR281" s="18">
        <f t="shared" si="182"/>
        <v>3.1455799364675985E-4</v>
      </c>
      <c r="AS281" s="28">
        <f t="shared" si="217"/>
        <v>9937.8107423368565</v>
      </c>
      <c r="AT281" s="33">
        <f t="shared" si="183"/>
        <v>1</v>
      </c>
      <c r="AU281" s="18">
        <f t="shared" si="184"/>
        <v>3.1455799364675985E-4</v>
      </c>
      <c r="AV281" s="20">
        <f t="shared" si="218"/>
        <v>9937.8107423368565</v>
      </c>
    </row>
    <row r="282" spans="2:48" ht="15.95">
      <c r="B282" s="48">
        <v>18</v>
      </c>
      <c r="C282" s="50">
        <f>'Mortality (No Interventions) L'!K27</f>
        <v>3.7621994790343078E-4</v>
      </c>
      <c r="D282" s="27">
        <v>0.65</v>
      </c>
      <c r="E282" s="18">
        <f t="shared" si="185"/>
        <v>2.4454296613723E-4</v>
      </c>
      <c r="F282" s="28">
        <f t="shared" si="204"/>
        <v>9934.6847245285062</v>
      </c>
      <c r="G282" s="27">
        <f>1-(0.07/2)</f>
        <v>0.96499999999999997</v>
      </c>
      <c r="H282" s="18">
        <f t="shared" si="178"/>
        <v>3.6305224972681068E-4</v>
      </c>
      <c r="I282" s="28">
        <f t="shared" si="205"/>
        <v>9934.6847245285062</v>
      </c>
      <c r="J282" s="27">
        <v>0.9</v>
      </c>
      <c r="K282" s="18">
        <f t="shared" si="179"/>
        <v>3.3859795311308769E-4</v>
      </c>
      <c r="L282" s="28">
        <f t="shared" si="206"/>
        <v>9934.6847245285062</v>
      </c>
      <c r="M282" s="27">
        <f>1-(0.15/2)</f>
        <v>0.92500000000000004</v>
      </c>
      <c r="N282" s="19">
        <f t="shared" si="180"/>
        <v>3.480034518106735E-4</v>
      </c>
      <c r="O282" s="28">
        <f t="shared" si="207"/>
        <v>9934.6847245285062</v>
      </c>
      <c r="P282" s="24">
        <f t="shared" si="186"/>
        <v>0.62724999999999997</v>
      </c>
      <c r="Q282" s="18">
        <f t="shared" si="187"/>
        <v>2.3598396232242695E-4</v>
      </c>
      <c r="R282" s="28">
        <f t="shared" si="208"/>
        <v>9934.6847245285062</v>
      </c>
      <c r="S282" s="24">
        <f t="shared" si="188"/>
        <v>0.58500000000000008</v>
      </c>
      <c r="T282" s="18">
        <f t="shared" si="189"/>
        <v>2.2008866952350704E-4</v>
      </c>
      <c r="U282" s="28">
        <f t="shared" si="209"/>
        <v>9934.6847245285062</v>
      </c>
      <c r="V282" s="24">
        <f t="shared" si="190"/>
        <v>0.60125000000000006</v>
      </c>
      <c r="W282" s="18">
        <f t="shared" si="191"/>
        <v>2.2620224367693779E-4</v>
      </c>
      <c r="X282" s="28">
        <f t="shared" si="210"/>
        <v>9934.6847245285062</v>
      </c>
      <c r="Y282" s="33">
        <f t="shared" si="192"/>
        <v>0.86849999999999994</v>
      </c>
      <c r="Z282" s="18">
        <f t="shared" si="193"/>
        <v>3.2674702475412963E-4</v>
      </c>
      <c r="AA282" s="28">
        <f t="shared" si="211"/>
        <v>9934.6847245285062</v>
      </c>
      <c r="AB282" s="33">
        <f t="shared" si="194"/>
        <v>0.892625</v>
      </c>
      <c r="AC282" s="18">
        <f t="shared" si="195"/>
        <v>3.3582333099729989E-4</v>
      </c>
      <c r="AD282" s="28">
        <f t="shared" si="212"/>
        <v>9934.6847245285062</v>
      </c>
      <c r="AE282" s="33">
        <f t="shared" si="196"/>
        <v>0.83250000000000002</v>
      </c>
      <c r="AF282" s="18">
        <f t="shared" si="197"/>
        <v>3.1320310662960615E-4</v>
      </c>
      <c r="AG282" s="28">
        <f t="shared" si="213"/>
        <v>9934.6847245285062</v>
      </c>
      <c r="AH282" s="33">
        <f t="shared" si="198"/>
        <v>0.56452499999999994</v>
      </c>
      <c r="AI282" s="18">
        <f t="shared" si="199"/>
        <v>2.1238556609018424E-4</v>
      </c>
      <c r="AJ282" s="28">
        <f t="shared" si="214"/>
        <v>9934.6847245285062</v>
      </c>
      <c r="AK282" s="33">
        <f t="shared" si="200"/>
        <v>0.58020625000000003</v>
      </c>
      <c r="AL282" s="18">
        <f t="shared" si="201"/>
        <v>2.1828516514824496E-4</v>
      </c>
      <c r="AM282" s="28">
        <f t="shared" si="215"/>
        <v>9934.6847245285062</v>
      </c>
      <c r="AN282" s="33">
        <f t="shared" si="202"/>
        <v>0.54112500000000008</v>
      </c>
      <c r="AO282" s="18">
        <f t="shared" si="203"/>
        <v>2.0358201930924401E-4</v>
      </c>
      <c r="AP282" s="28">
        <f t="shared" si="216"/>
        <v>9934.6847245285062</v>
      </c>
      <c r="AQ282" s="33">
        <f t="shared" si="181"/>
        <v>0.80336249999999998</v>
      </c>
      <c r="AR282" s="18">
        <f t="shared" si="182"/>
        <v>3.0224099789756992E-4</v>
      </c>
      <c r="AS282" s="28">
        <f t="shared" si="217"/>
        <v>9934.6847245285062</v>
      </c>
      <c r="AT282" s="33">
        <f t="shared" si="183"/>
        <v>0.52218562499999999</v>
      </c>
      <c r="AU282" s="18">
        <f t="shared" si="184"/>
        <v>1.9645664863342043E-4</v>
      </c>
      <c r="AV282" s="20">
        <f t="shared" si="218"/>
        <v>9934.6847245285062</v>
      </c>
    </row>
    <row r="283" spans="2:48" ht="15.95">
      <c r="B283" s="48">
        <v>19</v>
      </c>
      <c r="C283" s="50">
        <f>'Mortality (No Interventions) L'!K28</f>
        <v>4.4011645625166459E-4</v>
      </c>
      <c r="D283" s="27">
        <f>D282+($D$128-$D$26)/(120-18)</f>
        <v>0.65343137254901962</v>
      </c>
      <c r="E283" s="18">
        <f t="shared" si="185"/>
        <v>2.8758590008993572E-4</v>
      </c>
      <c r="F283" s="28">
        <f t="shared" si="204"/>
        <v>9932.2552672583315</v>
      </c>
      <c r="G283" s="27">
        <f t="shared" ref="G283:G346" si="219">1-(0.07/2)</f>
        <v>0.96499999999999997</v>
      </c>
      <c r="H283" s="18">
        <f t="shared" si="178"/>
        <v>4.2471238028285631E-4</v>
      </c>
      <c r="I283" s="28">
        <f t="shared" si="205"/>
        <v>9931.0779148889396</v>
      </c>
      <c r="J283" s="27">
        <v>0.9</v>
      </c>
      <c r="K283" s="18">
        <f t="shared" si="179"/>
        <v>3.9610481062649815E-4</v>
      </c>
      <c r="L283" s="28">
        <f t="shared" si="206"/>
        <v>9931.3208606159569</v>
      </c>
      <c r="M283" s="27">
        <f t="shared" ref="M283:M346" si="220">1-(0.15/2)</f>
        <v>0.92500000000000004</v>
      </c>
      <c r="N283" s="19">
        <f t="shared" si="180"/>
        <v>4.0710772203278976E-4</v>
      </c>
      <c r="O283" s="28">
        <f t="shared" si="207"/>
        <v>9931.2274199517196</v>
      </c>
      <c r="P283" s="24">
        <f t="shared" si="186"/>
        <v>0.63056127450980393</v>
      </c>
      <c r="Q283" s="18">
        <f t="shared" si="187"/>
        <v>2.7752039358678801E-4</v>
      </c>
      <c r="R283" s="28">
        <f t="shared" si="208"/>
        <v>9932.3402982627886</v>
      </c>
      <c r="S283" s="24">
        <f t="shared" si="188"/>
        <v>0.58808823529411769</v>
      </c>
      <c r="T283" s="18">
        <f t="shared" si="189"/>
        <v>2.588273100809422E-4</v>
      </c>
      <c r="U283" s="28">
        <f t="shared" si="209"/>
        <v>9932.4982129853488</v>
      </c>
      <c r="V283" s="24">
        <f t="shared" si="190"/>
        <v>0.6044240196078432</v>
      </c>
      <c r="W283" s="18">
        <f t="shared" si="191"/>
        <v>2.6601695758319058E-4</v>
      </c>
      <c r="X283" s="28">
        <f t="shared" si="210"/>
        <v>9932.437476553594</v>
      </c>
      <c r="Y283" s="33">
        <f t="shared" si="192"/>
        <v>0.86849999999999994</v>
      </c>
      <c r="Z283" s="18">
        <f t="shared" si="193"/>
        <v>3.8224114225457066E-4</v>
      </c>
      <c r="AA283" s="28">
        <f t="shared" si="211"/>
        <v>9931.4385958528965</v>
      </c>
      <c r="AB283" s="33">
        <f t="shared" si="194"/>
        <v>0.892625</v>
      </c>
      <c r="AC283" s="18">
        <f t="shared" si="195"/>
        <v>3.928589517616421E-4</v>
      </c>
      <c r="AD283" s="28">
        <f t="shared" si="212"/>
        <v>9931.3484256119064</v>
      </c>
      <c r="AE283" s="33">
        <f t="shared" si="196"/>
        <v>0.83250000000000002</v>
      </c>
      <c r="AF283" s="18">
        <f t="shared" si="197"/>
        <v>3.6639694982951079E-4</v>
      </c>
      <c r="AG283" s="28">
        <f t="shared" si="213"/>
        <v>9931.5731504093983</v>
      </c>
      <c r="AH283" s="33">
        <f t="shared" si="198"/>
        <v>0.5675051470588236</v>
      </c>
      <c r="AI283" s="18">
        <f t="shared" si="199"/>
        <v>2.4976835422810923E-4</v>
      </c>
      <c r="AJ283" s="28">
        <f t="shared" si="214"/>
        <v>9932.5747408893603</v>
      </c>
      <c r="AK283" s="33">
        <f t="shared" si="200"/>
        <v>0.58326917892156871</v>
      </c>
      <c r="AL283" s="18">
        <f t="shared" si="201"/>
        <v>2.567063640677789E-4</v>
      </c>
      <c r="AM283" s="28">
        <f t="shared" si="215"/>
        <v>9932.5161302327178</v>
      </c>
      <c r="AN283" s="33">
        <f t="shared" si="202"/>
        <v>0.54398161764705888</v>
      </c>
      <c r="AO283" s="18">
        <f t="shared" si="203"/>
        <v>2.3941526182487153E-4</v>
      </c>
      <c r="AP283" s="28">
        <f t="shared" si="216"/>
        <v>9932.662201351086</v>
      </c>
      <c r="AQ283" s="33">
        <f t="shared" si="181"/>
        <v>0.80336249999999998</v>
      </c>
      <c r="AR283" s="18">
        <f t="shared" si="182"/>
        <v>3.5357305658547788E-4</v>
      </c>
      <c r="AS283" s="28">
        <f t="shared" si="217"/>
        <v>9931.6820555035665</v>
      </c>
      <c r="AT283" s="33">
        <f t="shared" si="183"/>
        <v>0.52494226102941188</v>
      </c>
      <c r="AU283" s="18">
        <f t="shared" si="184"/>
        <v>2.3103572766100105E-4</v>
      </c>
      <c r="AV283" s="20">
        <f t="shared" si="218"/>
        <v>9932.7329896622959</v>
      </c>
    </row>
    <row r="284" spans="2:48" ht="15.95">
      <c r="B284" s="48">
        <v>20</v>
      </c>
      <c r="C284" s="50">
        <f>'Mortality (No Interventions) L'!K29</f>
        <v>4.9538484527919958E-4</v>
      </c>
      <c r="D284" s="27">
        <f t="shared" ref="D284:D347" si="221">D283+($D$128-$D$26)/(120-18)</f>
        <v>0.65686274509803921</v>
      </c>
      <c r="E284" s="18">
        <f t="shared" si="185"/>
        <v>3.2539984935006248E-4</v>
      </c>
      <c r="F284" s="28">
        <f t="shared" si="204"/>
        <v>9929.3988906873747</v>
      </c>
      <c r="G284" s="27">
        <f t="shared" si="219"/>
        <v>0.96499999999999997</v>
      </c>
      <c r="H284" s="18">
        <f t="shared" si="178"/>
        <v>4.7804637569442759E-4</v>
      </c>
      <c r="I284" s="28">
        <f t="shared" si="205"/>
        <v>9926.8600631489335</v>
      </c>
      <c r="J284" s="27">
        <v>0.9</v>
      </c>
      <c r="K284" s="18">
        <f t="shared" si="179"/>
        <v>4.4584636075127961E-4</v>
      </c>
      <c r="L284" s="28">
        <f t="shared" si="206"/>
        <v>9927.3870166471916</v>
      </c>
      <c r="M284" s="27">
        <f t="shared" si="220"/>
        <v>0.92500000000000004</v>
      </c>
      <c r="N284" s="19">
        <f t="shared" si="180"/>
        <v>4.5823098188325966E-4</v>
      </c>
      <c r="O284" s="28">
        <f t="shared" si="207"/>
        <v>9927.1843405797936</v>
      </c>
      <c r="P284" s="24">
        <f t="shared" si="186"/>
        <v>0.63387254901960777</v>
      </c>
      <c r="Q284" s="18">
        <f t="shared" si="187"/>
        <v>3.1401085462281022E-4</v>
      </c>
      <c r="R284" s="28">
        <f t="shared" si="208"/>
        <v>9929.5838712739769</v>
      </c>
      <c r="S284" s="24">
        <f t="shared" si="188"/>
        <v>0.5911764705882353</v>
      </c>
      <c r="T284" s="18">
        <f t="shared" si="189"/>
        <v>2.9285986441505621E-4</v>
      </c>
      <c r="U284" s="28">
        <f t="shared" si="209"/>
        <v>9929.9274111904979</v>
      </c>
      <c r="V284" s="24">
        <f t="shared" si="190"/>
        <v>0.60759803921568634</v>
      </c>
      <c r="W284" s="18">
        <f t="shared" si="191"/>
        <v>3.0099486064880782E-4</v>
      </c>
      <c r="X284" s="28">
        <f t="shared" si="210"/>
        <v>9929.795279754695</v>
      </c>
      <c r="Y284" s="33">
        <f t="shared" si="192"/>
        <v>0.86849999999999994</v>
      </c>
      <c r="Z284" s="18">
        <f t="shared" si="193"/>
        <v>4.3024173812498479E-4</v>
      </c>
      <c r="AA284" s="28">
        <f t="shared" si="211"/>
        <v>9927.6423914197858</v>
      </c>
      <c r="AB284" s="33">
        <f t="shared" si="194"/>
        <v>0.892625</v>
      </c>
      <c r="AC284" s="18">
        <f t="shared" si="195"/>
        <v>4.4219289751734554E-4</v>
      </c>
      <c r="AD284" s="28">
        <f t="shared" si="212"/>
        <v>9927.4468064798402</v>
      </c>
      <c r="AE284" s="33">
        <f t="shared" si="196"/>
        <v>0.83250000000000002</v>
      </c>
      <c r="AF284" s="18">
        <f t="shared" si="197"/>
        <v>4.1240788369493363E-4</v>
      </c>
      <c r="AG284" s="28">
        <f t="shared" si="213"/>
        <v>9927.9342523000796</v>
      </c>
      <c r="AH284" s="33">
        <f t="shared" si="198"/>
        <v>0.57048529411764703</v>
      </c>
      <c r="AI284" s="18">
        <f t="shared" si="199"/>
        <v>2.8260976916052923E-4</v>
      </c>
      <c r="AJ284" s="28">
        <f t="shared" si="214"/>
        <v>9930.0938980430819</v>
      </c>
      <c r="AK284" s="33">
        <f t="shared" si="200"/>
        <v>0.58633210784313716</v>
      </c>
      <c r="AL284" s="18">
        <f t="shared" si="201"/>
        <v>2.9046004052609949E-4</v>
      </c>
      <c r="AM284" s="28">
        <f t="shared" si="215"/>
        <v>9929.9663901308813</v>
      </c>
      <c r="AN284" s="33">
        <f t="shared" si="202"/>
        <v>0.54683823529411768</v>
      </c>
      <c r="AO284" s="18">
        <f t="shared" si="203"/>
        <v>2.7089537458392703E-4</v>
      </c>
      <c r="AP284" s="28">
        <f t="shared" si="216"/>
        <v>9930.2841704295315</v>
      </c>
      <c r="AQ284" s="33">
        <f t="shared" si="181"/>
        <v>0.80336249999999998</v>
      </c>
      <c r="AR284" s="18">
        <f t="shared" si="182"/>
        <v>3.9797360776561098E-4</v>
      </c>
      <c r="AS284" s="28">
        <f t="shared" si="217"/>
        <v>9928.1704803221674</v>
      </c>
      <c r="AT284" s="33">
        <f t="shared" si="183"/>
        <v>0.52769889705882356</v>
      </c>
      <c r="AU284" s="18">
        <f t="shared" si="184"/>
        <v>2.6141403647348955E-4</v>
      </c>
      <c r="AV284" s="20">
        <f t="shared" si="218"/>
        <v>9930.4381734683666</v>
      </c>
    </row>
    <row r="285" spans="2:48" ht="15.95">
      <c r="B285" s="48">
        <v>21</v>
      </c>
      <c r="C285" s="50">
        <f>'Mortality (No Interventions) L'!K30</f>
        <v>5.5405085423812896E-4</v>
      </c>
      <c r="D285" s="27">
        <f t="shared" si="221"/>
        <v>0.66029411764705881</v>
      </c>
      <c r="E285" s="18">
        <f t="shared" si="185"/>
        <v>3.6583651993076454E-4</v>
      </c>
      <c r="F285" s="28">
        <f t="shared" si="204"/>
        <v>9926.1678657842076</v>
      </c>
      <c r="G285" s="27">
        <f t="shared" si="219"/>
        <v>0.96499999999999997</v>
      </c>
      <c r="H285" s="18">
        <f t="shared" si="178"/>
        <v>5.3465907433979446E-4</v>
      </c>
      <c r="I285" s="28">
        <f t="shared" si="205"/>
        <v>9922.1145636737201</v>
      </c>
      <c r="J285" s="27">
        <v>0.9</v>
      </c>
      <c r="K285" s="18">
        <f t="shared" si="179"/>
        <v>4.9864576881431606E-4</v>
      </c>
      <c r="L285" s="28">
        <f t="shared" si="206"/>
        <v>9922.960927274049</v>
      </c>
      <c r="M285" s="27">
        <f t="shared" si="220"/>
        <v>0.92500000000000004</v>
      </c>
      <c r="N285" s="19">
        <f t="shared" si="180"/>
        <v>5.1249704017026934E-4</v>
      </c>
      <c r="O285" s="28">
        <f t="shared" si="207"/>
        <v>9922.635397152073</v>
      </c>
      <c r="P285" s="24">
        <f t="shared" si="186"/>
        <v>0.63718382352941172</v>
      </c>
      <c r="Q285" s="18">
        <f t="shared" si="187"/>
        <v>3.5303224173318775E-4</v>
      </c>
      <c r="R285" s="28">
        <f t="shared" si="208"/>
        <v>9926.465874156509</v>
      </c>
      <c r="S285" s="24">
        <f t="shared" si="188"/>
        <v>0.59426470588235292</v>
      </c>
      <c r="T285" s="18">
        <f t="shared" si="189"/>
        <v>3.2925286793768807E-4</v>
      </c>
      <c r="U285" s="28">
        <f t="shared" si="209"/>
        <v>9927.0193339952057</v>
      </c>
      <c r="V285" s="24">
        <f t="shared" si="190"/>
        <v>0.61077205882352947</v>
      </c>
      <c r="W285" s="18">
        <f t="shared" si="191"/>
        <v>3.3839878093595724E-4</v>
      </c>
      <c r="X285" s="28">
        <f t="shared" si="210"/>
        <v>9926.8064624081944</v>
      </c>
      <c r="Y285" s="33">
        <f t="shared" si="192"/>
        <v>0.86849999999999994</v>
      </c>
      <c r="Z285" s="18">
        <f t="shared" si="193"/>
        <v>4.8119316690581495E-4</v>
      </c>
      <c r="AA285" s="28">
        <f t="shared" si="211"/>
        <v>9923.3711053018178</v>
      </c>
      <c r="AB285" s="33">
        <f t="shared" si="194"/>
        <v>0.892625</v>
      </c>
      <c r="AC285" s="18">
        <f t="shared" si="195"/>
        <v>4.9455964376430986E-4</v>
      </c>
      <c r="AD285" s="28">
        <f t="shared" si="212"/>
        <v>9923.0569600115341</v>
      </c>
      <c r="AE285" s="33">
        <f t="shared" si="196"/>
        <v>0.83250000000000002</v>
      </c>
      <c r="AF285" s="18">
        <f t="shared" si="197"/>
        <v>4.6124733615324236E-4</v>
      </c>
      <c r="AG285" s="28">
        <f t="shared" si="213"/>
        <v>9923.8398939456256</v>
      </c>
      <c r="AH285" s="33">
        <f t="shared" si="198"/>
        <v>0.57346544117647058</v>
      </c>
      <c r="AI285" s="18">
        <f t="shared" si="199"/>
        <v>3.1772901755986903E-4</v>
      </c>
      <c r="AJ285" s="28">
        <f t="shared" si="214"/>
        <v>9927.2875564988135</v>
      </c>
      <c r="AK285" s="33">
        <f t="shared" si="200"/>
        <v>0.58939503676470584</v>
      </c>
      <c r="AL285" s="18">
        <f t="shared" si="201"/>
        <v>3.2655482360319872E-4</v>
      </c>
      <c r="AM285" s="28">
        <f t="shared" si="215"/>
        <v>9927.0821316907804</v>
      </c>
      <c r="AN285" s="33">
        <f t="shared" si="202"/>
        <v>0.54969485294117648</v>
      </c>
      <c r="AO285" s="18">
        <f t="shared" si="203"/>
        <v>3.0455890284236149E-4</v>
      </c>
      <c r="AP285" s="28">
        <f t="shared" si="216"/>
        <v>9927.5941023794585</v>
      </c>
      <c r="AQ285" s="33">
        <f t="shared" si="181"/>
        <v>0.80336249999999998</v>
      </c>
      <c r="AR285" s="18">
        <f t="shared" si="182"/>
        <v>4.4510367938787888E-4</v>
      </c>
      <c r="AS285" s="28">
        <f t="shared" si="217"/>
        <v>9924.2193304976008</v>
      </c>
      <c r="AT285" s="33">
        <f t="shared" si="183"/>
        <v>0.53045553308823534</v>
      </c>
      <c r="AU285" s="18">
        <f t="shared" si="184"/>
        <v>2.9389934124287887E-4</v>
      </c>
      <c r="AV285" s="20">
        <f t="shared" si="218"/>
        <v>9927.8422175414889</v>
      </c>
    </row>
    <row r="286" spans="2:48" ht="15.95">
      <c r="B286" s="48">
        <v>22</v>
      </c>
      <c r="C286" s="50">
        <f>'Mortality (No Interventions) L'!K31</f>
        <v>6.0227501961954263E-4</v>
      </c>
      <c r="D286" s="27">
        <f t="shared" si="221"/>
        <v>0.6637254901960784</v>
      </c>
      <c r="E286" s="18">
        <f t="shared" si="185"/>
        <v>3.9974528262983367E-4</v>
      </c>
      <c r="F286" s="28">
        <f t="shared" si="204"/>
        <v>9922.5365110759412</v>
      </c>
      <c r="G286" s="27">
        <f t="shared" si="219"/>
        <v>0.96499999999999997</v>
      </c>
      <c r="H286" s="18">
        <f t="shared" si="178"/>
        <v>5.8119539393285862E-4</v>
      </c>
      <c r="I286" s="28">
        <f t="shared" si="205"/>
        <v>9916.8096150856127</v>
      </c>
      <c r="J286" s="27">
        <v>0.9</v>
      </c>
      <c r="K286" s="18">
        <f t="shared" si="179"/>
        <v>5.4204751765758838E-4</v>
      </c>
      <c r="L286" s="28">
        <f t="shared" si="206"/>
        <v>9918.0128847935539</v>
      </c>
      <c r="M286" s="27">
        <f t="shared" si="220"/>
        <v>0.92500000000000004</v>
      </c>
      <c r="N286" s="19">
        <f t="shared" si="180"/>
        <v>5.5710439314807692E-4</v>
      </c>
      <c r="O286" s="28">
        <f t="shared" si="207"/>
        <v>9917.5500758803428</v>
      </c>
      <c r="P286" s="24">
        <f t="shared" si="186"/>
        <v>0.64049509803921567</v>
      </c>
      <c r="Q286" s="18">
        <f t="shared" si="187"/>
        <v>3.857541977377895E-4</v>
      </c>
      <c r="R286" s="28">
        <f t="shared" si="208"/>
        <v>9922.9615116564673</v>
      </c>
      <c r="S286" s="24">
        <f t="shared" si="188"/>
        <v>0.59735294117647053</v>
      </c>
      <c r="T286" s="18">
        <f t="shared" si="189"/>
        <v>3.5977075436685027E-4</v>
      </c>
      <c r="U286" s="28">
        <f t="shared" si="209"/>
        <v>9923.7508344094149</v>
      </c>
      <c r="V286" s="24">
        <f t="shared" si="190"/>
        <v>0.6139460784313725</v>
      </c>
      <c r="W286" s="18">
        <f t="shared" si="191"/>
        <v>3.6976438643259612E-4</v>
      </c>
      <c r="X286" s="28">
        <f t="shared" si="210"/>
        <v>9923.4472432027287</v>
      </c>
      <c r="Y286" s="33">
        <f t="shared" si="192"/>
        <v>0.86849999999999994</v>
      </c>
      <c r="Z286" s="18">
        <f t="shared" si="193"/>
        <v>5.2307585453957269E-4</v>
      </c>
      <c r="AA286" s="28">
        <f t="shared" si="211"/>
        <v>9918.5960469332749</v>
      </c>
      <c r="AB286" s="33">
        <f t="shared" si="194"/>
        <v>0.892625</v>
      </c>
      <c r="AC286" s="18">
        <f t="shared" si="195"/>
        <v>5.3760573938789425E-4</v>
      </c>
      <c r="AD286" s="28">
        <f t="shared" si="212"/>
        <v>9918.1494164963369</v>
      </c>
      <c r="AE286" s="33">
        <f t="shared" si="196"/>
        <v>0.83250000000000002</v>
      </c>
      <c r="AF286" s="18">
        <f t="shared" si="197"/>
        <v>5.0139395383326925E-4</v>
      </c>
      <c r="AG286" s="28">
        <f t="shared" si="213"/>
        <v>9919.2625492301322</v>
      </c>
      <c r="AH286" s="33">
        <f t="shared" si="198"/>
        <v>0.57644558823529413</v>
      </c>
      <c r="AI286" s="18">
        <f t="shared" si="199"/>
        <v>3.4717877796401056E-4</v>
      </c>
      <c r="AJ286" s="28">
        <f t="shared" si="214"/>
        <v>9924.1333691764521</v>
      </c>
      <c r="AK286" s="33">
        <f t="shared" si="200"/>
        <v>0.59245796568627451</v>
      </c>
      <c r="AL286" s="18">
        <f t="shared" si="201"/>
        <v>3.5682263290745531E-4</v>
      </c>
      <c r="AM286" s="28">
        <f t="shared" si="215"/>
        <v>9923.8403951363707</v>
      </c>
      <c r="AN286" s="33">
        <f t="shared" si="202"/>
        <v>0.55255147058823528</v>
      </c>
      <c r="AO286" s="18">
        <f t="shared" si="203"/>
        <v>3.3278794778933651E-4</v>
      </c>
      <c r="AP286" s="28">
        <f t="shared" si="216"/>
        <v>9924.570565211774</v>
      </c>
      <c r="AQ286" s="33">
        <f t="shared" si="181"/>
        <v>0.80336249999999998</v>
      </c>
      <c r="AR286" s="18">
        <f t="shared" si="182"/>
        <v>4.8384516544910483E-4</v>
      </c>
      <c r="AS286" s="28">
        <f t="shared" si="217"/>
        <v>9919.8020239585439</v>
      </c>
      <c r="AT286" s="33">
        <f t="shared" si="183"/>
        <v>0.53321216911764713</v>
      </c>
      <c r="AU286" s="18">
        <f t="shared" si="184"/>
        <v>3.2114036961670983E-4</v>
      </c>
      <c r="AV286" s="20">
        <f t="shared" si="218"/>
        <v>9924.9244312537903</v>
      </c>
    </row>
    <row r="287" spans="2:48" ht="15.95">
      <c r="B287" s="48">
        <v>23</v>
      </c>
      <c r="C287" s="50">
        <f>'Mortality (No Interventions) L'!K32</f>
        <v>6.4620888670630561E-4</v>
      </c>
      <c r="D287" s="27">
        <f t="shared" si="221"/>
        <v>0.667156862745098</v>
      </c>
      <c r="E287" s="18">
        <f t="shared" si="185"/>
        <v>4.311226935329813E-4</v>
      </c>
      <c r="F287" s="28">
        <f t="shared" si="204"/>
        <v>9918.5700239139151</v>
      </c>
      <c r="G287" s="27">
        <f t="shared" si="219"/>
        <v>0.96499999999999997</v>
      </c>
      <c r="H287" s="18">
        <f t="shared" si="178"/>
        <v>6.2359157567158489E-4</v>
      </c>
      <c r="I287" s="28">
        <f t="shared" si="205"/>
        <v>9911.046011014816</v>
      </c>
      <c r="J287" s="27">
        <v>0.9</v>
      </c>
      <c r="K287" s="18">
        <f t="shared" si="179"/>
        <v>5.815879980356751E-4</v>
      </c>
      <c r="L287" s="28">
        <f t="shared" si="206"/>
        <v>9912.6368505292558</v>
      </c>
      <c r="M287" s="27">
        <f t="shared" si="220"/>
        <v>0.92500000000000004</v>
      </c>
      <c r="N287" s="19">
        <f t="shared" si="180"/>
        <v>5.9774322020333275E-4</v>
      </c>
      <c r="O287" s="28">
        <f t="shared" si="207"/>
        <v>9912.0249651638042</v>
      </c>
      <c r="P287" s="24">
        <f t="shared" si="186"/>
        <v>0.64380637254901951</v>
      </c>
      <c r="Q287" s="18">
        <f t="shared" si="187"/>
        <v>4.1603339925932694E-4</v>
      </c>
      <c r="R287" s="28">
        <f t="shared" si="208"/>
        <v>9919.1336875993547</v>
      </c>
      <c r="S287" s="24">
        <f t="shared" si="188"/>
        <v>0.60044117647058826</v>
      </c>
      <c r="T287" s="18">
        <f t="shared" si="189"/>
        <v>3.8801042417968323E-4</v>
      </c>
      <c r="U287" s="28">
        <f t="shared" si="209"/>
        <v>9920.1805590855711</v>
      </c>
      <c r="V287" s="24">
        <f t="shared" si="190"/>
        <v>0.61712009803921564</v>
      </c>
      <c r="W287" s="18">
        <f t="shared" si="191"/>
        <v>3.9878849151800768E-4</v>
      </c>
      <c r="X287" s="28">
        <f t="shared" si="210"/>
        <v>9919.7779058215492</v>
      </c>
      <c r="Y287" s="33">
        <f t="shared" si="192"/>
        <v>0.86849999999999994</v>
      </c>
      <c r="Z287" s="18">
        <f t="shared" si="193"/>
        <v>5.6123241810442635E-4</v>
      </c>
      <c r="AA287" s="28">
        <f t="shared" si="211"/>
        <v>9913.4078688301925</v>
      </c>
      <c r="AB287" s="33">
        <f t="shared" si="194"/>
        <v>0.892625</v>
      </c>
      <c r="AC287" s="18">
        <f t="shared" si="195"/>
        <v>5.7682220749621601E-4</v>
      </c>
      <c r="AD287" s="28">
        <f t="shared" si="212"/>
        <v>9912.8173624459214</v>
      </c>
      <c r="AE287" s="33">
        <f t="shared" si="196"/>
        <v>0.83250000000000002</v>
      </c>
      <c r="AF287" s="18">
        <f t="shared" si="197"/>
        <v>5.3796889818299944E-4</v>
      </c>
      <c r="AG287" s="28">
        <f t="shared" si="213"/>
        <v>9914.2890909614634</v>
      </c>
      <c r="AH287" s="33">
        <f t="shared" si="198"/>
        <v>0.57942573529411756</v>
      </c>
      <c r="AI287" s="18">
        <f t="shared" si="199"/>
        <v>3.7443005933339424E-4</v>
      </c>
      <c r="AJ287" s="28">
        <f t="shared" si="214"/>
        <v>9920.6879206809899</v>
      </c>
      <c r="AK287" s="33">
        <f t="shared" si="200"/>
        <v>0.59552089460784308</v>
      </c>
      <c r="AL287" s="18">
        <f t="shared" si="201"/>
        <v>3.8483089431487743E-4</v>
      </c>
      <c r="AM287" s="28">
        <f t="shared" si="215"/>
        <v>9920.2993442780244</v>
      </c>
      <c r="AN287" s="33">
        <f t="shared" si="202"/>
        <v>0.5554080882352942</v>
      </c>
      <c r="AO287" s="18">
        <f t="shared" si="203"/>
        <v>3.5890964236620702E-4</v>
      </c>
      <c r="AP287" s="28">
        <f t="shared" si="216"/>
        <v>9921.2677877406859</v>
      </c>
      <c r="AQ287" s="33">
        <f t="shared" si="181"/>
        <v>0.80336249999999998</v>
      </c>
      <c r="AR287" s="18">
        <f t="shared" si="182"/>
        <v>5.1913998674659443E-4</v>
      </c>
      <c r="AS287" s="28">
        <f t="shared" si="217"/>
        <v>9915.0023757070394</v>
      </c>
      <c r="AT287" s="33">
        <f t="shared" si="183"/>
        <v>0.5359688051470588</v>
      </c>
      <c r="AU287" s="18">
        <f t="shared" si="184"/>
        <v>3.463478048833897E-4</v>
      </c>
      <c r="AV287" s="20">
        <f t="shared" si="218"/>
        <v>9921.7371373535188</v>
      </c>
    </row>
    <row r="288" spans="2:48" ht="15.95">
      <c r="B288" s="48">
        <v>24</v>
      </c>
      <c r="C288" s="50">
        <f>'Mortality (No Interventions) L'!K33</f>
        <v>6.6996364291818937E-4</v>
      </c>
      <c r="D288" s="27">
        <f t="shared" si="221"/>
        <v>0.6705882352941176</v>
      </c>
      <c r="E288" s="18">
        <f t="shared" si="185"/>
        <v>4.4926973701572696E-4</v>
      </c>
      <c r="F288" s="28">
        <f t="shared" si="204"/>
        <v>9914.29390328921</v>
      </c>
      <c r="G288" s="27">
        <f t="shared" si="219"/>
        <v>0.96499999999999997</v>
      </c>
      <c r="H288" s="18">
        <f t="shared" si="178"/>
        <v>6.4651491541605269E-4</v>
      </c>
      <c r="I288" s="28">
        <f t="shared" si="205"/>
        <v>9904.8655662162528</v>
      </c>
      <c r="J288" s="27">
        <v>0.9</v>
      </c>
      <c r="K288" s="18">
        <f t="shared" si="179"/>
        <v>6.029672786263705E-4</v>
      </c>
      <c r="L288" s="28">
        <f t="shared" si="206"/>
        <v>9906.8717799081023</v>
      </c>
      <c r="M288" s="27">
        <f t="shared" si="220"/>
        <v>0.92500000000000004</v>
      </c>
      <c r="N288" s="19">
        <f t="shared" si="180"/>
        <v>6.1971636969932516E-4</v>
      </c>
      <c r="O288" s="28">
        <f t="shared" si="207"/>
        <v>9906.1001194423916</v>
      </c>
      <c r="P288" s="24">
        <f t="shared" si="186"/>
        <v>0.64711764705882346</v>
      </c>
      <c r="Q288" s="18">
        <f t="shared" si="187"/>
        <v>4.335452962201765E-4</v>
      </c>
      <c r="R288" s="28">
        <f t="shared" si="208"/>
        <v>9915.0069966935953</v>
      </c>
      <c r="S288" s="24">
        <f t="shared" si="188"/>
        <v>0.60352941176470587</v>
      </c>
      <c r="T288" s="18">
        <f t="shared" si="189"/>
        <v>4.0434276331415426E-4</v>
      </c>
      <c r="U288" s="28">
        <f t="shared" si="209"/>
        <v>9916.3314256189005</v>
      </c>
      <c r="V288" s="24">
        <f t="shared" si="190"/>
        <v>0.62029411764705877</v>
      </c>
      <c r="W288" s="18">
        <f t="shared" si="191"/>
        <v>4.1557450673954745E-4</v>
      </c>
      <c r="X288" s="28">
        <f t="shared" si="210"/>
        <v>9915.8220125542939</v>
      </c>
      <c r="Y288" s="33">
        <f t="shared" si="192"/>
        <v>0.86849999999999994</v>
      </c>
      <c r="Z288" s="18">
        <f t="shared" si="193"/>
        <v>5.8186342387444743E-4</v>
      </c>
      <c r="AA288" s="28">
        <f t="shared" si="211"/>
        <v>9907.8441429603135</v>
      </c>
      <c r="AB288" s="33">
        <f t="shared" si="194"/>
        <v>0.892625</v>
      </c>
      <c r="AC288" s="18">
        <f t="shared" si="195"/>
        <v>5.9802629675984877E-4</v>
      </c>
      <c r="AD288" s="28">
        <f t="shared" si="212"/>
        <v>9907.0994292524083</v>
      </c>
      <c r="AE288" s="33">
        <f t="shared" si="196"/>
        <v>0.83250000000000002</v>
      </c>
      <c r="AF288" s="18">
        <f t="shared" si="197"/>
        <v>5.5774473272939267E-4</v>
      </c>
      <c r="AG288" s="28">
        <f t="shared" si="213"/>
        <v>9908.9555117829314</v>
      </c>
      <c r="AH288" s="33">
        <f t="shared" si="198"/>
        <v>0.58240588235294111</v>
      </c>
      <c r="AI288" s="18">
        <f t="shared" si="199"/>
        <v>3.9019076659815887E-4</v>
      </c>
      <c r="AJ288" s="28">
        <f t="shared" si="214"/>
        <v>9916.9733169142219</v>
      </c>
      <c r="AK288" s="33">
        <f t="shared" si="200"/>
        <v>0.59858382352941175</v>
      </c>
      <c r="AL288" s="18">
        <f t="shared" si="201"/>
        <v>4.0102939900366329E-4</v>
      </c>
      <c r="AM288" s="28">
        <f t="shared" si="215"/>
        <v>9916.4817066094947</v>
      </c>
      <c r="AN288" s="33">
        <f t="shared" si="202"/>
        <v>0.558264705882353</v>
      </c>
      <c r="AO288" s="18">
        <f t="shared" si="203"/>
        <v>3.7401705606559274E-4</v>
      </c>
      <c r="AP288" s="28">
        <f t="shared" si="216"/>
        <v>9917.7069490671693</v>
      </c>
      <c r="AQ288" s="33">
        <f t="shared" si="181"/>
        <v>0.80336249999999998</v>
      </c>
      <c r="AR288" s="18">
        <f t="shared" si="182"/>
        <v>5.3822366708386384E-4</v>
      </c>
      <c r="AS288" s="28">
        <f t="shared" si="217"/>
        <v>9909.8551015051235</v>
      </c>
      <c r="AT288" s="33">
        <f t="shared" si="183"/>
        <v>0.53872544117647059</v>
      </c>
      <c r="AU288" s="18">
        <f t="shared" si="184"/>
        <v>3.6092645910329696E-4</v>
      </c>
      <c r="AV288" s="20">
        <f t="shared" si="218"/>
        <v>9918.3007654753656</v>
      </c>
    </row>
    <row r="289" spans="2:48" ht="15.95">
      <c r="B289" s="48">
        <v>25</v>
      </c>
      <c r="C289" s="50">
        <f>'Mortality (No Interventions) L'!K34</f>
        <v>6.9477853189199178E-4</v>
      </c>
      <c r="D289" s="27">
        <f t="shared" si="221"/>
        <v>0.67401960784313719</v>
      </c>
      <c r="E289" s="18">
        <f t="shared" si="185"/>
        <v>4.6829435360367088E-4</v>
      </c>
      <c r="F289" s="28">
        <f t="shared" si="204"/>
        <v>9909.8397110745827</v>
      </c>
      <c r="G289" s="27">
        <f t="shared" si="219"/>
        <v>0.96499999999999997</v>
      </c>
      <c r="H289" s="18">
        <f t="shared" si="178"/>
        <v>6.70461283275772E-4</v>
      </c>
      <c r="I289" s="28">
        <f t="shared" si="205"/>
        <v>9898.4619228925039</v>
      </c>
      <c r="J289" s="27">
        <v>0.9</v>
      </c>
      <c r="K289" s="18">
        <f t="shared" si="179"/>
        <v>6.2530067870279261E-4</v>
      </c>
      <c r="L289" s="28">
        <f t="shared" si="206"/>
        <v>9900.89826039127</v>
      </c>
      <c r="M289" s="27">
        <f t="shared" si="220"/>
        <v>0.92500000000000004</v>
      </c>
      <c r="N289" s="19">
        <f t="shared" si="180"/>
        <v>6.4267014200009237E-4</v>
      </c>
      <c r="O289" s="28">
        <f t="shared" si="207"/>
        <v>9899.9611470384916</v>
      </c>
      <c r="P289" s="24">
        <f t="shared" si="186"/>
        <v>0.65042892156862742</v>
      </c>
      <c r="Q289" s="18">
        <f t="shared" si="187"/>
        <v>4.5190405122754243E-4</v>
      </c>
      <c r="R289" s="28">
        <f t="shared" si="208"/>
        <v>9910.7083920481891</v>
      </c>
      <c r="S289" s="24">
        <f t="shared" si="188"/>
        <v>0.60661764705882348</v>
      </c>
      <c r="T289" s="18">
        <f t="shared" si="189"/>
        <v>4.214649182433038E-4</v>
      </c>
      <c r="U289" s="28">
        <f t="shared" si="209"/>
        <v>9912.3218287683267</v>
      </c>
      <c r="V289" s="24">
        <f t="shared" si="190"/>
        <v>0.62346813725490191</v>
      </c>
      <c r="W289" s="18">
        <f t="shared" si="191"/>
        <v>4.3317227708339557E-4</v>
      </c>
      <c r="X289" s="28">
        <f t="shared" si="210"/>
        <v>9911.7012497125088</v>
      </c>
      <c r="Y289" s="33">
        <f t="shared" si="192"/>
        <v>0.86849999999999994</v>
      </c>
      <c r="Z289" s="18">
        <f t="shared" si="193"/>
        <v>6.0341515494819484E-4</v>
      </c>
      <c r="AA289" s="28">
        <f t="shared" si="211"/>
        <v>9902.0791308440766</v>
      </c>
      <c r="AB289" s="33">
        <f t="shared" si="194"/>
        <v>0.892625</v>
      </c>
      <c r="AC289" s="18">
        <f t="shared" si="195"/>
        <v>6.2017668703008913E-4</v>
      </c>
      <c r="AD289" s="28">
        <f t="shared" si="212"/>
        <v>9901.1747232691014</v>
      </c>
      <c r="AE289" s="33">
        <f t="shared" si="196"/>
        <v>0.83250000000000002</v>
      </c>
      <c r="AF289" s="18">
        <f t="shared" si="197"/>
        <v>5.7840312780008314E-4</v>
      </c>
      <c r="AG289" s="28">
        <f t="shared" si="213"/>
        <v>9903.4288440393848</v>
      </c>
      <c r="AH289" s="33">
        <f t="shared" si="198"/>
        <v>0.58538602941176465</v>
      </c>
      <c r="AI289" s="18">
        <f t="shared" si="199"/>
        <v>4.0671364610478817E-4</v>
      </c>
      <c r="AJ289" s="28">
        <f t="shared" si="214"/>
        <v>9913.1038054933615</v>
      </c>
      <c r="AK289" s="33">
        <f t="shared" si="200"/>
        <v>0.60164675245098043</v>
      </c>
      <c r="AL289" s="18">
        <f t="shared" si="201"/>
        <v>4.1801124738547677E-4</v>
      </c>
      <c r="AM289" s="28">
        <f t="shared" si="215"/>
        <v>9912.5049059104622</v>
      </c>
      <c r="AN289" s="33">
        <f t="shared" si="202"/>
        <v>0.5611213235294118</v>
      </c>
      <c r="AO289" s="18">
        <f t="shared" si="203"/>
        <v>3.8985504937505606E-4</v>
      </c>
      <c r="AP289" s="28">
        <f t="shared" si="216"/>
        <v>9913.9975575111584</v>
      </c>
      <c r="AQ289" s="33">
        <f t="shared" si="181"/>
        <v>0.80336249999999998</v>
      </c>
      <c r="AR289" s="18">
        <f t="shared" si="182"/>
        <v>5.5815901832708022E-4</v>
      </c>
      <c r="AS289" s="28">
        <f t="shared" si="217"/>
        <v>9904.5213829521217</v>
      </c>
      <c r="AT289" s="33">
        <f t="shared" si="183"/>
        <v>0.54148207720588237</v>
      </c>
      <c r="AU289" s="18">
        <f t="shared" si="184"/>
        <v>3.762101226469291E-4</v>
      </c>
      <c r="AV289" s="20">
        <f t="shared" si="218"/>
        <v>9914.7209882997613</v>
      </c>
    </row>
    <row r="290" spans="2:48" ht="15.95">
      <c r="B290" s="48">
        <v>26</v>
      </c>
      <c r="C290" s="50">
        <f>'Mortality (No Interventions) L'!K35</f>
        <v>7.2989618308902165E-4</v>
      </c>
      <c r="D290" s="27">
        <f t="shared" si="221"/>
        <v>0.67745098039215679</v>
      </c>
      <c r="E290" s="18">
        <f t="shared" si="185"/>
        <v>4.944688848181509E-4</v>
      </c>
      <c r="F290" s="28">
        <f t="shared" si="204"/>
        <v>9905.1989890927689</v>
      </c>
      <c r="G290" s="27">
        <f t="shared" si="219"/>
        <v>0.96499999999999997</v>
      </c>
      <c r="H290" s="18">
        <f t="shared" si="178"/>
        <v>7.043498166809059E-4</v>
      </c>
      <c r="I290" s="28">
        <f t="shared" si="205"/>
        <v>9891.8253874092261</v>
      </c>
      <c r="J290" s="27">
        <v>0.9</v>
      </c>
      <c r="K290" s="18">
        <f t="shared" si="179"/>
        <v>6.5690656478011955E-4</v>
      </c>
      <c r="L290" s="28">
        <f t="shared" si="206"/>
        <v>9894.7072219892798</v>
      </c>
      <c r="M290" s="27">
        <f t="shared" si="220"/>
        <v>0.92500000000000004</v>
      </c>
      <c r="N290" s="19">
        <f t="shared" si="180"/>
        <v>6.751539693573451E-4</v>
      </c>
      <c r="O290" s="28">
        <f t="shared" si="207"/>
        <v>9893.5987376023277</v>
      </c>
      <c r="P290" s="24">
        <f t="shared" si="186"/>
        <v>0.65374019607843126</v>
      </c>
      <c r="Q290" s="18">
        <f t="shared" si="187"/>
        <v>4.7716247384951556E-4</v>
      </c>
      <c r="R290" s="28">
        <f t="shared" si="208"/>
        <v>9906.2297027752884</v>
      </c>
      <c r="S290" s="24">
        <f t="shared" si="188"/>
        <v>0.6097058823529411</v>
      </c>
      <c r="T290" s="18">
        <f t="shared" si="189"/>
        <v>4.4502199633633579E-4</v>
      </c>
      <c r="U290" s="28">
        <f t="shared" si="209"/>
        <v>9908.1441328591627</v>
      </c>
      <c r="V290" s="24">
        <f t="shared" si="190"/>
        <v>0.62664215686274505</v>
      </c>
      <c r="W290" s="18">
        <f t="shared" si="191"/>
        <v>4.5738371845678957E-4</v>
      </c>
      <c r="X290" s="28">
        <f t="shared" si="210"/>
        <v>9907.4077755123999</v>
      </c>
      <c r="Y290" s="33">
        <f t="shared" si="192"/>
        <v>0.86849999999999994</v>
      </c>
      <c r="Z290" s="18">
        <f t="shared" si="193"/>
        <v>6.3391483501281526E-4</v>
      </c>
      <c r="AA290" s="28">
        <f t="shared" si="211"/>
        <v>9896.1040662310297</v>
      </c>
      <c r="AB290" s="33">
        <f t="shared" si="194"/>
        <v>0.892625</v>
      </c>
      <c r="AC290" s="18">
        <f t="shared" si="195"/>
        <v>6.5152358042983797E-4</v>
      </c>
      <c r="AD290" s="28">
        <f t="shared" si="212"/>
        <v>9895.0342455315185</v>
      </c>
      <c r="AE290" s="33">
        <f t="shared" si="196"/>
        <v>0.83250000000000002</v>
      </c>
      <c r="AF290" s="18">
        <f t="shared" si="197"/>
        <v>6.0763857242161052E-4</v>
      </c>
      <c r="AG290" s="28">
        <f t="shared" si="213"/>
        <v>9897.7006698200457</v>
      </c>
      <c r="AH290" s="33">
        <f t="shared" si="198"/>
        <v>0.5883661764705882</v>
      </c>
      <c r="AI290" s="18">
        <f t="shared" si="199"/>
        <v>4.2944622646456406E-4</v>
      </c>
      <c r="AJ290" s="28">
        <f t="shared" si="214"/>
        <v>9909.0720109004142</v>
      </c>
      <c r="AK290" s="33">
        <f t="shared" si="200"/>
        <v>0.60470968137254899</v>
      </c>
      <c r="AL290" s="18">
        <f t="shared" si="201"/>
        <v>4.4137528831080197E-4</v>
      </c>
      <c r="AM290" s="28">
        <f t="shared" si="215"/>
        <v>9908.3613673700274</v>
      </c>
      <c r="AN290" s="33">
        <f t="shared" si="202"/>
        <v>0.56397794117647049</v>
      </c>
      <c r="AO290" s="18">
        <f t="shared" si="203"/>
        <v>4.1164534661111056E-4</v>
      </c>
      <c r="AP290" s="28">
        <f t="shared" si="216"/>
        <v>9910.1325355038716</v>
      </c>
      <c r="AQ290" s="33">
        <f t="shared" si="181"/>
        <v>0.80336249999999998</v>
      </c>
      <c r="AR290" s="18">
        <f t="shared" si="182"/>
        <v>5.8637122238685419E-4</v>
      </c>
      <c r="AS290" s="28">
        <f t="shared" si="217"/>
        <v>9898.9930850200126</v>
      </c>
      <c r="AT290" s="33">
        <f t="shared" si="183"/>
        <v>0.54423871323529416</v>
      </c>
      <c r="AU290" s="18">
        <f t="shared" si="184"/>
        <v>3.9723775947972183E-4</v>
      </c>
      <c r="AV290" s="20">
        <f t="shared" si="218"/>
        <v>9910.9909699007439</v>
      </c>
    </row>
    <row r="291" spans="2:48" ht="15.95">
      <c r="B291" s="48">
        <v>27</v>
      </c>
      <c r="C291" s="50">
        <f>'Mortality (No Interventions) L'!K36</f>
        <v>7.4614958172182977E-4</v>
      </c>
      <c r="D291" s="27">
        <f t="shared" si="221"/>
        <v>0.68088235294117638</v>
      </c>
      <c r="E291" s="18">
        <f t="shared" si="185"/>
        <v>5.0804008284883399E-4</v>
      </c>
      <c r="F291" s="28">
        <f t="shared" si="204"/>
        <v>9900.3011763947306</v>
      </c>
      <c r="G291" s="27">
        <f t="shared" si="219"/>
        <v>0.96499999999999997</v>
      </c>
      <c r="H291" s="18">
        <f t="shared" si="178"/>
        <v>7.2003434636156566E-4</v>
      </c>
      <c r="I291" s="28">
        <f t="shared" si="205"/>
        <v>9884.8580820109655</v>
      </c>
      <c r="J291" s="27">
        <v>0.9</v>
      </c>
      <c r="K291" s="18">
        <f t="shared" si="179"/>
        <v>6.7153462354964681E-4</v>
      </c>
      <c r="L291" s="28">
        <f t="shared" si="206"/>
        <v>9888.2073238585781</v>
      </c>
      <c r="M291" s="27">
        <f t="shared" si="220"/>
        <v>0.92500000000000004</v>
      </c>
      <c r="N291" s="19">
        <f t="shared" si="180"/>
        <v>6.9018836309269252E-4</v>
      </c>
      <c r="O291" s="28">
        <f t="shared" si="207"/>
        <v>9886.9190351434063</v>
      </c>
      <c r="P291" s="24">
        <f t="shared" si="186"/>
        <v>0.65705147058823521</v>
      </c>
      <c r="Q291" s="18">
        <f t="shared" si="187"/>
        <v>4.9025867994912482E-4</v>
      </c>
      <c r="R291" s="28">
        <f t="shared" si="208"/>
        <v>9901.5028217037907</v>
      </c>
      <c r="S291" s="24">
        <f t="shared" si="188"/>
        <v>0.61279411764705871</v>
      </c>
      <c r="T291" s="18">
        <f t="shared" si="189"/>
        <v>4.5723607456395058E-4</v>
      </c>
      <c r="U291" s="28">
        <f t="shared" si="209"/>
        <v>9903.7347907771691</v>
      </c>
      <c r="V291" s="24">
        <f t="shared" si="190"/>
        <v>0.62981617647058818</v>
      </c>
      <c r="W291" s="18">
        <f t="shared" si="191"/>
        <v>4.6993707663517149E-4</v>
      </c>
      <c r="X291" s="28">
        <f t="shared" si="210"/>
        <v>9902.8762885037686</v>
      </c>
      <c r="Y291" s="33">
        <f t="shared" si="192"/>
        <v>0.86849999999999994</v>
      </c>
      <c r="Z291" s="18">
        <f t="shared" si="193"/>
        <v>6.4803091172540911E-4</v>
      </c>
      <c r="AA291" s="28">
        <f t="shared" si="211"/>
        <v>9889.830779054615</v>
      </c>
      <c r="AB291" s="33">
        <f t="shared" si="194"/>
        <v>0.892625</v>
      </c>
      <c r="AC291" s="18">
        <f t="shared" si="195"/>
        <v>6.6603177038444827E-4</v>
      </c>
      <c r="AD291" s="28">
        <f t="shared" si="212"/>
        <v>9888.5873973913931</v>
      </c>
      <c r="AE291" s="33">
        <f t="shared" si="196"/>
        <v>0.83250000000000002</v>
      </c>
      <c r="AF291" s="18">
        <f t="shared" si="197"/>
        <v>6.2116952678342328E-4</v>
      </c>
      <c r="AG291" s="28">
        <f t="shared" si="213"/>
        <v>9891.6864451147794</v>
      </c>
      <c r="AH291" s="33">
        <f t="shared" si="198"/>
        <v>0.59134632352941174</v>
      </c>
      <c r="AI291" s="18">
        <f t="shared" si="199"/>
        <v>4.4123281195421237E-4</v>
      </c>
      <c r="AJ291" s="28">
        <f t="shared" si="214"/>
        <v>9904.8165973175674</v>
      </c>
      <c r="AK291" s="33">
        <f t="shared" si="200"/>
        <v>0.60777261029411755</v>
      </c>
      <c r="AL291" s="18">
        <f t="shared" si="201"/>
        <v>4.5348927895294045E-4</v>
      </c>
      <c r="AM291" s="28">
        <f t="shared" si="215"/>
        <v>9903.9880615148177</v>
      </c>
      <c r="AN291" s="33">
        <f t="shared" si="202"/>
        <v>0.56683455882352929</v>
      </c>
      <c r="AO291" s="18">
        <f t="shared" si="203"/>
        <v>4.2294336897165429E-4</v>
      </c>
      <c r="AP291" s="28">
        <f t="shared" si="216"/>
        <v>9906.0530755613327</v>
      </c>
      <c r="AQ291" s="33">
        <f t="shared" si="181"/>
        <v>0.80336249999999998</v>
      </c>
      <c r="AR291" s="18">
        <f t="shared" si="182"/>
        <v>5.9942859334600346E-4</v>
      </c>
      <c r="AS291" s="28">
        <f t="shared" si="217"/>
        <v>9893.1886003443506</v>
      </c>
      <c r="AT291" s="33">
        <f t="shared" si="183"/>
        <v>0.54699534926470594</v>
      </c>
      <c r="AU291" s="18">
        <f t="shared" si="184"/>
        <v>4.0814035105764653E-4</v>
      </c>
      <c r="AV291" s="20">
        <f t="shared" si="218"/>
        <v>9907.0539500536361</v>
      </c>
    </row>
    <row r="292" spans="2:48" ht="15.95">
      <c r="B292" s="48">
        <v>28</v>
      </c>
      <c r="C292" s="50">
        <f>'Mortality (No Interventions) L'!K37</f>
        <v>7.6545121436531142E-4</v>
      </c>
      <c r="D292" s="27">
        <f t="shared" si="221"/>
        <v>0.68431372549019598</v>
      </c>
      <c r="E292" s="18">
        <f t="shared" si="185"/>
        <v>5.2380877218332082E-4</v>
      </c>
      <c r="F292" s="28">
        <f t="shared" si="204"/>
        <v>9895.2714265648465</v>
      </c>
      <c r="G292" s="27">
        <f t="shared" si="219"/>
        <v>0.96499999999999997</v>
      </c>
      <c r="H292" s="18">
        <f t="shared" si="178"/>
        <v>7.3866042186252552E-4</v>
      </c>
      <c r="I292" s="28">
        <f t="shared" si="205"/>
        <v>9877.7406446830082</v>
      </c>
      <c r="J292" s="27">
        <v>0.9</v>
      </c>
      <c r="K292" s="18">
        <f t="shared" si="179"/>
        <v>6.8890609292878032E-4</v>
      </c>
      <c r="L292" s="28">
        <f t="shared" si="206"/>
        <v>9881.5670502757694</v>
      </c>
      <c r="M292" s="27">
        <f t="shared" si="220"/>
        <v>0.92500000000000004</v>
      </c>
      <c r="N292" s="19">
        <f t="shared" si="180"/>
        <v>7.0804237328791315E-4</v>
      </c>
      <c r="O292" s="28">
        <f t="shared" si="207"/>
        <v>9880.0951986785112</v>
      </c>
      <c r="P292" s="24">
        <f t="shared" si="186"/>
        <v>0.66036274509803905</v>
      </c>
      <c r="Q292" s="18">
        <f t="shared" si="187"/>
        <v>5.0547546515690455E-4</v>
      </c>
      <c r="R292" s="28">
        <f t="shared" si="208"/>
        <v>9896.6485240009097</v>
      </c>
      <c r="S292" s="24">
        <f t="shared" si="188"/>
        <v>0.61588235294117644</v>
      </c>
      <c r="T292" s="18">
        <f t="shared" si="189"/>
        <v>4.7142789496498885E-4</v>
      </c>
      <c r="U292" s="28">
        <f t="shared" si="209"/>
        <v>9899.2064459579124</v>
      </c>
      <c r="V292" s="24">
        <f t="shared" si="190"/>
        <v>0.63299019607843132</v>
      </c>
      <c r="W292" s="18">
        <f t="shared" si="191"/>
        <v>4.8452311426957183E-4</v>
      </c>
      <c r="X292" s="28">
        <f t="shared" si="210"/>
        <v>9898.2225597704692</v>
      </c>
      <c r="Y292" s="33">
        <f t="shared" si="192"/>
        <v>0.86849999999999994</v>
      </c>
      <c r="Z292" s="18">
        <f t="shared" si="193"/>
        <v>6.6479437967627297E-4</v>
      </c>
      <c r="AA292" s="28">
        <f t="shared" si="211"/>
        <v>9883.4218629980551</v>
      </c>
      <c r="AB292" s="33">
        <f t="shared" si="194"/>
        <v>0.892625</v>
      </c>
      <c r="AC292" s="18">
        <f t="shared" si="195"/>
        <v>6.8326089022283608E-4</v>
      </c>
      <c r="AD292" s="28">
        <f t="shared" si="212"/>
        <v>9882.0012840205072</v>
      </c>
      <c r="AE292" s="33">
        <f t="shared" si="196"/>
        <v>0.83250000000000002</v>
      </c>
      <c r="AF292" s="18">
        <f t="shared" si="197"/>
        <v>6.3723813595912182E-4</v>
      </c>
      <c r="AG292" s="28">
        <f t="shared" si="213"/>
        <v>9885.5420309265774</v>
      </c>
      <c r="AH292" s="33">
        <f t="shared" si="198"/>
        <v>0.59432647058823518</v>
      </c>
      <c r="AI292" s="18">
        <f t="shared" si="199"/>
        <v>4.5492791864121414E-4</v>
      </c>
      <c r="AJ292" s="28">
        <f t="shared" si="214"/>
        <v>9900.4462672384416</v>
      </c>
      <c r="AK292" s="33">
        <f t="shared" si="200"/>
        <v>0.61083553921568612</v>
      </c>
      <c r="AL292" s="18">
        <f t="shared" si="201"/>
        <v>4.6756480527013677E-4</v>
      </c>
      <c r="AM292" s="28">
        <f t="shared" si="215"/>
        <v>9899.4967091100425</v>
      </c>
      <c r="AN292" s="33">
        <f t="shared" si="202"/>
        <v>0.5696911764705882</v>
      </c>
      <c r="AO292" s="18">
        <f t="shared" si="203"/>
        <v>4.3607080284261465E-4</v>
      </c>
      <c r="AP292" s="28">
        <f t="shared" si="216"/>
        <v>9901.8633761003421</v>
      </c>
      <c r="AQ292" s="33">
        <f t="shared" si="181"/>
        <v>0.80336249999999998</v>
      </c>
      <c r="AR292" s="18">
        <f t="shared" si="182"/>
        <v>6.1493480120055244E-4</v>
      </c>
      <c r="AS292" s="28">
        <f t="shared" si="217"/>
        <v>9887.2583402179389</v>
      </c>
      <c r="AT292" s="33">
        <f t="shared" si="183"/>
        <v>0.54975198529411762</v>
      </c>
      <c r="AU292" s="18">
        <f t="shared" si="184"/>
        <v>4.2080832474312318E-4</v>
      </c>
      <c r="AV292" s="20">
        <f t="shared" si="218"/>
        <v>9903.0104815765135</v>
      </c>
    </row>
    <row r="293" spans="2:48" ht="15.95">
      <c r="B293" s="48">
        <v>29</v>
      </c>
      <c r="C293" s="50">
        <f>'Mortality (No Interventions) L'!K38</f>
        <v>7.8628512892665826E-4</v>
      </c>
      <c r="D293" s="27">
        <f t="shared" si="221"/>
        <v>0.68774509803921557</v>
      </c>
      <c r="E293" s="18">
        <f t="shared" si="185"/>
        <v>5.4076374308044189E-4</v>
      </c>
      <c r="F293" s="28">
        <f t="shared" si="204"/>
        <v>9890.0881965884764</v>
      </c>
      <c r="G293" s="27">
        <f t="shared" si="219"/>
        <v>0.96499999999999997</v>
      </c>
      <c r="H293" s="18">
        <f t="shared" si="178"/>
        <v>7.5876514941422525E-4</v>
      </c>
      <c r="I293" s="28">
        <f t="shared" si="205"/>
        <v>9870.4443486113578</v>
      </c>
      <c r="J293" s="27">
        <v>0.9</v>
      </c>
      <c r="K293" s="18">
        <f t="shared" si="179"/>
        <v>7.0765661603399246E-4</v>
      </c>
      <c r="L293" s="28">
        <f t="shared" si="206"/>
        <v>9874.7595785271496</v>
      </c>
      <c r="M293" s="27">
        <f t="shared" si="220"/>
        <v>0.92500000000000004</v>
      </c>
      <c r="N293" s="19">
        <f t="shared" si="180"/>
        <v>7.2731374425715888E-4</v>
      </c>
      <c r="O293" s="28">
        <f t="shared" si="207"/>
        <v>9873.099672625729</v>
      </c>
      <c r="P293" s="24">
        <f t="shared" si="186"/>
        <v>0.663674019607843</v>
      </c>
      <c r="Q293" s="18">
        <f t="shared" si="187"/>
        <v>5.2183701207262636E-4</v>
      </c>
      <c r="R293" s="28">
        <f t="shared" si="208"/>
        <v>9891.6460109847467</v>
      </c>
      <c r="S293" s="24">
        <f t="shared" si="188"/>
        <v>0.61897058823529405</v>
      </c>
      <c r="T293" s="18">
        <f t="shared" si="189"/>
        <v>4.8668736877239768E-4</v>
      </c>
      <c r="U293" s="28">
        <f t="shared" si="209"/>
        <v>9894.5396839012701</v>
      </c>
      <c r="V293" s="24">
        <f t="shared" si="190"/>
        <v>0.63616421568627446</v>
      </c>
      <c r="W293" s="18">
        <f t="shared" si="191"/>
        <v>5.0020646234940876E-4</v>
      </c>
      <c r="X293" s="28">
        <f t="shared" si="210"/>
        <v>9893.4266421500761</v>
      </c>
      <c r="Y293" s="33">
        <f t="shared" si="192"/>
        <v>0.86849999999999994</v>
      </c>
      <c r="Z293" s="18">
        <f t="shared" si="193"/>
        <v>6.8288863447280262E-4</v>
      </c>
      <c r="AA293" s="28">
        <f t="shared" si="211"/>
        <v>9876.8514196915639</v>
      </c>
      <c r="AB293" s="33">
        <f t="shared" si="194"/>
        <v>0.892625</v>
      </c>
      <c r="AC293" s="18">
        <f t="shared" si="195"/>
        <v>7.0185776320815831E-4</v>
      </c>
      <c r="AD293" s="28">
        <f t="shared" si="212"/>
        <v>9875.2492990260034</v>
      </c>
      <c r="AE293" s="33">
        <f t="shared" si="196"/>
        <v>0.83250000000000002</v>
      </c>
      <c r="AF293" s="18">
        <f t="shared" si="197"/>
        <v>6.5458236983144305E-4</v>
      </c>
      <c r="AG293" s="28">
        <f t="shared" si="213"/>
        <v>9879.2425865498444</v>
      </c>
      <c r="AH293" s="33">
        <f t="shared" si="198"/>
        <v>0.59730661764705872</v>
      </c>
      <c r="AI293" s="18">
        <f t="shared" si="199"/>
        <v>4.6965331086536372E-4</v>
      </c>
      <c r="AJ293" s="28">
        <f t="shared" si="214"/>
        <v>9895.942277824468</v>
      </c>
      <c r="AK293" s="33">
        <f t="shared" si="200"/>
        <v>0.61389846813725479</v>
      </c>
      <c r="AL293" s="18">
        <f t="shared" si="201"/>
        <v>4.8269923616717941E-4</v>
      </c>
      <c r="AM293" s="28">
        <f t="shared" si="215"/>
        <v>9894.8680528589757</v>
      </c>
      <c r="AN293" s="33">
        <f t="shared" si="202"/>
        <v>0.572547794117647</v>
      </c>
      <c r="AO293" s="18">
        <f t="shared" si="203"/>
        <v>4.5018581611446786E-4</v>
      </c>
      <c r="AP293" s="28">
        <f t="shared" si="216"/>
        <v>9897.5454625882885</v>
      </c>
      <c r="AQ293" s="33">
        <f t="shared" si="181"/>
        <v>0.80336249999999998</v>
      </c>
      <c r="AR293" s="18">
        <f t="shared" si="182"/>
        <v>6.3167198688734245E-4</v>
      </c>
      <c r="AS293" s="28">
        <f t="shared" si="217"/>
        <v>9881.1783209760779</v>
      </c>
      <c r="AT293" s="33">
        <f t="shared" si="183"/>
        <v>0.55250862132352929</v>
      </c>
      <c r="AU293" s="18">
        <f t="shared" si="184"/>
        <v>4.3442931255046143E-4</v>
      </c>
      <c r="AV293" s="20">
        <f t="shared" si="218"/>
        <v>9898.8432123258481</v>
      </c>
    </row>
    <row r="294" spans="2:48" ht="15.95">
      <c r="B294" s="48">
        <v>30</v>
      </c>
      <c r="C294" s="50">
        <f>'Mortality (No Interventions) L'!K39</f>
        <v>8.1324000624693777E-4</v>
      </c>
      <c r="D294" s="27">
        <f t="shared" si="221"/>
        <v>0.69117647058823517</v>
      </c>
      <c r="E294" s="18">
        <f t="shared" si="185"/>
        <v>5.6209235725891281E-4</v>
      </c>
      <c r="F294" s="28">
        <f t="shared" si="204"/>
        <v>9884.739995475893</v>
      </c>
      <c r="G294" s="27">
        <f t="shared" si="219"/>
        <v>0.96499999999999997</v>
      </c>
      <c r="H294" s="18">
        <f t="shared" si="178"/>
        <v>7.8477660602829487E-4</v>
      </c>
      <c r="I294" s="28">
        <f t="shared" si="205"/>
        <v>9862.9549994303998</v>
      </c>
      <c r="J294" s="27">
        <f>0.91</f>
        <v>0.91</v>
      </c>
      <c r="K294" s="18">
        <f t="shared" si="179"/>
        <v>7.4004840568471335E-4</v>
      </c>
      <c r="L294" s="28">
        <f t="shared" si="206"/>
        <v>9867.7716395796597</v>
      </c>
      <c r="M294" s="27">
        <f t="shared" si="220"/>
        <v>0.92500000000000004</v>
      </c>
      <c r="N294" s="19">
        <f t="shared" si="180"/>
        <v>7.5224700577841751E-4</v>
      </c>
      <c r="O294" s="28">
        <f t="shared" si="207"/>
        <v>9865.9188315354077</v>
      </c>
      <c r="P294" s="24">
        <f t="shared" si="186"/>
        <v>0.66698529411764695</v>
      </c>
      <c r="Q294" s="18">
        <f t="shared" si="187"/>
        <v>5.424191247548508E-4</v>
      </c>
      <c r="R294" s="28">
        <f t="shared" si="208"/>
        <v>9886.4841839858946</v>
      </c>
      <c r="S294" s="24">
        <f t="shared" si="188"/>
        <v>0.62897058823529406</v>
      </c>
      <c r="T294" s="18">
        <f t="shared" si="189"/>
        <v>5.1150404510561063E-4</v>
      </c>
      <c r="U294" s="28">
        <f t="shared" si="209"/>
        <v>9889.7241364172969</v>
      </c>
      <c r="V294" s="24">
        <f t="shared" si="190"/>
        <v>0.6393382352941176</v>
      </c>
      <c r="W294" s="18">
        <f t="shared" si="191"/>
        <v>5.1993543046449436E-4</v>
      </c>
      <c r="X294" s="28">
        <f t="shared" si="210"/>
        <v>9888.4778862088933</v>
      </c>
      <c r="Y294" s="33">
        <f t="shared" si="192"/>
        <v>0.87814999999999999</v>
      </c>
      <c r="Z294" s="18">
        <f t="shared" si="193"/>
        <v>7.1414671148574839E-4</v>
      </c>
      <c r="AA294" s="28">
        <f t="shared" si="211"/>
        <v>9870.1066301126793</v>
      </c>
      <c r="AB294" s="33">
        <f t="shared" si="194"/>
        <v>0.892625</v>
      </c>
      <c r="AC294" s="18">
        <f t="shared" si="195"/>
        <v>7.2591836057617285E-4</v>
      </c>
      <c r="AD294" s="28">
        <f t="shared" si="212"/>
        <v>9868.3182786418656</v>
      </c>
      <c r="AE294" s="33">
        <f t="shared" si="196"/>
        <v>0.84175000000000011</v>
      </c>
      <c r="AF294" s="18">
        <f t="shared" si="197"/>
        <v>6.8454477525835993E-4</v>
      </c>
      <c r="AG294" s="28">
        <f t="shared" si="213"/>
        <v>9872.7758085254009</v>
      </c>
      <c r="AH294" s="33">
        <f t="shared" si="198"/>
        <v>0.60695661764705877</v>
      </c>
      <c r="AI294" s="18">
        <f t="shared" si="199"/>
        <v>4.9360140352691434E-4</v>
      </c>
      <c r="AJ294" s="28">
        <f t="shared" si="214"/>
        <v>9891.2946157695551</v>
      </c>
      <c r="AK294" s="33">
        <f t="shared" si="200"/>
        <v>0.61696139705882347</v>
      </c>
      <c r="AL294" s="18">
        <f t="shared" si="201"/>
        <v>5.017376903982371E-4</v>
      </c>
      <c r="AM294" s="28">
        <f t="shared" si="215"/>
        <v>9890.0918076078851</v>
      </c>
      <c r="AN294" s="33">
        <f t="shared" si="202"/>
        <v>0.58179779411764698</v>
      </c>
      <c r="AO294" s="18">
        <f t="shared" si="203"/>
        <v>4.7314124172268983E-4</v>
      </c>
      <c r="AP294" s="28">
        <f t="shared" si="216"/>
        <v>9893.0897280066838</v>
      </c>
      <c r="AQ294" s="33">
        <f t="shared" si="181"/>
        <v>0.81228875</v>
      </c>
      <c r="AR294" s="18">
        <f t="shared" si="182"/>
        <v>6.6058570812431731E-4</v>
      </c>
      <c r="AS294" s="28">
        <f t="shared" si="217"/>
        <v>9874.9366574332798</v>
      </c>
      <c r="AT294" s="33">
        <f t="shared" si="183"/>
        <v>0.56143487132352943</v>
      </c>
      <c r="AU294" s="18">
        <f t="shared" si="184"/>
        <v>4.5658129826239575E-4</v>
      </c>
      <c r="AV294" s="20">
        <f t="shared" si="218"/>
        <v>9894.5428646740729</v>
      </c>
    </row>
    <row r="295" spans="2:48" ht="15.95">
      <c r="B295" s="48">
        <v>31</v>
      </c>
      <c r="C295" s="50">
        <f>'Mortality (No Interventions) L'!K40</f>
        <v>8.5342454292693776E-4</v>
      </c>
      <c r="D295" s="27">
        <f t="shared" si="221"/>
        <v>0.69460784313725477</v>
      </c>
      <c r="E295" s="18">
        <f t="shared" si="185"/>
        <v>5.9279538104287772E-4</v>
      </c>
      <c r="F295" s="28">
        <f t="shared" si="204"/>
        <v>9879.1838586709455</v>
      </c>
      <c r="G295" s="27">
        <f t="shared" si="219"/>
        <v>0.96499999999999997</v>
      </c>
      <c r="H295" s="18">
        <f t="shared" si="178"/>
        <v>8.2355468392449494E-4</v>
      </c>
      <c r="I295" s="28">
        <f t="shared" si="205"/>
        <v>9855.214783080537</v>
      </c>
      <c r="J295" s="27">
        <f t="shared" ref="J295:J303" si="222">0.91</f>
        <v>0.91</v>
      </c>
      <c r="K295" s="18">
        <f t="shared" si="179"/>
        <v>7.7661633406351344E-4</v>
      </c>
      <c r="L295" s="28">
        <f t="shared" si="206"/>
        <v>9860.4690109101266</v>
      </c>
      <c r="M295" s="27">
        <f t="shared" si="220"/>
        <v>0.92500000000000004</v>
      </c>
      <c r="N295" s="19">
        <f t="shared" si="180"/>
        <v>7.8941770220741748E-4</v>
      </c>
      <c r="O295" s="28">
        <f t="shared" si="207"/>
        <v>9858.4972236351314</v>
      </c>
      <c r="P295" s="24">
        <f t="shared" si="186"/>
        <v>0.6702965686274508</v>
      </c>
      <c r="Q295" s="18">
        <f t="shared" si="187"/>
        <v>5.7204754270637692E-4</v>
      </c>
      <c r="R295" s="28">
        <f t="shared" si="208"/>
        <v>9881.1215658879137</v>
      </c>
      <c r="S295" s="24">
        <f t="shared" si="188"/>
        <v>0.6320931372549019</v>
      </c>
      <c r="T295" s="18">
        <f t="shared" si="189"/>
        <v>5.3944379674901878E-4</v>
      </c>
      <c r="U295" s="28">
        <f t="shared" si="209"/>
        <v>9884.6655025165419</v>
      </c>
      <c r="V295" s="24">
        <f t="shared" si="190"/>
        <v>0.64251225490196073</v>
      </c>
      <c r="W295" s="18">
        <f t="shared" si="191"/>
        <v>5.4833572746466192E-4</v>
      </c>
      <c r="X295" s="28">
        <f t="shared" si="210"/>
        <v>9883.3365162024893</v>
      </c>
      <c r="Y295" s="33">
        <f t="shared" si="192"/>
        <v>0.87814999999999999</v>
      </c>
      <c r="Z295" s="18">
        <f t="shared" si="193"/>
        <v>7.4943476237129033E-4</v>
      </c>
      <c r="AA295" s="28">
        <f t="shared" si="211"/>
        <v>9863.0579259207716</v>
      </c>
      <c r="AB295" s="33">
        <f t="shared" si="194"/>
        <v>0.892625</v>
      </c>
      <c r="AC295" s="18">
        <f t="shared" si="195"/>
        <v>7.6178808263015782E-4</v>
      </c>
      <c r="AD295" s="28">
        <f t="shared" si="212"/>
        <v>9861.1546852153897</v>
      </c>
      <c r="AE295" s="33">
        <f t="shared" si="196"/>
        <v>0.84175000000000011</v>
      </c>
      <c r="AF295" s="18">
        <f t="shared" si="197"/>
        <v>7.1837010900874991E-4</v>
      </c>
      <c r="AG295" s="28">
        <f t="shared" si="213"/>
        <v>9866.0174514283772</v>
      </c>
      <c r="AH295" s="33">
        <f t="shared" si="198"/>
        <v>0.60996987745098019</v>
      </c>
      <c r="AI295" s="18">
        <f t="shared" si="199"/>
        <v>5.2056326386280306E-4</v>
      </c>
      <c r="AJ295" s="28">
        <f t="shared" si="214"/>
        <v>9886.4122588645132</v>
      </c>
      <c r="AK295" s="33">
        <f t="shared" si="200"/>
        <v>0.62002432598039203</v>
      </c>
      <c r="AL295" s="18">
        <f t="shared" si="201"/>
        <v>5.2914397700339869E-4</v>
      </c>
      <c r="AM295" s="28">
        <f t="shared" si="215"/>
        <v>9885.12957578651</v>
      </c>
      <c r="AN295" s="33">
        <f t="shared" si="202"/>
        <v>0.58468615196078433</v>
      </c>
      <c r="AO295" s="18">
        <f t="shared" si="203"/>
        <v>4.989855119928424E-4</v>
      </c>
      <c r="AP295" s="28">
        <f t="shared" si="216"/>
        <v>9888.4088992483012</v>
      </c>
      <c r="AQ295" s="33">
        <f t="shared" si="181"/>
        <v>0.81228875</v>
      </c>
      <c r="AR295" s="18">
        <f t="shared" si="182"/>
        <v>6.9322715519344364E-4</v>
      </c>
      <c r="AS295" s="28">
        <f t="shared" si="217"/>
        <v>9868.413415408746</v>
      </c>
      <c r="AT295" s="33">
        <f t="shared" si="183"/>
        <v>0.5642221366421567</v>
      </c>
      <c r="AU295" s="18">
        <f t="shared" si="184"/>
        <v>4.8152101907309282E-4</v>
      </c>
      <c r="AV295" s="20">
        <f t="shared" si="218"/>
        <v>9890.0252014472062</v>
      </c>
    </row>
    <row r="296" spans="2:48" ht="15.95">
      <c r="B296" s="48">
        <v>32</v>
      </c>
      <c r="C296" s="50">
        <f>'Mortality (No Interventions) L'!K41</f>
        <v>9.0176424583013988E-4</v>
      </c>
      <c r="D296" s="27">
        <f t="shared" si="221"/>
        <v>0.69803921568627436</v>
      </c>
      <c r="E296" s="18">
        <f t="shared" si="185"/>
        <v>6.2946680689319556E-4</v>
      </c>
      <c r="F296" s="28">
        <f t="shared" si="204"/>
        <v>9873.3275241110532</v>
      </c>
      <c r="G296" s="27">
        <f t="shared" si="219"/>
        <v>0.96499999999999997</v>
      </c>
      <c r="H296" s="18">
        <f t="shared" si="178"/>
        <v>8.70202497226085E-4</v>
      </c>
      <c r="I296" s="28">
        <f t="shared" si="205"/>
        <v>9847.0984747848488</v>
      </c>
      <c r="J296" s="27">
        <f t="shared" si="222"/>
        <v>0.91</v>
      </c>
      <c r="K296" s="18">
        <f t="shared" si="179"/>
        <v>8.2060546370542732E-4</v>
      </c>
      <c r="L296" s="28">
        <f t="shared" si="206"/>
        <v>9852.811209614727</v>
      </c>
      <c r="M296" s="27">
        <f t="shared" si="220"/>
        <v>0.92500000000000004</v>
      </c>
      <c r="N296" s="19">
        <f t="shared" si="180"/>
        <v>8.341319273928794E-4</v>
      </c>
      <c r="O296" s="28">
        <f t="shared" si="207"/>
        <v>9850.7147514096305</v>
      </c>
      <c r="P296" s="24">
        <f t="shared" si="186"/>
        <v>0.67360784313725475</v>
      </c>
      <c r="Q296" s="18">
        <f t="shared" si="187"/>
        <v>6.0743546865193369E-4</v>
      </c>
      <c r="R296" s="28">
        <f t="shared" si="208"/>
        <v>9875.4690945769653</v>
      </c>
      <c r="S296" s="24">
        <f t="shared" si="188"/>
        <v>0.63521568627450964</v>
      </c>
      <c r="T296" s="18">
        <f t="shared" si="189"/>
        <v>5.7281479427280795E-4</v>
      </c>
      <c r="U296" s="28">
        <f t="shared" si="209"/>
        <v>9879.33328102827</v>
      </c>
      <c r="V296" s="24">
        <f t="shared" si="190"/>
        <v>0.64568627450980387</v>
      </c>
      <c r="W296" s="18">
        <f t="shared" si="191"/>
        <v>5.8225679637620594E-4</v>
      </c>
      <c r="X296" s="28">
        <f t="shared" si="210"/>
        <v>9877.9171296840996</v>
      </c>
      <c r="Y296" s="33">
        <f t="shared" si="192"/>
        <v>0.87814999999999999</v>
      </c>
      <c r="Z296" s="18">
        <f t="shared" si="193"/>
        <v>7.9188427247573736E-4</v>
      </c>
      <c r="AA296" s="28">
        <f t="shared" si="211"/>
        <v>9855.6662074478045</v>
      </c>
      <c r="AB296" s="33">
        <f t="shared" si="194"/>
        <v>0.892625</v>
      </c>
      <c r="AC296" s="18">
        <f t="shared" si="195"/>
        <v>8.0493730993412864E-4</v>
      </c>
      <c r="AD296" s="28">
        <f t="shared" si="212"/>
        <v>9853.6425750952203</v>
      </c>
      <c r="AE296" s="33">
        <f t="shared" si="196"/>
        <v>0.84175000000000011</v>
      </c>
      <c r="AF296" s="18">
        <f t="shared" si="197"/>
        <v>7.5906005392752031E-4</v>
      </c>
      <c r="AG296" s="28">
        <f t="shared" si="213"/>
        <v>9858.9299993963123</v>
      </c>
      <c r="AH296" s="33">
        <f t="shared" si="198"/>
        <v>0.61298313725490183</v>
      </c>
      <c r="AI296" s="18">
        <f t="shared" si="199"/>
        <v>5.5276627647325965E-4</v>
      </c>
      <c r="AJ296" s="28">
        <f t="shared" si="214"/>
        <v>9881.2657558311457</v>
      </c>
      <c r="AK296" s="33">
        <f t="shared" si="200"/>
        <v>0.62308725490196071</v>
      </c>
      <c r="AL296" s="18">
        <f t="shared" si="201"/>
        <v>5.6187780850303873E-4</v>
      </c>
      <c r="AM296" s="28">
        <f t="shared" si="215"/>
        <v>9879.8989190095836</v>
      </c>
      <c r="AN296" s="33">
        <f t="shared" si="202"/>
        <v>0.58757450980392145</v>
      </c>
      <c r="AO296" s="18">
        <f t="shared" si="203"/>
        <v>5.2985368470234739E-4</v>
      </c>
      <c r="AP296" s="28">
        <f t="shared" si="216"/>
        <v>9883.4747264709149</v>
      </c>
      <c r="AQ296" s="33">
        <f t="shared" si="181"/>
        <v>0.81228875</v>
      </c>
      <c r="AR296" s="18">
        <f t="shared" si="182"/>
        <v>7.3249295204005698E-4</v>
      </c>
      <c r="AS296" s="28">
        <f t="shared" si="217"/>
        <v>9861.5723632505087</v>
      </c>
      <c r="AT296" s="33">
        <f t="shared" si="183"/>
        <v>0.5670094019607842</v>
      </c>
      <c r="AU296" s="18">
        <f t="shared" si="184"/>
        <v>5.1130880573776517E-4</v>
      </c>
      <c r="AV296" s="20">
        <f t="shared" si="218"/>
        <v>9885.2629464335478</v>
      </c>
    </row>
    <row r="297" spans="2:48" ht="15.95">
      <c r="B297" s="48">
        <v>33</v>
      </c>
      <c r="C297" s="50">
        <f>'Mortality (No Interventions) L'!K42</f>
        <v>9.5002161919867855E-4</v>
      </c>
      <c r="D297" s="27">
        <f t="shared" si="221"/>
        <v>0.70147058823529396</v>
      </c>
      <c r="E297" s="18">
        <f t="shared" si="185"/>
        <v>6.6641222405554345E-4</v>
      </c>
      <c r="F297" s="28">
        <f t="shared" si="204"/>
        <v>9867.1125921610401</v>
      </c>
      <c r="G297" s="27">
        <f t="shared" si="219"/>
        <v>0.96499999999999997</v>
      </c>
      <c r="H297" s="18">
        <f t="shared" si="178"/>
        <v>9.1677086252672476E-4</v>
      </c>
      <c r="I297" s="28">
        <f t="shared" si="205"/>
        <v>9838.5295051016601</v>
      </c>
      <c r="J297" s="27">
        <f t="shared" si="222"/>
        <v>0.91</v>
      </c>
      <c r="K297" s="18">
        <f t="shared" si="179"/>
        <v>8.6451967347079748E-4</v>
      </c>
      <c r="L297" s="28">
        <f t="shared" si="206"/>
        <v>9844.7259389032588</v>
      </c>
      <c r="M297" s="27">
        <f t="shared" si="220"/>
        <v>0.92500000000000004</v>
      </c>
      <c r="N297" s="19">
        <f t="shared" si="180"/>
        <v>8.7876999775877767E-4</v>
      </c>
      <c r="O297" s="28">
        <f t="shared" si="207"/>
        <v>9842.4979557278402</v>
      </c>
      <c r="P297" s="24">
        <f t="shared" si="186"/>
        <v>0.6769191176470587</v>
      </c>
      <c r="Q297" s="18">
        <f t="shared" si="187"/>
        <v>6.4308779621359948E-4</v>
      </c>
      <c r="R297" s="28">
        <f t="shared" si="208"/>
        <v>9869.4703843793432</v>
      </c>
      <c r="S297" s="24">
        <f t="shared" si="188"/>
        <v>0.63833823529411748</v>
      </c>
      <c r="T297" s="18">
        <f t="shared" si="189"/>
        <v>6.0643512389054453E-4</v>
      </c>
      <c r="U297" s="28">
        <f t="shared" si="209"/>
        <v>9873.674252767345</v>
      </c>
      <c r="V297" s="24">
        <f t="shared" si="190"/>
        <v>0.6488602941176469</v>
      </c>
      <c r="W297" s="18">
        <f t="shared" si="191"/>
        <v>6.1643130725137774E-4</v>
      </c>
      <c r="X297" s="28">
        <f t="shared" si="210"/>
        <v>9872.1656453013002</v>
      </c>
      <c r="Y297" s="33">
        <f t="shared" si="192"/>
        <v>0.87814999999999999</v>
      </c>
      <c r="Z297" s="18">
        <f t="shared" si="193"/>
        <v>8.3426148489931958E-4</v>
      </c>
      <c r="AA297" s="28">
        <f t="shared" si="211"/>
        <v>9847.8616603833561</v>
      </c>
      <c r="AB297" s="33">
        <f t="shared" si="194"/>
        <v>0.892625</v>
      </c>
      <c r="AC297" s="18">
        <f t="shared" si="195"/>
        <v>8.480130478372204E-4</v>
      </c>
      <c r="AD297" s="28">
        <f t="shared" si="212"/>
        <v>9845.7110105477714</v>
      </c>
      <c r="AE297" s="33">
        <f t="shared" si="196"/>
        <v>0.84175000000000011</v>
      </c>
      <c r="AF297" s="18">
        <f t="shared" si="197"/>
        <v>7.9968069796048779E-4</v>
      </c>
      <c r="AG297" s="28">
        <f t="shared" si="213"/>
        <v>9851.4464794593023</v>
      </c>
      <c r="AH297" s="33">
        <f t="shared" si="198"/>
        <v>0.61599639705882347</v>
      </c>
      <c r="AI297" s="18">
        <f t="shared" si="199"/>
        <v>5.8520989455437562E-4</v>
      </c>
      <c r="AJ297" s="28">
        <f t="shared" si="214"/>
        <v>9875.8037253524526</v>
      </c>
      <c r="AK297" s="33">
        <f t="shared" si="200"/>
        <v>0.62615018382352927</v>
      </c>
      <c r="AL297" s="18">
        <f t="shared" si="201"/>
        <v>5.9485621149757948E-4</v>
      </c>
      <c r="AM297" s="28">
        <f t="shared" si="215"/>
        <v>9874.3476230567394</v>
      </c>
      <c r="AN297" s="33">
        <f t="shared" si="202"/>
        <v>0.59046286764705869</v>
      </c>
      <c r="AO297" s="18">
        <f t="shared" si="203"/>
        <v>5.6095248959875377E-4</v>
      </c>
      <c r="AP297" s="28">
        <f t="shared" si="216"/>
        <v>9878.2379309694315</v>
      </c>
      <c r="AQ297" s="33">
        <f t="shared" si="181"/>
        <v>0.81228875</v>
      </c>
      <c r="AR297" s="18">
        <f t="shared" si="182"/>
        <v>7.7169187353187056E-4</v>
      </c>
      <c r="AS297" s="28">
        <f t="shared" si="217"/>
        <v>9854.348830998395</v>
      </c>
      <c r="AT297" s="33">
        <f t="shared" si="183"/>
        <v>0.56979666727941169</v>
      </c>
      <c r="AU297" s="18">
        <f t="shared" si="184"/>
        <v>5.4131915246279744E-4</v>
      </c>
      <c r="AV297" s="20">
        <f t="shared" si="218"/>
        <v>9880.2085244420032</v>
      </c>
    </row>
    <row r="298" spans="2:48" ht="15.95">
      <c r="B298" s="48">
        <v>34</v>
      </c>
      <c r="C298" s="50">
        <f>'Mortality (No Interventions) L'!K43</f>
        <v>1.0100920396032276E-3</v>
      </c>
      <c r="D298" s="27">
        <f t="shared" si="221"/>
        <v>0.70490196078431355</v>
      </c>
      <c r="E298" s="18">
        <f t="shared" si="185"/>
        <v>7.1201585928894163E-4</v>
      </c>
      <c r="F298" s="28">
        <f t="shared" si="204"/>
        <v>9860.5370277134916</v>
      </c>
      <c r="G298" s="27">
        <f t="shared" si="219"/>
        <v>0.96499999999999997</v>
      </c>
      <c r="H298" s="18">
        <f t="shared" si="178"/>
        <v>9.7473881821711456E-4</v>
      </c>
      <c r="I298" s="28">
        <f t="shared" si="205"/>
        <v>9829.5098279212725</v>
      </c>
      <c r="J298" s="27">
        <f t="shared" si="222"/>
        <v>0.91</v>
      </c>
      <c r="K298" s="18">
        <f t="shared" si="179"/>
        <v>9.1918375603893714E-4</v>
      </c>
      <c r="L298" s="28">
        <f t="shared" si="206"/>
        <v>9836.2149796491485</v>
      </c>
      <c r="M298" s="27">
        <f t="shared" si="220"/>
        <v>0.92500000000000004</v>
      </c>
      <c r="N298" s="19">
        <f t="shared" si="180"/>
        <v>9.3433513663298553E-4</v>
      </c>
      <c r="O298" s="28">
        <f t="shared" si="207"/>
        <v>9833.8486638213435</v>
      </c>
      <c r="P298" s="24">
        <f t="shared" si="186"/>
        <v>0.68023039215686254</v>
      </c>
      <c r="Q298" s="18">
        <f t="shared" si="187"/>
        <v>6.8709530421382859E-4</v>
      </c>
      <c r="R298" s="28">
        <f t="shared" si="208"/>
        <v>9863.1234484200577</v>
      </c>
      <c r="S298" s="24">
        <f t="shared" si="188"/>
        <v>0.64146078431372533</v>
      </c>
      <c r="T298" s="18">
        <f t="shared" si="189"/>
        <v>6.4793443195293682E-4</v>
      </c>
      <c r="U298" s="28">
        <f t="shared" si="209"/>
        <v>9867.6865098986127</v>
      </c>
      <c r="V298" s="24">
        <f t="shared" si="190"/>
        <v>0.65203431372549003</v>
      </c>
      <c r="W298" s="18">
        <f t="shared" si="191"/>
        <v>6.5861466984227103E-4</v>
      </c>
      <c r="X298" s="28">
        <f t="shared" si="210"/>
        <v>9866.0801333271647</v>
      </c>
      <c r="Y298" s="33">
        <f t="shared" si="192"/>
        <v>0.87814999999999999</v>
      </c>
      <c r="Z298" s="18">
        <f t="shared" si="193"/>
        <v>8.870123245775743E-4</v>
      </c>
      <c r="AA298" s="28">
        <f t="shared" si="211"/>
        <v>9839.6459686914823</v>
      </c>
      <c r="AB298" s="33">
        <f t="shared" si="194"/>
        <v>0.892625</v>
      </c>
      <c r="AC298" s="18">
        <f t="shared" si="195"/>
        <v>9.0163340685083101E-4</v>
      </c>
      <c r="AD298" s="28">
        <f t="shared" si="212"/>
        <v>9837.3617191455924</v>
      </c>
      <c r="AE298" s="33">
        <f t="shared" si="196"/>
        <v>0.84175000000000011</v>
      </c>
      <c r="AF298" s="18">
        <f t="shared" si="197"/>
        <v>8.5024497433601692E-4</v>
      </c>
      <c r="AG298" s="28">
        <f t="shared" si="213"/>
        <v>9843.5684678626876</v>
      </c>
      <c r="AH298" s="33">
        <f t="shared" si="198"/>
        <v>0.61900965686274489</v>
      </c>
      <c r="AI298" s="18">
        <f t="shared" si="199"/>
        <v>6.2525672683458398E-4</v>
      </c>
      <c r="AJ298" s="28">
        <f t="shared" si="214"/>
        <v>9870.0243072957001</v>
      </c>
      <c r="AK298" s="33">
        <f t="shared" si="200"/>
        <v>0.62921311274509784</v>
      </c>
      <c r="AL298" s="18">
        <f t="shared" si="201"/>
        <v>6.3556315639779143E-4</v>
      </c>
      <c r="AM298" s="28">
        <f t="shared" si="215"/>
        <v>9868.4738060386771</v>
      </c>
      <c r="AN298" s="33">
        <f t="shared" si="202"/>
        <v>0.59335122549019592</v>
      </c>
      <c r="AO298" s="18">
        <f t="shared" si="203"/>
        <v>5.9933934955646662E-4</v>
      </c>
      <c r="AP298" s="28">
        <f t="shared" si="216"/>
        <v>9872.696708809206</v>
      </c>
      <c r="AQ298" s="33">
        <f t="shared" si="181"/>
        <v>0.81228875</v>
      </c>
      <c r="AR298" s="18">
        <f t="shared" si="182"/>
        <v>8.2048640023425626E-4</v>
      </c>
      <c r="AS298" s="28">
        <f t="shared" si="217"/>
        <v>9846.7443100865657</v>
      </c>
      <c r="AT298" s="33">
        <f t="shared" si="183"/>
        <v>0.57258393259803908</v>
      </c>
      <c r="AU298" s="18">
        <f t="shared" si="184"/>
        <v>5.7836247232199024E-4</v>
      </c>
      <c r="AV298" s="20">
        <f t="shared" si="218"/>
        <v>9874.8601783373961</v>
      </c>
    </row>
    <row r="299" spans="2:48" ht="15.95">
      <c r="B299" s="48">
        <v>35</v>
      </c>
      <c r="C299" s="50">
        <f>'Mortality (No Interventions) L'!K44</f>
        <v>1.0729800352395173E-3</v>
      </c>
      <c r="D299" s="27">
        <f t="shared" si="221"/>
        <v>0.70833333333333315</v>
      </c>
      <c r="E299" s="18">
        <f t="shared" si="185"/>
        <v>7.6002752496132455E-4</v>
      </c>
      <c r="F299" s="28">
        <f t="shared" si="204"/>
        <v>9853.5161689686538</v>
      </c>
      <c r="G299" s="27">
        <f t="shared" si="219"/>
        <v>0.96499999999999997</v>
      </c>
      <c r="H299" s="18">
        <f t="shared" si="178"/>
        <v>1.0354257340061343E-3</v>
      </c>
      <c r="I299" s="28">
        <f t="shared" si="205"/>
        <v>9819.9286231279511</v>
      </c>
      <c r="J299" s="27">
        <f t="shared" si="222"/>
        <v>0.91</v>
      </c>
      <c r="K299" s="18">
        <f t="shared" si="179"/>
        <v>9.7641183206796081E-4</v>
      </c>
      <c r="L299" s="28">
        <f t="shared" si="206"/>
        <v>9827.173690618949</v>
      </c>
      <c r="M299" s="27">
        <f t="shared" si="220"/>
        <v>0.92500000000000004</v>
      </c>
      <c r="N299" s="19">
        <f t="shared" si="180"/>
        <v>9.9250653259655365E-4</v>
      </c>
      <c r="O299" s="28">
        <f t="shared" si="207"/>
        <v>9824.6605534864029</v>
      </c>
      <c r="P299" s="24">
        <f t="shared" si="186"/>
        <v>0.68354166666666649</v>
      </c>
      <c r="Q299" s="18">
        <f t="shared" si="187"/>
        <v>7.3342656158767818E-4</v>
      </c>
      <c r="R299" s="28">
        <f t="shared" si="208"/>
        <v>9856.3465426137664</v>
      </c>
      <c r="S299" s="24">
        <f t="shared" si="188"/>
        <v>0.64458333333333317</v>
      </c>
      <c r="T299" s="18">
        <f t="shared" si="189"/>
        <v>6.9162504771480538E-4</v>
      </c>
      <c r="U299" s="28">
        <f t="shared" si="209"/>
        <v>9861.2928960451318</v>
      </c>
      <c r="V299" s="24">
        <f t="shared" si="190"/>
        <v>0.65520833333333317</v>
      </c>
      <c r="W299" s="18">
        <f t="shared" si="191"/>
        <v>7.0302546058922521E-4</v>
      </c>
      <c r="X299" s="28">
        <f t="shared" si="210"/>
        <v>9859.5821882175151</v>
      </c>
      <c r="Y299" s="33">
        <f t="shared" si="192"/>
        <v>0.87814999999999999</v>
      </c>
      <c r="Z299" s="18">
        <f t="shared" si="193"/>
        <v>9.4223741794558207E-4</v>
      </c>
      <c r="AA299" s="28">
        <f t="shared" si="211"/>
        <v>9830.9180814477731</v>
      </c>
      <c r="AB299" s="33">
        <f t="shared" si="194"/>
        <v>0.892625</v>
      </c>
      <c r="AC299" s="18">
        <f t="shared" si="195"/>
        <v>9.5776880395567418E-4</v>
      </c>
      <c r="AD299" s="28">
        <f t="shared" si="212"/>
        <v>9828.4920251843359</v>
      </c>
      <c r="AE299" s="33">
        <f t="shared" si="196"/>
        <v>0.84175000000000011</v>
      </c>
      <c r="AF299" s="18">
        <f t="shared" si="197"/>
        <v>9.0318094466286384E-4</v>
      </c>
      <c r="AG299" s="28">
        <f t="shared" si="213"/>
        <v>9835.1990232433545</v>
      </c>
      <c r="AH299" s="33">
        <f t="shared" si="198"/>
        <v>0.62202291666666654</v>
      </c>
      <c r="AI299" s="18">
        <f t="shared" si="199"/>
        <v>6.6741817104478719E-4</v>
      </c>
      <c r="AJ299" s="28">
        <f t="shared" si="214"/>
        <v>9863.8530082035431</v>
      </c>
      <c r="AK299" s="33">
        <f t="shared" si="200"/>
        <v>0.63227604166666651</v>
      </c>
      <c r="AL299" s="18">
        <f t="shared" si="201"/>
        <v>6.7841956946860236E-4</v>
      </c>
      <c r="AM299" s="28">
        <f t="shared" si="215"/>
        <v>9862.2017676776832</v>
      </c>
      <c r="AN299" s="33">
        <f t="shared" si="202"/>
        <v>0.59623958333333327</v>
      </c>
      <c r="AO299" s="18">
        <f t="shared" si="203"/>
        <v>6.3975316913619502E-4</v>
      </c>
      <c r="AP299" s="28">
        <f t="shared" si="216"/>
        <v>9866.7796131853793</v>
      </c>
      <c r="AQ299" s="33">
        <f t="shared" si="181"/>
        <v>0.81228875</v>
      </c>
      <c r="AR299" s="18">
        <f t="shared" si="182"/>
        <v>8.7156961159966348E-4</v>
      </c>
      <c r="AS299" s="28">
        <f t="shared" si="217"/>
        <v>9838.6651902935555</v>
      </c>
      <c r="AT299" s="33">
        <f t="shared" si="183"/>
        <v>0.57537119791666658</v>
      </c>
      <c r="AU299" s="18">
        <f t="shared" si="184"/>
        <v>6.1736180821642822E-4</v>
      </c>
      <c r="AV299" s="20">
        <f t="shared" si="218"/>
        <v>9869.1489297908192</v>
      </c>
    </row>
    <row r="300" spans="2:48" ht="15.95">
      <c r="B300" s="48">
        <v>36</v>
      </c>
      <c r="C300" s="50">
        <f>'Mortality (No Interventions) L'!K45</f>
        <v>1.1468407723307498E-3</v>
      </c>
      <c r="D300" s="27">
        <f t="shared" si="221"/>
        <v>0.71176470588235274</v>
      </c>
      <c r="E300" s="18">
        <f t="shared" si="185"/>
        <v>8.162807850118864E-4</v>
      </c>
      <c r="F300" s="28">
        <f t="shared" si="204"/>
        <v>9846.027225462587</v>
      </c>
      <c r="G300" s="27">
        <f t="shared" si="219"/>
        <v>0.96499999999999997</v>
      </c>
      <c r="H300" s="18">
        <f t="shared" si="178"/>
        <v>1.1067013452991735E-3</v>
      </c>
      <c r="I300" s="28">
        <f t="shared" si="205"/>
        <v>9809.7608163254608</v>
      </c>
      <c r="J300" s="27">
        <f t="shared" si="222"/>
        <v>0.91</v>
      </c>
      <c r="K300" s="18">
        <f t="shared" si="179"/>
        <v>1.0436251028209823E-3</v>
      </c>
      <c r="L300" s="28">
        <f t="shared" si="206"/>
        <v>9817.5783219516416</v>
      </c>
      <c r="M300" s="27">
        <f t="shared" si="220"/>
        <v>0.92500000000000004</v>
      </c>
      <c r="N300" s="19">
        <f t="shared" si="180"/>
        <v>1.0608277144059436E-3</v>
      </c>
      <c r="O300" s="28">
        <f t="shared" si="207"/>
        <v>9814.9095137065251</v>
      </c>
      <c r="P300" s="24">
        <f t="shared" si="186"/>
        <v>0.68685294117647033</v>
      </c>
      <c r="Q300" s="18">
        <f t="shared" si="187"/>
        <v>7.8771095753647031E-4</v>
      </c>
      <c r="R300" s="28">
        <f t="shared" si="208"/>
        <v>9849.1176362591996</v>
      </c>
      <c r="S300" s="24">
        <f t="shared" si="188"/>
        <v>0.64770588235294102</v>
      </c>
      <c r="T300" s="18">
        <f t="shared" si="189"/>
        <v>7.428155143608166E-4</v>
      </c>
      <c r="U300" s="28">
        <f t="shared" si="209"/>
        <v>9854.4725788753749</v>
      </c>
      <c r="V300" s="24">
        <f t="shared" si="190"/>
        <v>0.65838235294117631</v>
      </c>
      <c r="W300" s="18">
        <f t="shared" si="191"/>
        <v>7.5505972613599496E-4</v>
      </c>
      <c r="X300" s="28">
        <f t="shared" si="210"/>
        <v>9852.6506509084265</v>
      </c>
      <c r="Y300" s="33">
        <f t="shared" si="192"/>
        <v>0.87814999999999999</v>
      </c>
      <c r="Z300" s="18">
        <f t="shared" si="193"/>
        <v>1.0070982242222479E-3</v>
      </c>
      <c r="AA300" s="28">
        <f t="shared" si="211"/>
        <v>9821.6550225786741</v>
      </c>
      <c r="AB300" s="33">
        <f t="shared" si="194"/>
        <v>0.892625</v>
      </c>
      <c r="AC300" s="18">
        <f t="shared" si="195"/>
        <v>1.0236987444017355E-3</v>
      </c>
      <c r="AD300" s="28">
        <f t="shared" si="212"/>
        <v>9819.0786021326876</v>
      </c>
      <c r="AE300" s="33">
        <f t="shared" si="196"/>
        <v>0.84175000000000011</v>
      </c>
      <c r="AF300" s="18">
        <f t="shared" si="197"/>
        <v>9.6535322010940874E-4</v>
      </c>
      <c r="AG300" s="28">
        <f t="shared" si="213"/>
        <v>9826.3160588985938</v>
      </c>
      <c r="AH300" s="33">
        <f t="shared" si="198"/>
        <v>0.62503617647058807</v>
      </c>
      <c r="AI300" s="18">
        <f t="shared" si="199"/>
        <v>7.1681697135818801E-4</v>
      </c>
      <c r="AJ300" s="28">
        <f t="shared" si="214"/>
        <v>9857.269693469354</v>
      </c>
      <c r="AK300" s="33">
        <f t="shared" si="200"/>
        <v>0.63533897058823507</v>
      </c>
      <c r="AL300" s="18">
        <f t="shared" si="201"/>
        <v>7.2863263572123509E-4</v>
      </c>
      <c r="AM300" s="28">
        <f t="shared" si="215"/>
        <v>9855.5110570004435</v>
      </c>
      <c r="AN300" s="33">
        <f t="shared" si="202"/>
        <v>0.5991279411764705</v>
      </c>
      <c r="AO300" s="18">
        <f t="shared" si="203"/>
        <v>6.8710435078375546E-4</v>
      </c>
      <c r="AP300" s="28">
        <f t="shared" si="216"/>
        <v>9860.4673096586757</v>
      </c>
      <c r="AQ300" s="33">
        <f t="shared" si="181"/>
        <v>0.81228875</v>
      </c>
      <c r="AR300" s="18">
        <f t="shared" si="182"/>
        <v>9.3156585740557935E-4</v>
      </c>
      <c r="AS300" s="28">
        <f t="shared" si="217"/>
        <v>9830.0901086949925</v>
      </c>
      <c r="AT300" s="33">
        <f t="shared" si="183"/>
        <v>0.57815846323529396</v>
      </c>
      <c r="AU300" s="18">
        <f t="shared" si="184"/>
        <v>6.6305569850632392E-4</v>
      </c>
      <c r="AV300" s="20">
        <f t="shared" si="218"/>
        <v>9863.056094161966</v>
      </c>
    </row>
    <row r="301" spans="2:48" ht="15.95">
      <c r="B301" s="48">
        <v>37</v>
      </c>
      <c r="C301" s="50">
        <f>'Mortality (No Interventions) L'!K46</f>
        <v>1.2473007718990599E-3</v>
      </c>
      <c r="D301" s="27">
        <f t="shared" si="221"/>
        <v>0.71519607843137234</v>
      </c>
      <c r="E301" s="18">
        <f t="shared" si="185"/>
        <v>8.9206462068663124E-4</v>
      </c>
      <c r="F301" s="28">
        <f t="shared" si="204"/>
        <v>9837.9901026297393</v>
      </c>
      <c r="G301" s="27">
        <f t="shared" si="219"/>
        <v>0.96499999999999997</v>
      </c>
      <c r="H301" s="18">
        <f t="shared" si="178"/>
        <v>1.2036452448825927E-3</v>
      </c>
      <c r="I301" s="28">
        <f t="shared" si="205"/>
        <v>9798.904340832969</v>
      </c>
      <c r="J301" s="27">
        <f t="shared" si="222"/>
        <v>0.91</v>
      </c>
      <c r="K301" s="18">
        <f t="shared" si="179"/>
        <v>1.1350437024281446E-3</v>
      </c>
      <c r="L301" s="28">
        <f t="shared" si="206"/>
        <v>9807.3324507659418</v>
      </c>
      <c r="M301" s="27">
        <f t="shared" si="220"/>
        <v>0.92500000000000004</v>
      </c>
      <c r="N301" s="19">
        <f t="shared" si="180"/>
        <v>1.1537532140066305E-3</v>
      </c>
      <c r="O301" s="28">
        <f t="shared" si="207"/>
        <v>9804.4975856799992</v>
      </c>
      <c r="P301" s="24">
        <f t="shared" si="186"/>
        <v>0.69016421568627428</v>
      </c>
      <c r="Q301" s="18">
        <f t="shared" si="187"/>
        <v>8.6084235896259913E-4</v>
      </c>
      <c r="R301" s="28">
        <f t="shared" si="208"/>
        <v>9841.359378375053</v>
      </c>
      <c r="S301" s="24">
        <f t="shared" si="188"/>
        <v>0.65082843137254887</v>
      </c>
      <c r="T301" s="18">
        <f t="shared" si="189"/>
        <v>8.1177880482483447E-4</v>
      </c>
      <c r="U301" s="28">
        <f t="shared" si="209"/>
        <v>9847.1525237579426</v>
      </c>
      <c r="V301" s="24">
        <f t="shared" si="190"/>
        <v>0.66155637254901944</v>
      </c>
      <c r="W301" s="18">
        <f t="shared" si="191"/>
        <v>8.2515977413513393E-4</v>
      </c>
      <c r="X301" s="28">
        <f t="shared" si="210"/>
        <v>9845.211311206238</v>
      </c>
      <c r="Y301" s="33">
        <f t="shared" si="192"/>
        <v>0.87814999999999999</v>
      </c>
      <c r="Z301" s="18">
        <f t="shared" si="193"/>
        <v>1.0953171728431594E-3</v>
      </c>
      <c r="AA301" s="28">
        <f t="shared" si="211"/>
        <v>9811.7636512465106</v>
      </c>
      <c r="AB301" s="33">
        <f t="shared" si="194"/>
        <v>0.892625</v>
      </c>
      <c r="AC301" s="18">
        <f t="shared" si="195"/>
        <v>1.1133718515163983E-3</v>
      </c>
      <c r="AD301" s="28">
        <f t="shared" si="212"/>
        <v>9809.0268236965021</v>
      </c>
      <c r="AE301" s="33">
        <f t="shared" si="196"/>
        <v>0.84175000000000011</v>
      </c>
      <c r="AF301" s="18">
        <f t="shared" si="197"/>
        <v>1.0499154247460337E-3</v>
      </c>
      <c r="AG301" s="28">
        <f t="shared" si="213"/>
        <v>9816.8301930493235</v>
      </c>
      <c r="AH301" s="33">
        <f t="shared" si="198"/>
        <v>0.6280494362745096</v>
      </c>
      <c r="AI301" s="18">
        <f t="shared" si="199"/>
        <v>7.8336654665596525E-4</v>
      </c>
      <c r="AJ301" s="28">
        <f t="shared" si="214"/>
        <v>9850.2038352618201</v>
      </c>
      <c r="AK301" s="33">
        <f t="shared" si="200"/>
        <v>0.63840189950980375</v>
      </c>
      <c r="AL301" s="18">
        <f t="shared" si="201"/>
        <v>7.9627918204040423E-4</v>
      </c>
      <c r="AM301" s="28">
        <f t="shared" si="215"/>
        <v>9848.3300100026026</v>
      </c>
      <c r="AN301" s="33">
        <f t="shared" si="202"/>
        <v>0.60201629901960774</v>
      </c>
      <c r="AO301" s="18">
        <f t="shared" si="203"/>
        <v>7.5089539446297196E-4</v>
      </c>
      <c r="AP301" s="28">
        <f t="shared" si="216"/>
        <v>9853.6921396694488</v>
      </c>
      <c r="AQ301" s="33">
        <f t="shared" si="181"/>
        <v>0.81228875</v>
      </c>
      <c r="AR301" s="18">
        <f t="shared" si="182"/>
        <v>1.0131683848799225E-3</v>
      </c>
      <c r="AS301" s="28">
        <f t="shared" si="217"/>
        <v>9820.932732374511</v>
      </c>
      <c r="AT301" s="33">
        <f t="shared" si="183"/>
        <v>0.58094572855392146</v>
      </c>
      <c r="AU301" s="18">
        <f t="shared" si="184"/>
        <v>7.2461405565676798E-4</v>
      </c>
      <c r="AV301" s="20">
        <f t="shared" si="218"/>
        <v>9856.5163386140448</v>
      </c>
    </row>
    <row r="302" spans="2:48" ht="15.95">
      <c r="B302" s="48">
        <v>38</v>
      </c>
      <c r="C302" s="50">
        <f>'Mortality (No Interventions) L'!K47</f>
        <v>1.3642031033329863E-3</v>
      </c>
      <c r="D302" s="27">
        <f t="shared" si="221"/>
        <v>0.71862745098039194</v>
      </c>
      <c r="E302" s="18">
        <f t="shared" si="185"/>
        <v>9.8035379876772427E-4</v>
      </c>
      <c r="F302" s="28">
        <f t="shared" si="204"/>
        <v>9829.2139797205182</v>
      </c>
      <c r="G302" s="27">
        <f t="shared" si="219"/>
        <v>0.96499999999999997</v>
      </c>
      <c r="H302" s="18">
        <f t="shared" si="178"/>
        <v>1.3164559947163317E-3</v>
      </c>
      <c r="I302" s="28">
        <f t="shared" si="205"/>
        <v>9787.1099362180667</v>
      </c>
      <c r="J302" s="27">
        <f t="shared" si="222"/>
        <v>0.91</v>
      </c>
      <c r="K302" s="18">
        <f t="shared" si="179"/>
        <v>1.2414248240330175E-3</v>
      </c>
      <c r="L302" s="28">
        <f t="shared" si="206"/>
        <v>9796.2006998300803</v>
      </c>
      <c r="M302" s="27">
        <f t="shared" si="220"/>
        <v>0.92500000000000004</v>
      </c>
      <c r="N302" s="19">
        <f t="shared" si="180"/>
        <v>1.2618878705830123E-3</v>
      </c>
      <c r="O302" s="28">
        <f t="shared" si="207"/>
        <v>9793.1856150788008</v>
      </c>
      <c r="P302" s="24">
        <f t="shared" si="186"/>
        <v>0.69347549019607824</v>
      </c>
      <c r="Q302" s="18">
        <f t="shared" si="187"/>
        <v>9.4604141581085385E-4</v>
      </c>
      <c r="R302" s="28">
        <f t="shared" si="208"/>
        <v>9832.8875193523745</v>
      </c>
      <c r="S302" s="24">
        <f t="shared" si="188"/>
        <v>0.65395098039215671</v>
      </c>
      <c r="T302" s="18">
        <f t="shared" si="189"/>
        <v>8.9212195687862902E-4</v>
      </c>
      <c r="U302" s="28">
        <f t="shared" si="209"/>
        <v>9839.1588140512777</v>
      </c>
      <c r="V302" s="24">
        <f t="shared" si="190"/>
        <v>0.66473039215686258</v>
      </c>
      <c r="W302" s="18">
        <f t="shared" si="191"/>
        <v>9.0682726386014491E-4</v>
      </c>
      <c r="X302" s="28">
        <f t="shared" si="210"/>
        <v>9837.0874388643697</v>
      </c>
      <c r="Y302" s="33">
        <f t="shared" si="192"/>
        <v>0.87814999999999999</v>
      </c>
      <c r="Z302" s="18">
        <f t="shared" si="193"/>
        <v>1.1979749551918619E-3</v>
      </c>
      <c r="AA302" s="28">
        <f t="shared" si="211"/>
        <v>9801.0166580234218</v>
      </c>
      <c r="AB302" s="33">
        <f t="shared" si="194"/>
        <v>0.892625</v>
      </c>
      <c r="AC302" s="18">
        <f t="shared" si="195"/>
        <v>1.217721795112607E-3</v>
      </c>
      <c r="AD302" s="28">
        <f t="shared" si="212"/>
        <v>9798.10572934023</v>
      </c>
      <c r="AE302" s="33">
        <f t="shared" si="196"/>
        <v>0.84175000000000011</v>
      </c>
      <c r="AF302" s="18">
        <f t="shared" si="197"/>
        <v>1.1483179622305414E-3</v>
      </c>
      <c r="AG302" s="28">
        <f t="shared" si="213"/>
        <v>9806.5233516075277</v>
      </c>
      <c r="AH302" s="33">
        <f t="shared" si="198"/>
        <v>0.63106269607843124</v>
      </c>
      <c r="AI302" s="18">
        <f t="shared" si="199"/>
        <v>8.6089768838787709E-4</v>
      </c>
      <c r="AJ302" s="28">
        <f t="shared" si="214"/>
        <v>9842.487515099534</v>
      </c>
      <c r="AK302" s="33">
        <f t="shared" si="200"/>
        <v>0.64146482843137242</v>
      </c>
      <c r="AL302" s="18">
        <f t="shared" si="201"/>
        <v>8.750883096250399E-4</v>
      </c>
      <c r="AM302" s="28">
        <f t="shared" si="215"/>
        <v>9840.4879898377731</v>
      </c>
      <c r="AN302" s="33">
        <f t="shared" si="202"/>
        <v>0.60490465686274497</v>
      </c>
      <c r="AO302" s="18">
        <f t="shared" si="203"/>
        <v>8.2521281011273186E-4</v>
      </c>
      <c r="AP302" s="28">
        <f t="shared" si="216"/>
        <v>9846.2930476233159</v>
      </c>
      <c r="AQ302" s="33">
        <f t="shared" si="181"/>
        <v>0.81228875</v>
      </c>
      <c r="AR302" s="18">
        <f t="shared" si="182"/>
        <v>1.1081268335524723E-3</v>
      </c>
      <c r="AS302" s="28">
        <f t="shared" si="217"/>
        <v>9810.9824738200368</v>
      </c>
      <c r="AT302" s="33">
        <f t="shared" si="183"/>
        <v>0.58373299387254896</v>
      </c>
      <c r="AU302" s="18">
        <f t="shared" si="184"/>
        <v>7.9633036175878638E-4</v>
      </c>
      <c r="AV302" s="20">
        <f t="shared" si="218"/>
        <v>9849.3741683352746</v>
      </c>
    </row>
    <row r="303" spans="2:48" ht="15.95">
      <c r="B303" s="48">
        <v>39</v>
      </c>
      <c r="C303" s="50">
        <f>'Mortality (No Interventions) L'!K48</f>
        <v>1.4843019980218554E-3</v>
      </c>
      <c r="D303" s="27">
        <f t="shared" si="221"/>
        <v>0.72205882352941153</v>
      </c>
      <c r="E303" s="18">
        <f t="shared" si="185"/>
        <v>1.0717533544540158E-3</v>
      </c>
      <c r="F303" s="28">
        <f t="shared" si="204"/>
        <v>9819.5778724565989</v>
      </c>
      <c r="G303" s="27">
        <f t="shared" si="219"/>
        <v>0.96499999999999997</v>
      </c>
      <c r="H303" s="18">
        <f t="shared" si="178"/>
        <v>1.4323514280910905E-3</v>
      </c>
      <c r="I303" s="28">
        <f t="shared" si="205"/>
        <v>9774.2256366715847</v>
      </c>
      <c r="J303" s="27">
        <f t="shared" si="222"/>
        <v>0.91</v>
      </c>
      <c r="K303" s="18">
        <f t="shared" si="179"/>
        <v>1.3507148181998885E-3</v>
      </c>
      <c r="L303" s="28">
        <f t="shared" si="206"/>
        <v>9784.039453100102</v>
      </c>
      <c r="M303" s="27">
        <f t="shared" si="220"/>
        <v>0.92500000000000004</v>
      </c>
      <c r="N303" s="19">
        <f t="shared" si="180"/>
        <v>1.3729793481702163E-3</v>
      </c>
      <c r="O303" s="28">
        <f t="shared" si="207"/>
        <v>9780.8277129367652</v>
      </c>
      <c r="P303" s="24">
        <f t="shared" si="186"/>
        <v>0.69678676470588208</v>
      </c>
      <c r="Q303" s="18">
        <f t="shared" si="187"/>
        <v>1.0342419870481253E-3</v>
      </c>
      <c r="R303" s="28">
        <f t="shared" si="208"/>
        <v>9823.5852005220568</v>
      </c>
      <c r="S303" s="24">
        <f t="shared" si="188"/>
        <v>0.65707352941176456</v>
      </c>
      <c r="T303" s="18">
        <f t="shared" si="189"/>
        <v>9.7529555255315454E-4</v>
      </c>
      <c r="U303" s="28">
        <f t="shared" si="209"/>
        <v>9830.3810844360469</v>
      </c>
      <c r="V303" s="24">
        <f t="shared" si="190"/>
        <v>0.66790441176470572</v>
      </c>
      <c r="W303" s="18">
        <f t="shared" si="191"/>
        <v>9.9137185286996476E-4</v>
      </c>
      <c r="X303" s="28">
        <f t="shared" si="210"/>
        <v>9828.1668997778306</v>
      </c>
      <c r="Y303" s="33">
        <f t="shared" si="192"/>
        <v>0.87814999999999999</v>
      </c>
      <c r="Z303" s="18">
        <f t="shared" si="193"/>
        <v>1.3034397995628922E-3</v>
      </c>
      <c r="AA303" s="28">
        <f t="shared" si="211"/>
        <v>9789.2752855316903</v>
      </c>
      <c r="AB303" s="33">
        <f t="shared" si="194"/>
        <v>0.892625</v>
      </c>
      <c r="AC303" s="18">
        <f t="shared" si="195"/>
        <v>1.3249250709842586E-3</v>
      </c>
      <c r="AD303" s="28">
        <f t="shared" si="212"/>
        <v>9786.1743624427945</v>
      </c>
      <c r="AE303" s="33">
        <f t="shared" si="196"/>
        <v>0.84175000000000011</v>
      </c>
      <c r="AF303" s="18">
        <f t="shared" si="197"/>
        <v>1.2494112068348971E-3</v>
      </c>
      <c r="AG303" s="28">
        <f t="shared" si="213"/>
        <v>9795.2623446958423</v>
      </c>
      <c r="AH303" s="33">
        <f t="shared" si="198"/>
        <v>0.63407595588235266</v>
      </c>
      <c r="AI303" s="18">
        <f t="shared" si="199"/>
        <v>9.4116020821379388E-4</v>
      </c>
      <c r="AJ303" s="28">
        <f t="shared" si="214"/>
        <v>9834.0141403497983</v>
      </c>
      <c r="AK303" s="33">
        <f t="shared" si="200"/>
        <v>0.64452775735294099</v>
      </c>
      <c r="AL303" s="18">
        <f t="shared" si="201"/>
        <v>9.5667383801951588E-4</v>
      </c>
      <c r="AM303" s="28">
        <f t="shared" si="215"/>
        <v>9831.8766938368608</v>
      </c>
      <c r="AN303" s="33">
        <f t="shared" si="202"/>
        <v>0.60779301470588221</v>
      </c>
      <c r="AO303" s="18">
        <f t="shared" si="203"/>
        <v>9.0214838611166789E-4</v>
      </c>
      <c r="AP303" s="28">
        <f t="shared" si="216"/>
        <v>9838.1677604682936</v>
      </c>
      <c r="AQ303" s="33">
        <f t="shared" si="181"/>
        <v>0.81228875</v>
      </c>
      <c r="AR303" s="18">
        <f t="shared" si="182"/>
        <v>1.2056818145956753E-3</v>
      </c>
      <c r="AS303" s="28">
        <f t="shared" si="217"/>
        <v>9800.1106608772843</v>
      </c>
      <c r="AT303" s="33">
        <f t="shared" si="183"/>
        <v>0.58652025919117623</v>
      </c>
      <c r="AU303" s="18">
        <f t="shared" si="184"/>
        <v>8.7057319259775938E-4</v>
      </c>
      <c r="AV303" s="20">
        <f t="shared" si="218"/>
        <v>9841.5308126407072</v>
      </c>
    </row>
    <row r="304" spans="2:48" ht="15.95">
      <c r="B304" s="48">
        <v>40</v>
      </c>
      <c r="C304" s="50">
        <f>'Mortality (No Interventions) L'!K49</f>
        <v>1.6095992203539267E-3</v>
      </c>
      <c r="D304" s="27">
        <f t="shared" si="221"/>
        <v>0.72549019607843113</v>
      </c>
      <c r="E304" s="18">
        <f t="shared" si="185"/>
        <v>1.1677484539822601E-3</v>
      </c>
      <c r="F304" s="28">
        <f t="shared" si="204"/>
        <v>9809.053706932471</v>
      </c>
      <c r="G304" s="27">
        <f t="shared" si="219"/>
        <v>0.96499999999999997</v>
      </c>
      <c r="H304" s="18">
        <f t="shared" si="178"/>
        <v>1.5532632476415393E-3</v>
      </c>
      <c r="I304" s="28">
        <f t="shared" si="205"/>
        <v>9760.2255106224147</v>
      </c>
      <c r="J304" s="27">
        <v>0.92</v>
      </c>
      <c r="K304" s="18">
        <f t="shared" si="179"/>
        <v>1.4808312827256126E-3</v>
      </c>
      <c r="L304" s="28">
        <f t="shared" si="206"/>
        <v>9770.8240060289463</v>
      </c>
      <c r="M304" s="27">
        <f t="shared" si="220"/>
        <v>0.92500000000000004</v>
      </c>
      <c r="N304" s="19">
        <f t="shared" si="180"/>
        <v>1.4888792788273822E-3</v>
      </c>
      <c r="O304" s="28">
        <f t="shared" si="207"/>
        <v>9767.3988384788918</v>
      </c>
      <c r="P304" s="24">
        <f t="shared" si="186"/>
        <v>0.70009803921568603</v>
      </c>
      <c r="Q304" s="18">
        <f t="shared" si="187"/>
        <v>1.1268772580928811E-3</v>
      </c>
      <c r="R304" s="28">
        <f t="shared" si="208"/>
        <v>9813.4252362443312</v>
      </c>
      <c r="S304" s="24">
        <f t="shared" si="188"/>
        <v>0.66745098039215667</v>
      </c>
      <c r="T304" s="18">
        <f t="shared" si="189"/>
        <v>1.0743285776636793E-3</v>
      </c>
      <c r="U304" s="28">
        <f t="shared" si="209"/>
        <v>9820.7935574844942</v>
      </c>
      <c r="V304" s="24">
        <f t="shared" si="190"/>
        <v>0.67107843137254886</v>
      </c>
      <c r="W304" s="18">
        <f t="shared" si="191"/>
        <v>1.0801673199335908E-3</v>
      </c>
      <c r="X304" s="28">
        <f t="shared" si="210"/>
        <v>9818.4235317480816</v>
      </c>
      <c r="Y304" s="33">
        <f t="shared" si="192"/>
        <v>0.88780000000000003</v>
      </c>
      <c r="Z304" s="18">
        <f t="shared" si="193"/>
        <v>1.4290021878302162E-3</v>
      </c>
      <c r="AA304" s="28">
        <f t="shared" si="211"/>
        <v>9776.5155545156504</v>
      </c>
      <c r="AB304" s="33">
        <f t="shared" si="194"/>
        <v>0.892625</v>
      </c>
      <c r="AC304" s="18">
        <f t="shared" si="195"/>
        <v>1.4367685040684239E-3</v>
      </c>
      <c r="AD304" s="28">
        <f t="shared" si="212"/>
        <v>9773.2084146809702</v>
      </c>
      <c r="AE304" s="33">
        <f t="shared" si="196"/>
        <v>0.85100000000000009</v>
      </c>
      <c r="AF304" s="18">
        <f t="shared" si="197"/>
        <v>1.3697689365211917E-3</v>
      </c>
      <c r="AG304" s="28">
        <f t="shared" si="213"/>
        <v>9783.0240341484914</v>
      </c>
      <c r="AH304" s="33">
        <f t="shared" si="198"/>
        <v>0.64409019607843121</v>
      </c>
      <c r="AI304" s="18">
        <f t="shared" si="199"/>
        <v>1.0367270774454508E-3</v>
      </c>
      <c r="AJ304" s="28">
        <f t="shared" si="214"/>
        <v>9824.7587575538892</v>
      </c>
      <c r="AK304" s="33">
        <f t="shared" si="200"/>
        <v>0.64759068627450966</v>
      </c>
      <c r="AL304" s="18">
        <f t="shared" si="201"/>
        <v>1.042361463735915E-3</v>
      </c>
      <c r="AM304" s="28">
        <f t="shared" si="215"/>
        <v>9822.4707946252329</v>
      </c>
      <c r="AN304" s="33">
        <f t="shared" si="202"/>
        <v>0.61739215686274496</v>
      </c>
      <c r="AO304" s="18">
        <f t="shared" si="203"/>
        <v>9.9375393433890355E-4</v>
      </c>
      <c r="AP304" s="28">
        <f t="shared" si="216"/>
        <v>9829.2922733008909</v>
      </c>
      <c r="AQ304" s="33">
        <f t="shared" si="181"/>
        <v>0.82121500000000003</v>
      </c>
      <c r="AR304" s="18">
        <f t="shared" si="182"/>
        <v>1.3218270237429499E-3</v>
      </c>
      <c r="AS304" s="28">
        <f t="shared" si="217"/>
        <v>9788.2948456724389</v>
      </c>
      <c r="AT304" s="33">
        <f t="shared" si="183"/>
        <v>0.59578343137254886</v>
      </c>
      <c r="AU304" s="18">
        <f t="shared" si="184"/>
        <v>9.5897254663704183E-4</v>
      </c>
      <c r="AV304" s="20">
        <f t="shared" si="218"/>
        <v>9832.9630397410965</v>
      </c>
    </row>
    <row r="305" spans="2:48" ht="15.95">
      <c r="B305" s="48">
        <v>41</v>
      </c>
      <c r="C305" s="50">
        <f>'Mortality (No Interventions) L'!K50</f>
        <v>1.7556389618166711E-3</v>
      </c>
      <c r="D305" s="27">
        <f t="shared" si="221"/>
        <v>0.72892156862745072</v>
      </c>
      <c r="E305" s="18">
        <f t="shared" si="185"/>
        <v>1.2797231059908771E-3</v>
      </c>
      <c r="F305" s="28">
        <f t="shared" si="204"/>
        <v>9797.5991996311714</v>
      </c>
      <c r="G305" s="27">
        <f t="shared" si="219"/>
        <v>0.96499999999999997</v>
      </c>
      <c r="H305" s="18">
        <f t="shared" si="178"/>
        <v>1.6941915981530877E-3</v>
      </c>
      <c r="I305" s="28">
        <f t="shared" si="205"/>
        <v>9745.0653110480725</v>
      </c>
      <c r="J305" s="27">
        <v>0.92</v>
      </c>
      <c r="K305" s="18">
        <f t="shared" si="179"/>
        <v>1.6151878448713375E-3</v>
      </c>
      <c r="L305" s="28">
        <f t="shared" si="206"/>
        <v>9756.3550641828133</v>
      </c>
      <c r="M305" s="27">
        <f t="shared" si="220"/>
        <v>0.92500000000000004</v>
      </c>
      <c r="N305" s="19">
        <f t="shared" si="180"/>
        <v>1.623966039680421E-3</v>
      </c>
      <c r="O305" s="28">
        <f t="shared" si="207"/>
        <v>9752.8563607402375</v>
      </c>
      <c r="P305" s="24">
        <f t="shared" si="186"/>
        <v>0.70340931372548987</v>
      </c>
      <c r="Q305" s="18">
        <f t="shared" si="187"/>
        <v>1.2349327972811961E-3</v>
      </c>
      <c r="R305" s="28">
        <f t="shared" si="208"/>
        <v>9802.3667105216118</v>
      </c>
      <c r="S305" s="24">
        <f t="shared" si="188"/>
        <v>0.67060784313725474</v>
      </c>
      <c r="T305" s="18">
        <f t="shared" si="189"/>
        <v>1.1773452575116069E-3</v>
      </c>
      <c r="U305" s="28">
        <f t="shared" si="209"/>
        <v>9810.2427983103535</v>
      </c>
      <c r="V305" s="24">
        <f t="shared" si="190"/>
        <v>0.67425245098039199</v>
      </c>
      <c r="W305" s="18">
        <f t="shared" si="191"/>
        <v>1.1837438730415613E-3</v>
      </c>
      <c r="X305" s="28">
        <f t="shared" si="210"/>
        <v>9807.8179915158216</v>
      </c>
      <c r="Y305" s="33">
        <f t="shared" si="192"/>
        <v>0.88780000000000003</v>
      </c>
      <c r="Z305" s="18">
        <f t="shared" si="193"/>
        <v>1.5586562703008408E-3</v>
      </c>
      <c r="AA305" s="28">
        <f t="shared" si="211"/>
        <v>9762.5448923988915</v>
      </c>
      <c r="AB305" s="33">
        <f t="shared" si="194"/>
        <v>0.892625</v>
      </c>
      <c r="AC305" s="18">
        <f t="shared" si="195"/>
        <v>1.5671272282916061E-3</v>
      </c>
      <c r="AD305" s="28">
        <f t="shared" si="212"/>
        <v>9759.1665766470614</v>
      </c>
      <c r="AE305" s="33">
        <f t="shared" si="196"/>
        <v>0.85100000000000009</v>
      </c>
      <c r="AF305" s="18">
        <f t="shared" si="197"/>
        <v>1.4940487565059872E-3</v>
      </c>
      <c r="AG305" s="28">
        <f t="shared" si="213"/>
        <v>9769.6235517212754</v>
      </c>
      <c r="AH305" s="33">
        <f t="shared" si="198"/>
        <v>0.64713656862745073</v>
      </c>
      <c r="AI305" s="18">
        <f t="shared" si="199"/>
        <v>1.1361381734987005E-3</v>
      </c>
      <c r="AJ305" s="28">
        <f t="shared" si="214"/>
        <v>9814.5731641205639</v>
      </c>
      <c r="AK305" s="33">
        <f t="shared" si="200"/>
        <v>0.65065361519607812</v>
      </c>
      <c r="AL305" s="18">
        <f t="shared" si="201"/>
        <v>1.1423128374851064E-3</v>
      </c>
      <c r="AM305" s="28">
        <f t="shared" si="215"/>
        <v>9812.2322295902432</v>
      </c>
      <c r="AN305" s="33">
        <f t="shared" si="202"/>
        <v>0.62031225490196062</v>
      </c>
      <c r="AO305" s="18">
        <f t="shared" si="203"/>
        <v>1.0890443631982364E-3</v>
      </c>
      <c r="AP305" s="28">
        <f t="shared" si="216"/>
        <v>9819.5243754325311</v>
      </c>
      <c r="AQ305" s="33">
        <f t="shared" si="181"/>
        <v>0.82121500000000003</v>
      </c>
      <c r="AR305" s="18">
        <f t="shared" si="182"/>
        <v>1.4417570500282776E-3</v>
      </c>
      <c r="AS305" s="28">
        <f t="shared" si="217"/>
        <v>9775.3564130290652</v>
      </c>
      <c r="AT305" s="33">
        <f t="shared" si="183"/>
        <v>0.59860132598039195</v>
      </c>
      <c r="AU305" s="18">
        <f t="shared" si="184"/>
        <v>1.050927810486298E-3</v>
      </c>
      <c r="AV305" s="20">
        <f t="shared" si="218"/>
        <v>9823.5334981338892</v>
      </c>
    </row>
    <row r="306" spans="2:48" ht="15.95">
      <c r="B306" s="48">
        <v>42</v>
      </c>
      <c r="C306" s="50">
        <f>'Mortality (No Interventions) L'!K51</f>
        <v>1.9006240687444731E-3</v>
      </c>
      <c r="D306" s="27">
        <f t="shared" si="221"/>
        <v>0.73235294117647032</v>
      </c>
      <c r="E306" s="18">
        <f t="shared" si="185"/>
        <v>1.3919276268158048E-3</v>
      </c>
      <c r="F306" s="28">
        <f t="shared" si="204"/>
        <v>9785.0609855521652</v>
      </c>
      <c r="G306" s="27">
        <f t="shared" si="219"/>
        <v>0.96499999999999997</v>
      </c>
      <c r="H306" s="18">
        <f t="shared" si="178"/>
        <v>1.8341022263384165E-3</v>
      </c>
      <c r="I306" s="28">
        <f t="shared" si="205"/>
        <v>9728.5553032746411</v>
      </c>
      <c r="J306" s="27">
        <v>0.92</v>
      </c>
      <c r="K306" s="18">
        <f t="shared" si="179"/>
        <v>1.7485741432449152E-3</v>
      </c>
      <c r="L306" s="28">
        <f t="shared" si="206"/>
        <v>9740.5967180728967</v>
      </c>
      <c r="M306" s="27">
        <f t="shared" si="220"/>
        <v>0.92500000000000004</v>
      </c>
      <c r="N306" s="19">
        <f t="shared" si="180"/>
        <v>1.7580772635886377E-3</v>
      </c>
      <c r="O306" s="28">
        <f t="shared" si="207"/>
        <v>9737.018053220514</v>
      </c>
      <c r="P306" s="24">
        <f t="shared" si="186"/>
        <v>0.70672058823529382</v>
      </c>
      <c r="Q306" s="18">
        <f t="shared" si="187"/>
        <v>1.3432101598772515E-3</v>
      </c>
      <c r="R306" s="28">
        <f t="shared" si="208"/>
        <v>9790.2614463798109</v>
      </c>
      <c r="S306" s="24">
        <f t="shared" si="188"/>
        <v>0.67376470588235271</v>
      </c>
      <c r="T306" s="18">
        <f t="shared" si="189"/>
        <v>1.2805734166705404E-3</v>
      </c>
      <c r="U306" s="28">
        <f t="shared" si="209"/>
        <v>9798.6927554767262</v>
      </c>
      <c r="V306" s="24">
        <f t="shared" si="190"/>
        <v>0.67742647058823513</v>
      </c>
      <c r="W306" s="18">
        <f t="shared" si="191"/>
        <v>1.2875330548046196E-3</v>
      </c>
      <c r="X306" s="28">
        <f t="shared" si="210"/>
        <v>9796.2080470604578</v>
      </c>
      <c r="Y306" s="33">
        <f t="shared" si="192"/>
        <v>0.88780000000000003</v>
      </c>
      <c r="Z306" s="18">
        <f t="shared" si="193"/>
        <v>1.6873740482313433E-3</v>
      </c>
      <c r="AA306" s="28">
        <f t="shared" si="211"/>
        <v>9747.3284405882605</v>
      </c>
      <c r="AB306" s="33">
        <f t="shared" si="194"/>
        <v>0.892625</v>
      </c>
      <c r="AC306" s="18">
        <f t="shared" si="195"/>
        <v>1.6965445593630352E-3</v>
      </c>
      <c r="AD306" s="28">
        <f t="shared" si="212"/>
        <v>9743.8727209793651</v>
      </c>
      <c r="AE306" s="33">
        <f t="shared" si="196"/>
        <v>0.85100000000000009</v>
      </c>
      <c r="AF306" s="18">
        <f t="shared" si="197"/>
        <v>1.6174310825015467E-3</v>
      </c>
      <c r="AG306" s="28">
        <f t="shared" si="213"/>
        <v>9755.0272578022959</v>
      </c>
      <c r="AH306" s="33">
        <f t="shared" si="198"/>
        <v>0.65018294117647035</v>
      </c>
      <c r="AI306" s="18">
        <f t="shared" si="199"/>
        <v>1.2357533470870716E-3</v>
      </c>
      <c r="AJ306" s="28">
        <f t="shared" si="214"/>
        <v>9803.4224528922114</v>
      </c>
      <c r="AK306" s="33">
        <f t="shared" si="200"/>
        <v>0.65371654411764679</v>
      </c>
      <c r="AL306" s="18">
        <f t="shared" si="201"/>
        <v>1.2424693978864577E-3</v>
      </c>
      <c r="AM306" s="28">
        <f t="shared" si="215"/>
        <v>9801.0235907499973</v>
      </c>
      <c r="AN306" s="33">
        <f t="shared" si="202"/>
        <v>0.62323235294117629</v>
      </c>
      <c r="AO306" s="18">
        <f t="shared" si="203"/>
        <v>1.1845304104202499E-3</v>
      </c>
      <c r="AP306" s="28">
        <f t="shared" si="216"/>
        <v>9808.8304777621779</v>
      </c>
      <c r="AQ306" s="33">
        <f t="shared" si="181"/>
        <v>0.82121500000000003</v>
      </c>
      <c r="AR306" s="18">
        <f t="shared" si="182"/>
        <v>1.5608209946139926E-3</v>
      </c>
      <c r="AS306" s="28">
        <f t="shared" si="217"/>
        <v>9761.262724004042</v>
      </c>
      <c r="AT306" s="33">
        <f t="shared" si="183"/>
        <v>0.60141922058823516</v>
      </c>
      <c r="AU306" s="18">
        <f t="shared" si="184"/>
        <v>1.1430718460555412E-3</v>
      </c>
      <c r="AV306" s="20">
        <f t="shared" si="218"/>
        <v>9813.2096735834566</v>
      </c>
    </row>
    <row r="307" spans="2:48" ht="15.95">
      <c r="B307" s="48">
        <v>43</v>
      </c>
      <c r="C307" s="50">
        <f>'Mortality (No Interventions) L'!K52</f>
        <v>2.065972706779746E-3</v>
      </c>
      <c r="D307" s="27">
        <f t="shared" si="221"/>
        <v>0.73578431372548991</v>
      </c>
      <c r="E307" s="18">
        <f t="shared" si="185"/>
        <v>1.5201103102335282E-3</v>
      </c>
      <c r="F307" s="28">
        <f t="shared" si="204"/>
        <v>9771.4408888362977</v>
      </c>
      <c r="G307" s="27">
        <f t="shared" si="219"/>
        <v>0.96499999999999997</v>
      </c>
      <c r="H307" s="18">
        <f t="shared" si="178"/>
        <v>1.9936636620424548E-3</v>
      </c>
      <c r="I307" s="28">
        <f t="shared" si="205"/>
        <v>9710.712138333849</v>
      </c>
      <c r="J307" s="27">
        <v>0.92</v>
      </c>
      <c r="K307" s="18">
        <f t="shared" si="179"/>
        <v>1.9006948902373663E-3</v>
      </c>
      <c r="L307" s="28">
        <f t="shared" si="206"/>
        <v>9723.5645625118977</v>
      </c>
      <c r="M307" s="27">
        <f t="shared" si="220"/>
        <v>0.92500000000000004</v>
      </c>
      <c r="N307" s="19">
        <f t="shared" si="180"/>
        <v>1.9110247537712651E-3</v>
      </c>
      <c r="O307" s="28">
        <f t="shared" si="207"/>
        <v>9719.8996231659949</v>
      </c>
      <c r="P307" s="24">
        <f t="shared" si="186"/>
        <v>0.71003186274509777</v>
      </c>
      <c r="Q307" s="18">
        <f t="shared" si="187"/>
        <v>1.4669064493753547E-3</v>
      </c>
      <c r="R307" s="28">
        <f t="shared" si="208"/>
        <v>9777.111067737178</v>
      </c>
      <c r="S307" s="24">
        <f t="shared" si="188"/>
        <v>0.67692156862745079</v>
      </c>
      <c r="T307" s="18">
        <f t="shared" si="189"/>
        <v>1.398501485414846E-3</v>
      </c>
      <c r="U307" s="28">
        <f t="shared" si="209"/>
        <v>9786.1448100159414</v>
      </c>
      <c r="V307" s="24">
        <f t="shared" si="190"/>
        <v>0.68060049019607816</v>
      </c>
      <c r="W307" s="18">
        <f t="shared" si="191"/>
        <v>1.4061020369660136E-3</v>
      </c>
      <c r="X307" s="28">
        <f t="shared" si="210"/>
        <v>9783.5951053881236</v>
      </c>
      <c r="Y307" s="33">
        <f t="shared" si="192"/>
        <v>0.88780000000000003</v>
      </c>
      <c r="Z307" s="18">
        <f t="shared" si="193"/>
        <v>1.8341705690790586E-3</v>
      </c>
      <c r="AA307" s="28">
        <f t="shared" si="211"/>
        <v>9730.8810515380246</v>
      </c>
      <c r="AB307" s="33">
        <f t="shared" si="194"/>
        <v>0.892625</v>
      </c>
      <c r="AC307" s="18">
        <f t="shared" si="195"/>
        <v>1.8441388873892707E-3</v>
      </c>
      <c r="AD307" s="28">
        <f t="shared" si="212"/>
        <v>9727.3418067274615</v>
      </c>
      <c r="AE307" s="33">
        <f t="shared" si="196"/>
        <v>0.85100000000000009</v>
      </c>
      <c r="AF307" s="18">
        <f t="shared" si="197"/>
        <v>1.7581427734695641E-3</v>
      </c>
      <c r="AG307" s="28">
        <f t="shared" si="213"/>
        <v>9739.249173504877</v>
      </c>
      <c r="AH307" s="33">
        <f t="shared" si="198"/>
        <v>0.65322931372548998</v>
      </c>
      <c r="AI307" s="18">
        <f t="shared" si="199"/>
        <v>1.3495539334253265E-3</v>
      </c>
      <c r="AJ307" s="28">
        <f t="shared" si="214"/>
        <v>9791.3078407831417</v>
      </c>
      <c r="AK307" s="33">
        <f t="shared" si="200"/>
        <v>0.65677947303921547</v>
      </c>
      <c r="AL307" s="18">
        <f t="shared" si="201"/>
        <v>1.3568884656722032E-3</v>
      </c>
      <c r="AM307" s="28">
        <f t="shared" si="215"/>
        <v>9788.8461188705278</v>
      </c>
      <c r="AN307" s="33">
        <f t="shared" si="202"/>
        <v>0.62615245098039196</v>
      </c>
      <c r="AO307" s="18">
        <f t="shared" si="203"/>
        <v>1.2936138740087327E-3</v>
      </c>
      <c r="AP307" s="28">
        <f t="shared" si="216"/>
        <v>9797.2116197706127</v>
      </c>
      <c r="AQ307" s="33">
        <f t="shared" si="181"/>
        <v>0.82121500000000003</v>
      </c>
      <c r="AR307" s="18">
        <f t="shared" si="182"/>
        <v>1.6966077763981291E-3</v>
      </c>
      <c r="AS307" s="28">
        <f t="shared" si="217"/>
        <v>9746.0271402104736</v>
      </c>
      <c r="AT307" s="33">
        <f t="shared" si="183"/>
        <v>0.60423711519607826</v>
      </c>
      <c r="AU307" s="18">
        <f t="shared" si="184"/>
        <v>1.248337388418427E-3</v>
      </c>
      <c r="AV307" s="20">
        <f t="shared" si="218"/>
        <v>9801.9924698861432</v>
      </c>
    </row>
    <row r="308" spans="2:48" ht="15.95">
      <c r="B308" s="48">
        <v>44</v>
      </c>
      <c r="C308" s="50">
        <f>'Mortality (No Interventions) L'!K53</f>
        <v>2.2439910272571539E-3</v>
      </c>
      <c r="D308" s="27">
        <f t="shared" si="221"/>
        <v>0.73921568627450951</v>
      </c>
      <c r="E308" s="18">
        <f t="shared" si="185"/>
        <v>1.6587933672077386E-3</v>
      </c>
      <c r="F308" s="28">
        <f t="shared" si="204"/>
        <v>9756.5872207953398</v>
      </c>
      <c r="G308" s="27">
        <f t="shared" si="219"/>
        <v>0.96499999999999997</v>
      </c>
      <c r="H308" s="18">
        <f t="shared" si="178"/>
        <v>2.1654513413031534E-3</v>
      </c>
      <c r="I308" s="28">
        <f t="shared" si="205"/>
        <v>9691.3522444110986</v>
      </c>
      <c r="J308" s="27">
        <v>0.92</v>
      </c>
      <c r="K308" s="18">
        <f t="shared" si="179"/>
        <v>2.0644717450765816E-3</v>
      </c>
      <c r="L308" s="28">
        <f t="shared" si="206"/>
        <v>9705.0830330330391</v>
      </c>
      <c r="M308" s="27">
        <f t="shared" si="220"/>
        <v>0.92500000000000004</v>
      </c>
      <c r="N308" s="19">
        <f t="shared" si="180"/>
        <v>2.0756917002128675E-3</v>
      </c>
      <c r="O308" s="28">
        <f t="shared" si="207"/>
        <v>9701.3246543819532</v>
      </c>
      <c r="P308" s="24">
        <f t="shared" si="186"/>
        <v>0.71334313725490162</v>
      </c>
      <c r="Q308" s="18">
        <f t="shared" si="187"/>
        <v>1.6007355993554676E-3</v>
      </c>
      <c r="R308" s="28">
        <f t="shared" si="208"/>
        <v>9762.7689604556563</v>
      </c>
      <c r="S308" s="24">
        <f t="shared" si="188"/>
        <v>0.68007843137254875</v>
      </c>
      <c r="T308" s="18">
        <f t="shared" si="189"/>
        <v>1.5260898978311196E-3</v>
      </c>
      <c r="U308" s="28">
        <f t="shared" si="209"/>
        <v>9772.4588719626499</v>
      </c>
      <c r="V308" s="24">
        <f t="shared" si="190"/>
        <v>0.68377450980392129</v>
      </c>
      <c r="W308" s="18">
        <f t="shared" si="191"/>
        <v>1.5343838646671582E-3</v>
      </c>
      <c r="X308" s="28">
        <f t="shared" si="210"/>
        <v>9769.8383723815859</v>
      </c>
      <c r="Y308" s="33">
        <f t="shared" si="192"/>
        <v>0.88780000000000003</v>
      </c>
      <c r="Z308" s="18">
        <f t="shared" si="193"/>
        <v>1.9922152339989013E-3</v>
      </c>
      <c r="AA308" s="28">
        <f t="shared" si="211"/>
        <v>9713.0329559020847</v>
      </c>
      <c r="AB308" s="33">
        <f t="shared" si="194"/>
        <v>0.892625</v>
      </c>
      <c r="AC308" s="18">
        <f t="shared" si="195"/>
        <v>2.0030424907054169E-3</v>
      </c>
      <c r="AD308" s="28">
        <f t="shared" si="212"/>
        <v>9709.403237430748</v>
      </c>
      <c r="AE308" s="33">
        <f t="shared" si="196"/>
        <v>0.85100000000000009</v>
      </c>
      <c r="AF308" s="18">
        <f t="shared" si="197"/>
        <v>1.9096363641958381E-3</v>
      </c>
      <c r="AG308" s="28">
        <f t="shared" si="213"/>
        <v>9722.1261829514606</v>
      </c>
      <c r="AH308" s="33">
        <f t="shared" si="198"/>
        <v>0.6562756862745095</v>
      </c>
      <c r="AI308" s="18">
        <f t="shared" si="199"/>
        <v>1.4726767514070302E-3</v>
      </c>
      <c r="AJ308" s="28">
        <f t="shared" si="214"/>
        <v>9778.0939427732355</v>
      </c>
      <c r="AK308" s="33">
        <f t="shared" si="200"/>
        <v>0.65984240196078403</v>
      </c>
      <c r="AL308" s="18">
        <f t="shared" si="201"/>
        <v>1.4806804294038075E-3</v>
      </c>
      <c r="AM308" s="28">
        <f t="shared" si="215"/>
        <v>9775.5637464795927</v>
      </c>
      <c r="AN308" s="33">
        <f t="shared" si="202"/>
        <v>0.62907254901960763</v>
      </c>
      <c r="AO308" s="18">
        <f t="shared" si="203"/>
        <v>1.4116331554937856E-3</v>
      </c>
      <c r="AP308" s="28">
        <f t="shared" si="216"/>
        <v>9784.537810892678</v>
      </c>
      <c r="AQ308" s="33">
        <f t="shared" si="181"/>
        <v>0.82121500000000003</v>
      </c>
      <c r="AR308" s="18">
        <f t="shared" si="182"/>
        <v>1.8427990914489836E-3</v>
      </c>
      <c r="AS308" s="28">
        <f t="shared" si="217"/>
        <v>9729.4919547754052</v>
      </c>
      <c r="AT308" s="33">
        <f t="shared" si="183"/>
        <v>0.60705500980392135</v>
      </c>
      <c r="AU308" s="18">
        <f t="shared" si="184"/>
        <v>1.3622259950515031E-3</v>
      </c>
      <c r="AV308" s="20">
        <f t="shared" si="218"/>
        <v>9789.7562762049874</v>
      </c>
    </row>
    <row r="309" spans="2:48" ht="15.95">
      <c r="B309" s="48">
        <v>45</v>
      </c>
      <c r="C309" s="50">
        <f>'Mortality (No Interventions) L'!K54</f>
        <v>2.4380808564895048E-3</v>
      </c>
      <c r="D309" s="27">
        <f t="shared" si="221"/>
        <v>0.7426470588235291</v>
      </c>
      <c r="E309" s="18">
        <f t="shared" si="185"/>
        <v>1.8106335772458814E-3</v>
      </c>
      <c r="F309" s="28">
        <f t="shared" si="204"/>
        <v>9740.4030586269</v>
      </c>
      <c r="G309" s="27">
        <f t="shared" si="219"/>
        <v>0.96499999999999997</v>
      </c>
      <c r="H309" s="18">
        <f t="shared" si="178"/>
        <v>2.3527480265123722E-3</v>
      </c>
      <c r="I309" s="28">
        <f t="shared" si="205"/>
        <v>9670.3660926943976</v>
      </c>
      <c r="J309" s="27">
        <v>0.92</v>
      </c>
      <c r="K309" s="18">
        <f t="shared" si="179"/>
        <v>2.2430343879703443E-3</v>
      </c>
      <c r="L309" s="28">
        <f t="shared" si="206"/>
        <v>9685.0471633277193</v>
      </c>
      <c r="M309" s="27">
        <f t="shared" si="220"/>
        <v>0.92500000000000004</v>
      </c>
      <c r="N309" s="19">
        <f t="shared" si="180"/>
        <v>2.2552247922527921E-3</v>
      </c>
      <c r="O309" s="28">
        <f t="shared" si="207"/>
        <v>9681.1876953157825</v>
      </c>
      <c r="P309" s="24">
        <f t="shared" si="186"/>
        <v>0.71665441176470557</v>
      </c>
      <c r="Q309" s="18">
        <f t="shared" si="187"/>
        <v>1.7472614020422755E-3</v>
      </c>
      <c r="R309" s="28">
        <f t="shared" si="208"/>
        <v>9747.1413486323727</v>
      </c>
      <c r="S309" s="24">
        <f t="shared" si="188"/>
        <v>0.68323529411764683</v>
      </c>
      <c r="T309" s="18">
        <f t="shared" si="189"/>
        <v>1.665782891066211E-3</v>
      </c>
      <c r="U309" s="28">
        <f t="shared" si="209"/>
        <v>9757.5452212011787</v>
      </c>
      <c r="V309" s="24">
        <f t="shared" si="190"/>
        <v>0.68694852941176443</v>
      </c>
      <c r="W309" s="18">
        <f t="shared" si="191"/>
        <v>1.6748360589524404E-3</v>
      </c>
      <c r="X309" s="28">
        <f t="shared" si="210"/>
        <v>9754.8476900225978</v>
      </c>
      <c r="Y309" s="33">
        <f t="shared" si="192"/>
        <v>0.88780000000000003</v>
      </c>
      <c r="Z309" s="18">
        <f t="shared" si="193"/>
        <v>2.1645281843913826E-3</v>
      </c>
      <c r="AA309" s="28">
        <f t="shared" si="211"/>
        <v>9693.6825036790033</v>
      </c>
      <c r="AB309" s="33">
        <f t="shared" si="194"/>
        <v>0.892625</v>
      </c>
      <c r="AC309" s="18">
        <f t="shared" si="195"/>
        <v>2.1762919245239443E-3</v>
      </c>
      <c r="AD309" s="28">
        <f t="shared" si="212"/>
        <v>9689.954890186782</v>
      </c>
      <c r="AE309" s="33">
        <f t="shared" si="196"/>
        <v>0.85100000000000009</v>
      </c>
      <c r="AF309" s="18">
        <f t="shared" si="197"/>
        <v>2.074806808872569E-3</v>
      </c>
      <c r="AG309" s="28">
        <f t="shared" si="213"/>
        <v>9703.5604572551965</v>
      </c>
      <c r="AH309" s="33">
        <f t="shared" si="198"/>
        <v>0.65932205882352912</v>
      </c>
      <c r="AI309" s="18">
        <f t="shared" si="199"/>
        <v>1.6074804898788936E-3</v>
      </c>
      <c r="AJ309" s="28">
        <f t="shared" si="214"/>
        <v>9763.6939711506384</v>
      </c>
      <c r="AK309" s="33">
        <f t="shared" si="200"/>
        <v>0.66290533088235271</v>
      </c>
      <c r="AL309" s="18">
        <f t="shared" si="201"/>
        <v>1.616216796889105E-3</v>
      </c>
      <c r="AM309" s="28">
        <f t="shared" si="215"/>
        <v>9761.0892605537902</v>
      </c>
      <c r="AN309" s="33">
        <f t="shared" si="202"/>
        <v>0.6319926470588233</v>
      </c>
      <c r="AO309" s="18">
        <f t="shared" si="203"/>
        <v>1.5408491742362452E-3</v>
      </c>
      <c r="AP309" s="28">
        <f t="shared" si="216"/>
        <v>9770.725632907639</v>
      </c>
      <c r="AQ309" s="33">
        <f t="shared" si="181"/>
        <v>0.82121500000000003</v>
      </c>
      <c r="AR309" s="18">
        <f t="shared" si="182"/>
        <v>2.0021885705620288E-3</v>
      </c>
      <c r="AS309" s="28">
        <f t="shared" si="217"/>
        <v>9711.5624558408854</v>
      </c>
      <c r="AT309" s="33">
        <f t="shared" si="183"/>
        <v>0.60987290441176445</v>
      </c>
      <c r="AU309" s="18">
        <f t="shared" si="184"/>
        <v>1.4869194531379765E-3</v>
      </c>
      <c r="AV309" s="20">
        <f t="shared" si="218"/>
        <v>9776.4204157203221</v>
      </c>
    </row>
    <row r="310" spans="2:48" ht="15.95">
      <c r="B310" s="48">
        <v>46</v>
      </c>
      <c r="C310" s="50">
        <f>'Mortality (No Interventions) L'!K55</f>
        <v>2.6448240383389332E-3</v>
      </c>
      <c r="D310" s="27">
        <f t="shared" si="221"/>
        <v>0.7460784313725487</v>
      </c>
      <c r="E310" s="18">
        <f t="shared" si="185"/>
        <v>1.973246169780321E-3</v>
      </c>
      <c r="F310" s="28">
        <f t="shared" si="204"/>
        <v>9722.7667577930424</v>
      </c>
      <c r="G310" s="27">
        <f t="shared" si="219"/>
        <v>0.96499999999999997</v>
      </c>
      <c r="H310" s="18">
        <f t="shared" si="178"/>
        <v>2.5522551969970704E-3</v>
      </c>
      <c r="I310" s="28">
        <f t="shared" si="205"/>
        <v>9647.6141579541581</v>
      </c>
      <c r="J310" s="27">
        <v>0.92</v>
      </c>
      <c r="K310" s="18">
        <f t="shared" si="179"/>
        <v>2.4332381152718185E-3</v>
      </c>
      <c r="L310" s="28">
        <f t="shared" si="206"/>
        <v>9663.3232694912604</v>
      </c>
      <c r="M310" s="27">
        <f t="shared" si="220"/>
        <v>0.92500000000000004</v>
      </c>
      <c r="N310" s="19">
        <f t="shared" si="180"/>
        <v>2.4464622354635132E-3</v>
      </c>
      <c r="O310" s="28">
        <f t="shared" si="207"/>
        <v>9659.3544408068537</v>
      </c>
      <c r="P310" s="24">
        <f t="shared" si="186"/>
        <v>0.71996568627450952</v>
      </c>
      <c r="Q310" s="18">
        <f t="shared" si="187"/>
        <v>1.9041825538380097E-3</v>
      </c>
      <c r="R310" s="28">
        <f t="shared" si="208"/>
        <v>9730.1105447736572</v>
      </c>
      <c r="S310" s="24">
        <f t="shared" si="188"/>
        <v>0.6863921568627448</v>
      </c>
      <c r="T310" s="18">
        <f t="shared" si="189"/>
        <v>1.8153864761978951E-3</v>
      </c>
      <c r="U310" s="28">
        <f t="shared" si="209"/>
        <v>9741.2912693128965</v>
      </c>
      <c r="V310" s="24">
        <f t="shared" si="190"/>
        <v>0.69012254901960757</v>
      </c>
      <c r="W310" s="18">
        <f t="shared" si="191"/>
        <v>1.8252527070467968E-3</v>
      </c>
      <c r="X310" s="28">
        <f t="shared" si="210"/>
        <v>9738.5099193617589</v>
      </c>
      <c r="Y310" s="33">
        <f t="shared" si="192"/>
        <v>0.88780000000000003</v>
      </c>
      <c r="Z310" s="18">
        <f t="shared" si="193"/>
        <v>2.3480747812373048E-3</v>
      </c>
      <c r="AA310" s="28">
        <f t="shared" si="211"/>
        <v>9672.700254689249</v>
      </c>
      <c r="AB310" s="33">
        <f t="shared" si="194"/>
        <v>0.892625</v>
      </c>
      <c r="AC310" s="18">
        <f t="shared" si="195"/>
        <v>2.3608360572222901E-3</v>
      </c>
      <c r="AD310" s="28">
        <f t="shared" si="212"/>
        <v>9668.866719610267</v>
      </c>
      <c r="AE310" s="33">
        <f t="shared" si="196"/>
        <v>0.85100000000000009</v>
      </c>
      <c r="AF310" s="18">
        <f t="shared" si="197"/>
        <v>2.2507452566264325E-3</v>
      </c>
      <c r="AG310" s="28">
        <f t="shared" si="213"/>
        <v>9683.427443948176</v>
      </c>
      <c r="AH310" s="33">
        <f t="shared" si="198"/>
        <v>0.66236843137254875</v>
      </c>
      <c r="AI310" s="18">
        <f t="shared" si="199"/>
        <v>1.751847949530969E-3</v>
      </c>
      <c r="AJ310" s="28">
        <f t="shared" si="214"/>
        <v>9747.9990235828645</v>
      </c>
      <c r="AK310" s="33">
        <f t="shared" si="200"/>
        <v>0.66596825980392138</v>
      </c>
      <c r="AL310" s="18">
        <f t="shared" si="201"/>
        <v>1.7613688623001591E-3</v>
      </c>
      <c r="AM310" s="28">
        <f t="shared" si="215"/>
        <v>9745.3132241349504</v>
      </c>
      <c r="AN310" s="33">
        <f t="shared" si="202"/>
        <v>0.63491274509803897</v>
      </c>
      <c r="AO310" s="18">
        <f t="shared" si="203"/>
        <v>1.6792324904830532E-3</v>
      </c>
      <c r="AP310" s="28">
        <f t="shared" si="216"/>
        <v>9755.6704183844849</v>
      </c>
      <c r="AQ310" s="33">
        <f t="shared" si="181"/>
        <v>0.82121500000000003</v>
      </c>
      <c r="AR310" s="18">
        <f t="shared" si="182"/>
        <v>2.1719691726445069E-3</v>
      </c>
      <c r="AS310" s="28">
        <f t="shared" si="217"/>
        <v>9692.1180764895016</v>
      </c>
      <c r="AT310" s="33">
        <f t="shared" si="183"/>
        <v>0.61269079901960766</v>
      </c>
      <c r="AU310" s="18">
        <f t="shared" si="184"/>
        <v>1.6204593533161464E-3</v>
      </c>
      <c r="AV310" s="20">
        <f t="shared" si="218"/>
        <v>9761.8836660221332</v>
      </c>
    </row>
    <row r="311" spans="2:48" ht="15.95">
      <c r="B311" s="48">
        <v>47</v>
      </c>
      <c r="C311" s="50">
        <f>'Mortality (No Interventions) L'!K56</f>
        <v>2.8869476255158327E-3</v>
      </c>
      <c r="D311" s="27">
        <f t="shared" si="221"/>
        <v>0.7495098039215683</v>
      </c>
      <c r="E311" s="18">
        <f t="shared" si="185"/>
        <v>2.163795548732209E-3</v>
      </c>
      <c r="F311" s="28">
        <f t="shared" si="204"/>
        <v>9703.5813455285588</v>
      </c>
      <c r="G311" s="27">
        <f t="shared" si="219"/>
        <v>0.96499999999999997</v>
      </c>
      <c r="H311" s="18">
        <f t="shared" si="178"/>
        <v>2.7859044586227783E-3</v>
      </c>
      <c r="I311" s="28">
        <f t="shared" si="205"/>
        <v>9622.9909845808961</v>
      </c>
      <c r="J311" s="27">
        <v>0.92</v>
      </c>
      <c r="K311" s="18">
        <f t="shared" si="179"/>
        <v>2.6559918154745663E-3</v>
      </c>
      <c r="L311" s="28">
        <f t="shared" si="206"/>
        <v>9639.8101029917416</v>
      </c>
      <c r="M311" s="27">
        <f t="shared" si="220"/>
        <v>0.92500000000000004</v>
      </c>
      <c r="N311" s="19">
        <f t="shared" si="180"/>
        <v>2.6704265536021455E-3</v>
      </c>
      <c r="O311" s="28">
        <f t="shared" si="207"/>
        <v>9635.7231949484631</v>
      </c>
      <c r="P311" s="24">
        <f t="shared" si="186"/>
        <v>0.72327696078431336</v>
      </c>
      <c r="Q311" s="18">
        <f t="shared" si="187"/>
        <v>2.0880627045265815E-3</v>
      </c>
      <c r="R311" s="28">
        <f t="shared" si="208"/>
        <v>9711.5826380273829</v>
      </c>
      <c r="S311" s="24">
        <f t="shared" si="188"/>
        <v>0.68954901960784287</v>
      </c>
      <c r="T311" s="18">
        <f t="shared" si="189"/>
        <v>1.9906919048336322E-3</v>
      </c>
      <c r="U311" s="28">
        <f t="shared" si="209"/>
        <v>9723.6070608818809</v>
      </c>
      <c r="V311" s="24">
        <f t="shared" si="190"/>
        <v>0.6932965686274507</v>
      </c>
      <c r="W311" s="18">
        <f t="shared" si="191"/>
        <v>2.0015108825772935E-3</v>
      </c>
      <c r="X311" s="28">
        <f t="shared" si="210"/>
        <v>9720.7346777688417</v>
      </c>
      <c r="Y311" s="33">
        <f t="shared" si="192"/>
        <v>0.88780000000000003</v>
      </c>
      <c r="Z311" s="18">
        <f t="shared" si="193"/>
        <v>2.5630321019329562E-3</v>
      </c>
      <c r="AA311" s="28">
        <f t="shared" si="211"/>
        <v>9649.9880311547458</v>
      </c>
      <c r="AB311" s="33">
        <f t="shared" si="194"/>
        <v>0.892625</v>
      </c>
      <c r="AC311" s="18">
        <f t="shared" si="195"/>
        <v>2.5769616242260701E-3</v>
      </c>
      <c r="AD311" s="28">
        <f t="shared" si="212"/>
        <v>9646.0401104261346</v>
      </c>
      <c r="AE311" s="33">
        <f t="shared" si="196"/>
        <v>0.85100000000000009</v>
      </c>
      <c r="AF311" s="18">
        <f t="shared" si="197"/>
        <v>2.4567924293139739E-3</v>
      </c>
      <c r="AG311" s="28">
        <f t="shared" si="213"/>
        <v>9661.6325155608247</v>
      </c>
      <c r="AH311" s="33">
        <f t="shared" si="198"/>
        <v>0.66541480392156838</v>
      </c>
      <c r="AI311" s="18">
        <f t="shared" si="199"/>
        <v>1.9210176881644552E-3</v>
      </c>
      <c r="AJ311" s="28">
        <f t="shared" si="214"/>
        <v>9730.9220114813706</v>
      </c>
      <c r="AK311" s="33">
        <f t="shared" si="200"/>
        <v>0.66903118872548994</v>
      </c>
      <c r="AL311" s="18">
        <f t="shared" si="201"/>
        <v>1.931458001687088E-3</v>
      </c>
      <c r="AM311" s="28">
        <f t="shared" si="215"/>
        <v>9728.1481328685968</v>
      </c>
      <c r="AN311" s="33">
        <f t="shared" si="202"/>
        <v>0.63783284313725463</v>
      </c>
      <c r="AO311" s="18">
        <f t="shared" si="203"/>
        <v>1.8413900119711099E-3</v>
      </c>
      <c r="AP311" s="28">
        <f t="shared" si="216"/>
        <v>9739.2883796514889</v>
      </c>
      <c r="AQ311" s="33">
        <f t="shared" si="181"/>
        <v>0.82121500000000003</v>
      </c>
      <c r="AR311" s="18">
        <f t="shared" si="182"/>
        <v>2.3708046942879845E-3</v>
      </c>
      <c r="AS311" s="28">
        <f t="shared" si="217"/>
        <v>9671.0670948097359</v>
      </c>
      <c r="AT311" s="33">
        <f t="shared" si="183"/>
        <v>0.61550869362745075</v>
      </c>
      <c r="AU311" s="18">
        <f t="shared" si="184"/>
        <v>1.7769413615521211E-3</v>
      </c>
      <c r="AV311" s="20">
        <f t="shared" si="218"/>
        <v>9746.0649303295431</v>
      </c>
    </row>
    <row r="312" spans="2:48" ht="15.95">
      <c r="B312" s="48">
        <v>48</v>
      </c>
      <c r="C312" s="50">
        <f>'Mortality (No Interventions) L'!K57</f>
        <v>3.1652349897876753E-3</v>
      </c>
      <c r="D312" s="27">
        <f t="shared" si="221"/>
        <v>0.75294117647058789</v>
      </c>
      <c r="E312" s="18">
        <f t="shared" si="185"/>
        <v>2.3832357570166014E-3</v>
      </c>
      <c r="F312" s="28">
        <f t="shared" si="204"/>
        <v>9682.5847794063429</v>
      </c>
      <c r="G312" s="27">
        <f t="shared" si="219"/>
        <v>0.96499999999999997</v>
      </c>
      <c r="H312" s="18">
        <f t="shared" si="178"/>
        <v>3.0544517651451067E-3</v>
      </c>
      <c r="I312" s="28">
        <f t="shared" si="205"/>
        <v>9596.1822510916645</v>
      </c>
      <c r="J312" s="27">
        <v>0.92</v>
      </c>
      <c r="K312" s="18">
        <f t="shared" si="179"/>
        <v>2.9120161906046613E-3</v>
      </c>
      <c r="L312" s="28">
        <f t="shared" si="206"/>
        <v>9614.2068462554653</v>
      </c>
      <c r="M312" s="27">
        <f t="shared" si="220"/>
        <v>0.92500000000000004</v>
      </c>
      <c r="N312" s="19">
        <f t="shared" si="180"/>
        <v>2.9278423655535999E-3</v>
      </c>
      <c r="O312" s="28">
        <f t="shared" si="207"/>
        <v>9609.991703865513</v>
      </c>
      <c r="P312" s="24">
        <f t="shared" si="186"/>
        <v>0.72658823529411731</v>
      </c>
      <c r="Q312" s="18">
        <f t="shared" si="187"/>
        <v>2.2998225055210204E-3</v>
      </c>
      <c r="R312" s="28">
        <f t="shared" si="208"/>
        <v>9691.3042445189913</v>
      </c>
      <c r="S312" s="24">
        <f t="shared" si="188"/>
        <v>0.69270588235294084</v>
      </c>
      <c r="T312" s="18">
        <f t="shared" si="189"/>
        <v>2.1925768964552732E-3</v>
      </c>
      <c r="U312" s="28">
        <f t="shared" si="209"/>
        <v>9704.2503550199999</v>
      </c>
      <c r="V312" s="24">
        <f t="shared" si="190"/>
        <v>0.69647058823529384</v>
      </c>
      <c r="W312" s="18">
        <f t="shared" si="191"/>
        <v>2.2044930752403566E-3</v>
      </c>
      <c r="X312" s="28">
        <f t="shared" si="210"/>
        <v>9701.2785215246404</v>
      </c>
      <c r="Y312" s="33">
        <f t="shared" si="192"/>
        <v>0.88780000000000003</v>
      </c>
      <c r="Z312" s="18">
        <f t="shared" si="193"/>
        <v>2.8100956239334981E-3</v>
      </c>
      <c r="AA312" s="28">
        <f t="shared" si="211"/>
        <v>9625.2548020476279</v>
      </c>
      <c r="AB312" s="33">
        <f t="shared" si="194"/>
        <v>0.892625</v>
      </c>
      <c r="AC312" s="18">
        <f t="shared" si="195"/>
        <v>2.8253678827592239E-3</v>
      </c>
      <c r="AD312" s="28">
        <f t="shared" si="212"/>
        <v>9621.1826352358221</v>
      </c>
      <c r="AE312" s="33">
        <f t="shared" si="196"/>
        <v>0.85100000000000009</v>
      </c>
      <c r="AF312" s="18">
        <f t="shared" si="197"/>
        <v>2.693614976309312E-3</v>
      </c>
      <c r="AG312" s="28">
        <f t="shared" si="213"/>
        <v>9637.8958899417812</v>
      </c>
      <c r="AH312" s="33">
        <f t="shared" si="198"/>
        <v>0.668461176470588</v>
      </c>
      <c r="AI312" s="18">
        <f t="shared" si="199"/>
        <v>2.1158367050793389E-3</v>
      </c>
      <c r="AJ312" s="28">
        <f t="shared" si="214"/>
        <v>9712.2287381751667</v>
      </c>
      <c r="AK312" s="33">
        <f t="shared" si="200"/>
        <v>0.67209411764705851</v>
      </c>
      <c r="AL312" s="18">
        <f t="shared" si="201"/>
        <v>2.1273358176069437E-3</v>
      </c>
      <c r="AM312" s="28">
        <f t="shared" si="215"/>
        <v>9709.3586233157712</v>
      </c>
      <c r="AN312" s="33">
        <f t="shared" si="202"/>
        <v>0.6407529411764703</v>
      </c>
      <c r="AO312" s="18">
        <f t="shared" si="203"/>
        <v>2.028133629221128E-3</v>
      </c>
      <c r="AP312" s="28">
        <f t="shared" si="216"/>
        <v>9721.3545513054924</v>
      </c>
      <c r="AQ312" s="33">
        <f t="shared" si="181"/>
        <v>0.82121500000000003</v>
      </c>
      <c r="AR312" s="18">
        <f t="shared" si="182"/>
        <v>2.599338452138486E-3</v>
      </c>
      <c r="AS312" s="28">
        <f t="shared" si="217"/>
        <v>9648.1388835425878</v>
      </c>
      <c r="AT312" s="33">
        <f t="shared" si="183"/>
        <v>0.61832658823529396</v>
      </c>
      <c r="AU312" s="18">
        <f t="shared" si="184"/>
        <v>1.9571489521983888E-3</v>
      </c>
      <c r="AV312" s="20">
        <f t="shared" si="218"/>
        <v>9728.7467444424674</v>
      </c>
    </row>
    <row r="313" spans="2:48" ht="15.95">
      <c r="B313" s="48">
        <v>49</v>
      </c>
      <c r="C313" s="50">
        <f>'Mortality (No Interventions) L'!K58</f>
        <v>3.460154740715528E-3</v>
      </c>
      <c r="D313" s="27">
        <f t="shared" si="221"/>
        <v>0.75637254901960749</v>
      </c>
      <c r="E313" s="18">
        <f t="shared" si="185"/>
        <v>2.6171660612372828E-3</v>
      </c>
      <c r="F313" s="28">
        <f t="shared" si="204"/>
        <v>9659.5088971397163</v>
      </c>
      <c r="G313" s="27">
        <f t="shared" si="219"/>
        <v>0.96499999999999997</v>
      </c>
      <c r="H313" s="18">
        <f t="shared" si="178"/>
        <v>3.3390493247904842E-3</v>
      </c>
      <c r="I313" s="28">
        <f t="shared" si="205"/>
        <v>9566.8711752761646</v>
      </c>
      <c r="J313" s="27">
        <v>0.92</v>
      </c>
      <c r="K313" s="18">
        <f t="shared" si="179"/>
        <v>3.1833423614582861E-3</v>
      </c>
      <c r="L313" s="28">
        <f t="shared" si="206"/>
        <v>9586.2101202593476</v>
      </c>
      <c r="M313" s="27">
        <f t="shared" si="220"/>
        <v>0.92500000000000004</v>
      </c>
      <c r="N313" s="19">
        <f t="shared" si="180"/>
        <v>3.2006431351618634E-3</v>
      </c>
      <c r="O313" s="28">
        <f t="shared" si="207"/>
        <v>9581.8551630223174</v>
      </c>
      <c r="P313" s="24">
        <f t="shared" si="186"/>
        <v>0.72989950980392115</v>
      </c>
      <c r="Q313" s="18">
        <f t="shared" si="187"/>
        <v>2.5255652490939777E-3</v>
      </c>
      <c r="R313" s="28">
        <f t="shared" si="208"/>
        <v>9669.0159649095949</v>
      </c>
      <c r="S313" s="24">
        <f t="shared" si="188"/>
        <v>0.69586274509803892</v>
      </c>
      <c r="T313" s="18">
        <f t="shared" si="189"/>
        <v>2.4077927763383002E-3</v>
      </c>
      <c r="U313" s="28">
        <f t="shared" si="209"/>
        <v>9682.9730398941647</v>
      </c>
      <c r="V313" s="24">
        <f t="shared" si="190"/>
        <v>0.69964460784313698</v>
      </c>
      <c r="W313" s="18">
        <f t="shared" si="191"/>
        <v>2.4208786066444868E-3</v>
      </c>
      <c r="X313" s="28">
        <f t="shared" si="210"/>
        <v>9679.8921202029615</v>
      </c>
      <c r="Y313" s="33">
        <f t="shared" si="192"/>
        <v>0.88780000000000003</v>
      </c>
      <c r="Z313" s="18">
        <f t="shared" si="193"/>
        <v>3.0719253788072456E-3</v>
      </c>
      <c r="AA313" s="28">
        <f t="shared" si="211"/>
        <v>9598.2069156491489</v>
      </c>
      <c r="AB313" s="33">
        <f t="shared" si="194"/>
        <v>0.892625</v>
      </c>
      <c r="AC313" s="18">
        <f t="shared" si="195"/>
        <v>3.088620625431198E-3</v>
      </c>
      <c r="AD313" s="28">
        <f t="shared" si="212"/>
        <v>9593.9992548240662</v>
      </c>
      <c r="AE313" s="33">
        <f t="shared" si="196"/>
        <v>0.85100000000000009</v>
      </c>
      <c r="AF313" s="18">
        <f t="shared" si="197"/>
        <v>2.9445916843489147E-3</v>
      </c>
      <c r="AG313" s="28">
        <f t="shared" si="213"/>
        <v>9611.9351092325251</v>
      </c>
      <c r="AH313" s="33">
        <f t="shared" si="198"/>
        <v>0.67150754901960752</v>
      </c>
      <c r="AI313" s="18">
        <f t="shared" si="199"/>
        <v>2.3235200291664595E-3</v>
      </c>
      <c r="AJ313" s="28">
        <f t="shared" si="214"/>
        <v>9691.6792481228094</v>
      </c>
      <c r="AK313" s="33">
        <f t="shared" si="200"/>
        <v>0.67515704656862707</v>
      </c>
      <c r="AL313" s="18">
        <f t="shared" si="201"/>
        <v>2.3361478554119294E-3</v>
      </c>
      <c r="AM313" s="28">
        <f t="shared" si="215"/>
        <v>9688.7035569504005</v>
      </c>
      <c r="AN313" s="33">
        <f t="shared" si="202"/>
        <v>0.64367303921568608</v>
      </c>
      <c r="AO313" s="18">
        <f t="shared" si="203"/>
        <v>2.227208318112928E-3</v>
      </c>
      <c r="AP313" s="28">
        <f t="shared" si="216"/>
        <v>9701.6383452184073</v>
      </c>
      <c r="AQ313" s="33">
        <f t="shared" si="181"/>
        <v>0.82121500000000003</v>
      </c>
      <c r="AR313" s="18">
        <f t="shared" si="182"/>
        <v>2.8415309753967023E-3</v>
      </c>
      <c r="AS313" s="28">
        <f t="shared" si="217"/>
        <v>9623.0601051510239</v>
      </c>
      <c r="AT313" s="33">
        <f t="shared" si="183"/>
        <v>0.62114448284313695</v>
      </c>
      <c r="AU313" s="18">
        <f t="shared" si="184"/>
        <v>2.149256026978975E-3</v>
      </c>
      <c r="AV313" s="20">
        <f t="shared" si="218"/>
        <v>9709.7061379453789</v>
      </c>
    </row>
    <row r="314" spans="2:48" ht="15.95">
      <c r="B314" s="48">
        <v>50</v>
      </c>
      <c r="C314" s="50">
        <f>'Mortality (No Interventions) L'!K59</f>
        <v>3.7833219262065824E-3</v>
      </c>
      <c r="D314" s="27">
        <f t="shared" si="221"/>
        <v>0.75980392156862708</v>
      </c>
      <c r="E314" s="18">
        <f t="shared" si="185"/>
        <v>2.8745828360883332E-3</v>
      </c>
      <c r="F314" s="28">
        <f t="shared" si="204"/>
        <v>9634.2283582859018</v>
      </c>
      <c r="G314" s="27">
        <f t="shared" si="219"/>
        <v>0.96499999999999997</v>
      </c>
      <c r="H314" s="18">
        <f t="shared" si="178"/>
        <v>3.6509056587893519E-3</v>
      </c>
      <c r="I314" s="28">
        <f t="shared" si="205"/>
        <v>9534.9269205380024</v>
      </c>
      <c r="J314" s="27">
        <v>0.93</v>
      </c>
      <c r="K314" s="18">
        <f t="shared" si="179"/>
        <v>3.5184893913721219E-3</v>
      </c>
      <c r="L314" s="28">
        <f t="shared" si="206"/>
        <v>9555.6939314976862</v>
      </c>
      <c r="M314" s="27">
        <f t="shared" si="220"/>
        <v>0.92500000000000004</v>
      </c>
      <c r="N314" s="19">
        <f t="shared" si="180"/>
        <v>3.4995727817410888E-3</v>
      </c>
      <c r="O314" s="28">
        <f t="shared" si="207"/>
        <v>9551.1870640726738</v>
      </c>
      <c r="P314" s="24">
        <f t="shared" si="186"/>
        <v>0.73321078431372511</v>
      </c>
      <c r="Q314" s="18">
        <f t="shared" si="187"/>
        <v>2.7739724368252413E-3</v>
      </c>
      <c r="R314" s="28">
        <f t="shared" si="208"/>
        <v>9644.5962341956838</v>
      </c>
      <c r="S314" s="24">
        <f t="shared" si="188"/>
        <v>0.70661764705882324</v>
      </c>
      <c r="T314" s="18">
        <f t="shared" si="189"/>
        <v>2.6733620375621503E-3</v>
      </c>
      <c r="U314" s="28">
        <f t="shared" si="209"/>
        <v>9659.6584473552284</v>
      </c>
      <c r="V314" s="24">
        <f t="shared" si="190"/>
        <v>0.70281862745098012</v>
      </c>
      <c r="W314" s="18">
        <f t="shared" si="191"/>
        <v>2.6589891233817086E-3</v>
      </c>
      <c r="X314" s="28">
        <f t="shared" si="210"/>
        <v>9656.4582764545357</v>
      </c>
      <c r="Y314" s="33">
        <f t="shared" si="192"/>
        <v>0.89744999999999997</v>
      </c>
      <c r="Z314" s="18">
        <f t="shared" si="193"/>
        <v>3.3953422626740973E-3</v>
      </c>
      <c r="AA314" s="28">
        <f t="shared" si="211"/>
        <v>9568.7219402339233</v>
      </c>
      <c r="AB314" s="33">
        <f t="shared" si="194"/>
        <v>0.892625</v>
      </c>
      <c r="AC314" s="18">
        <f t="shared" si="195"/>
        <v>3.3770877343801508E-3</v>
      </c>
      <c r="AD314" s="28">
        <f t="shared" si="212"/>
        <v>9564.3670308452438</v>
      </c>
      <c r="AE314" s="33">
        <f t="shared" si="196"/>
        <v>0.86025000000000007</v>
      </c>
      <c r="AF314" s="18">
        <f t="shared" si="197"/>
        <v>3.2546026870192129E-3</v>
      </c>
      <c r="AG314" s="28">
        <f t="shared" si="213"/>
        <v>9583.6318850393782</v>
      </c>
      <c r="AH314" s="33">
        <f t="shared" si="198"/>
        <v>0.68188602941176435</v>
      </c>
      <c r="AI314" s="18">
        <f t="shared" si="199"/>
        <v>2.5797943662474745E-3</v>
      </c>
      <c r="AJ314" s="28">
        <f t="shared" si="214"/>
        <v>9669.1604372735383</v>
      </c>
      <c r="AK314" s="33">
        <f t="shared" si="200"/>
        <v>0.67821997549019575</v>
      </c>
      <c r="AL314" s="18">
        <f t="shared" si="201"/>
        <v>2.5659245040633486E-3</v>
      </c>
      <c r="AM314" s="28">
        <f t="shared" si="215"/>
        <v>9666.0693129141091</v>
      </c>
      <c r="AN314" s="33">
        <f t="shared" si="202"/>
        <v>0.65362132352941149</v>
      </c>
      <c r="AO314" s="18">
        <f t="shared" si="203"/>
        <v>2.4728598847449891E-3</v>
      </c>
      <c r="AP314" s="28">
        <f t="shared" si="216"/>
        <v>9680.0307755966132</v>
      </c>
      <c r="AQ314" s="33">
        <f t="shared" si="181"/>
        <v>0.83014125000000005</v>
      </c>
      <c r="AR314" s="18">
        <f t="shared" si="182"/>
        <v>3.1406915929735402E-3</v>
      </c>
      <c r="AS314" s="28">
        <f t="shared" si="217"/>
        <v>9595.7158817841319</v>
      </c>
      <c r="AT314" s="33">
        <f t="shared" si="183"/>
        <v>0.63074457720588206</v>
      </c>
      <c r="AU314" s="18">
        <f t="shared" si="184"/>
        <v>2.3863097887789142E-3</v>
      </c>
      <c r="AV314" s="20">
        <f t="shared" si="218"/>
        <v>9688.8374935082047</v>
      </c>
    </row>
    <row r="315" spans="2:48" ht="15.95">
      <c r="B315" s="48">
        <v>51</v>
      </c>
      <c r="C315" s="50">
        <f>'Mortality (No Interventions) L'!K60</f>
        <v>4.1297280528339274E-3</v>
      </c>
      <c r="D315" s="27">
        <f t="shared" si="221"/>
        <v>0.76323529411764668</v>
      </c>
      <c r="E315" s="18">
        <f t="shared" si="185"/>
        <v>3.151954205030599E-3</v>
      </c>
      <c r="F315" s="28">
        <f t="shared" si="204"/>
        <v>9606.5339708082174</v>
      </c>
      <c r="G315" s="27">
        <f t="shared" si="219"/>
        <v>0.96499999999999997</v>
      </c>
      <c r="H315" s="18">
        <f t="shared" si="178"/>
        <v>3.9851875709847398E-3</v>
      </c>
      <c r="I315" s="28">
        <f t="shared" si="205"/>
        <v>9500.1158018876667</v>
      </c>
      <c r="J315" s="27">
        <v>0.93</v>
      </c>
      <c r="K315" s="18">
        <f t="shared" si="179"/>
        <v>3.8406470891355527E-3</v>
      </c>
      <c r="L315" s="28">
        <f t="shared" si="206"/>
        <v>9522.0723237725124</v>
      </c>
      <c r="M315" s="27">
        <f t="shared" si="220"/>
        <v>0.92500000000000004</v>
      </c>
      <c r="N315" s="19">
        <f t="shared" si="180"/>
        <v>3.819998448871383E-3</v>
      </c>
      <c r="O315" s="28">
        <f t="shared" si="207"/>
        <v>9517.7619897899276</v>
      </c>
      <c r="P315" s="24">
        <f t="shared" si="186"/>
        <v>0.73652205882352906</v>
      </c>
      <c r="Q315" s="18">
        <f t="shared" si="187"/>
        <v>3.0416358078545281E-3</v>
      </c>
      <c r="R315" s="28">
        <f t="shared" si="208"/>
        <v>9617.8423900777161</v>
      </c>
      <c r="S315" s="24">
        <f t="shared" si="188"/>
        <v>0.70980882352941144</v>
      </c>
      <c r="T315" s="18">
        <f t="shared" si="189"/>
        <v>2.9313174106784571E-3</v>
      </c>
      <c r="U315" s="28">
        <f t="shared" si="209"/>
        <v>9633.8346831662529</v>
      </c>
      <c r="V315" s="24">
        <f t="shared" si="190"/>
        <v>0.70599264705882325</v>
      </c>
      <c r="W315" s="18">
        <f t="shared" si="191"/>
        <v>2.9155576396533043E-3</v>
      </c>
      <c r="X315" s="28">
        <f t="shared" si="210"/>
        <v>9630.7818589270537</v>
      </c>
      <c r="Y315" s="33">
        <f t="shared" si="192"/>
        <v>0.89744999999999997</v>
      </c>
      <c r="Z315" s="18">
        <f t="shared" si="193"/>
        <v>3.7062244410158078E-3</v>
      </c>
      <c r="AA315" s="28">
        <f t="shared" si="211"/>
        <v>9536.2328542304695</v>
      </c>
      <c r="AB315" s="33">
        <f t="shared" si="194"/>
        <v>0.892625</v>
      </c>
      <c r="AC315" s="18">
        <f t="shared" si="195"/>
        <v>3.6862985031608842E-3</v>
      </c>
      <c r="AD315" s="28">
        <f t="shared" si="212"/>
        <v>9532.067324258267</v>
      </c>
      <c r="AE315" s="33">
        <f t="shared" si="196"/>
        <v>0.86025000000000007</v>
      </c>
      <c r="AF315" s="18">
        <f t="shared" si="197"/>
        <v>3.5525985574503863E-3</v>
      </c>
      <c r="AG315" s="28">
        <f t="shared" si="213"/>
        <v>9552.4409709549273</v>
      </c>
      <c r="AH315" s="33">
        <f t="shared" si="198"/>
        <v>0.68496551470588207</v>
      </c>
      <c r="AI315" s="18">
        <f t="shared" si="199"/>
        <v>2.8287213013047114E-3</v>
      </c>
      <c r="AJ315" s="28">
        <f t="shared" si="214"/>
        <v>9644.2159916511173</v>
      </c>
      <c r="AK315" s="33">
        <f t="shared" si="200"/>
        <v>0.68128290441176442</v>
      </c>
      <c r="AL315" s="18">
        <f t="shared" si="201"/>
        <v>2.8135131222654384E-3</v>
      </c>
      <c r="AM315" s="28">
        <f t="shared" si="215"/>
        <v>9641.2669088061284</v>
      </c>
      <c r="AN315" s="33">
        <f t="shared" si="202"/>
        <v>0.65657316176470559</v>
      </c>
      <c r="AO315" s="18">
        <f t="shared" si="203"/>
        <v>2.7114686048775728E-3</v>
      </c>
      <c r="AP315" s="28">
        <f t="shared" si="216"/>
        <v>9656.0934158085438</v>
      </c>
      <c r="AQ315" s="33">
        <f t="shared" si="181"/>
        <v>0.83014125000000005</v>
      </c>
      <c r="AR315" s="18">
        <f t="shared" si="182"/>
        <v>3.4282576079396228E-3</v>
      </c>
      <c r="AS315" s="28">
        <f t="shared" si="217"/>
        <v>9565.5786975856499</v>
      </c>
      <c r="AT315" s="33">
        <f t="shared" si="183"/>
        <v>0.63359310110294098</v>
      </c>
      <c r="AU315" s="18">
        <f t="shared" si="184"/>
        <v>2.616567203706858E-3</v>
      </c>
      <c r="AV315" s="20">
        <f t="shared" si="218"/>
        <v>9665.7169257555579</v>
      </c>
    </row>
    <row r="316" spans="2:48" ht="15.95">
      <c r="B316" s="48">
        <v>52</v>
      </c>
      <c r="C316" s="50">
        <f>'Mortality (No Interventions) L'!K61</f>
        <v>4.5285180151295309E-3</v>
      </c>
      <c r="D316" s="27">
        <f t="shared" si="221"/>
        <v>0.76666666666666627</v>
      </c>
      <c r="E316" s="18">
        <f t="shared" si="185"/>
        <v>3.4718638115993051E-3</v>
      </c>
      <c r="F316" s="28">
        <f t="shared" si="204"/>
        <v>9576.2546156631597</v>
      </c>
      <c r="G316" s="27">
        <f t="shared" si="219"/>
        <v>0.96499999999999997</v>
      </c>
      <c r="H316" s="18">
        <f t="shared" si="178"/>
        <v>4.3700198845999976E-3</v>
      </c>
      <c r="I316" s="28">
        <f t="shared" si="205"/>
        <v>9462.2560584710682</v>
      </c>
      <c r="J316" s="27">
        <v>0.93</v>
      </c>
      <c r="K316" s="18">
        <f t="shared" si="179"/>
        <v>4.2115217540704642E-3</v>
      </c>
      <c r="L316" s="28">
        <f t="shared" si="206"/>
        <v>9485.5014044196778</v>
      </c>
      <c r="M316" s="27">
        <f t="shared" si="220"/>
        <v>0.92500000000000004</v>
      </c>
      <c r="N316" s="19">
        <f t="shared" si="180"/>
        <v>4.1888791639948164E-3</v>
      </c>
      <c r="O316" s="28">
        <f t="shared" si="207"/>
        <v>9481.4041537522025</v>
      </c>
      <c r="P316" s="24">
        <f t="shared" si="186"/>
        <v>0.7398333333333329</v>
      </c>
      <c r="Q316" s="18">
        <f t="shared" si="187"/>
        <v>3.3503485781933291E-3</v>
      </c>
      <c r="R316" s="28">
        <f t="shared" si="208"/>
        <v>9588.5884162697548</v>
      </c>
      <c r="S316" s="24">
        <f t="shared" si="188"/>
        <v>0.71299999999999963</v>
      </c>
      <c r="T316" s="18">
        <f t="shared" si="189"/>
        <v>3.228833344787354E-3</v>
      </c>
      <c r="U316" s="28">
        <f t="shared" si="209"/>
        <v>9605.5948558278906</v>
      </c>
      <c r="V316" s="24">
        <f t="shared" si="190"/>
        <v>0.70916666666666639</v>
      </c>
      <c r="W316" s="18">
        <f t="shared" si="191"/>
        <v>3.2114740257293576E-3</v>
      </c>
      <c r="X316" s="28">
        <f t="shared" si="210"/>
        <v>9602.702759302425</v>
      </c>
      <c r="Y316" s="33">
        <f t="shared" si="192"/>
        <v>0.89744999999999997</v>
      </c>
      <c r="Z316" s="18">
        <f t="shared" si="193"/>
        <v>4.0641184926779976E-3</v>
      </c>
      <c r="AA316" s="28">
        <f t="shared" si="211"/>
        <v>9500.8894349509028</v>
      </c>
      <c r="AB316" s="33">
        <f t="shared" si="194"/>
        <v>0.892625</v>
      </c>
      <c r="AC316" s="18">
        <f t="shared" si="195"/>
        <v>4.0422683932549979E-3</v>
      </c>
      <c r="AD316" s="28">
        <f t="shared" si="212"/>
        <v>9496.9292787488248</v>
      </c>
      <c r="AE316" s="33">
        <f t="shared" si="196"/>
        <v>0.86025000000000007</v>
      </c>
      <c r="AF316" s="18">
        <f t="shared" si="197"/>
        <v>3.8956576225151794E-3</v>
      </c>
      <c r="AG316" s="28">
        <f t="shared" si="213"/>
        <v>9518.504982941382</v>
      </c>
      <c r="AH316" s="33">
        <f t="shared" si="198"/>
        <v>0.68804499999999968</v>
      </c>
      <c r="AI316" s="18">
        <f t="shared" si="199"/>
        <v>3.1158241777197965E-3</v>
      </c>
      <c r="AJ316" s="28">
        <f t="shared" si="214"/>
        <v>9616.9351924411494</v>
      </c>
      <c r="AK316" s="33">
        <f t="shared" si="200"/>
        <v>0.68434583333333299</v>
      </c>
      <c r="AL316" s="18">
        <f t="shared" si="201"/>
        <v>3.0990724348288301E-3</v>
      </c>
      <c r="AM316" s="28">
        <f t="shared" si="215"/>
        <v>9614.1410778429399</v>
      </c>
      <c r="AN316" s="33">
        <f t="shared" si="202"/>
        <v>0.65952499999999969</v>
      </c>
      <c r="AO316" s="18">
        <f t="shared" si="203"/>
        <v>2.9866708439283025E-3</v>
      </c>
      <c r="AP316" s="28">
        <f t="shared" si="216"/>
        <v>9629.9112216658141</v>
      </c>
      <c r="AQ316" s="33">
        <f t="shared" si="181"/>
        <v>0.83014125000000005</v>
      </c>
      <c r="AR316" s="18">
        <f t="shared" si="182"/>
        <v>3.7593096057271479E-3</v>
      </c>
      <c r="AS316" s="28">
        <f t="shared" si="217"/>
        <v>9532.7854296413061</v>
      </c>
      <c r="AT316" s="33">
        <f t="shared" si="183"/>
        <v>0.63644162499999979</v>
      </c>
      <c r="AU316" s="18">
        <f t="shared" si="184"/>
        <v>2.8821373643908121E-3</v>
      </c>
      <c r="AV316" s="20">
        <f t="shared" si="218"/>
        <v>9640.425927847311</v>
      </c>
    </row>
    <row r="317" spans="2:48" ht="15.95">
      <c r="B317" s="48">
        <v>53</v>
      </c>
      <c r="C317" s="50">
        <f>'Mortality (No Interventions) L'!K62</f>
        <v>4.9837368468419315E-3</v>
      </c>
      <c r="D317" s="27">
        <f t="shared" si="221"/>
        <v>0.77009803921568587</v>
      </c>
      <c r="E317" s="18">
        <f t="shared" si="185"/>
        <v>3.8379659737199363E-3</v>
      </c>
      <c r="F317" s="28">
        <f t="shared" si="204"/>
        <v>9543.0071638123791</v>
      </c>
      <c r="G317" s="27">
        <f t="shared" si="219"/>
        <v>0.96499999999999997</v>
      </c>
      <c r="H317" s="18">
        <f t="shared" si="178"/>
        <v>4.8093060572024634E-3</v>
      </c>
      <c r="I317" s="28">
        <f t="shared" si="205"/>
        <v>9420.9058113423725</v>
      </c>
      <c r="J317" s="27">
        <v>0.93</v>
      </c>
      <c r="K317" s="18">
        <f t="shared" si="179"/>
        <v>4.6348752675629962E-3</v>
      </c>
      <c r="L317" s="28">
        <f t="shared" si="206"/>
        <v>9445.5530089066979</v>
      </c>
      <c r="M317" s="27">
        <f t="shared" si="220"/>
        <v>0.92500000000000004</v>
      </c>
      <c r="N317" s="19">
        <f t="shared" si="180"/>
        <v>4.6099565833287873E-3</v>
      </c>
      <c r="O317" s="28">
        <f t="shared" si="207"/>
        <v>9441.6876974471361</v>
      </c>
      <c r="P317" s="24">
        <f t="shared" si="186"/>
        <v>0.74314460784313685</v>
      </c>
      <c r="Q317" s="18">
        <f t="shared" si="187"/>
        <v>3.7036371646397385E-3</v>
      </c>
      <c r="R317" s="28">
        <f t="shared" si="208"/>
        <v>9556.4633027024247</v>
      </c>
      <c r="S317" s="24">
        <f t="shared" si="188"/>
        <v>0.71619117647058794</v>
      </c>
      <c r="T317" s="18">
        <f t="shared" si="189"/>
        <v>3.5693083555595412E-3</v>
      </c>
      <c r="U317" s="28">
        <f t="shared" si="209"/>
        <v>9574.5799908608751</v>
      </c>
      <c r="V317" s="24">
        <f t="shared" si="190"/>
        <v>0.71234068627450942</v>
      </c>
      <c r="W317" s="18">
        <f t="shared" si="191"/>
        <v>3.550118525690941E-3</v>
      </c>
      <c r="X317" s="28">
        <f t="shared" si="210"/>
        <v>9571.8639288141258</v>
      </c>
      <c r="Y317" s="33">
        <f t="shared" si="192"/>
        <v>0.89744999999999997</v>
      </c>
      <c r="Z317" s="18">
        <f t="shared" si="193"/>
        <v>4.4726546331982911E-3</v>
      </c>
      <c r="AA317" s="28">
        <f t="shared" si="211"/>
        <v>9462.27669450143</v>
      </c>
      <c r="AB317" s="33">
        <f t="shared" si="194"/>
        <v>0.892625</v>
      </c>
      <c r="AC317" s="18">
        <f t="shared" si="195"/>
        <v>4.4486081029122791E-3</v>
      </c>
      <c r="AD317" s="28">
        <f t="shared" si="212"/>
        <v>9458.5401416923614</v>
      </c>
      <c r="AE317" s="33">
        <f t="shared" si="196"/>
        <v>0.86025000000000007</v>
      </c>
      <c r="AF317" s="18">
        <f t="shared" si="197"/>
        <v>4.2872596224957718E-3</v>
      </c>
      <c r="AG317" s="28">
        <f t="shared" si="213"/>
        <v>9481.4241464496372</v>
      </c>
      <c r="AH317" s="33">
        <f t="shared" si="198"/>
        <v>0.6911244852941173</v>
      </c>
      <c r="AI317" s="18">
        <f t="shared" si="199"/>
        <v>3.4443825631149572E-3</v>
      </c>
      <c r="AJ317" s="28">
        <f t="shared" si="214"/>
        <v>9586.9705132529762</v>
      </c>
      <c r="AK317" s="33">
        <f t="shared" si="200"/>
        <v>0.68740876225490166</v>
      </c>
      <c r="AL317" s="18">
        <f t="shared" si="201"/>
        <v>3.4258643772917584E-3</v>
      </c>
      <c r="AM317" s="28">
        <f t="shared" si="215"/>
        <v>9584.3461582440414</v>
      </c>
      <c r="AN317" s="33">
        <f t="shared" si="202"/>
        <v>0.66247683823529391</v>
      </c>
      <c r="AO317" s="18">
        <f t="shared" si="203"/>
        <v>3.3016102288925759E-3</v>
      </c>
      <c r="AP317" s="28">
        <f t="shared" si="216"/>
        <v>9601.149846590446</v>
      </c>
      <c r="AQ317" s="33">
        <f t="shared" si="181"/>
        <v>0.83014125000000005</v>
      </c>
      <c r="AR317" s="18">
        <f t="shared" si="182"/>
        <v>4.13720553570842E-3</v>
      </c>
      <c r="AS317" s="28">
        <f t="shared" si="217"/>
        <v>9496.9487378063204</v>
      </c>
      <c r="AT317" s="33">
        <f t="shared" si="183"/>
        <v>0.63929014889705849</v>
      </c>
      <c r="AU317" s="18">
        <f t="shared" si="184"/>
        <v>3.1860538708813353E-3</v>
      </c>
      <c r="AV317" s="20">
        <f t="shared" si="218"/>
        <v>9612.64089607202</v>
      </c>
    </row>
    <row r="318" spans="2:48" ht="15.95">
      <c r="B318" s="48">
        <v>54</v>
      </c>
      <c r="C318" s="50">
        <f>'Mortality (No Interventions) L'!K63</f>
        <v>5.4857458687311315E-3</v>
      </c>
      <c r="D318" s="27">
        <f t="shared" si="221"/>
        <v>0.77352941176470547</v>
      </c>
      <c r="E318" s="18">
        <f t="shared" si="185"/>
        <v>4.2433857749302551E-3</v>
      </c>
      <c r="F318" s="28">
        <f t="shared" si="204"/>
        <v>9506.381427030703</v>
      </c>
      <c r="G318" s="27">
        <f t="shared" si="219"/>
        <v>0.96499999999999997</v>
      </c>
      <c r="H318" s="18">
        <f t="shared" si="178"/>
        <v>5.2937447633255421E-3</v>
      </c>
      <c r="I318" s="28">
        <f t="shared" si="205"/>
        <v>9375.5977919595498</v>
      </c>
      <c r="J318" s="27">
        <v>0.93</v>
      </c>
      <c r="K318" s="18">
        <f t="shared" si="179"/>
        <v>5.1017436579199526E-3</v>
      </c>
      <c r="L318" s="28">
        <f t="shared" si="206"/>
        <v>9401.7740488772615</v>
      </c>
      <c r="M318" s="27">
        <f t="shared" si="220"/>
        <v>0.92500000000000004</v>
      </c>
      <c r="N318" s="19">
        <f t="shared" si="180"/>
        <v>5.0743149285762965E-3</v>
      </c>
      <c r="O318" s="28">
        <f t="shared" si="207"/>
        <v>9398.1619270885549</v>
      </c>
      <c r="P318" s="24">
        <f t="shared" si="186"/>
        <v>0.7464558823529408</v>
      </c>
      <c r="Q318" s="18">
        <f t="shared" si="187"/>
        <v>4.0948672728076969E-3</v>
      </c>
      <c r="R318" s="28">
        <f t="shared" si="208"/>
        <v>9521.0696300520194</v>
      </c>
      <c r="S318" s="24">
        <f t="shared" si="188"/>
        <v>0.71938235294117614</v>
      </c>
      <c r="T318" s="18">
        <f t="shared" si="189"/>
        <v>3.9463487706851378E-3</v>
      </c>
      <c r="U318" s="28">
        <f t="shared" si="209"/>
        <v>9540.4053624985227</v>
      </c>
      <c r="V318" s="24">
        <f t="shared" si="190"/>
        <v>0.71551470588235255</v>
      </c>
      <c r="W318" s="18">
        <f t="shared" si="191"/>
        <v>3.925131841810486E-3</v>
      </c>
      <c r="X318" s="28">
        <f t="shared" si="210"/>
        <v>9537.88267735505</v>
      </c>
      <c r="Y318" s="33">
        <f t="shared" si="192"/>
        <v>0.89744999999999997</v>
      </c>
      <c r="Z318" s="18">
        <f t="shared" si="193"/>
        <v>4.9231826298927542E-3</v>
      </c>
      <c r="AA318" s="28">
        <f t="shared" si="211"/>
        <v>9419.9551988031653</v>
      </c>
      <c r="AB318" s="33">
        <f t="shared" si="194"/>
        <v>0.892625</v>
      </c>
      <c r="AC318" s="18">
        <f t="shared" si="195"/>
        <v>4.896713906076126E-3</v>
      </c>
      <c r="AD318" s="28">
        <f t="shared" si="212"/>
        <v>9416.4628033763074</v>
      </c>
      <c r="AE318" s="33">
        <f t="shared" si="196"/>
        <v>0.86025000000000007</v>
      </c>
      <c r="AF318" s="18">
        <f t="shared" si="197"/>
        <v>4.7191128835759565E-3</v>
      </c>
      <c r="AG318" s="28">
        <f t="shared" si="213"/>
        <v>9440.7748195428067</v>
      </c>
      <c r="AH318" s="33">
        <f t="shared" si="198"/>
        <v>0.69420397058823502</v>
      </c>
      <c r="AI318" s="18">
        <f t="shared" si="199"/>
        <v>3.8082265637111581E-3</v>
      </c>
      <c r="AJ318" s="28">
        <f t="shared" si="214"/>
        <v>9553.9493191840302</v>
      </c>
      <c r="AK318" s="33">
        <f t="shared" si="200"/>
        <v>0.69047169117647023</v>
      </c>
      <c r="AL318" s="18">
        <f t="shared" si="201"/>
        <v>3.7877522273471191E-3</v>
      </c>
      <c r="AM318" s="28">
        <f t="shared" si="215"/>
        <v>9551.5114881608806</v>
      </c>
      <c r="AN318" s="33">
        <f t="shared" si="202"/>
        <v>0.66542867647058801</v>
      </c>
      <c r="AO318" s="18">
        <f t="shared" si="203"/>
        <v>3.6503726128837527E-3</v>
      </c>
      <c r="AP318" s="28">
        <f t="shared" si="216"/>
        <v>9569.4505920478132</v>
      </c>
      <c r="AQ318" s="33">
        <f t="shared" si="181"/>
        <v>0.83014125000000005</v>
      </c>
      <c r="AR318" s="18">
        <f t="shared" si="182"/>
        <v>4.5539439326507981E-3</v>
      </c>
      <c r="AS318" s="28">
        <f t="shared" si="217"/>
        <v>9457.6579089159295</v>
      </c>
      <c r="AT318" s="33">
        <f t="shared" si="183"/>
        <v>0.6421386727941174</v>
      </c>
      <c r="AU318" s="18">
        <f t="shared" si="184"/>
        <v>3.5226095714328215E-3</v>
      </c>
      <c r="AV318" s="20">
        <f t="shared" si="218"/>
        <v>9582.014504335697</v>
      </c>
    </row>
    <row r="319" spans="2:48" ht="15.95">
      <c r="B319" s="48">
        <v>55</v>
      </c>
      <c r="C319" s="50">
        <f>'Mortality (No Interventions) L'!K64</f>
        <v>6.0574544645335968E-3</v>
      </c>
      <c r="D319" s="27">
        <f t="shared" si="221"/>
        <v>0.77696078431372506</v>
      </c>
      <c r="E319" s="18">
        <f t="shared" si="185"/>
        <v>4.7064045717086986E-3</v>
      </c>
      <c r="F319" s="28">
        <f t="shared" si="204"/>
        <v>9466.04218331218</v>
      </c>
      <c r="G319" s="27">
        <f t="shared" si="219"/>
        <v>0.96499999999999997</v>
      </c>
      <c r="H319" s="18">
        <f t="shared" si="178"/>
        <v>5.8454435582749207E-3</v>
      </c>
      <c r="I319" s="28">
        <f t="shared" si="205"/>
        <v>9325.9657702453169</v>
      </c>
      <c r="J319" s="27">
        <v>0.93</v>
      </c>
      <c r="K319" s="18">
        <f t="shared" si="179"/>
        <v>5.6334326520162455E-3</v>
      </c>
      <c r="L319" s="28">
        <f t="shared" si="206"/>
        <v>9353.8086077502066</v>
      </c>
      <c r="M319" s="27">
        <f t="shared" si="220"/>
        <v>0.92500000000000004</v>
      </c>
      <c r="N319" s="19">
        <f t="shared" si="180"/>
        <v>5.6031453796935773E-3</v>
      </c>
      <c r="O319" s="28">
        <f t="shared" si="207"/>
        <v>9350.4726937207524</v>
      </c>
      <c r="P319" s="24">
        <f t="shared" si="186"/>
        <v>0.74976715686274464</v>
      </c>
      <c r="Q319" s="18">
        <f t="shared" si="187"/>
        <v>4.5416804116988939E-3</v>
      </c>
      <c r="R319" s="28">
        <f t="shared" si="208"/>
        <v>9482.0821136217965</v>
      </c>
      <c r="S319" s="24">
        <f t="shared" si="188"/>
        <v>0.72257352941176434</v>
      </c>
      <c r="T319" s="18">
        <f t="shared" si="189"/>
        <v>4.3769562516890901E-3</v>
      </c>
      <c r="U319" s="28">
        <f t="shared" si="209"/>
        <v>9502.7555955243897</v>
      </c>
      <c r="V319" s="24">
        <f t="shared" si="190"/>
        <v>0.71868872549019569</v>
      </c>
      <c r="W319" s="18">
        <f t="shared" si="191"/>
        <v>4.3534242288305464E-3</v>
      </c>
      <c r="X319" s="28">
        <f t="shared" si="210"/>
        <v>9500.4452303547114</v>
      </c>
      <c r="Y319" s="33">
        <f t="shared" si="192"/>
        <v>0.89744999999999997</v>
      </c>
      <c r="Z319" s="18">
        <f t="shared" si="193"/>
        <v>5.4362625091956759E-3</v>
      </c>
      <c r="AA319" s="28">
        <f t="shared" si="211"/>
        <v>9373.5790389940503</v>
      </c>
      <c r="AB319" s="33">
        <f t="shared" si="194"/>
        <v>0.892625</v>
      </c>
      <c r="AC319" s="18">
        <f t="shared" si="195"/>
        <v>5.4070352914043019E-3</v>
      </c>
      <c r="AD319" s="28">
        <f t="shared" si="212"/>
        <v>9370.3530790209661</v>
      </c>
      <c r="AE319" s="33">
        <f t="shared" si="196"/>
        <v>0.86025000000000007</v>
      </c>
      <c r="AF319" s="18">
        <f t="shared" si="197"/>
        <v>5.2109252031150273E-3</v>
      </c>
      <c r="AG319" s="28">
        <f t="shared" si="213"/>
        <v>9396.2227374609629</v>
      </c>
      <c r="AH319" s="33">
        <f t="shared" si="198"/>
        <v>0.69728345588235252</v>
      </c>
      <c r="AI319" s="18">
        <f t="shared" si="199"/>
        <v>4.2237627828799716E-3</v>
      </c>
      <c r="AJ319" s="28">
        <f t="shared" si="214"/>
        <v>9517.5657155983627</v>
      </c>
      <c r="AK319" s="33">
        <f t="shared" si="200"/>
        <v>0.69353462009803879</v>
      </c>
      <c r="AL319" s="18">
        <f t="shared" si="201"/>
        <v>4.2010543808214769E-3</v>
      </c>
      <c r="AM319" s="28">
        <f t="shared" si="215"/>
        <v>9515.3327292470676</v>
      </c>
      <c r="AN319" s="33">
        <f t="shared" si="202"/>
        <v>0.668380514705882</v>
      </c>
      <c r="AO319" s="18">
        <f t="shared" si="203"/>
        <v>4.0486845328124082E-3</v>
      </c>
      <c r="AP319" s="28">
        <f t="shared" si="216"/>
        <v>9534.5185316862589</v>
      </c>
      <c r="AQ319" s="33">
        <f t="shared" si="181"/>
        <v>0.83014125000000005</v>
      </c>
      <c r="AR319" s="18">
        <f t="shared" si="182"/>
        <v>5.0285428210060015E-3</v>
      </c>
      <c r="AS319" s="28">
        <f t="shared" si="217"/>
        <v>9414.5882650645344</v>
      </c>
      <c r="AT319" s="33">
        <f t="shared" si="183"/>
        <v>0.6449871966911761</v>
      </c>
      <c r="AU319" s="18">
        <f t="shared" si="184"/>
        <v>3.9069805741639742E-3</v>
      </c>
      <c r="AV319" s="20">
        <f t="shared" si="218"/>
        <v>9548.2608083291161</v>
      </c>
    </row>
    <row r="320" spans="2:48" ht="15.95">
      <c r="B320" s="48">
        <v>56</v>
      </c>
      <c r="C320" s="50">
        <f>'Mortality (No Interventions) L'!K65</f>
        <v>6.7041675655906746E-3</v>
      </c>
      <c r="D320" s="27">
        <f t="shared" si="221"/>
        <v>0.78039215686274466</v>
      </c>
      <c r="E320" s="18">
        <f t="shared" si="185"/>
        <v>5.231879786480563E-3</v>
      </c>
      <c r="F320" s="28">
        <f t="shared" si="204"/>
        <v>9421.491159104653</v>
      </c>
      <c r="G320" s="27">
        <f t="shared" si="219"/>
        <v>0.96499999999999997</v>
      </c>
      <c r="H320" s="18">
        <f t="shared" si="178"/>
        <v>6.4695217007950008E-3</v>
      </c>
      <c r="I320" s="28">
        <f t="shared" si="205"/>
        <v>9271.451363708944</v>
      </c>
      <c r="J320" s="27">
        <v>0.93</v>
      </c>
      <c r="K320" s="18">
        <f t="shared" si="179"/>
        <v>6.2348758359993279E-3</v>
      </c>
      <c r="L320" s="28">
        <f t="shared" si="206"/>
        <v>9301.1145569185956</v>
      </c>
      <c r="M320" s="27">
        <f t="shared" si="220"/>
        <v>0.92500000000000004</v>
      </c>
      <c r="N320" s="19">
        <f t="shared" si="180"/>
        <v>6.2013549981713746E-3</v>
      </c>
      <c r="O320" s="28">
        <f t="shared" si="207"/>
        <v>9298.0806358489808</v>
      </c>
      <c r="P320" s="24">
        <f t="shared" si="186"/>
        <v>0.7530784313725486</v>
      </c>
      <c r="Q320" s="18">
        <f t="shared" si="187"/>
        <v>5.0487639939537426E-3</v>
      </c>
      <c r="R320" s="28">
        <f t="shared" si="208"/>
        <v>9439.0175270242398</v>
      </c>
      <c r="S320" s="24">
        <f t="shared" si="188"/>
        <v>0.72576470588235253</v>
      </c>
      <c r="T320" s="18">
        <f t="shared" si="189"/>
        <v>4.8656482014269231E-3</v>
      </c>
      <c r="U320" s="28">
        <f t="shared" si="209"/>
        <v>9461.1624500122853</v>
      </c>
      <c r="V320" s="24">
        <f t="shared" si="190"/>
        <v>0.72186274509803883</v>
      </c>
      <c r="W320" s="18">
        <f t="shared" si="191"/>
        <v>4.8394888024945208E-3</v>
      </c>
      <c r="X320" s="28">
        <f t="shared" si="210"/>
        <v>9459.0857619042072</v>
      </c>
      <c r="Y320" s="33">
        <f t="shared" si="192"/>
        <v>0.89744999999999997</v>
      </c>
      <c r="Z320" s="18">
        <f t="shared" si="193"/>
        <v>6.0166551817393511E-3</v>
      </c>
      <c r="AA320" s="28">
        <f t="shared" si="211"/>
        <v>9322.6218026873848</v>
      </c>
      <c r="AB320" s="33">
        <f t="shared" si="194"/>
        <v>0.892625</v>
      </c>
      <c r="AC320" s="18">
        <f t="shared" si="195"/>
        <v>5.9843075732353762E-3</v>
      </c>
      <c r="AD320" s="28">
        <f t="shared" si="212"/>
        <v>9319.6872492297807</v>
      </c>
      <c r="AE320" s="33">
        <f t="shared" si="196"/>
        <v>0.86025000000000007</v>
      </c>
      <c r="AF320" s="18">
        <f t="shared" si="197"/>
        <v>5.7672601482993786E-3</v>
      </c>
      <c r="AG320" s="28">
        <f t="shared" si="213"/>
        <v>9347.2597235842441</v>
      </c>
      <c r="AH320" s="33">
        <f t="shared" si="198"/>
        <v>0.70036294117647024</v>
      </c>
      <c r="AI320" s="18">
        <f t="shared" si="199"/>
        <v>4.6953505143769812E-3</v>
      </c>
      <c r="AJ320" s="28">
        <f t="shared" si="214"/>
        <v>9477.3657757452038</v>
      </c>
      <c r="AK320" s="33">
        <f t="shared" si="200"/>
        <v>0.69659754901960746</v>
      </c>
      <c r="AL320" s="18">
        <f t="shared" si="201"/>
        <v>4.6701066944072125E-3</v>
      </c>
      <c r="AM320" s="28">
        <f t="shared" si="215"/>
        <v>9475.3582989998904</v>
      </c>
      <c r="AN320" s="33">
        <f t="shared" si="202"/>
        <v>0.6713323529411761</v>
      </c>
      <c r="AO320" s="18">
        <f t="shared" si="203"/>
        <v>4.5007245863199043E-3</v>
      </c>
      <c r="AP320" s="28">
        <f t="shared" si="216"/>
        <v>9495.9162739792082</v>
      </c>
      <c r="AQ320" s="33">
        <f t="shared" si="181"/>
        <v>0.83014125000000005</v>
      </c>
      <c r="AR320" s="18">
        <f t="shared" si="182"/>
        <v>5.5654060431089003E-3</v>
      </c>
      <c r="AS320" s="28">
        <f t="shared" si="217"/>
        <v>9367.2466048315164</v>
      </c>
      <c r="AT320" s="33">
        <f t="shared" si="183"/>
        <v>0.64783572058823502</v>
      </c>
      <c r="AU320" s="18">
        <f t="shared" si="184"/>
        <v>4.3431992257987077E-3</v>
      </c>
      <c r="AV320" s="20">
        <f t="shared" si="218"/>
        <v>9510.9559388339239</v>
      </c>
    </row>
    <row r="321" spans="2:48" ht="15.95">
      <c r="B321" s="48">
        <v>57</v>
      </c>
      <c r="C321" s="50">
        <f>'Mortality (No Interventions) L'!K66</f>
        <v>7.3796062084291502E-3</v>
      </c>
      <c r="D321" s="27">
        <f t="shared" si="221"/>
        <v>0.78382352941176425</v>
      </c>
      <c r="E321" s="18">
        <f t="shared" si="185"/>
        <v>5.7843089839599042E-3</v>
      </c>
      <c r="F321" s="28">
        <f t="shared" si="204"/>
        <v>9372.1990499508283</v>
      </c>
      <c r="G321" s="27">
        <f t="shared" si="219"/>
        <v>0.96499999999999997</v>
      </c>
      <c r="H321" s="18">
        <f t="shared" si="178"/>
        <v>7.1213199911341297E-3</v>
      </c>
      <c r="I321" s="28">
        <f t="shared" si="205"/>
        <v>9211.4695079135636</v>
      </c>
      <c r="J321" s="27">
        <v>0.93</v>
      </c>
      <c r="K321" s="18">
        <f t="shared" si="179"/>
        <v>6.8630337738391101E-3</v>
      </c>
      <c r="L321" s="28">
        <f t="shared" si="206"/>
        <v>9243.1232625198027</v>
      </c>
      <c r="M321" s="27">
        <f t="shared" si="220"/>
        <v>0.92500000000000004</v>
      </c>
      <c r="N321" s="19">
        <f t="shared" si="180"/>
        <v>6.8261357427969642E-3</v>
      </c>
      <c r="O321" s="28">
        <f t="shared" si="207"/>
        <v>9240.4199370244569</v>
      </c>
      <c r="P321" s="24">
        <f t="shared" si="186"/>
        <v>0.75638970588235244</v>
      </c>
      <c r="Q321" s="18">
        <f t="shared" si="187"/>
        <v>5.581858169521307E-3</v>
      </c>
      <c r="R321" s="28">
        <f t="shared" si="208"/>
        <v>9391.3621551955021</v>
      </c>
      <c r="S321" s="24">
        <f t="shared" si="188"/>
        <v>0.72895588235294084</v>
      </c>
      <c r="T321" s="18">
        <f t="shared" si="189"/>
        <v>5.3794073550827116E-3</v>
      </c>
      <c r="U321" s="28">
        <f t="shared" si="209"/>
        <v>9415.127761953976</v>
      </c>
      <c r="V321" s="24">
        <f t="shared" si="190"/>
        <v>0.72503676470588196</v>
      </c>
      <c r="W321" s="18">
        <f t="shared" si="191"/>
        <v>5.3504858101629119E-3</v>
      </c>
      <c r="X321" s="28">
        <f t="shared" si="210"/>
        <v>9413.3086222776365</v>
      </c>
      <c r="Y321" s="33">
        <f t="shared" si="192"/>
        <v>0.89744999999999997</v>
      </c>
      <c r="Z321" s="18">
        <f t="shared" si="193"/>
        <v>6.6228275917547402E-3</v>
      </c>
      <c r="AA321" s="28">
        <f t="shared" si="211"/>
        <v>9266.5308019108506</v>
      </c>
      <c r="AB321" s="33">
        <f t="shared" si="194"/>
        <v>0.892625</v>
      </c>
      <c r="AC321" s="18">
        <f t="shared" si="195"/>
        <v>6.5872209917990704E-3</v>
      </c>
      <c r="AD321" s="28">
        <f t="shared" si="212"/>
        <v>9263.9153742440285</v>
      </c>
      <c r="AE321" s="33">
        <f t="shared" si="196"/>
        <v>0.86025000000000007</v>
      </c>
      <c r="AF321" s="18">
        <f t="shared" si="197"/>
        <v>6.3483062408011773E-3</v>
      </c>
      <c r="AG321" s="28">
        <f t="shared" si="213"/>
        <v>9293.3516450846128</v>
      </c>
      <c r="AH321" s="33">
        <f t="shared" si="198"/>
        <v>0.70344242647058786</v>
      </c>
      <c r="AI321" s="18">
        <f t="shared" si="199"/>
        <v>5.1911280976548162E-3</v>
      </c>
      <c r="AJ321" s="28">
        <f t="shared" si="214"/>
        <v>9432.8662214751203</v>
      </c>
      <c r="AK321" s="33">
        <f t="shared" si="200"/>
        <v>0.69966047794117603</v>
      </c>
      <c r="AL321" s="18">
        <f t="shared" si="201"/>
        <v>5.1632188068072094E-3</v>
      </c>
      <c r="AM321" s="28">
        <f t="shared" si="215"/>
        <v>9431.107364775824</v>
      </c>
      <c r="AN321" s="33">
        <f t="shared" si="202"/>
        <v>0.67428419117647032</v>
      </c>
      <c r="AO321" s="18">
        <f t="shared" si="203"/>
        <v>4.9759518034515086E-3</v>
      </c>
      <c r="AP321" s="28">
        <f t="shared" si="216"/>
        <v>9453.1777701352748</v>
      </c>
      <c r="AQ321" s="33">
        <f t="shared" si="181"/>
        <v>0.83014125000000005</v>
      </c>
      <c r="AR321" s="18">
        <f t="shared" si="182"/>
        <v>6.1261155223731358E-3</v>
      </c>
      <c r="AS321" s="28">
        <f t="shared" si="217"/>
        <v>9315.1140739696948</v>
      </c>
      <c r="AT321" s="33">
        <f t="shared" si="183"/>
        <v>0.65068424448529383</v>
      </c>
      <c r="AU321" s="18">
        <f t="shared" si="184"/>
        <v>4.8017934903307052E-3</v>
      </c>
      <c r="AV321" s="20">
        <f t="shared" si="218"/>
        <v>9469.6479623637752</v>
      </c>
    </row>
    <row r="322" spans="2:48" ht="15.95">
      <c r="B322" s="48">
        <v>58</v>
      </c>
      <c r="C322" s="50">
        <f>'Mortality (No Interventions) L'!K67</f>
        <v>8.1022067655385777E-3</v>
      </c>
      <c r="D322" s="27">
        <f t="shared" si="221"/>
        <v>0.78725490196078385</v>
      </c>
      <c r="E322" s="18">
        <f t="shared" si="185"/>
        <v>6.3785019928700726E-3</v>
      </c>
      <c r="F322" s="28">
        <f t="shared" si="204"/>
        <v>9317.9873547867373</v>
      </c>
      <c r="G322" s="27">
        <f t="shared" si="219"/>
        <v>0.96499999999999997</v>
      </c>
      <c r="H322" s="18">
        <f t="shared" si="178"/>
        <v>7.8186295287447274E-3</v>
      </c>
      <c r="I322" s="28">
        <f t="shared" si="205"/>
        <v>9145.8716859591368</v>
      </c>
      <c r="J322" s="27">
        <v>0.93</v>
      </c>
      <c r="K322" s="18">
        <f t="shared" si="179"/>
        <v>7.535052291950878E-3</v>
      </c>
      <c r="L322" s="28">
        <f t="shared" si="206"/>
        <v>9179.6873953933718</v>
      </c>
      <c r="M322" s="27">
        <f t="shared" si="220"/>
        <v>0.92500000000000004</v>
      </c>
      <c r="N322" s="19">
        <f t="shared" si="180"/>
        <v>7.4945412581231847E-3</v>
      </c>
      <c r="O322" s="28">
        <f t="shared" si="207"/>
        <v>9177.3435762138797</v>
      </c>
      <c r="P322" s="24">
        <f t="shared" si="186"/>
        <v>0.75970098039215639</v>
      </c>
      <c r="Q322" s="18">
        <f t="shared" si="187"/>
        <v>6.1552544231196198E-3</v>
      </c>
      <c r="R322" s="28">
        <f t="shared" si="208"/>
        <v>9338.9409036265915</v>
      </c>
      <c r="S322" s="24">
        <f t="shared" si="188"/>
        <v>0.73214705882352904</v>
      </c>
      <c r="T322" s="18">
        <f t="shared" si="189"/>
        <v>5.9320068533691679E-3</v>
      </c>
      <c r="U322" s="28">
        <f t="shared" si="209"/>
        <v>9364.4799544222769</v>
      </c>
      <c r="V322" s="24">
        <f t="shared" si="190"/>
        <v>0.7282107843137251</v>
      </c>
      <c r="W322" s="18">
        <f t="shared" si="191"/>
        <v>5.9001143434048173E-3</v>
      </c>
      <c r="X322" s="28">
        <f t="shared" si="210"/>
        <v>9362.942848067456</v>
      </c>
      <c r="Y322" s="33">
        <f t="shared" si="192"/>
        <v>0.89744999999999997</v>
      </c>
      <c r="Z322" s="18">
        <f t="shared" si="193"/>
        <v>7.2713254617325961E-3</v>
      </c>
      <c r="AA322" s="28">
        <f t="shared" si="211"/>
        <v>9205.1601660361102</v>
      </c>
      <c r="AB322" s="33">
        <f t="shared" si="194"/>
        <v>0.892625</v>
      </c>
      <c r="AC322" s="18">
        <f t="shared" si="195"/>
        <v>7.2322323140888729E-3</v>
      </c>
      <c r="AD322" s="28">
        <f t="shared" si="212"/>
        <v>9202.8919164245581</v>
      </c>
      <c r="AE322" s="33">
        <f t="shared" si="196"/>
        <v>0.86025000000000007</v>
      </c>
      <c r="AF322" s="18">
        <f t="shared" si="197"/>
        <v>6.9699233700545619E-3</v>
      </c>
      <c r="AG322" s="28">
        <f t="shared" si="213"/>
        <v>9234.3546028381625</v>
      </c>
      <c r="AH322" s="33">
        <f t="shared" si="198"/>
        <v>0.70652191176470547</v>
      </c>
      <c r="AI322" s="18">
        <f t="shared" si="199"/>
        <v>5.7243866135012469E-3</v>
      </c>
      <c r="AJ322" s="28">
        <f t="shared" si="214"/>
        <v>9383.8990045914015</v>
      </c>
      <c r="AK322" s="33">
        <f t="shared" si="200"/>
        <v>0.7027234068627447</v>
      </c>
      <c r="AL322" s="18">
        <f t="shared" si="201"/>
        <v>5.6936103413856489E-3</v>
      </c>
      <c r="AM322" s="28">
        <f t="shared" si="215"/>
        <v>9382.4124938609948</v>
      </c>
      <c r="AN322" s="33">
        <f t="shared" si="202"/>
        <v>0.67723602941176442</v>
      </c>
      <c r="AO322" s="18">
        <f t="shared" si="203"/>
        <v>5.4871063393664805E-3</v>
      </c>
      <c r="AP322" s="28">
        <f t="shared" si="216"/>
        <v>9406.1392131616212</v>
      </c>
      <c r="AQ322" s="33">
        <f t="shared" si="181"/>
        <v>0.83014125000000005</v>
      </c>
      <c r="AR322" s="18">
        <f t="shared" si="182"/>
        <v>6.7259760521026519E-3</v>
      </c>
      <c r="AS322" s="28">
        <f t="shared" si="217"/>
        <v>9258.0486090484719</v>
      </c>
      <c r="AT322" s="33">
        <f t="shared" si="183"/>
        <v>0.65353276838235264</v>
      </c>
      <c r="AU322" s="18">
        <f t="shared" si="184"/>
        <v>5.2950576174886537E-3</v>
      </c>
      <c r="AV322" s="20">
        <f t="shared" si="218"/>
        <v>9424.176668422373</v>
      </c>
    </row>
    <row r="323" spans="2:48" ht="15.95">
      <c r="B323" s="48">
        <v>59</v>
      </c>
      <c r="C323" s="50">
        <f>'Mortality (No Interventions) L'!K68</f>
        <v>8.8972008765474987E-3</v>
      </c>
      <c r="D323" s="27">
        <f t="shared" si="221"/>
        <v>0.79068627450980344</v>
      </c>
      <c r="E323" s="18">
        <f t="shared" si="185"/>
        <v>7.0348946146426995E-3</v>
      </c>
      <c r="F323" s="28">
        <f t="shared" si="204"/>
        <v>9258.5525538746915</v>
      </c>
      <c r="G323" s="27">
        <f t="shared" si="219"/>
        <v>0.96499999999999997</v>
      </c>
      <c r="H323" s="18">
        <f t="shared" si="178"/>
        <v>8.5857988458683358E-3</v>
      </c>
      <c r="I323" s="28">
        <f t="shared" si="205"/>
        <v>9074.3635035291863</v>
      </c>
      <c r="J323" s="27">
        <v>0.93</v>
      </c>
      <c r="K323" s="18">
        <f t="shared" si="179"/>
        <v>8.2743968151891747E-3</v>
      </c>
      <c r="L323" s="28">
        <f t="shared" si="206"/>
        <v>9110.5179708453215</v>
      </c>
      <c r="M323" s="27">
        <f t="shared" si="220"/>
        <v>0.92500000000000004</v>
      </c>
      <c r="N323" s="19">
        <f t="shared" si="180"/>
        <v>8.2299108108064359E-3</v>
      </c>
      <c r="O323" s="28">
        <f t="shared" si="207"/>
        <v>9108.5635961419721</v>
      </c>
      <c r="P323" s="24">
        <f t="shared" si="186"/>
        <v>0.76301225490196034</v>
      </c>
      <c r="Q323" s="18">
        <f t="shared" si="187"/>
        <v>6.7886733031302052E-3</v>
      </c>
      <c r="R323" s="28">
        <f t="shared" si="208"/>
        <v>9281.4573463222914</v>
      </c>
      <c r="S323" s="24">
        <f t="shared" si="188"/>
        <v>0.73533823529411724</v>
      </c>
      <c r="T323" s="18">
        <f t="shared" si="189"/>
        <v>6.542451991617711E-3</v>
      </c>
      <c r="U323" s="28">
        <f t="shared" si="209"/>
        <v>9308.9297951544067</v>
      </c>
      <c r="V323" s="24">
        <f t="shared" si="190"/>
        <v>0.73138480392156824</v>
      </c>
      <c r="W323" s="18">
        <f t="shared" si="191"/>
        <v>6.5072775185444978E-3</v>
      </c>
      <c r="X323" s="28">
        <f t="shared" si="210"/>
        <v>9307.7004146730924</v>
      </c>
      <c r="Y323" s="33">
        <f t="shared" si="192"/>
        <v>0.89744999999999997</v>
      </c>
      <c r="Z323" s="18">
        <f t="shared" si="193"/>
        <v>7.984792926657552E-3</v>
      </c>
      <c r="AA323" s="28">
        <f t="shared" si="211"/>
        <v>9138.226450541486</v>
      </c>
      <c r="AB323" s="33">
        <f t="shared" si="194"/>
        <v>0.892625</v>
      </c>
      <c r="AC323" s="18">
        <f t="shared" si="195"/>
        <v>7.9418639324282114E-3</v>
      </c>
      <c r="AD323" s="28">
        <f t="shared" si="212"/>
        <v>9136.3344641235253</v>
      </c>
      <c r="AE323" s="33">
        <f t="shared" si="196"/>
        <v>0.86025000000000007</v>
      </c>
      <c r="AF323" s="18">
        <f t="shared" si="197"/>
        <v>7.6538170540499861E-3</v>
      </c>
      <c r="AG323" s="28">
        <f t="shared" si="213"/>
        <v>9169.9918588844703</v>
      </c>
      <c r="AH323" s="33">
        <f t="shared" si="198"/>
        <v>0.70960139705882319</v>
      </c>
      <c r="AI323" s="18">
        <f t="shared" si="199"/>
        <v>6.3134661719110915E-3</v>
      </c>
      <c r="AJ323" s="28">
        <f t="shared" si="214"/>
        <v>9330.1819387470714</v>
      </c>
      <c r="AK323" s="33">
        <f t="shared" si="200"/>
        <v>0.70578633578431338</v>
      </c>
      <c r="AL323" s="18">
        <f t="shared" si="201"/>
        <v>6.2795228053954405E-3</v>
      </c>
      <c r="AM323" s="28">
        <f t="shared" si="215"/>
        <v>9328.9926930588026</v>
      </c>
      <c r="AN323" s="33">
        <f t="shared" si="202"/>
        <v>0.68018786764705852</v>
      </c>
      <c r="AO323" s="18">
        <f t="shared" si="203"/>
        <v>6.0517680922463832E-3</v>
      </c>
      <c r="AP323" s="28">
        <f t="shared" si="216"/>
        <v>9354.526727056118</v>
      </c>
      <c r="AQ323" s="33">
        <f t="shared" si="181"/>
        <v>0.83014125000000005</v>
      </c>
      <c r="AR323" s="18">
        <f t="shared" si="182"/>
        <v>7.3859334571582365E-3</v>
      </c>
      <c r="AS323" s="28">
        <f t="shared" si="217"/>
        <v>9195.77919581481</v>
      </c>
      <c r="AT323" s="33">
        <f t="shared" si="183"/>
        <v>0.65638129227941144</v>
      </c>
      <c r="AU323" s="18">
        <f t="shared" si="184"/>
        <v>5.8399562090177591E-3</v>
      </c>
      <c r="AV323" s="20">
        <f t="shared" si="218"/>
        <v>9374.2751099656853</v>
      </c>
    </row>
    <row r="324" spans="2:48" ht="15.95">
      <c r="B324" s="48">
        <v>60</v>
      </c>
      <c r="C324" s="50">
        <f>'Mortality (No Interventions) L'!K69</f>
        <v>9.8495669658865328E-3</v>
      </c>
      <c r="D324" s="27">
        <f t="shared" si="221"/>
        <v>0.79411764705882304</v>
      </c>
      <c r="E324" s="18">
        <f t="shared" si="185"/>
        <v>7.8217149434981238E-3</v>
      </c>
      <c r="F324" s="28">
        <f t="shared" si="204"/>
        <v>9193.419612374053</v>
      </c>
      <c r="G324" s="27">
        <f t="shared" si="219"/>
        <v>0.96499999999999997</v>
      </c>
      <c r="H324" s="18">
        <f t="shared" si="178"/>
        <v>9.5048321220805032E-3</v>
      </c>
      <c r="I324" s="28">
        <f t="shared" si="205"/>
        <v>8996.4528438335965</v>
      </c>
      <c r="J324" s="27">
        <v>0.94</v>
      </c>
      <c r="K324" s="18">
        <f t="shared" si="179"/>
        <v>9.2585929479333407E-3</v>
      </c>
      <c r="L324" s="28">
        <f t="shared" si="206"/>
        <v>9035.1339299626361</v>
      </c>
      <c r="M324" s="27">
        <f t="shared" si="220"/>
        <v>0.92500000000000004</v>
      </c>
      <c r="N324" s="19">
        <f t="shared" si="180"/>
        <v>9.1108494434450436E-3</v>
      </c>
      <c r="O324" s="28">
        <f t="shared" si="207"/>
        <v>9033.6009301311642</v>
      </c>
      <c r="P324" s="24">
        <f t="shared" si="186"/>
        <v>0.76632352941176418</v>
      </c>
      <c r="Q324" s="18">
        <f t="shared" si="187"/>
        <v>7.5479549204756895E-3</v>
      </c>
      <c r="R324" s="28">
        <f t="shared" si="208"/>
        <v>9218.4485646211724</v>
      </c>
      <c r="S324" s="24">
        <f t="shared" si="188"/>
        <v>0.74647058823529366</v>
      </c>
      <c r="T324" s="18">
        <f t="shared" si="189"/>
        <v>7.3524120468882364E-3</v>
      </c>
      <c r="U324" s="28">
        <f t="shared" si="209"/>
        <v>9248.0265688762684</v>
      </c>
      <c r="V324" s="24">
        <f t="shared" si="190"/>
        <v>0.73455882352941138</v>
      </c>
      <c r="W324" s="18">
        <f t="shared" si="191"/>
        <v>7.2350863227357651E-3</v>
      </c>
      <c r="X324" s="28">
        <f t="shared" si="210"/>
        <v>9247.1326250153434</v>
      </c>
      <c r="Y324" s="33">
        <f t="shared" si="192"/>
        <v>0.90709999999999991</v>
      </c>
      <c r="Z324" s="18">
        <f t="shared" si="193"/>
        <v>8.9345421947556736E-3</v>
      </c>
      <c r="AA324" s="28">
        <f t="shared" si="211"/>
        <v>9065.2596046170074</v>
      </c>
      <c r="AB324" s="33">
        <f t="shared" si="194"/>
        <v>0.892625</v>
      </c>
      <c r="AC324" s="18">
        <f t="shared" si="195"/>
        <v>8.7919697129244662E-3</v>
      </c>
      <c r="AD324" s="28">
        <f t="shared" si="212"/>
        <v>9063.7749389683013</v>
      </c>
      <c r="AE324" s="33">
        <f t="shared" si="196"/>
        <v>0.86949999999999994</v>
      </c>
      <c r="AF324" s="18">
        <f t="shared" si="197"/>
        <v>8.5641984768383399E-3</v>
      </c>
      <c r="AG324" s="28">
        <f t="shared" si="213"/>
        <v>9099.8064188094413</v>
      </c>
      <c r="AH324" s="33">
        <f t="shared" si="198"/>
        <v>0.7203441176470583</v>
      </c>
      <c r="AI324" s="18">
        <f t="shared" si="199"/>
        <v>7.0950776252471474E-3</v>
      </c>
      <c r="AJ324" s="28">
        <f t="shared" si="214"/>
        <v>9271.2761506990155</v>
      </c>
      <c r="AK324" s="33">
        <f t="shared" si="200"/>
        <v>0.70884926470588194</v>
      </c>
      <c r="AL324" s="18">
        <f t="shared" si="201"/>
        <v>6.9818583014400132E-3</v>
      </c>
      <c r="AM324" s="28">
        <f t="shared" si="215"/>
        <v>9270.4110706913725</v>
      </c>
      <c r="AN324" s="33">
        <f t="shared" si="202"/>
        <v>0.6904852941176467</v>
      </c>
      <c r="AO324" s="18">
        <f t="shared" si="203"/>
        <v>6.8009811433716195E-3</v>
      </c>
      <c r="AP324" s="28">
        <f t="shared" si="216"/>
        <v>9297.9153006912529</v>
      </c>
      <c r="AQ324" s="33">
        <f t="shared" si="181"/>
        <v>0.83906749999999997</v>
      </c>
      <c r="AR324" s="18">
        <f t="shared" si="182"/>
        <v>8.2644515301489984E-3</v>
      </c>
      <c r="AS324" s="28">
        <f t="shared" si="217"/>
        <v>9127.8597825878023</v>
      </c>
      <c r="AT324" s="33">
        <f t="shared" si="183"/>
        <v>0.66631830882352894</v>
      </c>
      <c r="AU324" s="18">
        <f t="shared" si="184"/>
        <v>6.562946803353612E-3</v>
      </c>
      <c r="AV324" s="20">
        <f t="shared" si="218"/>
        <v>9319.5297538322011</v>
      </c>
    </row>
    <row r="325" spans="2:48" ht="15.95">
      <c r="B325" s="48">
        <v>61</v>
      </c>
      <c r="C325" s="50">
        <f>'Mortality (No Interventions) L'!K70</f>
        <v>1.0864937602752428E-2</v>
      </c>
      <c r="D325" s="27">
        <f t="shared" si="221"/>
        <v>0.79754901960784264</v>
      </c>
      <c r="E325" s="18">
        <f t="shared" si="185"/>
        <v>8.6653203331755833E-3</v>
      </c>
      <c r="F325" s="28">
        <f t="shared" si="204"/>
        <v>9121.5113048100975</v>
      </c>
      <c r="G325" s="27">
        <f t="shared" si="219"/>
        <v>0.96499999999999997</v>
      </c>
      <c r="H325" s="18">
        <f t="shared" si="178"/>
        <v>1.0484664786656092E-2</v>
      </c>
      <c r="I325" s="28">
        <f t="shared" si="205"/>
        <v>8910.9430698587439</v>
      </c>
      <c r="J325" s="27">
        <v>0.94</v>
      </c>
      <c r="K325" s="18">
        <f t="shared" si="179"/>
        <v>1.0213041346587282E-2</v>
      </c>
      <c r="L325" s="28">
        <f t="shared" si="206"/>
        <v>8951.4813026750508</v>
      </c>
      <c r="M325" s="27">
        <f t="shared" si="220"/>
        <v>0.92500000000000004</v>
      </c>
      <c r="N325" s="19">
        <f t="shared" si="180"/>
        <v>1.0050067282545996E-2</v>
      </c>
      <c r="O325" s="28">
        <f t="shared" si="207"/>
        <v>8951.2971521245745</v>
      </c>
      <c r="P325" s="24">
        <f t="shared" si="186"/>
        <v>0.76963480392156813</v>
      </c>
      <c r="Q325" s="18">
        <f t="shared" si="187"/>
        <v>8.3620341215144365E-3</v>
      </c>
      <c r="R325" s="28">
        <f t="shared" si="208"/>
        <v>9148.8681304186885</v>
      </c>
      <c r="S325" s="24">
        <f t="shared" si="188"/>
        <v>0.74969607843137198</v>
      </c>
      <c r="T325" s="18">
        <f t="shared" si="189"/>
        <v>8.1454011131850464E-3</v>
      </c>
      <c r="U325" s="28">
        <f t="shared" si="209"/>
        <v>9180.0312669213199</v>
      </c>
      <c r="V325" s="24">
        <f t="shared" si="190"/>
        <v>0.73773284313725451</v>
      </c>
      <c r="W325" s="18">
        <f t="shared" si="191"/>
        <v>8.0154213081874148E-3</v>
      </c>
      <c r="X325" s="28">
        <f t="shared" si="210"/>
        <v>9180.228822235571</v>
      </c>
      <c r="Y325" s="33">
        <f t="shared" si="192"/>
        <v>0.90709999999999991</v>
      </c>
      <c r="Z325" s="18">
        <f t="shared" si="193"/>
        <v>9.8555848994567267E-3</v>
      </c>
      <c r="AA325" s="28">
        <f t="shared" si="211"/>
        <v>8984.2656601731433</v>
      </c>
      <c r="AB325" s="33">
        <f t="shared" si="194"/>
        <v>0.892625</v>
      </c>
      <c r="AC325" s="18">
        <f t="shared" si="195"/>
        <v>9.6983149276568866E-3</v>
      </c>
      <c r="AD325" s="28">
        <f t="shared" si="212"/>
        <v>8984.0865042201276</v>
      </c>
      <c r="AE325" s="33">
        <f t="shared" si="196"/>
        <v>0.86949999999999994</v>
      </c>
      <c r="AF325" s="18">
        <f t="shared" si="197"/>
        <v>9.4470632455932353E-3</v>
      </c>
      <c r="AG325" s="28">
        <f t="shared" si="213"/>
        <v>9021.8738705379492</v>
      </c>
      <c r="AH325" s="33">
        <f t="shared" si="198"/>
        <v>0.72345671568627401</v>
      </c>
      <c r="AI325" s="18">
        <f t="shared" si="199"/>
        <v>7.8603120742235712E-3</v>
      </c>
      <c r="AJ325" s="28">
        <f t="shared" si="214"/>
        <v>9205.4957267247028</v>
      </c>
      <c r="AK325" s="33">
        <f t="shared" si="200"/>
        <v>0.71191219362745051</v>
      </c>
      <c r="AL325" s="18">
        <f t="shared" si="201"/>
        <v>7.7348815624008541E-3</v>
      </c>
      <c r="AM325" s="28">
        <f t="shared" si="215"/>
        <v>9205.686374199704</v>
      </c>
      <c r="AN325" s="33">
        <f t="shared" si="202"/>
        <v>0.69346887254901912</v>
      </c>
      <c r="AO325" s="18">
        <f t="shared" si="203"/>
        <v>7.534496029696169E-3</v>
      </c>
      <c r="AP325" s="28">
        <f t="shared" si="216"/>
        <v>9234.6803540585861</v>
      </c>
      <c r="AQ325" s="33">
        <f t="shared" si="181"/>
        <v>0.83906749999999997</v>
      </c>
      <c r="AR325" s="18">
        <f t="shared" si="182"/>
        <v>9.1164160319974728E-3</v>
      </c>
      <c r="AS325" s="28">
        <f t="shared" si="217"/>
        <v>9052.4230278406085</v>
      </c>
      <c r="AT325" s="33">
        <f t="shared" si="183"/>
        <v>0.66919746200980346</v>
      </c>
      <c r="AU325" s="18">
        <f t="shared" si="184"/>
        <v>7.2707886686568029E-3</v>
      </c>
      <c r="AV325" s="20">
        <f t="shared" si="218"/>
        <v>9258.3661758255294</v>
      </c>
    </row>
    <row r="326" spans="2:48" ht="15.95">
      <c r="B326" s="48">
        <v>62</v>
      </c>
      <c r="C326" s="50">
        <f>'Mortality (No Interventions) L'!K71</f>
        <v>1.1875039571861019E-2</v>
      </c>
      <c r="D326" s="27">
        <f t="shared" si="221"/>
        <v>0.80098039215686223</v>
      </c>
      <c r="E326" s="18">
        <f t="shared" si="185"/>
        <v>9.5116738531474971E-3</v>
      </c>
      <c r="F326" s="28">
        <f t="shared" si="204"/>
        <v>9042.4704874312356</v>
      </c>
      <c r="G326" s="27">
        <f t="shared" si="219"/>
        <v>0.96499999999999997</v>
      </c>
      <c r="H326" s="18">
        <f t="shared" si="178"/>
        <v>1.1459413186845882E-2</v>
      </c>
      <c r="I326" s="28">
        <f t="shared" si="205"/>
        <v>8817.5148188382991</v>
      </c>
      <c r="J326" s="27">
        <v>0.94</v>
      </c>
      <c r="K326" s="18">
        <f t="shared" si="179"/>
        <v>1.1162537197549357E-2</v>
      </c>
      <c r="L326" s="28">
        <f t="shared" si="206"/>
        <v>8860.059454017628</v>
      </c>
      <c r="M326" s="27">
        <f t="shared" si="220"/>
        <v>0.92500000000000004</v>
      </c>
      <c r="N326" s="19">
        <f t="shared" si="180"/>
        <v>1.0984411603971444E-2</v>
      </c>
      <c r="O326" s="28">
        <f t="shared" si="207"/>
        <v>8861.3360134796603</v>
      </c>
      <c r="P326" s="24">
        <f t="shared" si="186"/>
        <v>0.77294607843137197</v>
      </c>
      <c r="Q326" s="18">
        <f t="shared" si="187"/>
        <v>9.1787652682873335E-3</v>
      </c>
      <c r="R326" s="28">
        <f t="shared" si="208"/>
        <v>9072.3649829388905</v>
      </c>
      <c r="S326" s="24">
        <f t="shared" si="188"/>
        <v>0.75292156862745041</v>
      </c>
      <c r="T326" s="18">
        <f t="shared" si="189"/>
        <v>8.9409734219586447E-3</v>
      </c>
      <c r="U326" s="28">
        <f t="shared" si="209"/>
        <v>9105.2562300206646</v>
      </c>
      <c r="V326" s="24">
        <f t="shared" si="190"/>
        <v>0.74090686274509765</v>
      </c>
      <c r="W326" s="18">
        <f t="shared" si="191"/>
        <v>8.798298314161436E-3</v>
      </c>
      <c r="X326" s="28">
        <f t="shared" si="210"/>
        <v>9106.6454205197879</v>
      </c>
      <c r="Y326" s="33">
        <f t="shared" si="192"/>
        <v>0.90709999999999991</v>
      </c>
      <c r="Z326" s="18">
        <f t="shared" si="193"/>
        <v>1.0771848395635129E-2</v>
      </c>
      <c r="AA326" s="28">
        <f t="shared" si="211"/>
        <v>8895.7204672000335</v>
      </c>
      <c r="AB326" s="33">
        <f t="shared" si="194"/>
        <v>0.892625</v>
      </c>
      <c r="AC326" s="18">
        <f t="shared" si="195"/>
        <v>1.0599957197832442E-2</v>
      </c>
      <c r="AD326" s="28">
        <f t="shared" si="212"/>
        <v>8896.9560039648877</v>
      </c>
      <c r="AE326" s="33">
        <f t="shared" si="196"/>
        <v>0.86949999999999994</v>
      </c>
      <c r="AF326" s="18">
        <f t="shared" si="197"/>
        <v>1.0325346907733155E-2</v>
      </c>
      <c r="AG326" s="28">
        <f t="shared" si="213"/>
        <v>8936.6436574892123</v>
      </c>
      <c r="AH326" s="33">
        <f t="shared" si="198"/>
        <v>0.72656931372548961</v>
      </c>
      <c r="AI326" s="18">
        <f t="shared" si="199"/>
        <v>8.6280393521900919E-3</v>
      </c>
      <c r="AJ326" s="28">
        <f t="shared" si="214"/>
        <v>9133.1376575147151</v>
      </c>
      <c r="AK326" s="33">
        <f t="shared" si="200"/>
        <v>0.71497512254901907</v>
      </c>
      <c r="AL326" s="18">
        <f t="shared" si="201"/>
        <v>8.4903578731657832E-3</v>
      </c>
      <c r="AM326" s="28">
        <f t="shared" si="215"/>
        <v>9134.481480394661</v>
      </c>
      <c r="AN326" s="33">
        <f t="shared" si="202"/>
        <v>0.69645245098039166</v>
      </c>
      <c r="AO326" s="18">
        <f t="shared" si="203"/>
        <v>8.2704004153117475E-3</v>
      </c>
      <c r="AP326" s="28">
        <f t="shared" si="216"/>
        <v>9165.1016915954187</v>
      </c>
      <c r="AQ326" s="33">
        <f t="shared" si="181"/>
        <v>0.83906749999999997</v>
      </c>
      <c r="AR326" s="18">
        <f t="shared" si="182"/>
        <v>9.9639597659624945E-3</v>
      </c>
      <c r="AS326" s="28">
        <f t="shared" si="217"/>
        <v>8969.8973734211795</v>
      </c>
      <c r="AT326" s="33">
        <f t="shared" si="183"/>
        <v>0.67207661519607786</v>
      </c>
      <c r="AU326" s="18">
        <f t="shared" si="184"/>
        <v>7.9809364007758354E-3</v>
      </c>
      <c r="AV326" s="20">
        <f t="shared" si="218"/>
        <v>9191.0505519440612</v>
      </c>
    </row>
    <row r="327" spans="2:48" ht="15.95">
      <c r="B327" s="48">
        <v>63</v>
      </c>
      <c r="C327" s="50">
        <f>'Mortality (No Interventions) L'!K72</f>
        <v>1.2987332924455123E-2</v>
      </c>
      <c r="D327" s="27">
        <f t="shared" si="221"/>
        <v>0.80441176470588183</v>
      </c>
      <c r="E327" s="18">
        <f t="shared" si="185"/>
        <v>1.0447163396583746E-2</v>
      </c>
      <c r="F327" s="28">
        <f t="shared" si="204"/>
        <v>8956.4614573280778</v>
      </c>
      <c r="G327" s="27">
        <f t="shared" si="219"/>
        <v>0.96499999999999997</v>
      </c>
      <c r="H327" s="18">
        <f t="shared" si="178"/>
        <v>1.2532776272099193E-2</v>
      </c>
      <c r="I327" s="28">
        <f t="shared" si="205"/>
        <v>8716.4712732480948</v>
      </c>
      <c r="J327" s="27">
        <v>0.94</v>
      </c>
      <c r="K327" s="18">
        <f t="shared" si="179"/>
        <v>1.2208092948987814E-2</v>
      </c>
      <c r="L327" s="28">
        <f t="shared" si="206"/>
        <v>8761.1587107896576</v>
      </c>
      <c r="M327" s="27">
        <f t="shared" si="220"/>
        <v>0.92500000000000004</v>
      </c>
      <c r="N327" s="19">
        <f t="shared" si="180"/>
        <v>1.2013282955120989E-2</v>
      </c>
      <c r="O327" s="28">
        <f t="shared" si="207"/>
        <v>8763.9994513465044</v>
      </c>
      <c r="P327" s="24">
        <f t="shared" si="186"/>
        <v>0.77625735294117593</v>
      </c>
      <c r="Q327" s="18">
        <f t="shared" si="187"/>
        <v>1.0081512677703314E-2</v>
      </c>
      <c r="R327" s="28">
        <f t="shared" si="208"/>
        <v>8989.0918743322654</v>
      </c>
      <c r="S327" s="24">
        <f t="shared" si="188"/>
        <v>0.75614705882352884</v>
      </c>
      <c r="T327" s="18">
        <f t="shared" si="189"/>
        <v>9.8203335927887197E-3</v>
      </c>
      <c r="U327" s="28">
        <f t="shared" si="209"/>
        <v>9023.846376067926</v>
      </c>
      <c r="V327" s="24">
        <f t="shared" si="190"/>
        <v>0.74408088235294068</v>
      </c>
      <c r="W327" s="18">
        <f t="shared" si="191"/>
        <v>9.6636261418399649E-3</v>
      </c>
      <c r="X327" s="28">
        <f t="shared" si="210"/>
        <v>9026.5224374687623</v>
      </c>
      <c r="Y327" s="33">
        <f t="shared" si="192"/>
        <v>0.90709999999999991</v>
      </c>
      <c r="Z327" s="18">
        <f t="shared" si="193"/>
        <v>1.1780809695773241E-2</v>
      </c>
      <c r="AA327" s="28">
        <f t="shared" si="211"/>
        <v>8799.8971149574063</v>
      </c>
      <c r="AB327" s="33">
        <f t="shared" si="194"/>
        <v>0.892625</v>
      </c>
      <c r="AC327" s="18">
        <f t="shared" si="195"/>
        <v>1.1592818051691755E-2</v>
      </c>
      <c r="AD327" s="28">
        <f t="shared" si="212"/>
        <v>8802.6486511318617</v>
      </c>
      <c r="AE327" s="33">
        <f t="shared" si="196"/>
        <v>0.86949999999999994</v>
      </c>
      <c r="AF327" s="18">
        <f t="shared" si="197"/>
        <v>1.1292485977813729E-2</v>
      </c>
      <c r="AG327" s="28">
        <f t="shared" si="213"/>
        <v>8844.3697115348441</v>
      </c>
      <c r="AH327" s="33">
        <f t="shared" si="198"/>
        <v>0.72968191176470532</v>
      </c>
      <c r="AI327" s="18">
        <f t="shared" si="199"/>
        <v>9.4766219170411142E-3</v>
      </c>
      <c r="AJ327" s="28">
        <f t="shared" si="214"/>
        <v>9054.3365863967083</v>
      </c>
      <c r="AK327" s="33">
        <f t="shared" si="200"/>
        <v>0.71803805147058775</v>
      </c>
      <c r="AL327" s="18">
        <f t="shared" si="201"/>
        <v>9.3253992268755668E-3</v>
      </c>
      <c r="AM327" s="28">
        <f t="shared" si="215"/>
        <v>9056.9264636403059</v>
      </c>
      <c r="AN327" s="33">
        <f t="shared" si="202"/>
        <v>0.69943602941176419</v>
      </c>
      <c r="AO327" s="18">
        <f t="shared" si="203"/>
        <v>9.0838085733295666E-3</v>
      </c>
      <c r="AP327" s="28">
        <f t="shared" si="216"/>
        <v>9089.3026307588734</v>
      </c>
      <c r="AQ327" s="33">
        <f t="shared" si="181"/>
        <v>0.83906749999999997</v>
      </c>
      <c r="AR327" s="18">
        <f t="shared" si="182"/>
        <v>1.0897248968590248E-2</v>
      </c>
      <c r="AS327" s="28">
        <f t="shared" si="217"/>
        <v>8880.521676887598</v>
      </c>
      <c r="AT327" s="33">
        <f t="shared" si="183"/>
        <v>0.67495576838235249</v>
      </c>
      <c r="AU327" s="18">
        <f t="shared" si="184"/>
        <v>8.7658752732630331E-3</v>
      </c>
      <c r="AV327" s="20">
        <f t="shared" si="218"/>
        <v>9117.6973620326808</v>
      </c>
    </row>
    <row r="328" spans="2:48" ht="15.95">
      <c r="B328" s="48">
        <v>64</v>
      </c>
      <c r="C328" s="50">
        <f>'Mortality (No Interventions) L'!K73</f>
        <v>1.4170726611983483E-2</v>
      </c>
      <c r="D328" s="27">
        <f t="shared" si="221"/>
        <v>0.80784313725490142</v>
      </c>
      <c r="E328" s="18">
        <f t="shared" si="185"/>
        <v>1.1447724243406256E-2</v>
      </c>
      <c r="F328" s="28">
        <f t="shared" si="204"/>
        <v>8862.8918410281676</v>
      </c>
      <c r="G328" s="27">
        <f t="shared" si="219"/>
        <v>0.96499999999999997</v>
      </c>
      <c r="H328" s="18">
        <f t="shared" si="178"/>
        <v>1.3674751180564061E-2</v>
      </c>
      <c r="I328" s="28">
        <f t="shared" si="205"/>
        <v>8607.2296888982964</v>
      </c>
      <c r="J328" s="27">
        <v>0.94</v>
      </c>
      <c r="K328" s="18">
        <f t="shared" si="179"/>
        <v>1.3320483015264473E-2</v>
      </c>
      <c r="L328" s="28">
        <f t="shared" si="206"/>
        <v>8654.2016709075033</v>
      </c>
      <c r="M328" s="27">
        <f t="shared" si="220"/>
        <v>0.92500000000000004</v>
      </c>
      <c r="N328" s="19">
        <f t="shared" si="180"/>
        <v>1.3107922116084723E-2</v>
      </c>
      <c r="O328" s="28">
        <f t="shared" si="207"/>
        <v>8658.715046118954</v>
      </c>
      <c r="P328" s="24">
        <f t="shared" si="186"/>
        <v>0.77956862745097988</v>
      </c>
      <c r="Q328" s="18">
        <f t="shared" si="187"/>
        <v>1.1047053894887039E-2</v>
      </c>
      <c r="R328" s="28">
        <f t="shared" si="208"/>
        <v>8898.4682306401446</v>
      </c>
      <c r="S328" s="24">
        <f t="shared" si="188"/>
        <v>0.75937254901960727</v>
      </c>
      <c r="T328" s="18">
        <f t="shared" si="189"/>
        <v>1.076086078880188E-2</v>
      </c>
      <c r="U328" s="28">
        <f t="shared" si="209"/>
        <v>8935.2291943648615</v>
      </c>
      <c r="V328" s="24">
        <f t="shared" si="190"/>
        <v>0.74725490196078381</v>
      </c>
      <c r="W328" s="18">
        <f t="shared" si="191"/>
        <v>1.0589144925150788E-2</v>
      </c>
      <c r="X328" s="28">
        <f t="shared" si="210"/>
        <v>8939.2934992721348</v>
      </c>
      <c r="Y328" s="33">
        <f t="shared" si="192"/>
        <v>0.90709999999999991</v>
      </c>
      <c r="Z328" s="18">
        <f t="shared" si="193"/>
        <v>1.2854266109730216E-2</v>
      </c>
      <c r="AA328" s="28">
        <f t="shared" si="211"/>
        <v>8696.2272017037085</v>
      </c>
      <c r="AB328" s="33">
        <f t="shared" si="194"/>
        <v>0.892625</v>
      </c>
      <c r="AC328" s="18">
        <f t="shared" si="195"/>
        <v>1.2649144842021757E-2</v>
      </c>
      <c r="AD328" s="28">
        <f t="shared" si="212"/>
        <v>8700.6011469463192</v>
      </c>
      <c r="AE328" s="33">
        <f t="shared" si="196"/>
        <v>0.86949999999999994</v>
      </c>
      <c r="AF328" s="18">
        <f t="shared" si="197"/>
        <v>1.2321446789119637E-2</v>
      </c>
      <c r="AG328" s="28">
        <f t="shared" si="213"/>
        <v>8744.4947905847366</v>
      </c>
      <c r="AH328" s="33">
        <f t="shared" si="198"/>
        <v>0.73279450980392102</v>
      </c>
      <c r="AI328" s="18">
        <f t="shared" si="199"/>
        <v>1.0384230661193814E-2</v>
      </c>
      <c r="AJ328" s="28">
        <f t="shared" si="214"/>
        <v>8968.5320618577935</v>
      </c>
      <c r="AK328" s="33">
        <f t="shared" si="200"/>
        <v>0.72110098039215642</v>
      </c>
      <c r="AL328" s="18">
        <f t="shared" si="201"/>
        <v>1.021852485277051E-2</v>
      </c>
      <c r="AM328" s="28">
        <f t="shared" si="215"/>
        <v>8972.4670085984053</v>
      </c>
      <c r="AN328" s="33">
        <f t="shared" si="202"/>
        <v>0.70241960784313673</v>
      </c>
      <c r="AO328" s="18">
        <f t="shared" si="203"/>
        <v>9.9537962296417388E-3</v>
      </c>
      <c r="AP328" s="28">
        <f t="shared" si="216"/>
        <v>9006.7371455959983</v>
      </c>
      <c r="AQ328" s="33">
        <f t="shared" si="181"/>
        <v>0.83906749999999997</v>
      </c>
      <c r="AR328" s="18">
        <f t="shared" si="182"/>
        <v>1.189019615150045E-2</v>
      </c>
      <c r="AS328" s="28">
        <f t="shared" si="217"/>
        <v>8783.7484212035906</v>
      </c>
      <c r="AT328" s="33">
        <f t="shared" si="183"/>
        <v>0.67783492156862701</v>
      </c>
      <c r="AU328" s="18">
        <f t="shared" si="184"/>
        <v>9.6054133616042797E-3</v>
      </c>
      <c r="AV328" s="20">
        <f t="shared" si="218"/>
        <v>9037.7727641777437</v>
      </c>
    </row>
    <row r="329" spans="2:48" ht="15.95">
      <c r="B329" s="48">
        <v>65</v>
      </c>
      <c r="C329" s="50">
        <f>'Mortality (No Interventions) L'!K74</f>
        <v>1.5487762283022238E-2</v>
      </c>
      <c r="D329" s="27">
        <f t="shared" si="221"/>
        <v>0.81127450980392102</v>
      </c>
      <c r="E329" s="18">
        <f t="shared" si="185"/>
        <v>1.2564826754118522E-2</v>
      </c>
      <c r="F329" s="28">
        <f t="shared" si="204"/>
        <v>8761.4318992329427</v>
      </c>
      <c r="G329" s="27">
        <f t="shared" si="219"/>
        <v>0.96499999999999997</v>
      </c>
      <c r="H329" s="18">
        <f t="shared" ref="H329:H384" si="223">C329*G329</f>
        <v>1.4945690603116459E-2</v>
      </c>
      <c r="I329" s="28">
        <f t="shared" si="205"/>
        <v>8489.527964548648</v>
      </c>
      <c r="J329" s="27">
        <v>0.94</v>
      </c>
      <c r="K329" s="18">
        <f t="shared" ref="K329:K384" si="224">C329*J329</f>
        <v>1.4558496546040902E-2</v>
      </c>
      <c r="L329" s="28">
        <f t="shared" si="206"/>
        <v>8538.9235245395066</v>
      </c>
      <c r="M329" s="27">
        <f t="shared" si="220"/>
        <v>0.92500000000000004</v>
      </c>
      <c r="N329" s="19">
        <f t="shared" ref="N329:N383" si="225">C329*M329</f>
        <v>1.432618011179557E-2</v>
      </c>
      <c r="O329" s="28">
        <f t="shared" si="207"/>
        <v>8545.2172836690552</v>
      </c>
      <c r="P329" s="24">
        <f t="shared" si="186"/>
        <v>0.78287990196078372</v>
      </c>
      <c r="Q329" s="18">
        <f t="shared" si="187"/>
        <v>1.2125057817724374E-2</v>
      </c>
      <c r="R329" s="28">
        <f t="shared" si="208"/>
        <v>8800.1663725143226</v>
      </c>
      <c r="S329" s="24">
        <f t="shared" si="188"/>
        <v>0.7625980392156857</v>
      </c>
      <c r="T329" s="18">
        <f t="shared" si="189"/>
        <v>1.1810937148871411E-2</v>
      </c>
      <c r="U329" s="28">
        <f t="shared" si="209"/>
        <v>8839.0784368882632</v>
      </c>
      <c r="V329" s="24">
        <f t="shared" si="190"/>
        <v>0.75042892156862695</v>
      </c>
      <c r="W329" s="18">
        <f t="shared" si="191"/>
        <v>1.1622464747559633E-2</v>
      </c>
      <c r="X329" s="28">
        <f t="shared" si="210"/>
        <v>8844.6340248798842</v>
      </c>
      <c r="Y329" s="33">
        <f t="shared" si="192"/>
        <v>0.90709999999999991</v>
      </c>
      <c r="Z329" s="18">
        <f t="shared" si="193"/>
        <v>1.404894916692947E-2</v>
      </c>
      <c r="AA329" s="28">
        <f t="shared" si="211"/>
        <v>8584.4435831023347</v>
      </c>
      <c r="AB329" s="33">
        <f t="shared" si="194"/>
        <v>0.892625</v>
      </c>
      <c r="AC329" s="18">
        <f t="shared" si="195"/>
        <v>1.3824763807882725E-2</v>
      </c>
      <c r="AD329" s="28">
        <f t="shared" si="212"/>
        <v>8590.5459828259354</v>
      </c>
      <c r="AE329" s="33">
        <f t="shared" si="196"/>
        <v>0.86949999999999994</v>
      </c>
      <c r="AF329" s="18">
        <f t="shared" si="197"/>
        <v>1.3466609305087834E-2</v>
      </c>
      <c r="AG329" s="28">
        <f t="shared" si="213"/>
        <v>8636.7499633248135</v>
      </c>
      <c r="AH329" s="33">
        <f t="shared" si="198"/>
        <v>0.73590710784313662</v>
      </c>
      <c r="AI329" s="18">
        <f t="shared" si="199"/>
        <v>1.139755434866091E-2</v>
      </c>
      <c r="AJ329" s="28">
        <f t="shared" si="214"/>
        <v>8875.4007562351508</v>
      </c>
      <c r="AK329" s="33">
        <f t="shared" si="200"/>
        <v>0.72416390931372498</v>
      </c>
      <c r="AL329" s="18">
        <f t="shared" si="201"/>
        <v>1.1215678481395047E-2</v>
      </c>
      <c r="AM329" s="28">
        <f t="shared" si="215"/>
        <v>8880.7816314803786</v>
      </c>
      <c r="AN329" s="33">
        <f t="shared" si="202"/>
        <v>0.70540318627450926</v>
      </c>
      <c r="AO329" s="18">
        <f t="shared" si="203"/>
        <v>1.0925116862706055E-2</v>
      </c>
      <c r="AP329" s="28">
        <f t="shared" si="216"/>
        <v>8917.0859193547913</v>
      </c>
      <c r="AQ329" s="33">
        <f t="shared" ref="AQ329:AQ384" si="226">G329*J329*M329</f>
        <v>0.83906749999999997</v>
      </c>
      <c r="AR329" s="18">
        <f t="shared" ref="AR329:AR384" si="227">$C329*AQ329</f>
        <v>1.2995277979409761E-2</v>
      </c>
      <c r="AS329" s="28">
        <f t="shared" si="217"/>
        <v>8679.3079295300467</v>
      </c>
      <c r="AT329" s="33">
        <f t="shared" ref="AT329:AT384" si="228">D329*G329*J329*M329</f>
        <v>0.68071407475490142</v>
      </c>
      <c r="AU329" s="18">
        <f t="shared" ref="AU329:AU384" si="229">$C329*AT329</f>
        <v>1.0542737772511343E-2</v>
      </c>
      <c r="AV329" s="20">
        <f t="shared" si="218"/>
        <v>8950.9612209095685</v>
      </c>
    </row>
    <row r="330" spans="2:48" ht="15.95">
      <c r="B330" s="48">
        <v>66</v>
      </c>
      <c r="C330" s="50">
        <f>'Mortality (No Interventions) L'!K75</f>
        <v>1.6934141586190034E-2</v>
      </c>
      <c r="D330" s="27">
        <f t="shared" si="221"/>
        <v>0.81470588235294061</v>
      </c>
      <c r="E330" s="18">
        <f t="shared" ref="E330:E384" si="230">$C330*D330</f>
        <v>1.3796344762866578E-2</v>
      </c>
      <c r="F330" s="28">
        <f t="shared" si="204"/>
        <v>8651.3460253010726</v>
      </c>
      <c r="G330" s="27">
        <f t="shared" si="219"/>
        <v>0.96499999999999997</v>
      </c>
      <c r="H330" s="18">
        <f t="shared" si="223"/>
        <v>1.6341446630673381E-2</v>
      </c>
      <c r="I330" s="28">
        <f t="shared" si="205"/>
        <v>8362.6461062239996</v>
      </c>
      <c r="J330" s="27">
        <v>0.94</v>
      </c>
      <c r="K330" s="18">
        <f t="shared" si="224"/>
        <v>1.5918093091018631E-2</v>
      </c>
      <c r="L330" s="28">
        <f t="shared" si="206"/>
        <v>8414.6096359005915</v>
      </c>
      <c r="M330" s="27">
        <f t="shared" si="220"/>
        <v>0.92500000000000004</v>
      </c>
      <c r="N330" s="19">
        <f t="shared" si="225"/>
        <v>1.5664080967225782E-2</v>
      </c>
      <c r="O330" s="28">
        <f t="shared" si="207"/>
        <v>8422.796961768785</v>
      </c>
      <c r="P330" s="24">
        <f t="shared" ref="P330:P384" si="231">D330*G330</f>
        <v>0.78619117647058767</v>
      </c>
      <c r="Q330" s="18">
        <f t="shared" ref="Q330:Q384" si="232">$C330*P330</f>
        <v>1.3313472696166246E-2</v>
      </c>
      <c r="R330" s="28">
        <f t="shared" si="208"/>
        <v>8693.4638464419932</v>
      </c>
      <c r="S330" s="24">
        <f t="shared" ref="S330:S384" si="233">D330*J330</f>
        <v>0.76582352941176413</v>
      </c>
      <c r="T330" s="18">
        <f t="shared" ref="T330:T384" si="234">$C330*S330</f>
        <v>1.2968564077094581E-2</v>
      </c>
      <c r="U330" s="28">
        <f t="shared" si="209"/>
        <v>8734.6806370162321</v>
      </c>
      <c r="V330" s="24">
        <f t="shared" ref="V330:V384" si="235">D330*M330</f>
        <v>0.75360294117647009</v>
      </c>
      <c r="W330" s="18">
        <f t="shared" ref="W330:W384" si="236">$C330*V330</f>
        <v>1.2761618905651584E-2</v>
      </c>
      <c r="X330" s="28">
        <f t="shared" si="210"/>
        <v>8741.8375777206511</v>
      </c>
      <c r="Y330" s="33">
        <f t="shared" ref="Y330:Y384" si="237">G330*J330</f>
        <v>0.90709999999999991</v>
      </c>
      <c r="Z330" s="18">
        <f t="shared" ref="Z330:Z384" si="238">$C330*Y330</f>
        <v>1.5360959832832978E-2</v>
      </c>
      <c r="AA330" s="28">
        <f t="shared" si="211"/>
        <v>8463.8411715769562</v>
      </c>
      <c r="AB330" s="33">
        <f t="shared" ref="AB330:AB384" si="239">G330*M330</f>
        <v>0.892625</v>
      </c>
      <c r="AC330" s="18">
        <f t="shared" ref="AC330:AC384" si="240">$C330*AB330</f>
        <v>1.5115838133372878E-2</v>
      </c>
      <c r="AD330" s="28">
        <f t="shared" si="212"/>
        <v>8471.7837136326107</v>
      </c>
      <c r="AE330" s="33">
        <f t="shared" ref="AE330:AE384" si="241">J330*M330</f>
        <v>0.86949999999999994</v>
      </c>
      <c r="AF330" s="18">
        <f t="shared" ref="AF330:AF384" si="242">$C330*AE330</f>
        <v>1.4724236109192233E-2</v>
      </c>
      <c r="AG330" s="28">
        <f t="shared" si="213"/>
        <v>8520.442225902987</v>
      </c>
      <c r="AH330" s="33">
        <f t="shared" ref="AH330:AH384" si="243">D330*G330*J330</f>
        <v>0.73901970588235233</v>
      </c>
      <c r="AI330" s="18">
        <f t="shared" ref="AI330:AI384" si="244">$C330*AH330</f>
        <v>1.2514664334396269E-2</v>
      </c>
      <c r="AJ330" s="28">
        <f t="shared" si="214"/>
        <v>8774.2428937498153</v>
      </c>
      <c r="AK330" s="33">
        <f t="shared" ref="AK330:AK384" si="245">D330*G330*M330</f>
        <v>0.72722683823529366</v>
      </c>
      <c r="AL330" s="18">
        <f t="shared" ref="AL330:AL384" si="246">$C330*AK330</f>
        <v>1.231496224395378E-2</v>
      </c>
      <c r="AM330" s="28">
        <f t="shared" si="215"/>
        <v>8781.177640038215</v>
      </c>
      <c r="AN330" s="33">
        <f t="shared" ref="AN330:AN384" si="247">D330*J330*M330</f>
        <v>0.7083867647058818</v>
      </c>
      <c r="AO330" s="18">
        <f t="shared" ref="AO330:AO384" si="248">$C330*AN330</f>
        <v>1.1995921771312488E-2</v>
      </c>
      <c r="AP330" s="28">
        <f t="shared" si="216"/>
        <v>8819.6657136110498</v>
      </c>
      <c r="AQ330" s="33">
        <f t="shared" si="226"/>
        <v>0.83906749999999997</v>
      </c>
      <c r="AR330" s="18">
        <f t="shared" si="227"/>
        <v>1.4208887845370506E-2</v>
      </c>
      <c r="AS330" s="28">
        <f t="shared" si="217"/>
        <v>8566.5179103169085</v>
      </c>
      <c r="AT330" s="33">
        <f t="shared" si="228"/>
        <v>0.68359322794117594</v>
      </c>
      <c r="AU330" s="18">
        <f t="shared" si="229"/>
        <v>1.1576064509316551E-2</v>
      </c>
      <c r="AV330" s="20">
        <f t="shared" si="218"/>
        <v>8856.5935839456015</v>
      </c>
    </row>
    <row r="331" spans="2:48" ht="15.95">
      <c r="B331" s="48">
        <v>67</v>
      </c>
      <c r="C331" s="50">
        <f>'Mortality (No Interventions) L'!K76</f>
        <v>1.8469535971137811E-2</v>
      </c>
      <c r="D331" s="27">
        <f t="shared" si="221"/>
        <v>0.81813725490196021</v>
      </c>
      <c r="E331" s="18">
        <f t="shared" si="230"/>
        <v>1.5110615458739698E-2</v>
      </c>
      <c r="F331" s="28">
        <f t="shared" ref="F331:F384" si="249">F330*(1-E330)</f>
        <v>8531.9890728731625</v>
      </c>
      <c r="G331" s="27">
        <f t="shared" si="219"/>
        <v>0.96499999999999997</v>
      </c>
      <c r="H331" s="18">
        <f t="shared" si="223"/>
        <v>1.7823102212147987E-2</v>
      </c>
      <c r="I331" s="28">
        <f t="shared" ref="I331:I384" si="250">I330*(1-H330)</f>
        <v>8225.988371187932</v>
      </c>
      <c r="J331" s="27">
        <v>0.94</v>
      </c>
      <c r="K331" s="18">
        <f t="shared" si="224"/>
        <v>1.736136381286954E-2</v>
      </c>
      <c r="L331" s="28">
        <f t="shared" ref="L331:L384" si="251">L330*(1-K330)</f>
        <v>8280.6650963917436</v>
      </c>
      <c r="M331" s="27">
        <f t="shared" si="220"/>
        <v>0.92500000000000004</v>
      </c>
      <c r="N331" s="19">
        <f t="shared" si="225"/>
        <v>1.7084320773302478E-2</v>
      </c>
      <c r="O331" s="28">
        <f t="shared" ref="O331:O384" si="252">O330*(1-N330)</f>
        <v>8290.8615881891346</v>
      </c>
      <c r="P331" s="24">
        <f t="shared" si="231"/>
        <v>0.78950245098039162</v>
      </c>
      <c r="Q331" s="18">
        <f t="shared" si="232"/>
        <v>1.458174391768381E-2</v>
      </c>
      <c r="R331" s="28">
        <f t="shared" ref="R331:R384" si="253">R330*(1-Q330)</f>
        <v>8577.72365288728</v>
      </c>
      <c r="S331" s="24">
        <f t="shared" si="233"/>
        <v>0.76904901960784255</v>
      </c>
      <c r="T331" s="18">
        <f t="shared" si="234"/>
        <v>1.4203978531215316E-2</v>
      </c>
      <c r="U331" s="28">
        <f t="shared" ref="U331:U384" si="254">U330*(1-T330)</f>
        <v>8621.4043714821291</v>
      </c>
      <c r="V331" s="24">
        <f t="shared" si="235"/>
        <v>0.75677696078431322</v>
      </c>
      <c r="W331" s="18">
        <f t="shared" si="236"/>
        <v>1.3977319299334223E-2</v>
      </c>
      <c r="X331" s="28">
        <f t="shared" ref="X331:X384" si="255">X330*(1-W330)</f>
        <v>8630.2775780186748</v>
      </c>
      <c r="Y331" s="33">
        <f t="shared" si="237"/>
        <v>0.90709999999999991</v>
      </c>
      <c r="Z331" s="18">
        <f t="shared" si="238"/>
        <v>1.6753716079419109E-2</v>
      </c>
      <c r="AA331" s="28">
        <f t="shared" ref="AA331:AA384" si="256">AA330*(1-Z330)</f>
        <v>8333.8284473088843</v>
      </c>
      <c r="AB331" s="33">
        <f t="shared" si="239"/>
        <v>0.892625</v>
      </c>
      <c r="AC331" s="18">
        <f t="shared" si="240"/>
        <v>1.648636954623689E-2</v>
      </c>
      <c r="AD331" s="28">
        <f t="shared" ref="AD331:AD384" si="257">AD330*(1-AC330)</f>
        <v>8343.7256023163955</v>
      </c>
      <c r="AE331" s="33">
        <f t="shared" si="241"/>
        <v>0.86949999999999994</v>
      </c>
      <c r="AF331" s="18">
        <f t="shared" si="242"/>
        <v>1.6059261526904327E-2</v>
      </c>
      <c r="AG331" s="28">
        <f t="shared" ref="AG331:AG384" si="258">AG330*(1-AF330)</f>
        <v>8394.9852228140589</v>
      </c>
      <c r="AH331" s="33">
        <f t="shared" si="243"/>
        <v>0.74213230392156804</v>
      </c>
      <c r="AI331" s="18">
        <f t="shared" si="244"/>
        <v>1.370683928262278E-2</v>
      </c>
      <c r="AJ331" s="28">
        <f t="shared" ref="AJ331:AJ384" si="259">AJ330*(1-AI330)</f>
        <v>8664.436189146074</v>
      </c>
      <c r="AK331" s="33">
        <f t="shared" si="245"/>
        <v>0.73028976715686234</v>
      </c>
      <c r="AL331" s="18">
        <f t="shared" si="246"/>
        <v>1.3488113123857526E-2</v>
      </c>
      <c r="AM331" s="28">
        <f t="shared" ref="AM331:AM384" si="260">AM330*(1-AL330)</f>
        <v>8673.0377689436937</v>
      </c>
      <c r="AN331" s="33">
        <f t="shared" si="247"/>
        <v>0.71137034313725445</v>
      </c>
      <c r="AO331" s="18">
        <f t="shared" si="248"/>
        <v>1.3138680141374169E-2</v>
      </c>
      <c r="AP331" s="28">
        <f t="shared" ref="AP331:AP384" si="261">AP330*(1-AO330)</f>
        <v>8713.8656936614443</v>
      </c>
      <c r="AQ331" s="33">
        <f t="shared" si="226"/>
        <v>0.83906749999999997</v>
      </c>
      <c r="AR331" s="18">
        <f t="shared" si="227"/>
        <v>1.5497187373462675E-2</v>
      </c>
      <c r="AS331" s="28">
        <f t="shared" ref="AS331:AS384" si="262">AS330*(1-AR330)</f>
        <v>8444.7972181038567</v>
      </c>
      <c r="AT331" s="33">
        <f t="shared" si="228"/>
        <v>0.68647238112745046</v>
      </c>
      <c r="AU331" s="18">
        <f t="shared" si="229"/>
        <v>1.2678826336426072E-2</v>
      </c>
      <c r="AV331" s="20">
        <f t="shared" ref="AV331:AV384" si="263">AV330*(1-AU330)</f>
        <v>8754.0690852850475</v>
      </c>
    </row>
    <row r="332" spans="2:48" ht="15.95">
      <c r="B332" s="48">
        <v>68</v>
      </c>
      <c r="C332" s="50">
        <f>'Mortality (No Interventions) L'!K77</f>
        <v>2.0092869215388925E-2</v>
      </c>
      <c r="D332" s="27">
        <f t="shared" si="221"/>
        <v>0.8215686274509798</v>
      </c>
      <c r="E332" s="18">
        <f t="shared" si="230"/>
        <v>1.6507670982839125E-2</v>
      </c>
      <c r="F332" s="28">
        <f t="shared" si="249"/>
        <v>8403.0654668948064</v>
      </c>
      <c r="G332" s="27">
        <f t="shared" si="219"/>
        <v>0.96499999999999997</v>
      </c>
      <c r="H332" s="18">
        <f t="shared" si="223"/>
        <v>1.9389618792850311E-2</v>
      </c>
      <c r="I332" s="28">
        <f t="shared" si="250"/>
        <v>8079.3757396523088</v>
      </c>
      <c r="J332" s="27">
        <v>0.94</v>
      </c>
      <c r="K332" s="18">
        <f t="shared" si="224"/>
        <v>1.8887297062465589E-2</v>
      </c>
      <c r="L332" s="28">
        <f t="shared" si="251"/>
        <v>8136.9014570407562</v>
      </c>
      <c r="M332" s="27">
        <f t="shared" si="220"/>
        <v>0.92500000000000004</v>
      </c>
      <c r="N332" s="19">
        <f t="shared" si="225"/>
        <v>1.8585904024234757E-2</v>
      </c>
      <c r="O332" s="28">
        <f t="shared" si="252"/>
        <v>8149.2178493294596</v>
      </c>
      <c r="P332" s="24">
        <f t="shared" si="231"/>
        <v>0.79281372549019546</v>
      </c>
      <c r="Q332" s="18">
        <f t="shared" si="232"/>
        <v>1.5929902498439754E-2</v>
      </c>
      <c r="R332" s="28">
        <f t="shared" si="253"/>
        <v>8452.6454831842184</v>
      </c>
      <c r="S332" s="24">
        <f t="shared" si="233"/>
        <v>0.77227450980392098</v>
      </c>
      <c r="T332" s="18">
        <f t="shared" si="234"/>
        <v>1.5517210723868776E-2</v>
      </c>
      <c r="U332" s="28">
        <f t="shared" si="254"/>
        <v>8498.9461288806706</v>
      </c>
      <c r="V332" s="24">
        <f t="shared" si="235"/>
        <v>0.75995098039215636</v>
      </c>
      <c r="W332" s="18">
        <f t="shared" si="236"/>
        <v>1.5269595659126192E-2</v>
      </c>
      <c r="X332" s="28">
        <f t="shared" si="255"/>
        <v>8509.6494326688226</v>
      </c>
      <c r="Y332" s="33">
        <f t="shared" si="237"/>
        <v>0.90709999999999991</v>
      </c>
      <c r="Z332" s="18">
        <f t="shared" si="238"/>
        <v>1.8226241665279291E-2</v>
      </c>
      <c r="AA332" s="28">
        <f t="shared" si="256"/>
        <v>8194.2058516480847</v>
      </c>
      <c r="AB332" s="33">
        <f t="shared" si="239"/>
        <v>0.892625</v>
      </c>
      <c r="AC332" s="18">
        <f t="shared" si="240"/>
        <v>1.793539738338654E-2</v>
      </c>
      <c r="AD332" s="28">
        <f t="shared" si="257"/>
        <v>8206.1678586442085</v>
      </c>
      <c r="AE332" s="33">
        <f t="shared" si="241"/>
        <v>0.86949999999999994</v>
      </c>
      <c r="AF332" s="18">
        <f t="shared" si="242"/>
        <v>1.7470749782780667E-2</v>
      </c>
      <c r="AG332" s="28">
        <f t="shared" si="258"/>
        <v>8260.1679596063914</v>
      </c>
      <c r="AH332" s="33">
        <f t="shared" si="243"/>
        <v>0.74524490196078375</v>
      </c>
      <c r="AI332" s="18">
        <f t="shared" si="244"/>
        <v>1.4974108348533369E-2</v>
      </c>
      <c r="AJ332" s="28">
        <f t="shared" si="259"/>
        <v>8545.6741548269092</v>
      </c>
      <c r="AK332" s="33">
        <f t="shared" si="245"/>
        <v>0.73335269607843079</v>
      </c>
      <c r="AL332" s="18">
        <f t="shared" si="246"/>
        <v>1.4735159811056772E-2</v>
      </c>
      <c r="AM332" s="28">
        <f t="shared" si="260"/>
        <v>8556.0548543886925</v>
      </c>
      <c r="AN332" s="33">
        <f t="shared" si="247"/>
        <v>0.71435392156862698</v>
      </c>
      <c r="AO332" s="18">
        <f t="shared" si="248"/>
        <v>1.4353419919578619E-2</v>
      </c>
      <c r="AP332" s="28">
        <f t="shared" si="261"/>
        <v>8599.3769995175335</v>
      </c>
      <c r="AQ332" s="33">
        <f t="shared" si="226"/>
        <v>0.83906749999999997</v>
      </c>
      <c r="AR332" s="18">
        <f t="shared" si="227"/>
        <v>1.6859273540383347E-2</v>
      </c>
      <c r="AS332" s="28">
        <f t="shared" si="262"/>
        <v>8313.9266132840039</v>
      </c>
      <c r="AT332" s="33">
        <f t="shared" si="228"/>
        <v>0.68935153431372498</v>
      </c>
      <c r="AU332" s="18">
        <f t="shared" si="229"/>
        <v>1.3851050222393366E-2</v>
      </c>
      <c r="AV332" s="20">
        <f t="shared" si="263"/>
        <v>8643.0777636156417</v>
      </c>
    </row>
    <row r="333" spans="2:48" ht="15.95">
      <c r="B333" s="48">
        <v>69</v>
      </c>
      <c r="C333" s="50">
        <f>'Mortality (No Interventions) L'!K78</f>
        <v>2.1914202939881576E-2</v>
      </c>
      <c r="D333" s="27">
        <f t="shared" si="221"/>
        <v>0.8249999999999994</v>
      </c>
      <c r="E333" s="18">
        <f t="shared" si="230"/>
        <v>1.8079217425402288E-2</v>
      </c>
      <c r="F333" s="28">
        <f t="shared" si="249"/>
        <v>8264.3504269200494</v>
      </c>
      <c r="G333" s="27">
        <f t="shared" si="219"/>
        <v>0.96499999999999997</v>
      </c>
      <c r="H333" s="18">
        <f t="shared" si="223"/>
        <v>2.1147205836985719E-2</v>
      </c>
      <c r="I333" s="28">
        <f t="shared" si="250"/>
        <v>7922.7197239762481</v>
      </c>
      <c r="J333" s="27">
        <v>0.94</v>
      </c>
      <c r="K333" s="18">
        <f t="shared" si="224"/>
        <v>2.0599350763488681E-2</v>
      </c>
      <c r="L333" s="28">
        <f t="shared" si="251"/>
        <v>7983.2173820536182</v>
      </c>
      <c r="M333" s="27">
        <f t="shared" si="220"/>
        <v>0.92500000000000004</v>
      </c>
      <c r="N333" s="19">
        <f t="shared" si="225"/>
        <v>2.0270637719390458E-2</v>
      </c>
      <c r="O333" s="28">
        <f t="shared" si="252"/>
        <v>7997.7572685092409</v>
      </c>
      <c r="P333" s="24">
        <f t="shared" si="231"/>
        <v>0.79612499999999942</v>
      </c>
      <c r="Q333" s="18">
        <f t="shared" si="232"/>
        <v>1.7446444815513207E-2</v>
      </c>
      <c r="R333" s="28">
        <f t="shared" si="253"/>
        <v>8317.9956647832169</v>
      </c>
      <c r="S333" s="24">
        <f t="shared" si="233"/>
        <v>0.77549999999999941</v>
      </c>
      <c r="T333" s="18">
        <f t="shared" si="234"/>
        <v>1.6994464379878151E-2</v>
      </c>
      <c r="U333" s="28">
        <f t="shared" si="254"/>
        <v>8367.0661908680195</v>
      </c>
      <c r="V333" s="24">
        <f t="shared" si="235"/>
        <v>0.7631249999999995</v>
      </c>
      <c r="W333" s="18">
        <f t="shared" si="236"/>
        <v>1.6723276118497117E-2</v>
      </c>
      <c r="X333" s="28">
        <f t="shared" si="255"/>
        <v>8379.7105266310573</v>
      </c>
      <c r="Y333" s="33">
        <f t="shared" si="237"/>
        <v>0.90709999999999991</v>
      </c>
      <c r="Z333" s="18">
        <f t="shared" si="238"/>
        <v>1.9878373486766576E-2</v>
      </c>
      <c r="AA333" s="28">
        <f t="shared" si="256"/>
        <v>8044.8562755409012</v>
      </c>
      <c r="AB333" s="33">
        <f t="shared" si="239"/>
        <v>0.892625</v>
      </c>
      <c r="AC333" s="18">
        <f t="shared" si="240"/>
        <v>1.9561165399211791E-2</v>
      </c>
      <c r="AD333" s="28">
        <f t="shared" si="257"/>
        <v>8058.9869771046506</v>
      </c>
      <c r="AE333" s="33">
        <f t="shared" si="241"/>
        <v>0.86949999999999994</v>
      </c>
      <c r="AF333" s="18">
        <f t="shared" si="242"/>
        <v>1.9054399456227028E-2</v>
      </c>
      <c r="AG333" s="28">
        <f t="shared" si="258"/>
        <v>8115.8566320203663</v>
      </c>
      <c r="AH333" s="33">
        <f t="shared" si="243"/>
        <v>0.74835749999999945</v>
      </c>
      <c r="AI333" s="18">
        <f t="shared" si="244"/>
        <v>1.6399658126582416E-2</v>
      </c>
      <c r="AJ333" s="28">
        <f t="shared" si="259"/>
        <v>8417.7103041212686</v>
      </c>
      <c r="AK333" s="33">
        <f t="shared" si="245"/>
        <v>0.73641562499999946</v>
      </c>
      <c r="AL333" s="18">
        <f t="shared" si="246"/>
        <v>1.6137961454349717E-2</v>
      </c>
      <c r="AM333" s="28">
        <f t="shared" si="260"/>
        <v>8429.9800187571072</v>
      </c>
      <c r="AN333" s="33">
        <f t="shared" si="247"/>
        <v>0.71733749999999952</v>
      </c>
      <c r="AO333" s="18">
        <f t="shared" si="248"/>
        <v>1.5719879551387289E-2</v>
      </c>
      <c r="AP333" s="28">
        <f t="shared" si="261"/>
        <v>8475.9465303966917</v>
      </c>
      <c r="AQ333" s="33">
        <f t="shared" si="226"/>
        <v>0.83906749999999997</v>
      </c>
      <c r="AR333" s="18">
        <f t="shared" si="227"/>
        <v>1.8387495475259082E-2</v>
      </c>
      <c r="AS333" s="28">
        <f t="shared" si="262"/>
        <v>8173.7598503159761</v>
      </c>
      <c r="AT333" s="33">
        <f t="shared" si="228"/>
        <v>0.6922306874999995</v>
      </c>
      <c r="AU333" s="18">
        <f t="shared" si="229"/>
        <v>1.5169683767088734E-2</v>
      </c>
      <c r="AV333" s="20">
        <f t="shared" si="263"/>
        <v>8523.362059435749</v>
      </c>
    </row>
    <row r="334" spans="2:48" ht="15.95">
      <c r="B334" s="48">
        <v>70</v>
      </c>
      <c r="C334" s="50">
        <f>'Mortality (No Interventions) L'!K79</f>
        <v>2.3960735724640973E-2</v>
      </c>
      <c r="D334" s="27">
        <f t="shared" si="221"/>
        <v>0.828431372549019</v>
      </c>
      <c r="E334" s="18">
        <f t="shared" si="230"/>
        <v>1.9849825183648633E-2</v>
      </c>
      <c r="F334" s="28">
        <f t="shared" si="249"/>
        <v>8114.9374386720456</v>
      </c>
      <c r="G334" s="27">
        <f t="shared" si="219"/>
        <v>0.96499999999999997</v>
      </c>
      <c r="H334" s="18">
        <f t="shared" si="223"/>
        <v>2.3122109974278538E-2</v>
      </c>
      <c r="I334" s="28">
        <f t="shared" si="250"/>
        <v>7755.1763391845761</v>
      </c>
      <c r="J334" s="27">
        <v>0.95</v>
      </c>
      <c r="K334" s="18">
        <f t="shared" si="224"/>
        <v>2.2762698938408921E-2</v>
      </c>
      <c r="L334" s="28">
        <f t="shared" si="251"/>
        <v>7818.7682869795153</v>
      </c>
      <c r="M334" s="27">
        <f t="shared" si="220"/>
        <v>0.92500000000000004</v>
      </c>
      <c r="N334" s="19">
        <f t="shared" si="225"/>
        <v>2.2163680545292899E-2</v>
      </c>
      <c r="O334" s="28">
        <f t="shared" si="252"/>
        <v>7835.6376283516684</v>
      </c>
      <c r="P334" s="24">
        <f t="shared" si="231"/>
        <v>0.79943627450980326</v>
      </c>
      <c r="Q334" s="18">
        <f t="shared" si="232"/>
        <v>1.915508130222093E-2</v>
      </c>
      <c r="R334" s="28">
        <f t="shared" si="253"/>
        <v>8172.876212441899</v>
      </c>
      <c r="S334" s="24">
        <f t="shared" si="233"/>
        <v>0.78700980392156805</v>
      </c>
      <c r="T334" s="18">
        <f t="shared" si="234"/>
        <v>1.8857333924466202E-2</v>
      </c>
      <c r="U334" s="28">
        <f t="shared" si="254"/>
        <v>8224.87238252323</v>
      </c>
      <c r="V334" s="24">
        <f t="shared" si="235"/>
        <v>0.76629901960784264</v>
      </c>
      <c r="W334" s="18">
        <f t="shared" si="236"/>
        <v>1.8361088294874987E-2</v>
      </c>
      <c r="X334" s="28">
        <f t="shared" si="255"/>
        <v>8239.5743137011286</v>
      </c>
      <c r="Y334" s="33">
        <f t="shared" si="237"/>
        <v>0.91674999999999995</v>
      </c>
      <c r="Z334" s="18">
        <f t="shared" si="238"/>
        <v>2.1966004475564609E-2</v>
      </c>
      <c r="AA334" s="28">
        <f t="shared" si="256"/>
        <v>7884.9376178483408</v>
      </c>
      <c r="AB334" s="33">
        <f t="shared" si="239"/>
        <v>0.892625</v>
      </c>
      <c r="AC334" s="18">
        <f t="shared" si="240"/>
        <v>2.1387951726207648E-2</v>
      </c>
      <c r="AD334" s="28">
        <f t="shared" si="257"/>
        <v>7901.3437998954123</v>
      </c>
      <c r="AE334" s="33">
        <f t="shared" si="241"/>
        <v>0.87875000000000003</v>
      </c>
      <c r="AF334" s="18">
        <f t="shared" si="242"/>
        <v>2.1055496518028256E-2</v>
      </c>
      <c r="AG334" s="28">
        <f t="shared" si="258"/>
        <v>7961.2138578243812</v>
      </c>
      <c r="AH334" s="33">
        <f t="shared" si="243"/>
        <v>0.75946446078431307</v>
      </c>
      <c r="AI334" s="18">
        <f t="shared" si="244"/>
        <v>1.8197327237109883E-2</v>
      </c>
      <c r="AJ334" s="28">
        <f t="shared" si="259"/>
        <v>8279.6627329250696</v>
      </c>
      <c r="AK334" s="33">
        <f t="shared" si="245"/>
        <v>0.73947855392156803</v>
      </c>
      <c r="AL334" s="18">
        <f t="shared" si="246"/>
        <v>1.771845020455436E-2</v>
      </c>
      <c r="AM334" s="28">
        <f t="shared" si="260"/>
        <v>8293.9373261534656</v>
      </c>
      <c r="AN334" s="33">
        <f t="shared" si="247"/>
        <v>0.72798406862745046</v>
      </c>
      <c r="AO334" s="18">
        <f t="shared" si="248"/>
        <v>1.7443033880131239E-2</v>
      </c>
      <c r="AP334" s="28">
        <f t="shared" si="261"/>
        <v>8342.7056718548556</v>
      </c>
      <c r="AQ334" s="33">
        <f t="shared" si="226"/>
        <v>0.84799374999999999</v>
      </c>
      <c r="AR334" s="18">
        <f t="shared" si="227"/>
        <v>2.0318554139897266E-2</v>
      </c>
      <c r="AS334" s="28">
        <f t="shared" si="262"/>
        <v>8023.4648780524367</v>
      </c>
      <c r="AT334" s="33">
        <f t="shared" si="228"/>
        <v>0.70250462622548959</v>
      </c>
      <c r="AU334" s="18">
        <f t="shared" si="229"/>
        <v>1.6832527694326641E-2</v>
      </c>
      <c r="AV334" s="20">
        <f t="shared" si="263"/>
        <v>8394.0653523617075</v>
      </c>
    </row>
    <row r="335" spans="2:48" ht="15.95">
      <c r="B335" s="48">
        <v>71</v>
      </c>
      <c r="C335" s="50">
        <f>'Mortality (No Interventions) L'!K80</f>
        <v>2.6298261974139182E-2</v>
      </c>
      <c r="D335" s="27">
        <f t="shared" si="221"/>
        <v>0.83186274509803859</v>
      </c>
      <c r="E335" s="18">
        <f t="shared" si="230"/>
        <v>2.1876544397114783E-2</v>
      </c>
      <c r="F335" s="28">
        <f t="shared" si="249"/>
        <v>7953.8573491381603</v>
      </c>
      <c r="G335" s="27">
        <f t="shared" si="219"/>
        <v>0.96499999999999997</v>
      </c>
      <c r="H335" s="18">
        <f t="shared" si="223"/>
        <v>2.537782280504431E-2</v>
      </c>
      <c r="I335" s="28">
        <f t="shared" si="250"/>
        <v>7575.8602990000272</v>
      </c>
      <c r="J335" s="27">
        <v>0.95</v>
      </c>
      <c r="K335" s="18">
        <f t="shared" si="224"/>
        <v>2.4983348875432222E-2</v>
      </c>
      <c r="L335" s="28">
        <f t="shared" si="251"/>
        <v>7640.7920183938213</v>
      </c>
      <c r="M335" s="27">
        <f t="shared" si="220"/>
        <v>0.92500000000000004</v>
      </c>
      <c r="N335" s="19">
        <f t="shared" si="225"/>
        <v>2.4325892326078746E-2</v>
      </c>
      <c r="O335" s="28">
        <f t="shared" si="252"/>
        <v>7661.971059088205</v>
      </c>
      <c r="P335" s="24">
        <f t="shared" si="231"/>
        <v>0.80274754901960721</v>
      </c>
      <c r="Q335" s="18">
        <f t="shared" si="232"/>
        <v>2.1110865343215764E-2</v>
      </c>
      <c r="R335" s="28">
        <f t="shared" si="253"/>
        <v>8016.324104119587</v>
      </c>
      <c r="S335" s="24">
        <f t="shared" si="233"/>
        <v>0.7902696078431366</v>
      </c>
      <c r="T335" s="18">
        <f t="shared" si="234"/>
        <v>2.0782717177259043E-2</v>
      </c>
      <c r="U335" s="28">
        <f t="shared" si="254"/>
        <v>8069.7732175198698</v>
      </c>
      <c r="V335" s="24">
        <f t="shared" si="235"/>
        <v>0.76947303921568577</v>
      </c>
      <c r="W335" s="18">
        <f t="shared" si="236"/>
        <v>2.0235803567331179E-2</v>
      </c>
      <c r="X335" s="28">
        <f t="shared" si="255"/>
        <v>8088.2867622150779</v>
      </c>
      <c r="Y335" s="33">
        <f t="shared" si="237"/>
        <v>0.91674999999999995</v>
      </c>
      <c r="Z335" s="18">
        <f t="shared" si="238"/>
        <v>2.4108931664792093E-2</v>
      </c>
      <c r="AA335" s="28">
        <f t="shared" si="256"/>
        <v>7711.7370428451359</v>
      </c>
      <c r="AB335" s="33">
        <f t="shared" si="239"/>
        <v>0.892625</v>
      </c>
      <c r="AC335" s="18">
        <f t="shared" si="240"/>
        <v>2.3474486094665986E-2</v>
      </c>
      <c r="AD335" s="28">
        <f t="shared" si="257"/>
        <v>7732.3502401310789</v>
      </c>
      <c r="AE335" s="33">
        <f t="shared" si="241"/>
        <v>0.87875000000000003</v>
      </c>
      <c r="AF335" s="18">
        <f t="shared" si="242"/>
        <v>2.3109597709774807E-2</v>
      </c>
      <c r="AG335" s="28">
        <f t="shared" si="258"/>
        <v>7793.5865471616817</v>
      </c>
      <c r="AH335" s="33">
        <f t="shared" si="243"/>
        <v>0.76261017156862676</v>
      </c>
      <c r="AI335" s="18">
        <f t="shared" si="244"/>
        <v>2.0055322076054975E-2</v>
      </c>
      <c r="AJ335" s="28">
        <f t="shared" si="259"/>
        <v>8128.9950007611287</v>
      </c>
      <c r="AK335" s="33">
        <f t="shared" si="245"/>
        <v>0.7425414828431367</v>
      </c>
      <c r="AL335" s="18">
        <f t="shared" si="246"/>
        <v>1.9527550442474582E-2</v>
      </c>
      <c r="AM335" s="28">
        <f t="shared" si="260"/>
        <v>8146.9816106403214</v>
      </c>
      <c r="AN335" s="33">
        <f t="shared" si="247"/>
        <v>0.73099938725490143</v>
      </c>
      <c r="AO335" s="18">
        <f t="shared" si="248"/>
        <v>1.9224013388964616E-2</v>
      </c>
      <c r="AP335" s="28">
        <f t="shared" si="261"/>
        <v>8197.1835741687282</v>
      </c>
      <c r="AQ335" s="33">
        <f t="shared" si="226"/>
        <v>0.84799374999999999</v>
      </c>
      <c r="AR335" s="18">
        <f t="shared" si="227"/>
        <v>2.2300761789932688E-2</v>
      </c>
      <c r="AS335" s="28">
        <f t="shared" si="262"/>
        <v>7860.4396725381639</v>
      </c>
      <c r="AT335" s="33">
        <f t="shared" si="228"/>
        <v>0.70541440870097982</v>
      </c>
      <c r="AU335" s="18">
        <f t="shared" si="229"/>
        <v>1.8551172920350852E-2</v>
      </c>
      <c r="AV335" s="20">
        <f t="shared" si="263"/>
        <v>8252.7720148500921</v>
      </c>
    </row>
    <row r="336" spans="2:48" ht="15.95">
      <c r="B336" s="48">
        <v>72</v>
      </c>
      <c r="C336" s="50">
        <f>'Mortality (No Interventions) L'!K81</f>
        <v>2.8986523195993447E-2</v>
      </c>
      <c r="D336" s="27">
        <f t="shared" si="221"/>
        <v>0.83529411764705819</v>
      </c>
      <c r="E336" s="18">
        <f t="shared" si="230"/>
        <v>2.4212272316653332E-2</v>
      </c>
      <c r="F336" s="28">
        <f t="shared" si="249"/>
        <v>7779.8544357114224</v>
      </c>
      <c r="G336" s="27">
        <f t="shared" si="219"/>
        <v>0.96499999999999997</v>
      </c>
      <c r="H336" s="18">
        <f t="shared" si="223"/>
        <v>2.7971994884133676E-2</v>
      </c>
      <c r="I336" s="28">
        <f t="shared" si="250"/>
        <v>7383.6014587362342</v>
      </c>
      <c r="J336" s="27">
        <v>0.95</v>
      </c>
      <c r="K336" s="18">
        <f t="shared" si="224"/>
        <v>2.7537197036193773E-2</v>
      </c>
      <c r="L336" s="28">
        <f t="shared" si="251"/>
        <v>7449.8994457136705</v>
      </c>
      <c r="M336" s="27">
        <f t="shared" si="220"/>
        <v>0.92500000000000004</v>
      </c>
      <c r="N336" s="19">
        <f t="shared" si="225"/>
        <v>2.6812533956293939E-2</v>
      </c>
      <c r="O336" s="28">
        <f t="shared" si="252"/>
        <v>7475.5867760992942</v>
      </c>
      <c r="P336" s="24">
        <f t="shared" si="231"/>
        <v>0.80605882352941116</v>
      </c>
      <c r="Q336" s="18">
        <f t="shared" si="232"/>
        <v>2.3364842785570467E-2</v>
      </c>
      <c r="R336" s="28">
        <f t="shared" si="253"/>
        <v>7847.0925654099437</v>
      </c>
      <c r="S336" s="24">
        <f t="shared" si="233"/>
        <v>0.79352941176470526</v>
      </c>
      <c r="T336" s="18">
        <f t="shared" si="234"/>
        <v>2.3001658700820663E-2</v>
      </c>
      <c r="U336" s="28">
        <f t="shared" si="254"/>
        <v>7902.0614030555353</v>
      </c>
      <c r="V336" s="24">
        <f t="shared" si="235"/>
        <v>0.77264705882352891</v>
      </c>
      <c r="W336" s="18">
        <f t="shared" si="236"/>
        <v>2.2396351892904336E-2</v>
      </c>
      <c r="X336" s="28">
        <f t="shared" si="255"/>
        <v>7924.6137800986489</v>
      </c>
      <c r="Y336" s="33">
        <f t="shared" si="237"/>
        <v>0.91674999999999995</v>
      </c>
      <c r="Z336" s="18">
        <f t="shared" si="238"/>
        <v>2.657339513992699E-2</v>
      </c>
      <c r="AA336" s="28">
        <f t="shared" si="256"/>
        <v>7525.8153014623367</v>
      </c>
      <c r="AB336" s="33">
        <f t="shared" si="239"/>
        <v>0.892625</v>
      </c>
      <c r="AC336" s="18">
        <f t="shared" si="240"/>
        <v>2.5874095267823652E-2</v>
      </c>
      <c r="AD336" s="28">
        <f t="shared" si="257"/>
        <v>7550.8372919400344</v>
      </c>
      <c r="AE336" s="33">
        <f t="shared" si="241"/>
        <v>0.87875000000000003</v>
      </c>
      <c r="AF336" s="18">
        <f t="shared" si="242"/>
        <v>2.5471907258479243E-2</v>
      </c>
      <c r="AG336" s="28">
        <f t="shared" si="258"/>
        <v>7613.4798973404622</v>
      </c>
      <c r="AH336" s="33">
        <f t="shared" si="243"/>
        <v>0.76575588235294056</v>
      </c>
      <c r="AI336" s="18">
        <f t="shared" si="244"/>
        <v>2.219660064629194E-2</v>
      </c>
      <c r="AJ336" s="28">
        <f t="shared" si="259"/>
        <v>7965.9653878662239</v>
      </c>
      <c r="AK336" s="33">
        <f t="shared" si="245"/>
        <v>0.74560441176470538</v>
      </c>
      <c r="AL336" s="18">
        <f t="shared" si="246"/>
        <v>2.1612479576652681E-2</v>
      </c>
      <c r="AM336" s="28">
        <f t="shared" si="260"/>
        <v>7987.8910162846296</v>
      </c>
      <c r="AN336" s="33">
        <f t="shared" si="247"/>
        <v>0.7340147058823524</v>
      </c>
      <c r="AO336" s="18">
        <f t="shared" si="248"/>
        <v>2.1276534298259115E-2</v>
      </c>
      <c r="AP336" s="28">
        <f t="shared" si="261"/>
        <v>8039.600807387108</v>
      </c>
      <c r="AQ336" s="33">
        <f t="shared" si="226"/>
        <v>0.84799374999999999</v>
      </c>
      <c r="AR336" s="18">
        <f t="shared" si="227"/>
        <v>2.4580390504432469E-2</v>
      </c>
      <c r="AS336" s="28">
        <f t="shared" si="262"/>
        <v>7685.1458798367539</v>
      </c>
      <c r="AT336" s="33">
        <f t="shared" si="228"/>
        <v>0.70832419117647005</v>
      </c>
      <c r="AU336" s="18">
        <f t="shared" si="229"/>
        <v>2.0531855597820045E-2</v>
      </c>
      <c r="AV336" s="20">
        <f t="shared" si="263"/>
        <v>8099.6734141303759</v>
      </c>
    </row>
    <row r="337" spans="2:48" ht="15.95">
      <c r="B337" s="48">
        <v>73</v>
      </c>
      <c r="C337" s="50">
        <f>'Mortality (No Interventions) L'!K82</f>
        <v>3.2078526218183953E-2</v>
      </c>
      <c r="D337" s="27">
        <f t="shared" si="221"/>
        <v>0.83872549019607778</v>
      </c>
      <c r="E337" s="18">
        <f t="shared" si="230"/>
        <v>2.6905077627114068E-2</v>
      </c>
      <c r="F337" s="28">
        <f t="shared" si="249"/>
        <v>7591.4864815300543</v>
      </c>
      <c r="G337" s="27">
        <f t="shared" si="219"/>
        <v>0.96499999999999997</v>
      </c>
      <c r="H337" s="18">
        <f t="shared" si="223"/>
        <v>3.0955777800547514E-2</v>
      </c>
      <c r="I337" s="28">
        <f t="shared" si="250"/>
        <v>7177.0673965059823</v>
      </c>
      <c r="J337" s="27">
        <v>0.95</v>
      </c>
      <c r="K337" s="18">
        <f t="shared" si="224"/>
        <v>3.0474599907274753E-2</v>
      </c>
      <c r="L337" s="28">
        <f t="shared" si="251"/>
        <v>7244.750096777223</v>
      </c>
      <c r="M337" s="27">
        <f t="shared" si="220"/>
        <v>0.92500000000000004</v>
      </c>
      <c r="N337" s="19">
        <f t="shared" si="225"/>
        <v>2.9672636751820157E-2</v>
      </c>
      <c r="O337" s="28">
        <f t="shared" si="252"/>
        <v>7275.14735182191</v>
      </c>
      <c r="P337" s="24">
        <f t="shared" si="231"/>
        <v>0.809370098039215</v>
      </c>
      <c r="Q337" s="18">
        <f t="shared" si="232"/>
        <v>2.5963399910165073E-2</v>
      </c>
      <c r="R337" s="28">
        <f t="shared" si="253"/>
        <v>7663.7464812953212</v>
      </c>
      <c r="S337" s="24">
        <f t="shared" si="233"/>
        <v>0.79678921568627381</v>
      </c>
      <c r="T337" s="18">
        <f t="shared" si="234"/>
        <v>2.5559823745758364E-2</v>
      </c>
      <c r="U337" s="28">
        <f t="shared" si="254"/>
        <v>7720.300883629523</v>
      </c>
      <c r="V337" s="24">
        <f t="shared" si="235"/>
        <v>0.77582107843137194</v>
      </c>
      <c r="W337" s="18">
        <f t="shared" si="236"/>
        <v>2.4887196805080513E-2</v>
      </c>
      <c r="X337" s="28">
        <f t="shared" si="255"/>
        <v>7747.1313412642003</v>
      </c>
      <c r="Y337" s="33">
        <f t="shared" si="237"/>
        <v>0.91674999999999995</v>
      </c>
      <c r="Z337" s="18">
        <f t="shared" si="238"/>
        <v>2.9407988910520138E-2</v>
      </c>
      <c r="AA337" s="28">
        <f t="shared" si="256"/>
        <v>7325.8288377064691</v>
      </c>
      <c r="AB337" s="33">
        <f t="shared" si="239"/>
        <v>0.892625</v>
      </c>
      <c r="AC337" s="18">
        <f t="shared" si="240"/>
        <v>2.8634094465506452E-2</v>
      </c>
      <c r="AD337" s="28">
        <f t="shared" si="257"/>
        <v>7355.4662084965421</v>
      </c>
      <c r="AE337" s="33">
        <f t="shared" si="241"/>
        <v>0.87875000000000003</v>
      </c>
      <c r="AF337" s="18">
        <f t="shared" si="242"/>
        <v>2.8189004914229151E-2</v>
      </c>
      <c r="AG337" s="28">
        <f t="shared" si="258"/>
        <v>7419.5500434811102</v>
      </c>
      <c r="AH337" s="33">
        <f t="shared" si="243"/>
        <v>0.76890159313725426</v>
      </c>
      <c r="AI337" s="18">
        <f t="shared" si="244"/>
        <v>2.4665229914656823E-2</v>
      </c>
      <c r="AJ337" s="28">
        <f t="shared" si="259"/>
        <v>7789.1480353895731</v>
      </c>
      <c r="AK337" s="33">
        <f t="shared" si="245"/>
        <v>0.74866734068627394</v>
      </c>
      <c r="AL337" s="18">
        <f t="shared" si="246"/>
        <v>2.4016144916902696E-2</v>
      </c>
      <c r="AM337" s="28">
        <f t="shared" si="260"/>
        <v>7815.2528848346501</v>
      </c>
      <c r="AN337" s="33">
        <f t="shared" si="247"/>
        <v>0.73703002450980326</v>
      </c>
      <c r="AO337" s="18">
        <f t="shared" si="248"/>
        <v>2.3642836964826486E-2</v>
      </c>
      <c r="AP337" s="28">
        <f t="shared" si="261"/>
        <v>7868.5459650644243</v>
      </c>
      <c r="AQ337" s="33">
        <f t="shared" si="226"/>
        <v>0.84799374999999999</v>
      </c>
      <c r="AR337" s="18">
        <f t="shared" si="227"/>
        <v>2.7202389742231128E-2</v>
      </c>
      <c r="AS337" s="28">
        <f t="shared" si="262"/>
        <v>7496.2419930268361</v>
      </c>
      <c r="AT337" s="33">
        <f t="shared" si="228"/>
        <v>0.71123397365196017</v>
      </c>
      <c r="AU337" s="18">
        <f t="shared" si="229"/>
        <v>2.2815337671057558E-2</v>
      </c>
      <c r="AV337" s="20">
        <f t="shared" si="263"/>
        <v>7933.3720892019492</v>
      </c>
    </row>
    <row r="338" spans="2:48" ht="15.95">
      <c r="B338" s="48">
        <v>74</v>
      </c>
      <c r="C338" s="50">
        <f>'Mortality (No Interventions) L'!K83</f>
        <v>3.5753994253140367E-2</v>
      </c>
      <c r="D338" s="27">
        <f t="shared" si="221"/>
        <v>0.84215686274509738</v>
      </c>
      <c r="E338" s="18">
        <f t="shared" si="230"/>
        <v>3.0110471630830932E-2</v>
      </c>
      <c r="F338" s="28">
        <f t="shared" si="249"/>
        <v>7387.2369484393012</v>
      </c>
      <c r="G338" s="27">
        <f t="shared" si="219"/>
        <v>0.96499999999999997</v>
      </c>
      <c r="H338" s="18">
        <f t="shared" si="223"/>
        <v>3.4502604454280453E-2</v>
      </c>
      <c r="I338" s="28">
        <f t="shared" si="250"/>
        <v>6954.8956929201895</v>
      </c>
      <c r="J338" s="27">
        <v>0.95</v>
      </c>
      <c r="K338" s="18">
        <f t="shared" si="224"/>
        <v>3.3966294540483347E-2</v>
      </c>
      <c r="L338" s="28">
        <f t="shared" si="251"/>
        <v>7023.9692361497473</v>
      </c>
      <c r="M338" s="27">
        <f t="shared" si="220"/>
        <v>0.92500000000000004</v>
      </c>
      <c r="N338" s="19">
        <f t="shared" si="225"/>
        <v>3.3072444684154843E-2</v>
      </c>
      <c r="O338" s="28">
        <f t="shared" si="252"/>
        <v>7059.2745471353319</v>
      </c>
      <c r="P338" s="24">
        <f t="shared" si="231"/>
        <v>0.81268137254901895</v>
      </c>
      <c r="Q338" s="18">
        <f t="shared" si="232"/>
        <v>2.9056605123751848E-2</v>
      </c>
      <c r="R338" s="28">
        <f t="shared" si="253"/>
        <v>7464.7695665913307</v>
      </c>
      <c r="S338" s="24">
        <f t="shared" si="233"/>
        <v>0.80004901960784247</v>
      </c>
      <c r="T338" s="18">
        <f t="shared" si="234"/>
        <v>2.8604948049289383E-2</v>
      </c>
      <c r="U338" s="28">
        <f t="shared" si="254"/>
        <v>7522.9713537797297</v>
      </c>
      <c r="V338" s="24">
        <f t="shared" si="235"/>
        <v>0.77899509803921507</v>
      </c>
      <c r="W338" s="18">
        <f t="shared" si="236"/>
        <v>2.7852186258518614E-2</v>
      </c>
      <c r="X338" s="28">
        <f t="shared" si="255"/>
        <v>7554.3269588993508</v>
      </c>
      <c r="Y338" s="33">
        <f t="shared" si="237"/>
        <v>0.91674999999999995</v>
      </c>
      <c r="Z338" s="18">
        <f t="shared" si="238"/>
        <v>3.2777474231566427E-2</v>
      </c>
      <c r="AA338" s="28">
        <f t="shared" si="256"/>
        <v>7110.3909444868286</v>
      </c>
      <c r="AB338" s="33">
        <f t="shared" si="239"/>
        <v>0.892625</v>
      </c>
      <c r="AC338" s="18">
        <f t="shared" si="240"/>
        <v>3.1914909120209417E-2</v>
      </c>
      <c r="AD338" s="28">
        <f t="shared" si="257"/>
        <v>7144.8490942446115</v>
      </c>
      <c r="AE338" s="33">
        <f t="shared" si="241"/>
        <v>0.87875000000000003</v>
      </c>
      <c r="AF338" s="18">
        <f t="shared" si="242"/>
        <v>3.1418822449947099E-2</v>
      </c>
      <c r="AG338" s="28">
        <f t="shared" si="258"/>
        <v>7210.400310844052</v>
      </c>
      <c r="AH338" s="33">
        <f t="shared" si="243"/>
        <v>0.77204730392156795</v>
      </c>
      <c r="AI338" s="18">
        <f t="shared" si="244"/>
        <v>2.7603774867564254E-2</v>
      </c>
      <c r="AJ338" s="28">
        <f t="shared" si="259"/>
        <v>7597.0269082573923</v>
      </c>
      <c r="AK338" s="33">
        <f t="shared" si="245"/>
        <v>0.75173026960784262</v>
      </c>
      <c r="AL338" s="18">
        <f t="shared" si="246"/>
        <v>2.6877359739470464E-2</v>
      </c>
      <c r="AM338" s="28">
        <f t="shared" si="260"/>
        <v>7627.5606389902186</v>
      </c>
      <c r="AN338" s="33">
        <f t="shared" si="247"/>
        <v>0.74004534313725434</v>
      </c>
      <c r="AO338" s="18">
        <f t="shared" si="248"/>
        <v>2.6459576945592683E-2</v>
      </c>
      <c r="AP338" s="28">
        <f t="shared" si="261"/>
        <v>7682.5112156621626</v>
      </c>
      <c r="AQ338" s="33">
        <f t="shared" si="226"/>
        <v>0.84799374999999999</v>
      </c>
      <c r="AR338" s="18">
        <f t="shared" si="227"/>
        <v>3.0319163664198949E-2</v>
      </c>
      <c r="AS338" s="28">
        <f t="shared" si="262"/>
        <v>7292.3262967304408</v>
      </c>
      <c r="AT338" s="33">
        <f t="shared" si="228"/>
        <v>0.7141437561274504</v>
      </c>
      <c r="AU338" s="18">
        <f t="shared" si="229"/>
        <v>2.5533491752496938E-2</v>
      </c>
      <c r="AV338" s="20">
        <f t="shared" si="263"/>
        <v>7752.3695261166631</v>
      </c>
    </row>
    <row r="339" spans="2:48" ht="15.95">
      <c r="B339" s="48">
        <v>75</v>
      </c>
      <c r="C339" s="50">
        <f>'Mortality (No Interventions) L'!K84</f>
        <v>3.9977491656265594E-2</v>
      </c>
      <c r="D339" s="27">
        <f t="shared" si="221"/>
        <v>0.84558823529411697</v>
      </c>
      <c r="E339" s="18">
        <f t="shared" si="230"/>
        <v>3.3804496621106912E-2</v>
      </c>
      <c r="F339" s="28">
        <f t="shared" si="249"/>
        <v>7164.8037598730934</v>
      </c>
      <c r="G339" s="27">
        <f t="shared" si="219"/>
        <v>0.96499999999999997</v>
      </c>
      <c r="H339" s="18">
        <f t="shared" si="223"/>
        <v>3.8578279448296296E-2</v>
      </c>
      <c r="I339" s="28">
        <f t="shared" si="250"/>
        <v>6714.9336778065854</v>
      </c>
      <c r="J339" s="27">
        <v>0.95</v>
      </c>
      <c r="K339" s="18">
        <f t="shared" si="224"/>
        <v>3.7978617073452313E-2</v>
      </c>
      <c r="L339" s="28">
        <f t="shared" si="251"/>
        <v>6785.3910282313909</v>
      </c>
      <c r="M339" s="27">
        <f t="shared" si="220"/>
        <v>0.92500000000000004</v>
      </c>
      <c r="N339" s="19">
        <f t="shared" si="225"/>
        <v>3.6979179782045679E-2</v>
      </c>
      <c r="O339" s="28">
        <f t="shared" si="252"/>
        <v>6825.8070801649365</v>
      </c>
      <c r="P339" s="24">
        <f t="shared" si="231"/>
        <v>0.81599264705882291</v>
      </c>
      <c r="Q339" s="18">
        <f t="shared" si="232"/>
        <v>3.262133923936817E-2</v>
      </c>
      <c r="R339" s="28">
        <f t="shared" si="253"/>
        <v>7247.8687049550863</v>
      </c>
      <c r="S339" s="24">
        <f t="shared" si="233"/>
        <v>0.80330882352941113</v>
      </c>
      <c r="T339" s="18">
        <f t="shared" si="234"/>
        <v>3.2114271790051566E-2</v>
      </c>
      <c r="U339" s="28">
        <f t="shared" si="254"/>
        <v>7307.7771490285686</v>
      </c>
      <c r="V339" s="24">
        <f t="shared" si="235"/>
        <v>0.78216911764705821</v>
      </c>
      <c r="W339" s="18">
        <f t="shared" si="236"/>
        <v>3.1269159374523889E-2</v>
      </c>
      <c r="X339" s="28">
        <f t="shared" si="255"/>
        <v>7343.9224373823381</v>
      </c>
      <c r="Y339" s="33">
        <f t="shared" si="237"/>
        <v>0.91674999999999995</v>
      </c>
      <c r="Z339" s="18">
        <f t="shared" si="238"/>
        <v>3.6649365475881483E-2</v>
      </c>
      <c r="AA339" s="28">
        <f t="shared" si="256"/>
        <v>6877.3302885275489</v>
      </c>
      <c r="AB339" s="33">
        <f t="shared" si="239"/>
        <v>0.892625</v>
      </c>
      <c r="AC339" s="18">
        <f t="shared" si="240"/>
        <v>3.5684908489674073E-2</v>
      </c>
      <c r="AD339" s="28">
        <f t="shared" si="257"/>
        <v>6916.8218847241842</v>
      </c>
      <c r="AE339" s="33">
        <f t="shared" si="241"/>
        <v>0.87875000000000003</v>
      </c>
      <c r="AF339" s="18">
        <f t="shared" si="242"/>
        <v>3.5130220792943395E-2</v>
      </c>
      <c r="AG339" s="28">
        <f t="shared" si="258"/>
        <v>6983.8580236845992</v>
      </c>
      <c r="AH339" s="33">
        <f t="shared" si="243"/>
        <v>0.77519301470588176</v>
      </c>
      <c r="AI339" s="18">
        <f t="shared" si="244"/>
        <v>3.0990272277399759E-2</v>
      </c>
      <c r="AJ339" s="28">
        <f t="shared" si="259"/>
        <v>7387.3202878190277</v>
      </c>
      <c r="AK339" s="33">
        <f t="shared" si="245"/>
        <v>0.75479319852941118</v>
      </c>
      <c r="AL339" s="18">
        <f t="shared" si="246"/>
        <v>3.0174738796415555E-2</v>
      </c>
      <c r="AM339" s="28">
        <f t="shared" si="260"/>
        <v>7422.5519477614534</v>
      </c>
      <c r="AN339" s="33">
        <f t="shared" si="247"/>
        <v>0.74306066176470531</v>
      </c>
      <c r="AO339" s="18">
        <f t="shared" si="248"/>
        <v>2.9705701405797699E-2</v>
      </c>
      <c r="AP339" s="28">
        <f t="shared" si="261"/>
        <v>7479.2352190159709</v>
      </c>
      <c r="AQ339" s="33">
        <f t="shared" si="226"/>
        <v>0.84799374999999999</v>
      </c>
      <c r="AR339" s="18">
        <f t="shared" si="227"/>
        <v>3.3900663065190371E-2</v>
      </c>
      <c r="AS339" s="28">
        <f t="shared" si="262"/>
        <v>7071.2290622471291</v>
      </c>
      <c r="AT339" s="33">
        <f t="shared" si="228"/>
        <v>0.71705353860294063</v>
      </c>
      <c r="AU339" s="18">
        <f t="shared" si="229"/>
        <v>2.8666001856594778E-2</v>
      </c>
      <c r="AV339" s="20">
        <f t="shared" si="263"/>
        <v>7554.4244627592543</v>
      </c>
    </row>
    <row r="340" spans="2:48" ht="15.95">
      <c r="B340" s="48">
        <v>76</v>
      </c>
      <c r="C340" s="50">
        <f>'Mortality (No Interventions) L'!K85</f>
        <v>4.4809583407270183E-2</v>
      </c>
      <c r="D340" s="27">
        <f t="shared" si="221"/>
        <v>0.84901960784313657</v>
      </c>
      <c r="E340" s="18">
        <f t="shared" si="230"/>
        <v>3.804421493205485E-2</v>
      </c>
      <c r="F340" s="28">
        <f t="shared" si="249"/>
        <v>6922.6011753815692</v>
      </c>
      <c r="G340" s="27">
        <f t="shared" si="219"/>
        <v>0.96499999999999997</v>
      </c>
      <c r="H340" s="18">
        <f t="shared" si="223"/>
        <v>4.3241247988015728E-2</v>
      </c>
      <c r="I340" s="28">
        <f t="shared" si="250"/>
        <v>6455.8830899073873</v>
      </c>
      <c r="J340" s="27">
        <v>0.95</v>
      </c>
      <c r="K340" s="18">
        <f t="shared" si="224"/>
        <v>4.2569104236906671E-2</v>
      </c>
      <c r="L340" s="28">
        <f t="shared" si="251"/>
        <v>6527.6912606765518</v>
      </c>
      <c r="M340" s="27">
        <f t="shared" si="220"/>
        <v>0.92500000000000004</v>
      </c>
      <c r="N340" s="19">
        <f t="shared" si="225"/>
        <v>4.1448864651724919E-2</v>
      </c>
      <c r="O340" s="28">
        <f t="shared" si="252"/>
        <v>6573.3943329899566</v>
      </c>
      <c r="P340" s="24">
        <f t="shared" si="231"/>
        <v>0.81930392156862675</v>
      </c>
      <c r="Q340" s="18">
        <f t="shared" si="232"/>
        <v>3.6712667409432929E-2</v>
      </c>
      <c r="R340" s="28">
        <f t="shared" si="253"/>
        <v>7011.4335211683465</v>
      </c>
      <c r="S340" s="24">
        <f t="shared" si="233"/>
        <v>0.80656862745097968</v>
      </c>
      <c r="T340" s="18">
        <f t="shared" si="234"/>
        <v>3.6142004185452103E-2</v>
      </c>
      <c r="U340" s="28">
        <f t="shared" si="254"/>
        <v>7073.0932074835373</v>
      </c>
      <c r="V340" s="24">
        <f t="shared" si="235"/>
        <v>0.78534313725490135</v>
      </c>
      <c r="W340" s="18">
        <f t="shared" si="236"/>
        <v>3.5190898812150734E-2</v>
      </c>
      <c r="X340" s="28">
        <f t="shared" si="255"/>
        <v>7114.2841562536878</v>
      </c>
      <c r="Y340" s="33">
        <f t="shared" si="237"/>
        <v>0.91674999999999995</v>
      </c>
      <c r="Z340" s="18">
        <f t="shared" si="238"/>
        <v>4.1079185588614939E-2</v>
      </c>
      <c r="AA340" s="28">
        <f t="shared" si="256"/>
        <v>6625.2804972849535</v>
      </c>
      <c r="AB340" s="33">
        <f t="shared" si="239"/>
        <v>0.892625</v>
      </c>
      <c r="AC340" s="18">
        <f t="shared" si="240"/>
        <v>3.9998154388914547E-2</v>
      </c>
      <c r="AD340" s="28">
        <f t="shared" si="257"/>
        <v>6669.9957287284269</v>
      </c>
      <c r="AE340" s="33">
        <f t="shared" si="241"/>
        <v>0.87875000000000003</v>
      </c>
      <c r="AF340" s="18">
        <f t="shared" si="242"/>
        <v>3.9376421419138677E-2</v>
      </c>
      <c r="AG340" s="28">
        <f t="shared" si="258"/>
        <v>6738.5135493259904</v>
      </c>
      <c r="AH340" s="33">
        <f t="shared" si="243"/>
        <v>0.77833872549019534</v>
      </c>
      <c r="AI340" s="18">
        <f t="shared" si="244"/>
        <v>3.487703403896128E-2</v>
      </c>
      <c r="AJ340" s="28">
        <f t="shared" si="259"/>
        <v>7158.3852206991569</v>
      </c>
      <c r="AK340" s="33">
        <f t="shared" si="245"/>
        <v>0.75785612745097974</v>
      </c>
      <c r="AL340" s="18">
        <f t="shared" si="246"/>
        <v>3.3959217353725459E-2</v>
      </c>
      <c r="AM340" s="28">
        <f t="shared" si="260"/>
        <v>7198.5783815349259</v>
      </c>
      <c r="AN340" s="33">
        <f t="shared" si="247"/>
        <v>0.74607598039215628</v>
      </c>
      <c r="AO340" s="18">
        <f t="shared" si="248"/>
        <v>3.3431353871543203E-2</v>
      </c>
      <c r="AP340" s="28">
        <f t="shared" si="261"/>
        <v>7257.0592908561566</v>
      </c>
      <c r="AQ340" s="33">
        <f t="shared" si="226"/>
        <v>0.84799374999999999</v>
      </c>
      <c r="AR340" s="18">
        <f t="shared" si="227"/>
        <v>3.799824666946882E-2</v>
      </c>
      <c r="AS340" s="28">
        <f t="shared" si="262"/>
        <v>6831.5097083511073</v>
      </c>
      <c r="AT340" s="33">
        <f t="shared" si="228"/>
        <v>0.71996332107843075</v>
      </c>
      <c r="AU340" s="18">
        <f t="shared" si="229"/>
        <v>3.2261256486039183E-2</v>
      </c>
      <c r="AV340" s="20">
        <f t="shared" si="263"/>
        <v>7337.8693170842926</v>
      </c>
    </row>
    <row r="341" spans="2:48" ht="15.95">
      <c r="B341" s="48">
        <v>77</v>
      </c>
      <c r="C341" s="50">
        <f>'Mortality (No Interventions) L'!K86</f>
        <v>5.0370302047767795E-2</v>
      </c>
      <c r="D341" s="27">
        <f t="shared" si="221"/>
        <v>0.85245098039215617</v>
      </c>
      <c r="E341" s="18">
        <f t="shared" si="230"/>
        <v>4.2938213363268689E-2</v>
      </c>
      <c r="F341" s="28">
        <f t="shared" si="249"/>
        <v>6659.2362483764573</v>
      </c>
      <c r="G341" s="27">
        <f t="shared" si="219"/>
        <v>0.96499999999999997</v>
      </c>
      <c r="H341" s="18">
        <f t="shared" si="223"/>
        <v>4.8607341476095918E-2</v>
      </c>
      <c r="I341" s="28">
        <f t="shared" si="250"/>
        <v>6176.7226482350643</v>
      </c>
      <c r="J341" s="27">
        <v>0.95</v>
      </c>
      <c r="K341" s="18">
        <f t="shared" si="224"/>
        <v>4.78517869453794E-2</v>
      </c>
      <c r="L341" s="28">
        <f t="shared" si="251"/>
        <v>6249.8132909744672</v>
      </c>
      <c r="M341" s="27">
        <f t="shared" si="220"/>
        <v>0.92500000000000004</v>
      </c>
      <c r="N341" s="19">
        <f t="shared" si="225"/>
        <v>4.6592529394185213E-2</v>
      </c>
      <c r="O341" s="28">
        <f t="shared" si="252"/>
        <v>6300.9346009794399</v>
      </c>
      <c r="P341" s="24">
        <f t="shared" si="231"/>
        <v>0.8226151960784307</v>
      </c>
      <c r="Q341" s="18">
        <f t="shared" si="232"/>
        <v>4.1435375895554287E-2</v>
      </c>
      <c r="R341" s="28">
        <f t="shared" si="253"/>
        <v>6754.0250942423436</v>
      </c>
      <c r="S341" s="24">
        <f t="shared" si="233"/>
        <v>0.80982843137254834</v>
      </c>
      <c r="T341" s="18">
        <f t="shared" si="234"/>
        <v>4.0791302695105253E-2</v>
      </c>
      <c r="U341" s="28">
        <f t="shared" si="254"/>
        <v>6817.4574431745741</v>
      </c>
      <c r="V341" s="24">
        <f t="shared" si="235"/>
        <v>0.78851715686274448</v>
      </c>
      <c r="W341" s="18">
        <f t="shared" si="236"/>
        <v>3.9717847361023538E-2</v>
      </c>
      <c r="X341" s="28">
        <f t="shared" si="255"/>
        <v>6863.9261023900772</v>
      </c>
      <c r="Y341" s="33">
        <f t="shared" si="237"/>
        <v>0.91674999999999995</v>
      </c>
      <c r="Z341" s="18">
        <f t="shared" si="238"/>
        <v>4.6176974402291127E-2</v>
      </c>
      <c r="AA341" s="28">
        <f t="shared" si="256"/>
        <v>6353.1193701603543</v>
      </c>
      <c r="AB341" s="33">
        <f t="shared" si="239"/>
        <v>0.892625</v>
      </c>
      <c r="AC341" s="18">
        <f t="shared" si="240"/>
        <v>4.4961790865388727E-2</v>
      </c>
      <c r="AD341" s="28">
        <f t="shared" si="257"/>
        <v>6403.2082097973471</v>
      </c>
      <c r="AE341" s="33">
        <f t="shared" si="241"/>
        <v>0.87875000000000003</v>
      </c>
      <c r="AF341" s="18">
        <f t="shared" si="242"/>
        <v>4.4262902924475954E-2</v>
      </c>
      <c r="AG341" s="28">
        <f t="shared" si="258"/>
        <v>6473.1750000691545</v>
      </c>
      <c r="AH341" s="33">
        <f t="shared" si="243"/>
        <v>0.78148443627450914</v>
      </c>
      <c r="AI341" s="18">
        <f t="shared" si="244"/>
        <v>3.9363607100776569E-2</v>
      </c>
      <c r="AJ341" s="28">
        <f t="shared" si="259"/>
        <v>6908.7219756928353</v>
      </c>
      <c r="AK341" s="33">
        <f t="shared" si="245"/>
        <v>0.76091905637254842</v>
      </c>
      <c r="AL341" s="18">
        <f t="shared" si="246"/>
        <v>3.8327722703387711E-2</v>
      </c>
      <c r="AM341" s="28">
        <f t="shared" si="260"/>
        <v>6954.1202936385525</v>
      </c>
      <c r="AN341" s="33">
        <f t="shared" si="247"/>
        <v>0.74909129901960725</v>
      </c>
      <c r="AO341" s="18">
        <f t="shared" si="248"/>
        <v>3.7731954992972362E-2</v>
      </c>
      <c r="AP341" s="28">
        <f t="shared" si="261"/>
        <v>7014.4459736367744</v>
      </c>
      <c r="AQ341" s="33">
        <f t="shared" si="226"/>
        <v>0.84799374999999999</v>
      </c>
      <c r="AR341" s="18">
        <f t="shared" si="227"/>
        <v>4.2713701322119289E-2</v>
      </c>
      <c r="AS341" s="28">
        <f t="shared" si="262"/>
        <v>6571.9243173283112</v>
      </c>
      <c r="AT341" s="33">
        <f t="shared" si="228"/>
        <v>0.72287310355392098</v>
      </c>
      <c r="AU341" s="18">
        <f t="shared" si="229"/>
        <v>3.6411336568218329E-2</v>
      </c>
      <c r="AV341" s="20">
        <f t="shared" si="263"/>
        <v>7101.1404329847992</v>
      </c>
    </row>
    <row r="342" spans="2:48" ht="15.95">
      <c r="B342" s="48">
        <v>78</v>
      </c>
      <c r="C342" s="50">
        <f>'Mortality (No Interventions) L'!K87</f>
        <v>5.6556409087085632E-2</v>
      </c>
      <c r="D342" s="27">
        <f t="shared" si="221"/>
        <v>0.85588235294117576</v>
      </c>
      <c r="E342" s="18">
        <f t="shared" si="230"/>
        <v>4.8405632483358545E-2</v>
      </c>
      <c r="F342" s="28">
        <f t="shared" si="249"/>
        <v>6373.3005415072566</v>
      </c>
      <c r="G342" s="27">
        <f t="shared" si="219"/>
        <v>0.96499999999999997</v>
      </c>
      <c r="H342" s="18">
        <f t="shared" si="223"/>
        <v>5.4576934769037633E-2</v>
      </c>
      <c r="I342" s="28">
        <f t="shared" si="250"/>
        <v>5876.4885812691673</v>
      </c>
      <c r="J342" s="27">
        <v>0.95</v>
      </c>
      <c r="K342" s="18">
        <f t="shared" si="224"/>
        <v>5.3728588632731347E-2</v>
      </c>
      <c r="L342" s="28">
        <f t="shared" si="251"/>
        <v>5950.7485569263563</v>
      </c>
      <c r="M342" s="27">
        <f t="shared" si="220"/>
        <v>0.92500000000000004</v>
      </c>
      <c r="N342" s="19">
        <f t="shared" si="225"/>
        <v>5.2314678405554212E-2</v>
      </c>
      <c r="O342" s="28">
        <f t="shared" si="252"/>
        <v>6007.3581203724661</v>
      </c>
      <c r="P342" s="24">
        <f t="shared" si="231"/>
        <v>0.82592647058823454</v>
      </c>
      <c r="Q342" s="18">
        <f t="shared" si="232"/>
        <v>4.671143534644099E-2</v>
      </c>
      <c r="R342" s="28">
        <f t="shared" si="253"/>
        <v>6474.1695256544062</v>
      </c>
      <c r="S342" s="24">
        <f t="shared" si="233"/>
        <v>0.81308823529411689</v>
      </c>
      <c r="T342" s="18">
        <f t="shared" si="234"/>
        <v>4.5985350859190616E-2</v>
      </c>
      <c r="U342" s="28">
        <f t="shared" si="254"/>
        <v>6539.3644729990419</v>
      </c>
      <c r="V342" s="24">
        <f t="shared" si="235"/>
        <v>0.79169117647058762</v>
      </c>
      <c r="W342" s="18">
        <f t="shared" si="236"/>
        <v>4.4775210047106655E-2</v>
      </c>
      <c r="X342" s="28">
        <f t="shared" si="255"/>
        <v>6591.305733158003</v>
      </c>
      <c r="Y342" s="33">
        <f t="shared" si="237"/>
        <v>0.91674999999999995</v>
      </c>
      <c r="Z342" s="18">
        <f t="shared" si="238"/>
        <v>5.184808803058575E-2</v>
      </c>
      <c r="AA342" s="28">
        <f t="shared" si="256"/>
        <v>6059.7515396297604</v>
      </c>
      <c r="AB342" s="33">
        <f t="shared" si="239"/>
        <v>0.892625</v>
      </c>
      <c r="AC342" s="18">
        <f t="shared" si="240"/>
        <v>5.0483664661359812E-2</v>
      </c>
      <c r="AD342" s="28">
        <f t="shared" si="257"/>
        <v>6115.3085014008984</v>
      </c>
      <c r="AE342" s="33">
        <f t="shared" si="241"/>
        <v>0.87875000000000003</v>
      </c>
      <c r="AF342" s="18">
        <f t="shared" si="242"/>
        <v>4.9698944485276501E-2</v>
      </c>
      <c r="AG342" s="28">
        <f t="shared" si="258"/>
        <v>6186.6534834279482</v>
      </c>
      <c r="AH342" s="33">
        <f t="shared" si="243"/>
        <v>0.78463014705882272</v>
      </c>
      <c r="AI342" s="18">
        <f t="shared" si="244"/>
        <v>4.4375863579118935E-2</v>
      </c>
      <c r="AJ342" s="28">
        <f t="shared" si="259"/>
        <v>6636.7697582731616</v>
      </c>
      <c r="AK342" s="33">
        <f t="shared" si="245"/>
        <v>0.76398198529411698</v>
      </c>
      <c r="AL342" s="18">
        <f t="shared" si="246"/>
        <v>4.3208077695457918E-2</v>
      </c>
      <c r="AM342" s="28">
        <f t="shared" si="260"/>
        <v>6687.5846993779733</v>
      </c>
      <c r="AN342" s="33">
        <f t="shared" si="247"/>
        <v>0.75210661764705811</v>
      </c>
      <c r="AO342" s="18">
        <f t="shared" si="248"/>
        <v>4.2536449544751317E-2</v>
      </c>
      <c r="AP342" s="28">
        <f t="shared" si="261"/>
        <v>6749.7772138588753</v>
      </c>
      <c r="AQ342" s="33">
        <f t="shared" si="226"/>
        <v>0.84799374999999999</v>
      </c>
      <c r="AR342" s="18">
        <f t="shared" si="227"/>
        <v>4.7959481428291824E-2</v>
      </c>
      <c r="AS342" s="28">
        <f t="shared" si="262"/>
        <v>6291.2131049263771</v>
      </c>
      <c r="AT342" s="33">
        <f t="shared" si="228"/>
        <v>0.7257828860294111</v>
      </c>
      <c r="AU342" s="18">
        <f t="shared" si="229"/>
        <v>4.1047673810685019E-2</v>
      </c>
      <c r="AV342" s="20">
        <f t="shared" si="263"/>
        <v>6842.5784186612054</v>
      </c>
    </row>
    <row r="343" spans="2:48" ht="15.95">
      <c r="B343" s="48">
        <v>79</v>
      </c>
      <c r="C343" s="50">
        <f>'Mortality (No Interventions) L'!K88</f>
        <v>6.3404129627255987E-2</v>
      </c>
      <c r="D343" s="27">
        <f t="shared" si="221"/>
        <v>0.85931372549019536</v>
      </c>
      <c r="E343" s="18">
        <f t="shared" si="230"/>
        <v>5.4484038841460615E-2</v>
      </c>
      <c r="F343" s="28">
        <f t="shared" si="249"/>
        <v>6064.7968977890669</v>
      </c>
      <c r="G343" s="27">
        <f t="shared" si="219"/>
        <v>0.96499999999999997</v>
      </c>
      <c r="H343" s="18">
        <f t="shared" si="223"/>
        <v>6.1184985090302027E-2</v>
      </c>
      <c r="I343" s="28">
        <f t="shared" si="250"/>
        <v>5555.7678472982452</v>
      </c>
      <c r="J343" s="27">
        <v>0.95</v>
      </c>
      <c r="K343" s="18">
        <f t="shared" si="224"/>
        <v>6.0233923145893181E-2</v>
      </c>
      <c r="L343" s="28">
        <f t="shared" si="251"/>
        <v>5631.0232356544402</v>
      </c>
      <c r="M343" s="27">
        <f t="shared" si="220"/>
        <v>0.92500000000000004</v>
      </c>
      <c r="N343" s="19">
        <f t="shared" si="225"/>
        <v>5.8648819905211792E-2</v>
      </c>
      <c r="O343" s="28">
        <f t="shared" si="252"/>
        <v>5693.0851122381855</v>
      </c>
      <c r="P343" s="24">
        <f t="shared" si="231"/>
        <v>0.82923774509803849</v>
      </c>
      <c r="Q343" s="18">
        <f t="shared" si="232"/>
        <v>5.2577097482009491E-2</v>
      </c>
      <c r="R343" s="28">
        <f t="shared" si="253"/>
        <v>6171.7517744349025</v>
      </c>
      <c r="S343" s="24">
        <f t="shared" si="233"/>
        <v>0.81634803921568555</v>
      </c>
      <c r="T343" s="18">
        <f t="shared" si="234"/>
        <v>5.1759836899387582E-2</v>
      </c>
      <c r="U343" s="28">
        <f t="shared" si="254"/>
        <v>6238.6495033120545</v>
      </c>
      <c r="V343" s="24">
        <f t="shared" si="235"/>
        <v>0.79486519607843076</v>
      </c>
      <c r="W343" s="18">
        <f t="shared" si="236"/>
        <v>5.0397735928351069E-2</v>
      </c>
      <c r="X343" s="28">
        <f t="shared" si="255"/>
        <v>6296.1786344711554</v>
      </c>
      <c r="Y343" s="33">
        <f t="shared" si="237"/>
        <v>0.91674999999999995</v>
      </c>
      <c r="Z343" s="18">
        <f t="shared" si="238"/>
        <v>5.8125735835786924E-2</v>
      </c>
      <c r="AA343" s="28">
        <f t="shared" si="256"/>
        <v>5745.5650083595592</v>
      </c>
      <c r="AB343" s="33">
        <f t="shared" si="239"/>
        <v>0.892625</v>
      </c>
      <c r="AC343" s="18">
        <f t="shared" si="240"/>
        <v>5.6596111208529372E-2</v>
      </c>
      <c r="AD343" s="28">
        <f t="shared" si="257"/>
        <v>5806.5853177154131</v>
      </c>
      <c r="AE343" s="33">
        <f t="shared" si="241"/>
        <v>0.87875000000000003</v>
      </c>
      <c r="AF343" s="18">
        <f t="shared" si="242"/>
        <v>5.5716378909951202E-2</v>
      </c>
      <c r="AG343" s="28">
        <f t="shared" si="258"/>
        <v>5879.1833354054206</v>
      </c>
      <c r="AH343" s="33">
        <f t="shared" si="243"/>
        <v>0.78777585784313653</v>
      </c>
      <c r="AI343" s="18">
        <f t="shared" si="244"/>
        <v>4.9948242607909012E-2</v>
      </c>
      <c r="AJ343" s="28">
        <f t="shared" si="259"/>
        <v>6342.2573688740094</v>
      </c>
      <c r="AK343" s="33">
        <f t="shared" si="245"/>
        <v>0.76704491421568566</v>
      </c>
      <c r="AL343" s="18">
        <f t="shared" si="246"/>
        <v>4.8633815170858782E-2</v>
      </c>
      <c r="AM343" s="28">
        <f t="shared" si="260"/>
        <v>6398.6270200922945</v>
      </c>
      <c r="AN343" s="33">
        <f t="shared" si="247"/>
        <v>0.75512193627450919</v>
      </c>
      <c r="AO343" s="18">
        <f t="shared" si="248"/>
        <v>4.7877849131933513E-2</v>
      </c>
      <c r="AP343" s="28">
        <f t="shared" si="261"/>
        <v>6462.6656559632547</v>
      </c>
      <c r="AQ343" s="33">
        <f t="shared" si="226"/>
        <v>0.84799374999999999</v>
      </c>
      <c r="AR343" s="18">
        <f t="shared" si="227"/>
        <v>5.3766305648102905E-2</v>
      </c>
      <c r="AS343" s="28">
        <f t="shared" si="262"/>
        <v>5989.4897868592343</v>
      </c>
      <c r="AT343" s="33">
        <f t="shared" si="228"/>
        <v>0.72869266850490133</v>
      </c>
      <c r="AU343" s="18">
        <f t="shared" si="229"/>
        <v>4.6202124412315838E-2</v>
      </c>
      <c r="AV343" s="20">
        <f t="shared" si="263"/>
        <v>6561.7064917079679</v>
      </c>
    </row>
    <row r="344" spans="2:48" ht="15.95">
      <c r="B344" s="48">
        <v>80</v>
      </c>
      <c r="C344" s="50">
        <f>'Mortality (No Interventions) L'!K89</f>
        <v>7.0833509895582319E-2</v>
      </c>
      <c r="D344" s="27">
        <f t="shared" si="221"/>
        <v>0.86274509803921495</v>
      </c>
      <c r="E344" s="18">
        <f t="shared" si="230"/>
        <v>6.1111263439325873E-2</v>
      </c>
      <c r="F344" s="28">
        <f t="shared" si="249"/>
        <v>5734.3622680443577</v>
      </c>
      <c r="G344" s="27">
        <f t="shared" si="219"/>
        <v>0.96499999999999997</v>
      </c>
      <c r="H344" s="18">
        <f t="shared" si="223"/>
        <v>6.8354337049236935E-2</v>
      </c>
      <c r="I344" s="28">
        <f t="shared" si="250"/>
        <v>5215.8382743961229</v>
      </c>
      <c r="J344" s="27">
        <v>0.95</v>
      </c>
      <c r="K344" s="18">
        <f t="shared" si="224"/>
        <v>6.7291834400803205E-2</v>
      </c>
      <c r="L344" s="28">
        <f t="shared" si="251"/>
        <v>5291.8446148452922</v>
      </c>
      <c r="M344" s="27">
        <f t="shared" si="220"/>
        <v>0.92500000000000004</v>
      </c>
      <c r="N344" s="19">
        <f t="shared" si="225"/>
        <v>6.5520996653413655E-2</v>
      </c>
      <c r="O344" s="28">
        <f t="shared" si="252"/>
        <v>5359.1923887854855</v>
      </c>
      <c r="P344" s="24">
        <f t="shared" si="231"/>
        <v>0.83254901960784244</v>
      </c>
      <c r="Q344" s="18">
        <f t="shared" si="232"/>
        <v>5.8972369218949466E-2</v>
      </c>
      <c r="R344" s="28">
        <f t="shared" si="253"/>
        <v>5847.2589797556739</v>
      </c>
      <c r="S344" s="24">
        <f t="shared" si="233"/>
        <v>0.81960784313725421</v>
      </c>
      <c r="T344" s="18">
        <f t="shared" si="234"/>
        <v>5.8055700267359581E-2</v>
      </c>
      <c r="U344" s="28">
        <f t="shared" si="254"/>
        <v>5915.7380225481775</v>
      </c>
      <c r="V344" s="24">
        <f t="shared" si="235"/>
        <v>0.7980392156862739</v>
      </c>
      <c r="W344" s="18">
        <f t="shared" si="236"/>
        <v>5.6527918681376438E-2</v>
      </c>
      <c r="X344" s="28">
        <f t="shared" si="255"/>
        <v>5978.8654862933518</v>
      </c>
      <c r="Y344" s="33">
        <f t="shared" si="237"/>
        <v>0.91674999999999995</v>
      </c>
      <c r="Z344" s="18">
        <f t="shared" si="238"/>
        <v>6.4936620196775083E-2</v>
      </c>
      <c r="AA344" s="28">
        <f t="shared" si="256"/>
        <v>5411.59981445631</v>
      </c>
      <c r="AB344" s="33">
        <f t="shared" si="239"/>
        <v>0.892625</v>
      </c>
      <c r="AC344" s="18">
        <f t="shared" si="240"/>
        <v>6.3227761770544164E-2</v>
      </c>
      <c r="AD344" s="28">
        <f t="shared" si="257"/>
        <v>5477.9551693321782</v>
      </c>
      <c r="AE344" s="33">
        <f t="shared" si="241"/>
        <v>0.87875000000000003</v>
      </c>
      <c r="AF344" s="18">
        <f t="shared" si="242"/>
        <v>6.2244946820742962E-2</v>
      </c>
      <c r="AG344" s="28">
        <f t="shared" si="258"/>
        <v>5551.616529008902</v>
      </c>
      <c r="AH344" s="33">
        <f t="shared" si="243"/>
        <v>0.79092156862745033</v>
      </c>
      <c r="AI344" s="18">
        <f t="shared" si="244"/>
        <v>5.6023750758001992E-2</v>
      </c>
      <c r="AJ344" s="28">
        <f t="shared" si="259"/>
        <v>6025.4727591316923</v>
      </c>
      <c r="AK344" s="33">
        <f t="shared" si="245"/>
        <v>0.77010784313725433</v>
      </c>
      <c r="AL344" s="18">
        <f t="shared" si="246"/>
        <v>5.4549441527528261E-2</v>
      </c>
      <c r="AM344" s="28">
        <f t="shared" si="260"/>
        <v>6087.4373762498635</v>
      </c>
      <c r="AN344" s="33">
        <f t="shared" si="247"/>
        <v>0.75813725490196016</v>
      </c>
      <c r="AO344" s="18">
        <f t="shared" si="248"/>
        <v>5.3701522747307613E-2</v>
      </c>
      <c r="AP344" s="28">
        <f t="shared" si="261"/>
        <v>6153.247124696918</v>
      </c>
      <c r="AQ344" s="33">
        <f t="shared" si="226"/>
        <v>0.84799374999999999</v>
      </c>
      <c r="AR344" s="18">
        <f t="shared" si="227"/>
        <v>6.0066373682016956E-2</v>
      </c>
      <c r="AS344" s="28">
        <f t="shared" si="262"/>
        <v>5667.4570483027701</v>
      </c>
      <c r="AT344" s="33">
        <f t="shared" si="228"/>
        <v>0.73160245098039156</v>
      </c>
      <c r="AU344" s="18">
        <f t="shared" si="229"/>
        <v>5.1821969451151847E-2</v>
      </c>
      <c r="AV344" s="20">
        <f t="shared" si="263"/>
        <v>6258.5417120209759</v>
      </c>
    </row>
    <row r="345" spans="2:48" ht="15.95">
      <c r="B345" s="48">
        <v>81</v>
      </c>
      <c r="C345" s="50">
        <f>'Mortality (No Interventions) L'!K90</f>
        <v>7.8954075175448613E-2</v>
      </c>
      <c r="D345" s="27">
        <f t="shared" si="221"/>
        <v>0.86617647058823455</v>
      </c>
      <c r="E345" s="18">
        <f t="shared" si="230"/>
        <v>6.8388162174028225E-2</v>
      </c>
      <c r="F345" s="28">
        <f t="shared" si="249"/>
        <v>5383.9281448253687</v>
      </c>
      <c r="G345" s="27">
        <f t="shared" si="219"/>
        <v>0.96499999999999997</v>
      </c>
      <c r="H345" s="18">
        <f t="shared" si="223"/>
        <v>7.6190682544307914E-2</v>
      </c>
      <c r="I345" s="28">
        <f t="shared" si="250"/>
        <v>4859.3131069937399</v>
      </c>
      <c r="J345" s="27">
        <v>0.95</v>
      </c>
      <c r="K345" s="18">
        <f t="shared" si="224"/>
        <v>7.5006371416676182E-2</v>
      </c>
      <c r="L345" s="28">
        <f t="shared" si="251"/>
        <v>4935.7466833483404</v>
      </c>
      <c r="M345" s="27">
        <f t="shared" si="220"/>
        <v>0.92500000000000004</v>
      </c>
      <c r="N345" s="19">
        <f t="shared" si="225"/>
        <v>7.3032519537289967E-2</v>
      </c>
      <c r="O345" s="28">
        <f t="shared" si="252"/>
        <v>5008.052762214872</v>
      </c>
      <c r="P345" s="24">
        <f t="shared" si="231"/>
        <v>0.83586029411764629</v>
      </c>
      <c r="Q345" s="18">
        <f t="shared" si="232"/>
        <v>6.5994576497937232E-2</v>
      </c>
      <c r="R345" s="28">
        <f t="shared" si="253"/>
        <v>5502.4322642827046</v>
      </c>
      <c r="S345" s="24">
        <f t="shared" si="233"/>
        <v>0.82286764705882276</v>
      </c>
      <c r="T345" s="18">
        <f t="shared" si="234"/>
        <v>6.4968754065326803E-2</v>
      </c>
      <c r="U345" s="28">
        <f t="shared" si="254"/>
        <v>5572.295709050898</v>
      </c>
      <c r="V345" s="24">
        <f t="shared" si="235"/>
        <v>0.80121323529411703</v>
      </c>
      <c r="W345" s="18">
        <f t="shared" si="236"/>
        <v>6.325905001097612E-2</v>
      </c>
      <c r="X345" s="28">
        <f t="shared" si="255"/>
        <v>5640.8926642772731</v>
      </c>
      <c r="Y345" s="33">
        <f t="shared" si="237"/>
        <v>0.91674999999999995</v>
      </c>
      <c r="Z345" s="18">
        <f t="shared" si="238"/>
        <v>7.2381148417092506E-2</v>
      </c>
      <c r="AA345" s="28">
        <f t="shared" si="256"/>
        <v>5060.1888126480226</v>
      </c>
      <c r="AB345" s="33">
        <f t="shared" si="239"/>
        <v>0.892625</v>
      </c>
      <c r="AC345" s="18">
        <f t="shared" si="240"/>
        <v>7.0476381353484815E-2</v>
      </c>
      <c r="AD345" s="28">
        <f t="shared" si="257"/>
        <v>5131.5963248959224</v>
      </c>
      <c r="AE345" s="33">
        <f t="shared" si="241"/>
        <v>0.87875000000000003</v>
      </c>
      <c r="AF345" s="18">
        <f t="shared" si="242"/>
        <v>6.9380893560425469E-2</v>
      </c>
      <c r="AG345" s="28">
        <f t="shared" si="258"/>
        <v>5206.0564533915849</v>
      </c>
      <c r="AH345" s="33">
        <f t="shared" si="243"/>
        <v>0.79406727941176392</v>
      </c>
      <c r="AI345" s="18">
        <f t="shared" si="244"/>
        <v>6.2694847673040371E-2</v>
      </c>
      <c r="AJ345" s="28">
        <f t="shared" si="259"/>
        <v>5687.9031750749673</v>
      </c>
      <c r="AK345" s="33">
        <f t="shared" si="245"/>
        <v>0.7731707720588229</v>
      </c>
      <c r="AL345" s="18">
        <f t="shared" si="246"/>
        <v>6.1044983260591948E-2</v>
      </c>
      <c r="AM345" s="28">
        <f t="shared" si="260"/>
        <v>5755.3710670416312</v>
      </c>
      <c r="AN345" s="33">
        <f t="shared" si="247"/>
        <v>0.76115257352941113</v>
      </c>
      <c r="AO345" s="18">
        <f t="shared" si="248"/>
        <v>6.0096097510427306E-2</v>
      </c>
      <c r="AP345" s="28">
        <f t="shared" si="261"/>
        <v>5822.8083842602009</v>
      </c>
      <c r="AQ345" s="33">
        <f t="shared" si="226"/>
        <v>0.84799374999999999</v>
      </c>
      <c r="AR345" s="18">
        <f t="shared" si="227"/>
        <v>6.6952562285810577E-2</v>
      </c>
      <c r="AS345" s="28">
        <f t="shared" si="262"/>
        <v>5327.0334554126348</v>
      </c>
      <c r="AT345" s="33">
        <f t="shared" si="228"/>
        <v>0.73451223345588168</v>
      </c>
      <c r="AU345" s="18">
        <f t="shared" si="229"/>
        <v>5.7992734097562344E-2</v>
      </c>
      <c r="AV345" s="20">
        <f t="shared" si="263"/>
        <v>5934.2117546118652</v>
      </c>
    </row>
    <row r="346" spans="2:48" ht="15.95">
      <c r="B346" s="48">
        <v>82</v>
      </c>
      <c r="C346" s="50">
        <f>'Mortality (No Interventions) L'!K91</f>
        <v>8.8047598821957007E-2</v>
      </c>
      <c r="D346" s="27">
        <f t="shared" si="221"/>
        <v>0.86960784313725414</v>
      </c>
      <c r="E346" s="18">
        <f t="shared" si="230"/>
        <v>7.6566882504976272E-2</v>
      </c>
      <c r="F346" s="28">
        <f t="shared" si="249"/>
        <v>5015.7311937237364</v>
      </c>
      <c r="G346" s="27">
        <f t="shared" si="219"/>
        <v>0.96499999999999997</v>
      </c>
      <c r="H346" s="18">
        <f t="shared" si="223"/>
        <v>8.4965932863188515E-2</v>
      </c>
      <c r="I346" s="28">
        <f t="shared" si="250"/>
        <v>4489.0787246753853</v>
      </c>
      <c r="J346" s="27">
        <v>0.95</v>
      </c>
      <c r="K346" s="18">
        <f t="shared" si="224"/>
        <v>8.3645218880859157E-2</v>
      </c>
      <c r="L346" s="28">
        <f t="shared" si="251"/>
        <v>4565.5342343984867</v>
      </c>
      <c r="M346" s="27">
        <f t="shared" si="220"/>
        <v>0.92500000000000004</v>
      </c>
      <c r="N346" s="19">
        <f t="shared" si="225"/>
        <v>8.1444028910310232E-2</v>
      </c>
      <c r="O346" s="28">
        <f t="shared" si="252"/>
        <v>4642.3020510146353</v>
      </c>
      <c r="P346" s="24">
        <f t="shared" si="231"/>
        <v>0.83917156862745024</v>
      </c>
      <c r="Q346" s="18">
        <f t="shared" si="232"/>
        <v>7.3887041617302099E-2</v>
      </c>
      <c r="R346" s="28">
        <f t="shared" si="253"/>
        <v>5139.3015772927811</v>
      </c>
      <c r="S346" s="24">
        <f t="shared" si="233"/>
        <v>0.82612745098039142</v>
      </c>
      <c r="T346" s="18">
        <f t="shared" si="234"/>
        <v>7.2738538379727463E-2</v>
      </c>
      <c r="U346" s="28">
        <f t="shared" si="254"/>
        <v>5210.2705995502947</v>
      </c>
      <c r="V346" s="24">
        <f t="shared" si="235"/>
        <v>0.80438725490196017</v>
      </c>
      <c r="W346" s="18">
        <f t="shared" si="236"/>
        <v>7.0824366317103066E-2</v>
      </c>
      <c r="X346" s="28">
        <f t="shared" si="255"/>
        <v>5284.0551531212086</v>
      </c>
      <c r="Y346" s="33">
        <f t="shared" si="237"/>
        <v>0.91674999999999995</v>
      </c>
      <c r="Z346" s="18">
        <f t="shared" si="238"/>
        <v>8.0717636220029088E-2</v>
      </c>
      <c r="AA346" s="28">
        <f t="shared" si="256"/>
        <v>4693.9265351812346</v>
      </c>
      <c r="AB346" s="33">
        <f t="shared" si="239"/>
        <v>0.892625</v>
      </c>
      <c r="AC346" s="18">
        <f t="shared" si="240"/>
        <v>7.8593487898449374E-2</v>
      </c>
      <c r="AD346" s="28">
        <f t="shared" si="257"/>
        <v>4769.9399853504165</v>
      </c>
      <c r="AE346" s="33">
        <f t="shared" si="241"/>
        <v>0.87875000000000003</v>
      </c>
      <c r="AF346" s="18">
        <f t="shared" si="242"/>
        <v>7.7371827464794721E-2</v>
      </c>
      <c r="AG346" s="28">
        <f t="shared" si="258"/>
        <v>4844.8556047292577</v>
      </c>
      <c r="AH346" s="33">
        <f t="shared" si="243"/>
        <v>0.79721299019607772</v>
      </c>
      <c r="AI346" s="18">
        <f t="shared" si="244"/>
        <v>7.0192689536436995E-2</v>
      </c>
      <c r="AJ346" s="28">
        <f t="shared" si="259"/>
        <v>5331.3009519346397</v>
      </c>
      <c r="AK346" s="33">
        <f t="shared" si="245"/>
        <v>0.77623370098039146</v>
      </c>
      <c r="AL346" s="18">
        <f t="shared" si="246"/>
        <v>6.8345513496004442E-2</v>
      </c>
      <c r="AM346" s="28">
        <f t="shared" si="260"/>
        <v>5404.03453659558</v>
      </c>
      <c r="AN346" s="33">
        <f t="shared" si="247"/>
        <v>0.76416789215686209</v>
      </c>
      <c r="AO346" s="18">
        <f t="shared" si="248"/>
        <v>6.7283148001247906E-2</v>
      </c>
      <c r="AP346" s="28">
        <f t="shared" si="261"/>
        <v>5472.8803238151659</v>
      </c>
      <c r="AQ346" s="33">
        <f t="shared" si="226"/>
        <v>0.84799374999999999</v>
      </c>
      <c r="AR346" s="18">
        <f t="shared" si="227"/>
        <v>7.466381350352691E-2</v>
      </c>
      <c r="AS346" s="28">
        <f t="shared" si="262"/>
        <v>4970.3749161905234</v>
      </c>
      <c r="AT346" s="33">
        <f t="shared" si="228"/>
        <v>0.73742201593137191</v>
      </c>
      <c r="AU346" s="18">
        <f t="shared" si="229"/>
        <v>6.4928237821204229E-2</v>
      </c>
      <c r="AV346" s="20">
        <f t="shared" si="263"/>
        <v>5590.0705902480304</v>
      </c>
    </row>
    <row r="347" spans="2:48" ht="15.95">
      <c r="B347" s="48">
        <v>83</v>
      </c>
      <c r="C347" s="50">
        <f>'Mortality (No Interventions) L'!K92</f>
        <v>9.8217132375627195E-2</v>
      </c>
      <c r="D347" s="27">
        <f t="shared" si="221"/>
        <v>0.87303921568627374</v>
      </c>
      <c r="E347" s="18">
        <f t="shared" si="230"/>
        <v>8.5747408216172494E-2</v>
      </c>
      <c r="F347" s="28">
        <f t="shared" si="249"/>
        <v>4631.6922927373471</v>
      </c>
      <c r="G347" s="27">
        <f t="shared" ref="G347:G383" si="264">1-(0.07/2)</f>
        <v>0.96499999999999997</v>
      </c>
      <c r="H347" s="18">
        <f t="shared" si="223"/>
        <v>9.4779532742480244E-2</v>
      </c>
      <c r="I347" s="28">
        <f t="shared" si="250"/>
        <v>4107.6599631370482</v>
      </c>
      <c r="J347" s="27">
        <v>0.95</v>
      </c>
      <c r="K347" s="18">
        <f t="shared" si="224"/>
        <v>9.330627575684583E-2</v>
      </c>
      <c r="L347" s="28">
        <f t="shared" si="251"/>
        <v>4183.6491240541691</v>
      </c>
      <c r="M347" s="27">
        <f t="shared" ref="M347:M383" si="265">1-(0.15/2)</f>
        <v>0.92500000000000004</v>
      </c>
      <c r="N347" s="19">
        <f t="shared" si="225"/>
        <v>9.0850847447455155E-2</v>
      </c>
      <c r="O347" s="28">
        <f t="shared" si="252"/>
        <v>4264.2142685614072</v>
      </c>
      <c r="P347" s="24">
        <f t="shared" si="231"/>
        <v>0.84248284313725408</v>
      </c>
      <c r="Q347" s="18">
        <f t="shared" si="232"/>
        <v>8.274624892860645E-2</v>
      </c>
      <c r="R347" s="28">
        <f t="shared" si="253"/>
        <v>4759.5737877674828</v>
      </c>
      <c r="S347" s="24">
        <f t="shared" si="233"/>
        <v>0.82938725490195997</v>
      </c>
      <c r="T347" s="18">
        <f t="shared" si="234"/>
        <v>8.1460037805363858E-2</v>
      </c>
      <c r="U347" s="28">
        <f t="shared" si="254"/>
        <v>4831.2831315761405</v>
      </c>
      <c r="V347" s="24">
        <f t="shared" si="235"/>
        <v>0.8075612745098032</v>
      </c>
      <c r="W347" s="18">
        <f t="shared" si="236"/>
        <v>7.9316352599959547E-2</v>
      </c>
      <c r="X347" s="28">
        <f t="shared" si="255"/>
        <v>4909.8152953167755</v>
      </c>
      <c r="Y347" s="33">
        <f t="shared" si="237"/>
        <v>0.91674999999999995</v>
      </c>
      <c r="Z347" s="18">
        <f t="shared" si="238"/>
        <v>9.0040556105356231E-2</v>
      </c>
      <c r="AA347" s="28">
        <f t="shared" si="256"/>
        <v>4315.0438806709344</v>
      </c>
      <c r="AB347" s="33">
        <f t="shared" si="239"/>
        <v>0.892625</v>
      </c>
      <c r="AC347" s="18">
        <f t="shared" si="240"/>
        <v>8.7671067786794218E-2</v>
      </c>
      <c r="AD347" s="28">
        <f t="shared" si="257"/>
        <v>4395.0537648354493</v>
      </c>
      <c r="AE347" s="33">
        <f t="shared" si="241"/>
        <v>0.87875000000000003</v>
      </c>
      <c r="AF347" s="18">
        <f t="shared" si="242"/>
        <v>8.63083050750824E-2</v>
      </c>
      <c r="AG347" s="28">
        <f t="shared" si="258"/>
        <v>4470.000272788302</v>
      </c>
      <c r="AH347" s="33">
        <f t="shared" si="243"/>
        <v>0.8003587009803913</v>
      </c>
      <c r="AI347" s="18">
        <f t="shared" si="244"/>
        <v>7.8608936482176109E-2</v>
      </c>
      <c r="AJ347" s="28">
        <f t="shared" si="259"/>
        <v>4957.0825993901808</v>
      </c>
      <c r="AK347" s="33">
        <f t="shared" si="245"/>
        <v>0.77929662990196003</v>
      </c>
      <c r="AL347" s="18">
        <f t="shared" si="246"/>
        <v>7.6540280258960966E-2</v>
      </c>
      <c r="AM347" s="28">
        <f t="shared" si="260"/>
        <v>5034.6930212418129</v>
      </c>
      <c r="AN347" s="33">
        <f t="shared" si="247"/>
        <v>0.76718321078431306</v>
      </c>
      <c r="AO347" s="18">
        <f t="shared" si="248"/>
        <v>7.535053496996158E-2</v>
      </c>
      <c r="AP347" s="28">
        <f t="shared" si="261"/>
        <v>5104.6477069947923</v>
      </c>
      <c r="AQ347" s="33">
        <f t="shared" si="226"/>
        <v>0.84799374999999999</v>
      </c>
      <c r="AR347" s="18">
        <f t="shared" si="227"/>
        <v>8.3287514397454507E-2</v>
      </c>
      <c r="AS347" s="28">
        <f t="shared" si="262"/>
        <v>4599.2677704054659</v>
      </c>
      <c r="AT347" s="33">
        <f t="shared" si="228"/>
        <v>0.74033179840686203</v>
      </c>
      <c r="AU347" s="18">
        <f t="shared" si="229"/>
        <v>7.2713266246012917E-2</v>
      </c>
      <c r="AV347" s="20">
        <f t="shared" si="263"/>
        <v>5227.1171575270864</v>
      </c>
    </row>
    <row r="348" spans="2:48" ht="15.95">
      <c r="B348" s="48">
        <v>84</v>
      </c>
      <c r="C348" s="50">
        <f>'Mortality (No Interventions) L'!K93</f>
        <v>0.10963312725179283</v>
      </c>
      <c r="D348" s="27">
        <f t="shared" ref="D348:D383" si="266">D347+($D$128-$D$26)/(120-18)</f>
        <v>0.87647058823529334</v>
      </c>
      <c r="E348" s="18">
        <f t="shared" si="230"/>
        <v>9.6090211532453632E-2</v>
      </c>
      <c r="F348" s="28">
        <f t="shared" si="249"/>
        <v>4234.5366829802979</v>
      </c>
      <c r="G348" s="27">
        <f t="shared" si="264"/>
        <v>0.96499999999999997</v>
      </c>
      <c r="H348" s="18">
        <f t="shared" si="223"/>
        <v>0.10579596779798008</v>
      </c>
      <c r="I348" s="28">
        <f t="shared" si="250"/>
        <v>3718.3378711659248</v>
      </c>
      <c r="J348" s="27">
        <v>0.95</v>
      </c>
      <c r="K348" s="18">
        <f t="shared" si="224"/>
        <v>0.10415147088920319</v>
      </c>
      <c r="L348" s="28">
        <f t="shared" si="251"/>
        <v>3793.2884052152845</v>
      </c>
      <c r="M348" s="27">
        <f t="shared" si="265"/>
        <v>0.92500000000000004</v>
      </c>
      <c r="N348" s="19">
        <f t="shared" si="225"/>
        <v>0.10141064270790838</v>
      </c>
      <c r="O348" s="28">
        <f t="shared" si="252"/>
        <v>3876.806788565073</v>
      </c>
      <c r="P348" s="24">
        <f t="shared" si="231"/>
        <v>0.84579411764705803</v>
      </c>
      <c r="Q348" s="18">
        <f t="shared" si="232"/>
        <v>9.2727054128817751E-2</v>
      </c>
      <c r="R348" s="28">
        <f t="shared" si="253"/>
        <v>4365.7369103308038</v>
      </c>
      <c r="S348" s="24">
        <f t="shared" si="233"/>
        <v>0.83264705882352863</v>
      </c>
      <c r="T348" s="18">
        <f t="shared" si="234"/>
        <v>9.1285700955830953E-2</v>
      </c>
      <c r="U348" s="28">
        <f t="shared" si="254"/>
        <v>4437.7266250295315</v>
      </c>
      <c r="V348" s="24">
        <f t="shared" si="235"/>
        <v>0.81073529411764633</v>
      </c>
      <c r="W348" s="18">
        <f t="shared" si="236"/>
        <v>8.8883445667519614E-2</v>
      </c>
      <c r="X348" s="28">
        <f t="shared" si="255"/>
        <v>4520.3866541527559</v>
      </c>
      <c r="Y348" s="33">
        <f t="shared" si="237"/>
        <v>0.91674999999999995</v>
      </c>
      <c r="Z348" s="18">
        <f t="shared" si="238"/>
        <v>0.10050616940808108</v>
      </c>
      <c r="AA348" s="28">
        <f t="shared" si="256"/>
        <v>3926.5149300363091</v>
      </c>
      <c r="AB348" s="33">
        <f t="shared" si="239"/>
        <v>0.892625</v>
      </c>
      <c r="AC348" s="18">
        <f t="shared" si="240"/>
        <v>9.7861270213131582E-2</v>
      </c>
      <c r="AD348" s="28">
        <f t="shared" si="257"/>
        <v>4009.7347082919555</v>
      </c>
      <c r="AE348" s="33">
        <f t="shared" si="241"/>
        <v>0.87875000000000003</v>
      </c>
      <c r="AF348" s="18">
        <f t="shared" si="242"/>
        <v>9.634011057251296E-2</v>
      </c>
      <c r="AG348" s="28">
        <f t="shared" si="258"/>
        <v>4084.2021255587879</v>
      </c>
      <c r="AH348" s="33">
        <f t="shared" si="243"/>
        <v>0.80350441176470511</v>
      </c>
      <c r="AI348" s="18">
        <f t="shared" si="244"/>
        <v>8.8090701422376863E-2</v>
      </c>
      <c r="AJ348" s="28">
        <f t="shared" si="259"/>
        <v>4567.4116081978173</v>
      </c>
      <c r="AK348" s="33">
        <f t="shared" si="245"/>
        <v>0.7823595588235287</v>
      </c>
      <c r="AL348" s="18">
        <f t="shared" si="246"/>
        <v>8.5772525069156419E-2</v>
      </c>
      <c r="AM348" s="28">
        <f t="shared" si="260"/>
        <v>4649.3362063781296</v>
      </c>
      <c r="AN348" s="33">
        <f t="shared" si="247"/>
        <v>0.77019852941176403</v>
      </c>
      <c r="AO348" s="18">
        <f t="shared" si="248"/>
        <v>8.4439273384143629E-2</v>
      </c>
      <c r="AP348" s="28">
        <f t="shared" si="261"/>
        <v>4720.009771439547</v>
      </c>
      <c r="AQ348" s="33">
        <f t="shared" si="226"/>
        <v>0.84799374999999999</v>
      </c>
      <c r="AR348" s="18">
        <f t="shared" si="227"/>
        <v>9.2968206702474993E-2</v>
      </c>
      <c r="AS348" s="28">
        <f t="shared" si="262"/>
        <v>4216.2061897600724</v>
      </c>
      <c r="AT348" s="33">
        <f t="shared" si="228"/>
        <v>0.74324158088235226</v>
      </c>
      <c r="AU348" s="18">
        <f t="shared" si="229"/>
        <v>8.1483898815698605E-2</v>
      </c>
      <c r="AV348" s="20">
        <f t="shared" si="263"/>
        <v>4847.0363959527167</v>
      </c>
    </row>
    <row r="349" spans="2:48" ht="15.95">
      <c r="B349" s="48">
        <v>85</v>
      </c>
      <c r="C349" s="50">
        <f>'Mortality (No Interventions) L'!K94</f>
        <v>0.1218861041999903</v>
      </c>
      <c r="D349" s="27">
        <f t="shared" si="266"/>
        <v>0.87990196078431293</v>
      </c>
      <c r="E349" s="18">
        <f t="shared" si="230"/>
        <v>0.10724782207793254</v>
      </c>
      <c r="F349" s="28">
        <f t="shared" si="249"/>
        <v>3827.6391573707865</v>
      </c>
      <c r="G349" s="27">
        <f t="shared" si="264"/>
        <v>0.96499999999999997</v>
      </c>
      <c r="H349" s="18">
        <f t="shared" si="223"/>
        <v>0.11762009055299064</v>
      </c>
      <c r="I349" s="28">
        <f t="shared" si="250"/>
        <v>3324.952717486045</v>
      </c>
      <c r="J349" s="27">
        <v>0.95</v>
      </c>
      <c r="K349" s="18">
        <f t="shared" si="224"/>
        <v>0.11579179898999077</v>
      </c>
      <c r="L349" s="28">
        <f t="shared" si="251"/>
        <v>3398.2118383051529</v>
      </c>
      <c r="M349" s="27">
        <f t="shared" si="265"/>
        <v>0.92500000000000004</v>
      </c>
      <c r="N349" s="19">
        <f t="shared" si="225"/>
        <v>0.11274464638499103</v>
      </c>
      <c r="O349" s="28">
        <f t="shared" si="252"/>
        <v>3483.6573204823067</v>
      </c>
      <c r="P349" s="24">
        <f t="shared" si="231"/>
        <v>0.84910539215686198</v>
      </c>
      <c r="Q349" s="18">
        <f t="shared" si="232"/>
        <v>0.1034941483052049</v>
      </c>
      <c r="R349" s="28">
        <f t="shared" si="253"/>
        <v>3960.9149875343819</v>
      </c>
      <c r="S349" s="24">
        <f t="shared" si="233"/>
        <v>0.83590686274509729</v>
      </c>
      <c r="T349" s="18">
        <f t="shared" si="234"/>
        <v>0.10188543097403592</v>
      </c>
      <c r="U349" s="28">
        <f t="shared" si="254"/>
        <v>4032.6256394133566</v>
      </c>
      <c r="V349" s="24">
        <f t="shared" si="235"/>
        <v>0.81390931372548947</v>
      </c>
      <c r="W349" s="18">
        <f t="shared" si="236"/>
        <v>9.9204235422087603E-2</v>
      </c>
      <c r="X349" s="28">
        <f t="shared" si="255"/>
        <v>4118.5991125821884</v>
      </c>
      <c r="Y349" s="33">
        <f t="shared" si="237"/>
        <v>0.91674999999999995</v>
      </c>
      <c r="Z349" s="18">
        <f t="shared" si="238"/>
        <v>0.11173908602534111</v>
      </c>
      <c r="AA349" s="28">
        <f t="shared" si="256"/>
        <v>3531.8759552947199</v>
      </c>
      <c r="AB349" s="33">
        <f t="shared" si="239"/>
        <v>0.892625</v>
      </c>
      <c r="AC349" s="18">
        <f t="shared" si="240"/>
        <v>0.10879858376151634</v>
      </c>
      <c r="AD349" s="28">
        <f t="shared" si="257"/>
        <v>3617.336976520824</v>
      </c>
      <c r="AE349" s="33">
        <f t="shared" si="241"/>
        <v>0.87875000000000003</v>
      </c>
      <c r="AF349" s="18">
        <f t="shared" si="242"/>
        <v>0.10710741406574148</v>
      </c>
      <c r="AG349" s="28">
        <f t="shared" si="258"/>
        <v>3690.7296411819616</v>
      </c>
      <c r="AH349" s="33">
        <f t="shared" si="243"/>
        <v>0.8066501225490188</v>
      </c>
      <c r="AI349" s="18">
        <f t="shared" si="244"/>
        <v>9.8319440889944654E-2</v>
      </c>
      <c r="AJ349" s="28">
        <f t="shared" si="259"/>
        <v>4165.0651159469653</v>
      </c>
      <c r="AK349" s="33">
        <f t="shared" si="245"/>
        <v>0.78542248774509738</v>
      </c>
      <c r="AL349" s="18">
        <f t="shared" si="246"/>
        <v>9.5732087182314546E-2</v>
      </c>
      <c r="AM349" s="28">
        <f t="shared" si="260"/>
        <v>4250.5509000616248</v>
      </c>
      <c r="AN349" s="33">
        <f t="shared" si="247"/>
        <v>0.773213848039215</v>
      </c>
      <c r="AO349" s="18">
        <f t="shared" si="248"/>
        <v>9.4244023650983222E-2</v>
      </c>
      <c r="AP349" s="28">
        <f t="shared" si="261"/>
        <v>4321.4555759731338</v>
      </c>
      <c r="AQ349" s="33">
        <f t="shared" si="226"/>
        <v>0.84799374999999999</v>
      </c>
      <c r="AR349" s="18">
        <f t="shared" si="227"/>
        <v>0.10335865457344053</v>
      </c>
      <c r="AS349" s="28">
        <f t="shared" si="262"/>
        <v>3824.2330612102037</v>
      </c>
      <c r="AT349" s="33">
        <f t="shared" si="228"/>
        <v>0.74615136335784238</v>
      </c>
      <c r="AU349" s="18">
        <f t="shared" si="229"/>
        <v>9.0945482823198795E-2</v>
      </c>
      <c r="AV349" s="20">
        <f t="shared" si="263"/>
        <v>4452.0809727088972</v>
      </c>
    </row>
    <row r="350" spans="2:48" ht="15.95">
      <c r="B350" s="48">
        <v>86</v>
      </c>
      <c r="C350" s="50">
        <f>'Mortality (No Interventions) L'!K95</f>
        <v>0.13458909453366558</v>
      </c>
      <c r="D350" s="27">
        <f t="shared" si="266"/>
        <v>0.88333333333333253</v>
      </c>
      <c r="E350" s="18">
        <f t="shared" si="230"/>
        <v>0.11888703350473782</v>
      </c>
      <c r="F350" s="28">
        <f t="shared" si="249"/>
        <v>3417.1331940425571</v>
      </c>
      <c r="G350" s="27">
        <f t="shared" si="264"/>
        <v>0.96499999999999997</v>
      </c>
      <c r="H350" s="18">
        <f t="shared" si="223"/>
        <v>0.12987847622498727</v>
      </c>
      <c r="I350" s="28">
        <f t="shared" si="250"/>
        <v>2933.8714777709242</v>
      </c>
      <c r="J350" s="27">
        <v>0.95</v>
      </c>
      <c r="K350" s="18">
        <f t="shared" si="224"/>
        <v>0.12785963980698228</v>
      </c>
      <c r="L350" s="28">
        <f t="shared" si="251"/>
        <v>3004.7267761987155</v>
      </c>
      <c r="M350" s="27">
        <f t="shared" si="265"/>
        <v>0.92500000000000004</v>
      </c>
      <c r="N350" s="19">
        <f t="shared" si="225"/>
        <v>0.12449491244364067</v>
      </c>
      <c r="O350" s="28">
        <f t="shared" si="252"/>
        <v>3090.8936077580438</v>
      </c>
      <c r="P350" s="24">
        <f t="shared" si="231"/>
        <v>0.85241666666666582</v>
      </c>
      <c r="Q350" s="18">
        <f t="shared" si="232"/>
        <v>0.11472598733207198</v>
      </c>
      <c r="R350" s="28">
        <f t="shared" si="253"/>
        <v>3550.98346439019</v>
      </c>
      <c r="S350" s="24">
        <f t="shared" si="233"/>
        <v>0.83916666666666584</v>
      </c>
      <c r="T350" s="18">
        <f t="shared" si="234"/>
        <v>0.11294268182950092</v>
      </c>
      <c r="U350" s="28">
        <f t="shared" si="254"/>
        <v>3621.7598381847797</v>
      </c>
      <c r="V350" s="24">
        <f t="shared" si="235"/>
        <v>0.81708333333333261</v>
      </c>
      <c r="W350" s="18">
        <f t="shared" si="236"/>
        <v>0.10997050599188249</v>
      </c>
      <c r="X350" s="28">
        <f t="shared" si="255"/>
        <v>3710.016636608384</v>
      </c>
      <c r="Y350" s="33">
        <f t="shared" si="237"/>
        <v>0.91674999999999995</v>
      </c>
      <c r="Z350" s="18">
        <f t="shared" si="238"/>
        <v>0.12338455241373791</v>
      </c>
      <c r="AA350" s="28">
        <f t="shared" si="256"/>
        <v>3137.2273640952094</v>
      </c>
      <c r="AB350" s="33">
        <f t="shared" si="239"/>
        <v>0.892625</v>
      </c>
      <c r="AC350" s="18">
        <f t="shared" si="240"/>
        <v>0.12013759050811323</v>
      </c>
      <c r="AD350" s="28">
        <f t="shared" si="257"/>
        <v>3223.7758364871929</v>
      </c>
      <c r="AE350" s="33">
        <f t="shared" si="241"/>
        <v>0.87875000000000003</v>
      </c>
      <c r="AF350" s="18">
        <f t="shared" si="242"/>
        <v>0.11827016682145863</v>
      </c>
      <c r="AG350" s="28">
        <f t="shared" si="258"/>
        <v>3295.4251332991794</v>
      </c>
      <c r="AH350" s="33">
        <f t="shared" si="243"/>
        <v>0.80979583333333249</v>
      </c>
      <c r="AI350" s="18">
        <f t="shared" si="244"/>
        <v>0.10898968796546837</v>
      </c>
      <c r="AJ350" s="28">
        <f t="shared" si="259"/>
        <v>3755.5582424768472</v>
      </c>
      <c r="AK350" s="33">
        <f t="shared" si="245"/>
        <v>0.78848541666666594</v>
      </c>
      <c r="AL350" s="18">
        <f t="shared" si="246"/>
        <v>0.1061215382821666</v>
      </c>
      <c r="AM350" s="28">
        <f t="shared" si="260"/>
        <v>3843.6367907240601</v>
      </c>
      <c r="AN350" s="33">
        <f t="shared" si="247"/>
        <v>0.77622916666666597</v>
      </c>
      <c r="AO350" s="18">
        <f t="shared" si="248"/>
        <v>0.10447198069228836</v>
      </c>
      <c r="AP350" s="28">
        <f t="shared" si="261"/>
        <v>3914.1842144644488</v>
      </c>
      <c r="AQ350" s="33">
        <f t="shared" si="226"/>
        <v>0.84799374999999999</v>
      </c>
      <c r="AR350" s="18">
        <f t="shared" si="227"/>
        <v>0.11413071098270758</v>
      </c>
      <c r="AS350" s="28">
        <f t="shared" si="262"/>
        <v>3428.9654772282474</v>
      </c>
      <c r="AT350" s="33">
        <f t="shared" si="228"/>
        <v>0.74906114583333261</v>
      </c>
      <c r="AU350" s="18">
        <f t="shared" si="229"/>
        <v>0.10081546136805826</v>
      </c>
      <c r="AV350" s="20">
        <f t="shared" si="263"/>
        <v>4047.18431907791</v>
      </c>
    </row>
    <row r="351" spans="2:48" ht="15.95">
      <c r="B351" s="48">
        <v>87</v>
      </c>
      <c r="C351" s="50">
        <f>'Mortality (No Interventions) L'!K96</f>
        <v>0.14837518030481253</v>
      </c>
      <c r="D351" s="27">
        <f t="shared" si="266"/>
        <v>0.88676470588235212</v>
      </c>
      <c r="E351" s="18">
        <f t="shared" si="230"/>
        <v>0.13157387312323804</v>
      </c>
      <c r="F351" s="28">
        <f t="shared" si="249"/>
        <v>3010.8803655122679</v>
      </c>
      <c r="G351" s="27">
        <f t="shared" si="264"/>
        <v>0.96499999999999997</v>
      </c>
      <c r="H351" s="18">
        <f t="shared" si="223"/>
        <v>0.14318204899414408</v>
      </c>
      <c r="I351" s="28">
        <f t="shared" si="250"/>
        <v>2552.8247207980849</v>
      </c>
      <c r="J351" s="27">
        <v>0.95</v>
      </c>
      <c r="K351" s="18">
        <f t="shared" si="224"/>
        <v>0.14095642128957189</v>
      </c>
      <c r="L351" s="28">
        <f t="shared" si="251"/>
        <v>2620.5434928755526</v>
      </c>
      <c r="M351" s="27">
        <f t="shared" si="265"/>
        <v>0.92500000000000004</v>
      </c>
      <c r="N351" s="19">
        <f t="shared" si="225"/>
        <v>0.1372470417819516</v>
      </c>
      <c r="O351" s="28">
        <f t="shared" si="252"/>
        <v>2706.0930786875974</v>
      </c>
      <c r="P351" s="24">
        <f t="shared" si="231"/>
        <v>0.85572794117646978</v>
      </c>
      <c r="Q351" s="18">
        <f t="shared" si="232"/>
        <v>0.12696878756392471</v>
      </c>
      <c r="R351" s="28">
        <f t="shared" si="253"/>
        <v>3143.5933804381639</v>
      </c>
      <c r="S351" s="24">
        <f t="shared" si="233"/>
        <v>0.8424264705882345</v>
      </c>
      <c r="T351" s="18">
        <f t="shared" si="234"/>
        <v>0.12499517946707614</v>
      </c>
      <c r="U351" s="28">
        <f t="shared" si="254"/>
        <v>3212.7085691178113</v>
      </c>
      <c r="V351" s="24">
        <f t="shared" si="235"/>
        <v>0.82025735294117574</v>
      </c>
      <c r="W351" s="18">
        <f t="shared" si="236"/>
        <v>0.1217058326389952</v>
      </c>
      <c r="X351" s="28">
        <f t="shared" si="255"/>
        <v>3302.0242298422581</v>
      </c>
      <c r="Y351" s="33">
        <f t="shared" si="237"/>
        <v>0.91674999999999995</v>
      </c>
      <c r="Z351" s="18">
        <f t="shared" si="238"/>
        <v>0.13602294654443689</v>
      </c>
      <c r="AA351" s="28">
        <f t="shared" si="256"/>
        <v>2750.1419699561911</v>
      </c>
      <c r="AB351" s="33">
        <f t="shared" si="239"/>
        <v>0.892625</v>
      </c>
      <c r="AC351" s="18">
        <f t="shared" si="240"/>
        <v>0.1324433953195833</v>
      </c>
      <c r="AD351" s="28">
        <f t="shared" si="257"/>
        <v>2836.4791751533444</v>
      </c>
      <c r="AE351" s="33">
        <f t="shared" si="241"/>
        <v>0.87875000000000003</v>
      </c>
      <c r="AF351" s="18">
        <f t="shared" si="242"/>
        <v>0.13038468969285402</v>
      </c>
      <c r="AG351" s="28">
        <f t="shared" si="258"/>
        <v>2905.674653036258</v>
      </c>
      <c r="AH351" s="33">
        <f t="shared" si="243"/>
        <v>0.8129415441176463</v>
      </c>
      <c r="AI351" s="18">
        <f t="shared" si="244"/>
        <v>0.12062034818572848</v>
      </c>
      <c r="AJ351" s="28">
        <f t="shared" si="259"/>
        <v>3346.2411214931531</v>
      </c>
      <c r="AK351" s="33">
        <f t="shared" si="245"/>
        <v>0.79154834558823461</v>
      </c>
      <c r="AL351" s="18">
        <f t="shared" si="246"/>
        <v>0.11744612849663037</v>
      </c>
      <c r="AM351" s="28">
        <f t="shared" si="260"/>
        <v>3435.7441418944927</v>
      </c>
      <c r="AN351" s="33">
        <f t="shared" si="247"/>
        <v>0.77924448529411694</v>
      </c>
      <c r="AO351" s="18">
        <f t="shared" si="248"/>
        <v>0.11562054100704544</v>
      </c>
      <c r="AP351" s="28">
        <f t="shared" si="261"/>
        <v>3505.2616367848591</v>
      </c>
      <c r="AQ351" s="33">
        <f t="shared" si="226"/>
        <v>0.84799374999999999</v>
      </c>
      <c r="AR351" s="18">
        <f t="shared" si="227"/>
        <v>0.12582122555360412</v>
      </c>
      <c r="AS351" s="28">
        <f t="shared" si="262"/>
        <v>3037.6152093770283</v>
      </c>
      <c r="AT351" s="33">
        <f t="shared" si="228"/>
        <v>0.75197092830882284</v>
      </c>
      <c r="AU351" s="18">
        <f t="shared" si="229"/>
        <v>0.11157382207179885</v>
      </c>
      <c r="AV351" s="20">
        <f t="shared" si="263"/>
        <v>3639.1655647084995</v>
      </c>
    </row>
    <row r="352" spans="2:48" ht="15.95">
      <c r="B352" s="48">
        <v>88</v>
      </c>
      <c r="C352" s="50">
        <f>'Mortality (No Interventions) L'!K97</f>
        <v>0.16317605406180086</v>
      </c>
      <c r="D352" s="27">
        <f t="shared" si="266"/>
        <v>0.89019607843137172</v>
      </c>
      <c r="E352" s="18">
        <f t="shared" si="230"/>
        <v>0.14525868341972062</v>
      </c>
      <c r="F352" s="28">
        <f t="shared" si="249"/>
        <v>2614.7271743111078</v>
      </c>
      <c r="G352" s="27">
        <f t="shared" si="264"/>
        <v>0.96499999999999997</v>
      </c>
      <c r="H352" s="18">
        <f t="shared" si="223"/>
        <v>0.15746489216963783</v>
      </c>
      <c r="I352" s="28">
        <f t="shared" si="250"/>
        <v>2187.3060465513113</v>
      </c>
      <c r="J352" s="27">
        <v>0.95</v>
      </c>
      <c r="K352" s="18">
        <f t="shared" si="224"/>
        <v>0.15501725135871081</v>
      </c>
      <c r="L352" s="28">
        <f t="shared" si="251"/>
        <v>2251.1610602861401</v>
      </c>
      <c r="M352" s="27">
        <f t="shared" si="265"/>
        <v>0.92500000000000004</v>
      </c>
      <c r="N352" s="19">
        <f t="shared" si="225"/>
        <v>0.15093785000716581</v>
      </c>
      <c r="O352" s="28">
        <f t="shared" si="252"/>
        <v>2334.6898088511107</v>
      </c>
      <c r="P352" s="24">
        <f t="shared" si="231"/>
        <v>0.85903921568627373</v>
      </c>
      <c r="Q352" s="18">
        <f t="shared" si="232"/>
        <v>0.1401746295000304</v>
      </c>
      <c r="R352" s="28">
        <f t="shared" si="253"/>
        <v>2744.4551403299506</v>
      </c>
      <c r="S352" s="24">
        <f t="shared" si="233"/>
        <v>0.84568627450980305</v>
      </c>
      <c r="T352" s="18">
        <f t="shared" si="234"/>
        <v>0.13799574924873459</v>
      </c>
      <c r="U352" s="28">
        <f t="shared" si="254"/>
        <v>2811.135484945517</v>
      </c>
      <c r="V352" s="24">
        <f t="shared" si="235"/>
        <v>0.82343137254901888</v>
      </c>
      <c r="W352" s="18">
        <f t="shared" si="236"/>
        <v>0.13436428216324159</v>
      </c>
      <c r="X352" s="28">
        <f t="shared" si="255"/>
        <v>2900.148621555169</v>
      </c>
      <c r="Y352" s="33">
        <f t="shared" si="237"/>
        <v>0.91674999999999995</v>
      </c>
      <c r="Z352" s="18">
        <f t="shared" si="238"/>
        <v>0.14959164756115592</v>
      </c>
      <c r="AA352" s="28">
        <f t="shared" si="256"/>
        <v>2376.0595557872275</v>
      </c>
      <c r="AB352" s="33">
        <f t="shared" si="239"/>
        <v>0.892625</v>
      </c>
      <c r="AC352" s="18">
        <f t="shared" si="240"/>
        <v>0.14565502525691498</v>
      </c>
      <c r="AD352" s="28">
        <f t="shared" si="257"/>
        <v>2460.8062424427444</v>
      </c>
      <c r="AE352" s="33">
        <f t="shared" si="241"/>
        <v>0.87875000000000003</v>
      </c>
      <c r="AF352" s="18">
        <f t="shared" si="242"/>
        <v>0.1433909575068075</v>
      </c>
      <c r="AG352" s="28">
        <f t="shared" si="258"/>
        <v>2526.8191650517342</v>
      </c>
      <c r="AH352" s="33">
        <f t="shared" si="243"/>
        <v>0.81608725490195999</v>
      </c>
      <c r="AI352" s="18">
        <f t="shared" si="244"/>
        <v>0.13316589802502887</v>
      </c>
      <c r="AJ352" s="28">
        <f t="shared" si="259"/>
        <v>2942.6163523052464</v>
      </c>
      <c r="AK352" s="33">
        <f t="shared" si="245"/>
        <v>0.79461127450980329</v>
      </c>
      <c r="AL352" s="18">
        <f t="shared" si="246"/>
        <v>0.12966153228752814</v>
      </c>
      <c r="AM352" s="28">
        <f t="shared" si="260"/>
        <v>3032.2292939240069</v>
      </c>
      <c r="AN352" s="33">
        <f t="shared" si="247"/>
        <v>0.78225980392156791</v>
      </c>
      <c r="AO352" s="18">
        <f t="shared" si="248"/>
        <v>0.1276460680550795</v>
      </c>
      <c r="AP352" s="28">
        <f t="shared" si="261"/>
        <v>3099.9813899685519</v>
      </c>
      <c r="AQ352" s="33">
        <f t="shared" si="226"/>
        <v>0.84799374999999999</v>
      </c>
      <c r="AR352" s="18">
        <f t="shared" si="227"/>
        <v>0.13837227399406923</v>
      </c>
      <c r="AS352" s="28">
        <f t="shared" si="262"/>
        <v>2655.4187409729429</v>
      </c>
      <c r="AT352" s="33">
        <f t="shared" si="228"/>
        <v>0.75488071078431307</v>
      </c>
      <c r="AU352" s="18">
        <f t="shared" si="229"/>
        <v>0.12317845567315172</v>
      </c>
      <c r="AV352" s="20">
        <f t="shared" si="263"/>
        <v>3233.1299535018957</v>
      </c>
    </row>
    <row r="353" spans="2:48" ht="15.95">
      <c r="B353" s="48">
        <v>89</v>
      </c>
      <c r="C353" s="50">
        <f>'Mortality (No Interventions) L'!K98</f>
        <v>0.17940000164795816</v>
      </c>
      <c r="D353" s="27">
        <f t="shared" si="266"/>
        <v>0.89362745098039131</v>
      </c>
      <c r="E353" s="18">
        <f t="shared" si="230"/>
        <v>0.16031676617854285</v>
      </c>
      <c r="F353" s="28">
        <f t="shared" si="249"/>
        <v>2234.9153474689101</v>
      </c>
      <c r="G353" s="27">
        <f t="shared" si="264"/>
        <v>0.96499999999999997</v>
      </c>
      <c r="H353" s="18">
        <f t="shared" si="223"/>
        <v>0.17312100159027963</v>
      </c>
      <c r="I353" s="28">
        <f t="shared" si="250"/>
        <v>1842.8821357891125</v>
      </c>
      <c r="J353" s="27">
        <v>0.95</v>
      </c>
      <c r="K353" s="18">
        <f t="shared" si="224"/>
        <v>0.17043000156556024</v>
      </c>
      <c r="L353" s="28">
        <f t="shared" si="251"/>
        <v>1902.1922603548217</v>
      </c>
      <c r="M353" s="27">
        <f t="shared" si="265"/>
        <v>0.92500000000000004</v>
      </c>
      <c r="N353" s="19">
        <f t="shared" si="225"/>
        <v>0.16594500152436131</v>
      </c>
      <c r="O353" s="28">
        <f t="shared" si="252"/>
        <v>1982.2967486694829</v>
      </c>
      <c r="P353" s="24">
        <f t="shared" si="231"/>
        <v>0.86235049019607757</v>
      </c>
      <c r="Q353" s="18">
        <f t="shared" si="232"/>
        <v>0.15470567936229385</v>
      </c>
      <c r="R353" s="28">
        <f t="shared" si="253"/>
        <v>2359.7521578547462</v>
      </c>
      <c r="S353" s="24">
        <f t="shared" si="233"/>
        <v>0.84894607843137171</v>
      </c>
      <c r="T353" s="18">
        <f t="shared" si="234"/>
        <v>0.15230092786961572</v>
      </c>
      <c r="U353" s="28">
        <f t="shared" si="254"/>
        <v>2423.2107374607554</v>
      </c>
      <c r="V353" s="24">
        <f t="shared" si="235"/>
        <v>0.82660539215686202</v>
      </c>
      <c r="W353" s="18">
        <f t="shared" si="236"/>
        <v>0.14829300871515214</v>
      </c>
      <c r="X353" s="28">
        <f t="shared" si="255"/>
        <v>2510.4722338531942</v>
      </c>
      <c r="Y353" s="33">
        <f t="shared" si="237"/>
        <v>0.91674999999999995</v>
      </c>
      <c r="Z353" s="18">
        <f t="shared" si="238"/>
        <v>0.16446495151076565</v>
      </c>
      <c r="AA353" s="28">
        <f t="shared" si="256"/>
        <v>2020.6208921335879</v>
      </c>
      <c r="AB353" s="33">
        <f t="shared" si="239"/>
        <v>0.892625</v>
      </c>
      <c r="AC353" s="18">
        <f t="shared" si="240"/>
        <v>0.16013692647100866</v>
      </c>
      <c r="AD353" s="28">
        <f t="shared" si="257"/>
        <v>2102.3774470473722</v>
      </c>
      <c r="AE353" s="33">
        <f t="shared" si="241"/>
        <v>0.87875000000000003</v>
      </c>
      <c r="AF353" s="18">
        <f t="shared" si="242"/>
        <v>0.15764775144814325</v>
      </c>
      <c r="AG353" s="28">
        <f t="shared" si="258"/>
        <v>2164.4961455284142</v>
      </c>
      <c r="AH353" s="33">
        <f t="shared" si="243"/>
        <v>0.81923296568627368</v>
      </c>
      <c r="AI353" s="18">
        <f t="shared" si="244"/>
        <v>0.14697039539417917</v>
      </c>
      <c r="AJ353" s="28">
        <f t="shared" si="259"/>
        <v>2550.7602032073837</v>
      </c>
      <c r="AK353" s="33">
        <f t="shared" si="245"/>
        <v>0.79767420343137174</v>
      </c>
      <c r="AL353" s="18">
        <f t="shared" si="246"/>
        <v>0.1431027534101218</v>
      </c>
      <c r="AM353" s="28">
        <f t="shared" si="260"/>
        <v>2639.065797426691</v>
      </c>
      <c r="AN353" s="33">
        <f t="shared" si="247"/>
        <v>0.78527512254901888</v>
      </c>
      <c r="AO353" s="18">
        <f t="shared" si="248"/>
        <v>0.14087835827939454</v>
      </c>
      <c r="AP353" s="28">
        <f t="shared" si="261"/>
        <v>2704.280954495146</v>
      </c>
      <c r="AQ353" s="33">
        <f t="shared" si="226"/>
        <v>0.84799374999999999</v>
      </c>
      <c r="AR353" s="18">
        <f t="shared" si="227"/>
        <v>0.15213008014745821</v>
      </c>
      <c r="AS353" s="28">
        <f t="shared" si="262"/>
        <v>2287.9824113780483</v>
      </c>
      <c r="AT353" s="33">
        <f t="shared" si="228"/>
        <v>0.75779049325980319</v>
      </c>
      <c r="AU353" s="18">
        <f t="shared" si="229"/>
        <v>0.13594761573961572</v>
      </c>
      <c r="AV353" s="20">
        <f t="shared" si="263"/>
        <v>2834.8779988389233</v>
      </c>
    </row>
    <row r="354" spans="2:48" ht="15.95">
      <c r="B354" s="48">
        <v>90</v>
      </c>
      <c r="C354" s="50">
        <f>'Mortality (No Interventions) L'!K99</f>
        <v>0.19725069060206851</v>
      </c>
      <c r="D354" s="27">
        <f t="shared" si="266"/>
        <v>0.89705882352941091</v>
      </c>
      <c r="E354" s="18">
        <f t="shared" si="230"/>
        <v>0.17694547245185541</v>
      </c>
      <c r="F354" s="28">
        <f t="shared" si="249"/>
        <v>1876.6209462799</v>
      </c>
      <c r="G354" s="27">
        <f t="shared" si="264"/>
        <v>0.96499999999999997</v>
      </c>
      <c r="H354" s="18">
        <f t="shared" si="223"/>
        <v>0.1903469164309961</v>
      </c>
      <c r="I354" s="28">
        <f t="shared" si="250"/>
        <v>1523.8405346284676</v>
      </c>
      <c r="J354" s="27">
        <v>1</v>
      </c>
      <c r="K354" s="18">
        <f t="shared" si="224"/>
        <v>0.19725069060206851</v>
      </c>
      <c r="L354" s="28">
        <f t="shared" si="251"/>
        <v>1578.0016304445528</v>
      </c>
      <c r="M354" s="27">
        <f t="shared" si="265"/>
        <v>0.92500000000000004</v>
      </c>
      <c r="N354" s="19">
        <f t="shared" si="225"/>
        <v>0.18245688880691338</v>
      </c>
      <c r="O354" s="28">
        <f t="shared" si="252"/>
        <v>1653.344511689789</v>
      </c>
      <c r="P354" s="24">
        <f t="shared" si="231"/>
        <v>0.86566176470588152</v>
      </c>
      <c r="Q354" s="18">
        <f t="shared" si="232"/>
        <v>0.17075238091604047</v>
      </c>
      <c r="R354" s="28">
        <f t="shared" si="253"/>
        <v>1994.6850971471888</v>
      </c>
      <c r="S354" s="24">
        <f t="shared" si="233"/>
        <v>0.89705882352941091</v>
      </c>
      <c r="T354" s="18">
        <f t="shared" si="234"/>
        <v>0.17694547245185541</v>
      </c>
      <c r="U354" s="28">
        <f t="shared" si="254"/>
        <v>2054.1534937218667</v>
      </c>
      <c r="V354" s="24">
        <f t="shared" si="235"/>
        <v>0.82977941176470515</v>
      </c>
      <c r="W354" s="18">
        <f t="shared" si="236"/>
        <v>0.16367456201796626</v>
      </c>
      <c r="X354" s="28">
        <f t="shared" si="255"/>
        <v>2138.1867529992551</v>
      </c>
      <c r="Y354" s="33">
        <f t="shared" si="237"/>
        <v>0.96499999999999997</v>
      </c>
      <c r="Z354" s="18">
        <f t="shared" si="238"/>
        <v>0.1903469164309961</v>
      </c>
      <c r="AA354" s="28">
        <f t="shared" si="256"/>
        <v>1688.2995750871974</v>
      </c>
      <c r="AB354" s="33">
        <f t="shared" si="239"/>
        <v>0.892625</v>
      </c>
      <c r="AC354" s="18">
        <f t="shared" si="240"/>
        <v>0.1760708976986714</v>
      </c>
      <c r="AD354" s="28">
        <f t="shared" si="257"/>
        <v>1765.7091843952403</v>
      </c>
      <c r="AE354" s="33">
        <f t="shared" si="241"/>
        <v>0.92500000000000004</v>
      </c>
      <c r="AF354" s="18">
        <f t="shared" si="242"/>
        <v>0.18245688880691338</v>
      </c>
      <c r="AG354" s="28">
        <f t="shared" si="258"/>
        <v>1823.2681951676866</v>
      </c>
      <c r="AH354" s="33">
        <f t="shared" si="243"/>
        <v>0.86566176470588152</v>
      </c>
      <c r="AI354" s="18">
        <f t="shared" si="244"/>
        <v>0.17075238091604047</v>
      </c>
      <c r="AJ354" s="28">
        <f t="shared" si="259"/>
        <v>2175.8739675862575</v>
      </c>
      <c r="AK354" s="33">
        <f t="shared" si="245"/>
        <v>0.80073713235294042</v>
      </c>
      <c r="AL354" s="18">
        <f t="shared" si="246"/>
        <v>0.15794595234733744</v>
      </c>
      <c r="AM354" s="28">
        <f t="shared" si="260"/>
        <v>2261.4082153844529</v>
      </c>
      <c r="AN354" s="33">
        <f t="shared" si="247"/>
        <v>0.82977941176470515</v>
      </c>
      <c r="AO354" s="18">
        <f t="shared" si="248"/>
        <v>0.16367456201796626</v>
      </c>
      <c r="AP354" s="28">
        <f t="shared" si="261"/>
        <v>2323.3062932996359</v>
      </c>
      <c r="AQ354" s="33">
        <f t="shared" si="226"/>
        <v>0.892625</v>
      </c>
      <c r="AR354" s="18">
        <f t="shared" si="227"/>
        <v>0.1760708976986714</v>
      </c>
      <c r="AS354" s="28">
        <f t="shared" si="262"/>
        <v>1939.911463759131</v>
      </c>
      <c r="AT354" s="33">
        <f t="shared" si="228"/>
        <v>0.80073713235294042</v>
      </c>
      <c r="AU354" s="18">
        <f t="shared" si="229"/>
        <v>0.15794595234733744</v>
      </c>
      <c r="AV354" s="20">
        <f t="shared" si="263"/>
        <v>2449.4830939840786</v>
      </c>
    </row>
    <row r="355" spans="2:48" ht="15.95">
      <c r="B355" s="48">
        <v>91</v>
      </c>
      <c r="C355" s="50">
        <f>'Mortality (No Interventions) L'!K100</f>
        <v>0.21479325905116742</v>
      </c>
      <c r="D355" s="27">
        <f t="shared" si="266"/>
        <v>0.9004901960784305</v>
      </c>
      <c r="E355" s="18">
        <f t="shared" si="230"/>
        <v>0.19341922395931085</v>
      </c>
      <c r="F355" s="28">
        <f t="shared" si="249"/>
        <v>1544.561366327355</v>
      </c>
      <c r="G355" s="27">
        <f t="shared" si="264"/>
        <v>0.96499999999999997</v>
      </c>
      <c r="H355" s="18">
        <f t="shared" si="223"/>
        <v>0.20727549498437656</v>
      </c>
      <c r="I355" s="28">
        <f t="shared" si="250"/>
        <v>1233.7821877293782</v>
      </c>
      <c r="J355" s="27">
        <v>1</v>
      </c>
      <c r="K355" s="18">
        <f t="shared" si="224"/>
        <v>0.21479325905116742</v>
      </c>
      <c r="L355" s="28">
        <f t="shared" si="251"/>
        <v>1266.7397190681745</v>
      </c>
      <c r="M355" s="27">
        <f t="shared" si="265"/>
        <v>0.92500000000000004</v>
      </c>
      <c r="N355" s="19">
        <f t="shared" si="225"/>
        <v>0.19868376462232987</v>
      </c>
      <c r="O355" s="28">
        <f t="shared" si="252"/>
        <v>1351.6804159608846</v>
      </c>
      <c r="P355" s="24">
        <f t="shared" si="231"/>
        <v>0.86897303921568536</v>
      </c>
      <c r="Q355" s="18">
        <f t="shared" si="232"/>
        <v>0.18664955112073497</v>
      </c>
      <c r="R355" s="28">
        <f t="shared" si="253"/>
        <v>1654.0878676315629</v>
      </c>
      <c r="S355" s="24">
        <f t="shared" si="233"/>
        <v>0.9004901960784305</v>
      </c>
      <c r="T355" s="18">
        <f t="shared" si="234"/>
        <v>0.19341922395931085</v>
      </c>
      <c r="U355" s="28">
        <f t="shared" si="254"/>
        <v>1690.6803332866216</v>
      </c>
      <c r="V355" s="24">
        <f t="shared" si="235"/>
        <v>0.83295343137254829</v>
      </c>
      <c r="W355" s="18">
        <f t="shared" si="236"/>
        <v>0.17891278216236256</v>
      </c>
      <c r="X355" s="28">
        <f t="shared" si="255"/>
        <v>1788.2199726894846</v>
      </c>
      <c r="Y355" s="33">
        <f t="shared" si="237"/>
        <v>0.96499999999999997</v>
      </c>
      <c r="Z355" s="18">
        <f t="shared" si="238"/>
        <v>0.20727549498437656</v>
      </c>
      <c r="AA355" s="28">
        <f t="shared" si="256"/>
        <v>1366.9369569575883</v>
      </c>
      <c r="AB355" s="33">
        <f t="shared" si="239"/>
        <v>0.892625</v>
      </c>
      <c r="AC355" s="18">
        <f t="shared" si="240"/>
        <v>0.19172983286054832</v>
      </c>
      <c r="AD355" s="28">
        <f t="shared" si="257"/>
        <v>1454.8191832239816</v>
      </c>
      <c r="AE355" s="33">
        <f t="shared" si="241"/>
        <v>0.92500000000000004</v>
      </c>
      <c r="AF355" s="18">
        <f t="shared" si="242"/>
        <v>0.19868376462232987</v>
      </c>
      <c r="AG355" s="28">
        <f t="shared" si="258"/>
        <v>1490.6003528167944</v>
      </c>
      <c r="AH355" s="33">
        <f t="shared" si="243"/>
        <v>0.86897303921568536</v>
      </c>
      <c r="AI355" s="18">
        <f t="shared" si="244"/>
        <v>0.18664955112073497</v>
      </c>
      <c r="AJ355" s="28">
        <f t="shared" si="259"/>
        <v>1804.3383070476725</v>
      </c>
      <c r="AK355" s="33">
        <f t="shared" si="245"/>
        <v>0.80380006127450898</v>
      </c>
      <c r="AL355" s="18">
        <f t="shared" si="246"/>
        <v>0.17265083478667986</v>
      </c>
      <c r="AM355" s="28">
        <f t="shared" si="260"/>
        <v>1904.2279411594627</v>
      </c>
      <c r="AN355" s="33">
        <f t="shared" si="247"/>
        <v>0.83295343137254829</v>
      </c>
      <c r="AO355" s="18">
        <f t="shared" si="248"/>
        <v>0.17891278216236256</v>
      </c>
      <c r="AP355" s="28">
        <f t="shared" si="261"/>
        <v>1943.0401533102333</v>
      </c>
      <c r="AQ355" s="33">
        <f t="shared" si="226"/>
        <v>0.892625</v>
      </c>
      <c r="AR355" s="18">
        <f t="shared" si="227"/>
        <v>0.19172983286054832</v>
      </c>
      <c r="AS355" s="28">
        <f t="shared" si="262"/>
        <v>1598.3495108791174</v>
      </c>
      <c r="AT355" s="33">
        <f t="shared" si="228"/>
        <v>0.80380006127450898</v>
      </c>
      <c r="AU355" s="18">
        <f t="shared" si="229"/>
        <v>0.17265083478667986</v>
      </c>
      <c r="AV355" s="20">
        <f t="shared" si="263"/>
        <v>2062.5971539460606</v>
      </c>
    </row>
    <row r="356" spans="2:48" ht="15.95">
      <c r="B356" s="48">
        <v>92</v>
      </c>
      <c r="C356" s="50">
        <f>'Mortality (No Interventions) L'!K101</f>
        <v>0.23362726014690219</v>
      </c>
      <c r="D356" s="27">
        <f t="shared" si="266"/>
        <v>0.9039215686274501</v>
      </c>
      <c r="E356" s="18">
        <f t="shared" si="230"/>
        <v>0.21118071946612119</v>
      </c>
      <c r="F356" s="28">
        <f t="shared" si="249"/>
        <v>1245.8135054947852</v>
      </c>
      <c r="G356" s="27">
        <f t="shared" si="264"/>
        <v>0.96499999999999997</v>
      </c>
      <c r="H356" s="18">
        <f t="shared" si="223"/>
        <v>0.22545030604176061</v>
      </c>
      <c r="I356" s="28">
        <f t="shared" si="250"/>
        <v>978.04937406486431</v>
      </c>
      <c r="J356" s="27">
        <v>1</v>
      </c>
      <c r="K356" s="18">
        <f t="shared" si="224"/>
        <v>0.23362726014690219</v>
      </c>
      <c r="L356" s="28">
        <f t="shared" si="251"/>
        <v>994.65256643996111</v>
      </c>
      <c r="M356" s="27">
        <f t="shared" si="265"/>
        <v>0.92500000000000004</v>
      </c>
      <c r="N356" s="19">
        <f t="shared" si="225"/>
        <v>0.21610521563588453</v>
      </c>
      <c r="O356" s="28">
        <f t="shared" si="252"/>
        <v>1083.1234623514993</v>
      </c>
      <c r="P356" s="24">
        <f t="shared" si="231"/>
        <v>0.87228431372548931</v>
      </c>
      <c r="Q356" s="18">
        <f t="shared" si="232"/>
        <v>0.20378939428480694</v>
      </c>
      <c r="R356" s="28">
        <f t="shared" si="253"/>
        <v>1345.353109623878</v>
      </c>
      <c r="S356" s="24">
        <f t="shared" si="233"/>
        <v>0.9039215686274501</v>
      </c>
      <c r="T356" s="18">
        <f t="shared" si="234"/>
        <v>0.21118071946612119</v>
      </c>
      <c r="U356" s="28">
        <f t="shared" si="254"/>
        <v>1363.6702552590541</v>
      </c>
      <c r="V356" s="24">
        <f t="shared" si="235"/>
        <v>0.83612745098039143</v>
      </c>
      <c r="W356" s="18">
        <f t="shared" si="236"/>
        <v>0.19534216550616212</v>
      </c>
      <c r="X356" s="28">
        <f t="shared" si="255"/>
        <v>1468.2845622573047</v>
      </c>
      <c r="Y356" s="33">
        <f t="shared" si="237"/>
        <v>0.96499999999999997</v>
      </c>
      <c r="Z356" s="18">
        <f t="shared" si="238"/>
        <v>0.22545030604176061</v>
      </c>
      <c r="AA356" s="28">
        <f t="shared" si="256"/>
        <v>1083.6044225917667</v>
      </c>
      <c r="AB356" s="33">
        <f t="shared" si="239"/>
        <v>0.892625</v>
      </c>
      <c r="AC356" s="18">
        <f t="shared" si="240"/>
        <v>0.20854153308862858</v>
      </c>
      <c r="AD356" s="28">
        <f t="shared" si="257"/>
        <v>1175.8869443821281</v>
      </c>
      <c r="AE356" s="33">
        <f t="shared" si="241"/>
        <v>0.92500000000000004</v>
      </c>
      <c r="AF356" s="18">
        <f t="shared" si="242"/>
        <v>0.21610521563588453</v>
      </c>
      <c r="AG356" s="28">
        <f t="shared" si="258"/>
        <v>1194.4422631717805</v>
      </c>
      <c r="AH356" s="33">
        <f t="shared" si="243"/>
        <v>0.87228431372548931</v>
      </c>
      <c r="AI356" s="18">
        <f t="shared" si="244"/>
        <v>0.20378939428480694</v>
      </c>
      <c r="AJ356" s="28">
        <f t="shared" si="259"/>
        <v>1467.5593719672775</v>
      </c>
      <c r="AK356" s="33">
        <f t="shared" si="245"/>
        <v>0.80686299019607766</v>
      </c>
      <c r="AL356" s="18">
        <f t="shared" si="246"/>
        <v>0.18850518971344643</v>
      </c>
      <c r="AM356" s="28">
        <f t="shared" si="260"/>
        <v>1575.4613974941608</v>
      </c>
      <c r="AN356" s="33">
        <f t="shared" si="247"/>
        <v>0.83612745098039143</v>
      </c>
      <c r="AO356" s="18">
        <f t="shared" si="248"/>
        <v>0.19534216550616212</v>
      </c>
      <c r="AP356" s="28">
        <f t="shared" si="261"/>
        <v>1595.4054336283159</v>
      </c>
      <c r="AQ356" s="33">
        <f t="shared" si="226"/>
        <v>0.892625</v>
      </c>
      <c r="AR356" s="18">
        <f t="shared" si="227"/>
        <v>0.20854153308862858</v>
      </c>
      <c r="AS356" s="28">
        <f t="shared" si="262"/>
        <v>1291.898226305525</v>
      </c>
      <c r="AT356" s="33">
        <f t="shared" si="228"/>
        <v>0.80686299019607766</v>
      </c>
      <c r="AU356" s="18">
        <f t="shared" si="229"/>
        <v>0.18850518971344643</v>
      </c>
      <c r="AV356" s="20">
        <f t="shared" si="263"/>
        <v>1706.4880334886432</v>
      </c>
    </row>
    <row r="357" spans="2:48" ht="15.95">
      <c r="B357" s="48">
        <v>93</v>
      </c>
      <c r="C357" s="50">
        <f>'Mortality (No Interventions) L'!K102</f>
        <v>0.25321277913076257</v>
      </c>
      <c r="D357" s="27">
        <f t="shared" si="266"/>
        <v>0.9073529411764697</v>
      </c>
      <c r="E357" s="18">
        <f t="shared" si="230"/>
        <v>0.22975335988776521</v>
      </c>
      <c r="F357" s="28">
        <f t="shared" si="249"/>
        <v>982.72171308378597</v>
      </c>
      <c r="G357" s="27">
        <f t="shared" si="264"/>
        <v>0.96499999999999997</v>
      </c>
      <c r="H357" s="18">
        <f t="shared" si="223"/>
        <v>0.24435033186118588</v>
      </c>
      <c r="I357" s="28">
        <f t="shared" si="250"/>
        <v>757.5478433579882</v>
      </c>
      <c r="J357" s="27">
        <v>1</v>
      </c>
      <c r="K357" s="18">
        <f t="shared" si="224"/>
        <v>0.25321277913076257</v>
      </c>
      <c r="L357" s="28">
        <f t="shared" si="251"/>
        <v>762.27461254450839</v>
      </c>
      <c r="M357" s="27">
        <f t="shared" si="265"/>
        <v>0.92500000000000004</v>
      </c>
      <c r="N357" s="19">
        <f t="shared" si="225"/>
        <v>0.23422182069595537</v>
      </c>
      <c r="O357" s="28">
        <f t="shared" si="252"/>
        <v>849.05483295974273</v>
      </c>
      <c r="P357" s="24">
        <f t="shared" si="231"/>
        <v>0.87559558823529327</v>
      </c>
      <c r="Q357" s="18">
        <f t="shared" si="232"/>
        <v>0.22171199229169344</v>
      </c>
      <c r="R357" s="28">
        <f t="shared" si="253"/>
        <v>1071.1844143144465</v>
      </c>
      <c r="S357" s="24">
        <f t="shared" si="233"/>
        <v>0.9073529411764697</v>
      </c>
      <c r="T357" s="18">
        <f t="shared" si="234"/>
        <v>0.22975335988776521</v>
      </c>
      <c r="U357" s="28">
        <f t="shared" si="254"/>
        <v>1075.6893896388979</v>
      </c>
      <c r="V357" s="24">
        <f t="shared" si="235"/>
        <v>0.83930147058823446</v>
      </c>
      <c r="W357" s="18">
        <f t="shared" si="236"/>
        <v>0.21252185789618283</v>
      </c>
      <c r="X357" s="28">
        <f t="shared" si="255"/>
        <v>1181.4666762866955</v>
      </c>
      <c r="Y357" s="33">
        <f t="shared" si="237"/>
        <v>0.96499999999999997</v>
      </c>
      <c r="Z357" s="18">
        <f t="shared" si="238"/>
        <v>0.24435033186118588</v>
      </c>
      <c r="AA357" s="28">
        <f t="shared" si="256"/>
        <v>839.30547389024753</v>
      </c>
      <c r="AB357" s="33">
        <f t="shared" si="239"/>
        <v>0.892625</v>
      </c>
      <c r="AC357" s="18">
        <f t="shared" si="240"/>
        <v>0.22602405697159694</v>
      </c>
      <c r="AD357" s="28">
        <f t="shared" si="257"/>
        <v>930.66567826177629</v>
      </c>
      <c r="AE357" s="33">
        <f t="shared" si="241"/>
        <v>0.92500000000000004</v>
      </c>
      <c r="AF357" s="18">
        <f t="shared" si="242"/>
        <v>0.23422182069595537</v>
      </c>
      <c r="AG357" s="28">
        <f t="shared" si="258"/>
        <v>936.31706032442901</v>
      </c>
      <c r="AH357" s="33">
        <f t="shared" si="243"/>
        <v>0.87559558823529327</v>
      </c>
      <c r="AI357" s="18">
        <f t="shared" si="244"/>
        <v>0.22171199229169344</v>
      </c>
      <c r="AJ357" s="28">
        <f t="shared" si="259"/>
        <v>1168.4863364770742</v>
      </c>
      <c r="AK357" s="33">
        <f t="shared" si="245"/>
        <v>0.80992591911764633</v>
      </c>
      <c r="AL357" s="18">
        <f t="shared" si="246"/>
        <v>0.20508359286981645</v>
      </c>
      <c r="AM357" s="28">
        <f t="shared" si="260"/>
        <v>1278.4787478733126</v>
      </c>
      <c r="AN357" s="33">
        <f t="shared" si="247"/>
        <v>0.83930147058823446</v>
      </c>
      <c r="AO357" s="18">
        <f t="shared" si="248"/>
        <v>0.21252185789618283</v>
      </c>
      <c r="AP357" s="28">
        <f t="shared" si="261"/>
        <v>1283.7554813630632</v>
      </c>
      <c r="AQ357" s="33">
        <f t="shared" si="226"/>
        <v>0.892625</v>
      </c>
      <c r="AR357" s="18">
        <f t="shared" si="227"/>
        <v>0.22602405697159694</v>
      </c>
      <c r="AS357" s="28">
        <f t="shared" si="262"/>
        <v>1022.4837895972909</v>
      </c>
      <c r="AT357" s="33">
        <f t="shared" si="228"/>
        <v>0.80992591911764633</v>
      </c>
      <c r="AU357" s="18">
        <f t="shared" si="229"/>
        <v>0.20508359286981645</v>
      </c>
      <c r="AV357" s="20">
        <f t="shared" si="263"/>
        <v>1384.8061829921403</v>
      </c>
    </row>
    <row r="358" spans="2:48" ht="15.95">
      <c r="B358" s="48">
        <v>94</v>
      </c>
      <c r="C358" s="50">
        <f>'Mortality (No Interventions) L'!K103</f>
        <v>0.2732786867786508</v>
      </c>
      <c r="D358" s="27">
        <f t="shared" si="266"/>
        <v>0.91078431372548929</v>
      </c>
      <c r="E358" s="18">
        <f t="shared" si="230"/>
        <v>0.24889794119349642</v>
      </c>
      <c r="F358" s="28">
        <f t="shared" si="249"/>
        <v>756.93809766812569</v>
      </c>
      <c r="G358" s="27">
        <f t="shared" si="264"/>
        <v>0.96499999999999997</v>
      </c>
      <c r="H358" s="18">
        <f t="shared" si="223"/>
        <v>0.26371393274139804</v>
      </c>
      <c r="I358" s="28">
        <f t="shared" si="250"/>
        <v>572.44077643273806</v>
      </c>
      <c r="J358" s="27">
        <v>1</v>
      </c>
      <c r="K358" s="18">
        <f t="shared" si="224"/>
        <v>0.2732786867786508</v>
      </c>
      <c r="L358" s="28">
        <f t="shared" si="251"/>
        <v>569.25693944128818</v>
      </c>
      <c r="M358" s="27">
        <f t="shared" si="265"/>
        <v>0.92500000000000004</v>
      </c>
      <c r="N358" s="19">
        <f t="shared" si="225"/>
        <v>0.252782785270252</v>
      </c>
      <c r="O358" s="28">
        <f t="shared" si="252"/>
        <v>650.18766411321144</v>
      </c>
      <c r="P358" s="24">
        <f t="shared" si="231"/>
        <v>0.87890686274509711</v>
      </c>
      <c r="Q358" s="18">
        <f t="shared" si="232"/>
        <v>0.24018651325172402</v>
      </c>
      <c r="R358" s="28">
        <f t="shared" si="253"/>
        <v>833.6899837049798</v>
      </c>
      <c r="S358" s="24">
        <f t="shared" si="233"/>
        <v>0.91078431372548929</v>
      </c>
      <c r="T358" s="18">
        <f t="shared" si="234"/>
        <v>0.24889794119349642</v>
      </c>
      <c r="U358" s="28">
        <f t="shared" si="254"/>
        <v>828.54613817374161</v>
      </c>
      <c r="V358" s="24">
        <f t="shared" si="235"/>
        <v>0.84247549019607759</v>
      </c>
      <c r="W358" s="18">
        <f t="shared" si="236"/>
        <v>0.23023059560398418</v>
      </c>
      <c r="X358" s="28">
        <f t="shared" si="255"/>
        <v>930.37918319981895</v>
      </c>
      <c r="Y358" s="33">
        <f t="shared" si="237"/>
        <v>0.96499999999999997</v>
      </c>
      <c r="Z358" s="18">
        <f t="shared" si="238"/>
        <v>0.26371393274139804</v>
      </c>
      <c r="AA358" s="28">
        <f t="shared" si="256"/>
        <v>634.22090281225564</v>
      </c>
      <c r="AB358" s="33">
        <f t="shared" si="239"/>
        <v>0.892625</v>
      </c>
      <c r="AC358" s="18">
        <f t="shared" si="240"/>
        <v>0.24393538778579318</v>
      </c>
      <c r="AD358" s="28">
        <f t="shared" si="257"/>
        <v>720.31284597682657</v>
      </c>
      <c r="AE358" s="33">
        <f t="shared" si="241"/>
        <v>0.92500000000000004</v>
      </c>
      <c r="AF358" s="18">
        <f t="shared" si="242"/>
        <v>0.252782785270252</v>
      </c>
      <c r="AG358" s="28">
        <f t="shared" si="258"/>
        <v>717.01117370655652</v>
      </c>
      <c r="AH358" s="33">
        <f t="shared" si="243"/>
        <v>0.87890686274509711</v>
      </c>
      <c r="AI358" s="18">
        <f t="shared" si="244"/>
        <v>0.24018651325172402</v>
      </c>
      <c r="AJ358" s="28">
        <f t="shared" si="259"/>
        <v>909.41890285112004</v>
      </c>
      <c r="AK358" s="33">
        <f t="shared" si="245"/>
        <v>0.8129888480392149</v>
      </c>
      <c r="AL358" s="18">
        <f t="shared" si="246"/>
        <v>0.22217252475784474</v>
      </c>
      <c r="AM358" s="28">
        <f t="shared" si="260"/>
        <v>1016.2837328517494</v>
      </c>
      <c r="AN358" s="33">
        <f t="shared" si="247"/>
        <v>0.84247549019607759</v>
      </c>
      <c r="AO358" s="18">
        <f t="shared" si="248"/>
        <v>0.23023059560398418</v>
      </c>
      <c r="AP358" s="28">
        <f t="shared" si="261"/>
        <v>1010.9293813793764</v>
      </c>
      <c r="AQ358" s="33">
        <f t="shared" si="226"/>
        <v>0.892625</v>
      </c>
      <c r="AR358" s="18">
        <f t="shared" si="227"/>
        <v>0.24393538778579318</v>
      </c>
      <c r="AS358" s="28">
        <f t="shared" si="262"/>
        <v>791.37785528481845</v>
      </c>
      <c r="AT358" s="33">
        <f t="shared" si="228"/>
        <v>0.8129888480392149</v>
      </c>
      <c r="AU358" s="18">
        <f t="shared" si="229"/>
        <v>0.22217252475784474</v>
      </c>
      <c r="AV358" s="20">
        <f t="shared" si="263"/>
        <v>1100.8051555557756</v>
      </c>
    </row>
    <row r="359" spans="2:48" ht="15.95">
      <c r="B359" s="48">
        <v>95</v>
      </c>
      <c r="C359" s="50">
        <f>'Mortality (No Interventions) L'!K104</f>
        <v>0.29467984265373381</v>
      </c>
      <c r="D359" s="27">
        <f t="shared" si="266"/>
        <v>0.91421568627450889</v>
      </c>
      <c r="E359" s="18">
        <f t="shared" si="230"/>
        <v>0.26940093458294756</v>
      </c>
      <c r="F359" s="28">
        <f t="shared" si="249"/>
        <v>568.53776354760748</v>
      </c>
      <c r="G359" s="27">
        <f t="shared" si="264"/>
        <v>0.96499999999999997</v>
      </c>
      <c r="H359" s="18">
        <f t="shared" si="223"/>
        <v>0.28436604816085315</v>
      </c>
      <c r="I359" s="28">
        <f t="shared" si="250"/>
        <v>421.48016801812133</v>
      </c>
      <c r="J359" s="27">
        <v>1</v>
      </c>
      <c r="K359" s="18">
        <f t="shared" si="224"/>
        <v>0.29467984265373381</v>
      </c>
      <c r="L359" s="28">
        <f t="shared" si="251"/>
        <v>413.69115059113903</v>
      </c>
      <c r="M359" s="27">
        <f t="shared" si="265"/>
        <v>0.92500000000000004</v>
      </c>
      <c r="N359" s="19">
        <f t="shared" si="225"/>
        <v>0.27257885445470381</v>
      </c>
      <c r="O359" s="28">
        <f t="shared" si="252"/>
        <v>485.83141543031479</v>
      </c>
      <c r="P359" s="24">
        <f t="shared" si="231"/>
        <v>0.88221813725490106</v>
      </c>
      <c r="Q359" s="18">
        <f t="shared" si="232"/>
        <v>0.25997190187254438</v>
      </c>
      <c r="R359" s="28">
        <f t="shared" si="253"/>
        <v>633.4488933859941</v>
      </c>
      <c r="S359" s="24">
        <f t="shared" si="233"/>
        <v>0.91421568627450889</v>
      </c>
      <c r="T359" s="18">
        <f t="shared" si="234"/>
        <v>0.26940093458294756</v>
      </c>
      <c r="U359" s="28">
        <f t="shared" si="254"/>
        <v>622.32271019847508</v>
      </c>
      <c r="V359" s="24">
        <f t="shared" si="235"/>
        <v>0.84564950980392073</v>
      </c>
      <c r="W359" s="18">
        <f t="shared" si="236"/>
        <v>0.24919586448922648</v>
      </c>
      <c r="X359" s="28">
        <f t="shared" si="255"/>
        <v>716.17742971417636</v>
      </c>
      <c r="Y359" s="33">
        <f t="shared" si="237"/>
        <v>0.96499999999999997</v>
      </c>
      <c r="Z359" s="18">
        <f t="shared" si="238"/>
        <v>0.28436604816085315</v>
      </c>
      <c r="AA359" s="28">
        <f t="shared" si="256"/>
        <v>466.96801430483578</v>
      </c>
      <c r="AB359" s="33">
        <f t="shared" si="239"/>
        <v>0.892625</v>
      </c>
      <c r="AC359" s="18">
        <f t="shared" si="240"/>
        <v>0.26303859454878914</v>
      </c>
      <c r="AD359" s="28">
        <f t="shared" si="257"/>
        <v>544.60305256638105</v>
      </c>
      <c r="AE359" s="33">
        <f t="shared" si="241"/>
        <v>0.92500000000000004</v>
      </c>
      <c r="AF359" s="18">
        <f t="shared" si="242"/>
        <v>0.27257885445470381</v>
      </c>
      <c r="AG359" s="28">
        <f t="shared" si="258"/>
        <v>535.76309214712069</v>
      </c>
      <c r="AH359" s="33">
        <f t="shared" si="243"/>
        <v>0.88221813725490106</v>
      </c>
      <c r="AI359" s="18">
        <f t="shared" si="244"/>
        <v>0.25997190187254438</v>
      </c>
      <c r="AJ359" s="28">
        <f t="shared" si="259"/>
        <v>690.98874749010122</v>
      </c>
      <c r="AK359" s="33">
        <f t="shared" si="245"/>
        <v>0.81605177696078357</v>
      </c>
      <c r="AL359" s="18">
        <f t="shared" si="246"/>
        <v>0.24047400923210357</v>
      </c>
      <c r="AM359" s="28">
        <f t="shared" si="260"/>
        <v>790.49341005374924</v>
      </c>
      <c r="AN359" s="33">
        <f t="shared" si="247"/>
        <v>0.84564950980392073</v>
      </c>
      <c r="AO359" s="18">
        <f t="shared" si="248"/>
        <v>0.24919586448922648</v>
      </c>
      <c r="AP359" s="28">
        <f t="shared" si="261"/>
        <v>778.1825077908353</v>
      </c>
      <c r="AQ359" s="33">
        <f t="shared" si="226"/>
        <v>0.892625</v>
      </c>
      <c r="AR359" s="18">
        <f t="shared" si="227"/>
        <v>0.26303859454878914</v>
      </c>
      <c r="AS359" s="28">
        <f t="shared" si="262"/>
        <v>598.33279127082699</v>
      </c>
      <c r="AT359" s="33">
        <f t="shared" si="228"/>
        <v>0.81605177696078357</v>
      </c>
      <c r="AU359" s="18">
        <f t="shared" si="229"/>
        <v>0.24047400923210357</v>
      </c>
      <c r="AV359" s="20">
        <f t="shared" si="263"/>
        <v>856.23649487949695</v>
      </c>
    </row>
    <row r="360" spans="2:48" ht="15.95">
      <c r="B360" s="48">
        <v>96</v>
      </c>
      <c r="C360" s="50">
        <f>'Mortality (No Interventions) L'!K105</f>
        <v>0.31649950009274563</v>
      </c>
      <c r="D360" s="27">
        <f t="shared" si="266"/>
        <v>0.91764705882352848</v>
      </c>
      <c r="E360" s="18">
        <f t="shared" si="230"/>
        <v>0.2904348353792251</v>
      </c>
      <c r="F360" s="28">
        <f t="shared" si="249"/>
        <v>415.37315870218316</v>
      </c>
      <c r="G360" s="27">
        <f t="shared" si="264"/>
        <v>0.96499999999999997</v>
      </c>
      <c r="H360" s="18">
        <f t="shared" si="223"/>
        <v>0.30542201758949955</v>
      </c>
      <c r="I360" s="28">
        <f t="shared" si="250"/>
        <v>301.62551826063572</v>
      </c>
      <c r="J360" s="27">
        <v>1</v>
      </c>
      <c r="K360" s="18">
        <f t="shared" si="224"/>
        <v>0.31649950009274563</v>
      </c>
      <c r="L360" s="28">
        <f t="shared" si="251"/>
        <v>291.78470742770008</v>
      </c>
      <c r="M360" s="27">
        <f t="shared" si="265"/>
        <v>0.92500000000000004</v>
      </c>
      <c r="N360" s="19">
        <f t="shared" si="225"/>
        <v>0.29276203758578973</v>
      </c>
      <c r="O360" s="28">
        <f t="shared" si="252"/>
        <v>353.40404475421224</v>
      </c>
      <c r="P360" s="24">
        <f t="shared" si="231"/>
        <v>0.88552941176470501</v>
      </c>
      <c r="Q360" s="18">
        <f t="shared" si="232"/>
        <v>0.28026961614095225</v>
      </c>
      <c r="R360" s="28">
        <f t="shared" si="253"/>
        <v>468.76997983337861</v>
      </c>
      <c r="S360" s="24">
        <f t="shared" si="233"/>
        <v>0.91764705882352848</v>
      </c>
      <c r="T360" s="18">
        <f t="shared" si="234"/>
        <v>0.2904348353792251</v>
      </c>
      <c r="U360" s="28">
        <f t="shared" si="254"/>
        <v>454.66839045881306</v>
      </c>
      <c r="V360" s="24">
        <f t="shared" si="235"/>
        <v>0.84882352941176387</v>
      </c>
      <c r="W360" s="18">
        <f t="shared" si="236"/>
        <v>0.26865222272578321</v>
      </c>
      <c r="X360" s="28">
        <f t="shared" si="255"/>
        <v>537.70897598887996</v>
      </c>
      <c r="Y360" s="33">
        <f t="shared" si="237"/>
        <v>0.96499999999999997</v>
      </c>
      <c r="Z360" s="18">
        <f t="shared" si="238"/>
        <v>0.30542201758949955</v>
      </c>
      <c r="AA360" s="28">
        <f t="shared" si="256"/>
        <v>334.17816545944885</v>
      </c>
      <c r="AB360" s="33">
        <f t="shared" si="239"/>
        <v>0.892625</v>
      </c>
      <c r="AC360" s="18">
        <f t="shared" si="240"/>
        <v>0.28251536627028706</v>
      </c>
      <c r="AD360" s="28">
        <f t="shared" si="257"/>
        <v>401.3514310323398</v>
      </c>
      <c r="AE360" s="33">
        <f t="shared" si="241"/>
        <v>0.92500000000000004</v>
      </c>
      <c r="AF360" s="18">
        <f t="shared" si="242"/>
        <v>0.29276203758578973</v>
      </c>
      <c r="AG360" s="28">
        <f t="shared" si="258"/>
        <v>389.72540223054858</v>
      </c>
      <c r="AH360" s="33">
        <f t="shared" si="243"/>
        <v>0.88552941176470501</v>
      </c>
      <c r="AI360" s="18">
        <f t="shared" si="244"/>
        <v>0.28026961614095225</v>
      </c>
      <c r="AJ360" s="28">
        <f t="shared" si="259"/>
        <v>511.35108863257227</v>
      </c>
      <c r="AK360" s="33">
        <f t="shared" si="245"/>
        <v>0.81911470588235213</v>
      </c>
      <c r="AL360" s="18">
        <f t="shared" si="246"/>
        <v>0.25924939493038079</v>
      </c>
      <c r="AM360" s="28">
        <f t="shared" si="260"/>
        <v>600.40029046656684</v>
      </c>
      <c r="AN360" s="33">
        <f t="shared" si="247"/>
        <v>0.84882352941176387</v>
      </c>
      <c r="AO360" s="18">
        <f t="shared" si="248"/>
        <v>0.26865222272578321</v>
      </c>
      <c r="AP360" s="28">
        <f t="shared" si="261"/>
        <v>584.26264503150389</v>
      </c>
      <c r="AQ360" s="33">
        <f t="shared" si="226"/>
        <v>0.892625</v>
      </c>
      <c r="AR360" s="18">
        <f t="shared" si="227"/>
        <v>0.28251536627028706</v>
      </c>
      <c r="AS360" s="28">
        <f t="shared" si="262"/>
        <v>440.94817478249462</v>
      </c>
      <c r="AT360" s="33">
        <f t="shared" si="228"/>
        <v>0.81911470588235213</v>
      </c>
      <c r="AU360" s="18">
        <f t="shared" si="229"/>
        <v>0.25924939493038079</v>
      </c>
      <c r="AV360" s="20">
        <f t="shared" si="263"/>
        <v>650.33387210498074</v>
      </c>
    </row>
    <row r="361" spans="2:48" ht="15.95">
      <c r="B361" s="48">
        <v>97</v>
      </c>
      <c r="C361" s="50">
        <f>'Mortality (No Interventions) L'!K106</f>
        <v>0.33945521325638484</v>
      </c>
      <c r="D361" s="27">
        <f t="shared" si="266"/>
        <v>0.92107843137254808</v>
      </c>
      <c r="E361" s="18">
        <f t="shared" si="230"/>
        <v>0.31266487534742471</v>
      </c>
      <c r="F361" s="28">
        <f t="shared" si="249"/>
        <v>294.73432373356587</v>
      </c>
      <c r="G361" s="27">
        <f t="shared" si="264"/>
        <v>0.96499999999999997</v>
      </c>
      <c r="H361" s="18">
        <f t="shared" si="223"/>
        <v>0.32757428079241135</v>
      </c>
      <c r="I361" s="28">
        <f t="shared" si="250"/>
        <v>209.50244391699394</v>
      </c>
      <c r="J361" s="27">
        <v>1</v>
      </c>
      <c r="K361" s="18">
        <f t="shared" si="224"/>
        <v>0.33945521325638484</v>
      </c>
      <c r="L361" s="28">
        <f t="shared" si="251"/>
        <v>199.43499339212497</v>
      </c>
      <c r="M361" s="27">
        <f t="shared" si="265"/>
        <v>0.92500000000000004</v>
      </c>
      <c r="N361" s="19">
        <f t="shared" si="225"/>
        <v>0.31399607226215598</v>
      </c>
      <c r="O361" s="28">
        <f t="shared" si="252"/>
        <v>249.94075652090942</v>
      </c>
      <c r="P361" s="24">
        <f t="shared" si="231"/>
        <v>0.88884068627450885</v>
      </c>
      <c r="Q361" s="18">
        <f t="shared" si="232"/>
        <v>0.30172160471026488</v>
      </c>
      <c r="R361" s="28">
        <f t="shared" si="253"/>
        <v>337.38799752707564</v>
      </c>
      <c r="S361" s="24">
        <f t="shared" si="233"/>
        <v>0.92107843137254808</v>
      </c>
      <c r="T361" s="18">
        <f t="shared" si="234"/>
        <v>0.31266487534742471</v>
      </c>
      <c r="U361" s="28">
        <f t="shared" si="254"/>
        <v>322.61685132377045</v>
      </c>
      <c r="V361" s="24">
        <f t="shared" si="235"/>
        <v>0.851997549019607</v>
      </c>
      <c r="W361" s="18">
        <f t="shared" si="236"/>
        <v>0.28921500969636788</v>
      </c>
      <c r="X361" s="28">
        <f t="shared" si="255"/>
        <v>393.25226440986256</v>
      </c>
      <c r="Y361" s="33">
        <f t="shared" si="237"/>
        <v>0.96499999999999997</v>
      </c>
      <c r="Z361" s="18">
        <f t="shared" si="238"/>
        <v>0.32757428079241135</v>
      </c>
      <c r="AA361" s="28">
        <f t="shared" si="256"/>
        <v>232.11279593046638</v>
      </c>
      <c r="AB361" s="33">
        <f t="shared" si="239"/>
        <v>0.892625</v>
      </c>
      <c r="AC361" s="18">
        <f t="shared" si="240"/>
        <v>0.30300620973298054</v>
      </c>
      <c r="AD361" s="28">
        <f t="shared" si="257"/>
        <v>287.96348449113447</v>
      </c>
      <c r="AE361" s="33">
        <f t="shared" si="241"/>
        <v>0.92500000000000004</v>
      </c>
      <c r="AF361" s="18">
        <f t="shared" si="242"/>
        <v>0.31399607226215598</v>
      </c>
      <c r="AG361" s="28">
        <f t="shared" si="258"/>
        <v>275.62859937459166</v>
      </c>
      <c r="AH361" s="33">
        <f t="shared" si="243"/>
        <v>0.88884068627450885</v>
      </c>
      <c r="AI361" s="18">
        <f t="shared" si="244"/>
        <v>0.30172160471026488</v>
      </c>
      <c r="AJ361" s="28">
        <f t="shared" si="259"/>
        <v>368.03491530826318</v>
      </c>
      <c r="AK361" s="33">
        <f t="shared" si="245"/>
        <v>0.8221776348039207</v>
      </c>
      <c r="AL361" s="18">
        <f t="shared" si="246"/>
        <v>0.27909248435699502</v>
      </c>
      <c r="AM361" s="28">
        <f t="shared" si="260"/>
        <v>444.7468784470845</v>
      </c>
      <c r="AN361" s="33">
        <f t="shared" si="247"/>
        <v>0.851997549019607</v>
      </c>
      <c r="AO361" s="18">
        <f t="shared" si="248"/>
        <v>0.28921500969636788</v>
      </c>
      <c r="AP361" s="28">
        <f t="shared" si="261"/>
        <v>427.29918678814505</v>
      </c>
      <c r="AQ361" s="33">
        <f t="shared" si="226"/>
        <v>0.892625</v>
      </c>
      <c r="AR361" s="18">
        <f t="shared" si="227"/>
        <v>0.30300620973298054</v>
      </c>
      <c r="AS361" s="28">
        <f t="shared" si="262"/>
        <v>316.37353967760362</v>
      </c>
      <c r="AT361" s="33">
        <f t="shared" si="228"/>
        <v>0.8221776348039207</v>
      </c>
      <c r="AU361" s="18">
        <f t="shared" si="229"/>
        <v>0.27909248435699502</v>
      </c>
      <c r="AV361" s="20">
        <f t="shared" si="263"/>
        <v>481.73520925903284</v>
      </c>
    </row>
    <row r="362" spans="2:48" ht="15.95">
      <c r="B362" s="48">
        <v>98</v>
      </c>
      <c r="C362" s="50">
        <f>'Mortality (No Interventions) L'!K107</f>
        <v>0.36359515019682648</v>
      </c>
      <c r="D362" s="27">
        <f t="shared" si="266"/>
        <v>0.92450980392156767</v>
      </c>
      <c r="E362" s="18">
        <f t="shared" si="230"/>
        <v>0.336147281015301</v>
      </c>
      <c r="F362" s="28">
        <f t="shared" si="249"/>
        <v>202.58125314280298</v>
      </c>
      <c r="G362" s="27">
        <f t="shared" si="264"/>
        <v>0.96499999999999997</v>
      </c>
      <c r="H362" s="18">
        <f t="shared" si="223"/>
        <v>0.35086931993993753</v>
      </c>
      <c r="I362" s="28">
        <f t="shared" si="250"/>
        <v>140.87483152663216</v>
      </c>
      <c r="J362" s="27">
        <v>1</v>
      </c>
      <c r="K362" s="18">
        <f t="shared" si="224"/>
        <v>0.36359515019682648</v>
      </c>
      <c r="L362" s="28">
        <f t="shared" si="251"/>
        <v>131.73574517941549</v>
      </c>
      <c r="M362" s="27">
        <f t="shared" si="265"/>
        <v>0.92500000000000004</v>
      </c>
      <c r="N362" s="19">
        <f t="shared" si="225"/>
        <v>0.3363255139320645</v>
      </c>
      <c r="O362" s="28">
        <f t="shared" si="252"/>
        <v>171.46034067511201</v>
      </c>
      <c r="P362" s="24">
        <f t="shared" si="231"/>
        <v>0.8921519607843128</v>
      </c>
      <c r="Q362" s="18">
        <f t="shared" si="232"/>
        <v>0.32438212617976547</v>
      </c>
      <c r="R362" s="28">
        <f t="shared" si="253"/>
        <v>235.59074950322349</v>
      </c>
      <c r="S362" s="24">
        <f t="shared" si="233"/>
        <v>0.92450980392156767</v>
      </c>
      <c r="T362" s="18">
        <f t="shared" si="234"/>
        <v>0.336147281015301</v>
      </c>
      <c r="U362" s="28">
        <f t="shared" si="254"/>
        <v>221.7458937196451</v>
      </c>
      <c r="V362" s="24">
        <f t="shared" si="235"/>
        <v>0.85517156862745014</v>
      </c>
      <c r="W362" s="18">
        <f t="shared" si="236"/>
        <v>0.31093623493915346</v>
      </c>
      <c r="X362" s="28">
        <f t="shared" si="255"/>
        <v>279.5178069454455</v>
      </c>
      <c r="Y362" s="33">
        <f t="shared" si="237"/>
        <v>0.96499999999999997</v>
      </c>
      <c r="Z362" s="18">
        <f t="shared" si="238"/>
        <v>0.35086931993993753</v>
      </c>
      <c r="AA362" s="28">
        <f t="shared" si="256"/>
        <v>156.0786137408281</v>
      </c>
      <c r="AB362" s="33">
        <f t="shared" si="239"/>
        <v>0.892625</v>
      </c>
      <c r="AC362" s="18">
        <f t="shared" si="240"/>
        <v>0.32455412094444225</v>
      </c>
      <c r="AD362" s="28">
        <f t="shared" si="257"/>
        <v>200.70876051397389</v>
      </c>
      <c r="AE362" s="33">
        <f t="shared" si="241"/>
        <v>0.92500000000000004</v>
      </c>
      <c r="AF362" s="18">
        <f t="shared" si="242"/>
        <v>0.3363255139320645</v>
      </c>
      <c r="AG362" s="28">
        <f t="shared" si="258"/>
        <v>189.08230176785054</v>
      </c>
      <c r="AH362" s="33">
        <f t="shared" si="243"/>
        <v>0.8921519607843128</v>
      </c>
      <c r="AI362" s="18">
        <f t="shared" si="244"/>
        <v>0.32438212617976547</v>
      </c>
      <c r="AJ362" s="28">
        <f t="shared" si="259"/>
        <v>256.99083007204757</v>
      </c>
      <c r="AK362" s="33">
        <f t="shared" si="245"/>
        <v>0.82524056372548937</v>
      </c>
      <c r="AL362" s="18">
        <f t="shared" si="246"/>
        <v>0.30005346671628308</v>
      </c>
      <c r="AM362" s="28">
        <f t="shared" si="260"/>
        <v>320.62136723126918</v>
      </c>
      <c r="AN362" s="33">
        <f t="shared" si="247"/>
        <v>0.85517156862745014</v>
      </c>
      <c r="AO362" s="18">
        <f t="shared" si="248"/>
        <v>0.31093623493915346</v>
      </c>
      <c r="AP362" s="28">
        <f t="shared" si="261"/>
        <v>303.71784833796153</v>
      </c>
      <c r="AQ362" s="33">
        <f t="shared" si="226"/>
        <v>0.892625</v>
      </c>
      <c r="AR362" s="18">
        <f t="shared" si="227"/>
        <v>0.32455412094444225</v>
      </c>
      <c r="AS362" s="28">
        <f t="shared" si="262"/>
        <v>220.51039256008622</v>
      </c>
      <c r="AT362" s="33">
        <f t="shared" si="228"/>
        <v>0.82524056372548937</v>
      </c>
      <c r="AU362" s="18">
        <f t="shared" si="229"/>
        <v>0.30005346671628308</v>
      </c>
      <c r="AV362" s="20">
        <f t="shared" si="263"/>
        <v>347.28653290469248</v>
      </c>
    </row>
    <row r="363" spans="2:48" ht="15.95">
      <c r="B363" s="48">
        <v>99</v>
      </c>
      <c r="C363" s="50">
        <f>'Mortality (No Interventions) L'!K108</f>
        <v>0.38794878468039229</v>
      </c>
      <c r="D363" s="27">
        <f t="shared" si="266"/>
        <v>0.92794117647058727</v>
      </c>
      <c r="E363" s="18">
        <f t="shared" si="230"/>
        <v>0.35999365166665775</v>
      </c>
      <c r="F363" s="28">
        <f t="shared" si="249"/>
        <v>134.48411571417736</v>
      </c>
      <c r="G363" s="27">
        <f t="shared" si="264"/>
        <v>0.96499999999999997</v>
      </c>
      <c r="H363" s="18">
        <f t="shared" si="223"/>
        <v>0.37437057721657857</v>
      </c>
      <c r="I363" s="28">
        <f t="shared" si="250"/>
        <v>91.446175192229461</v>
      </c>
      <c r="J363" s="27">
        <v>1</v>
      </c>
      <c r="K363" s="18">
        <f t="shared" si="224"/>
        <v>0.38794878468039229</v>
      </c>
      <c r="L363" s="28">
        <f t="shared" si="251"/>
        <v>83.837267124615067</v>
      </c>
      <c r="M363" s="27">
        <f t="shared" si="265"/>
        <v>0.92500000000000004</v>
      </c>
      <c r="N363" s="19">
        <f t="shared" si="225"/>
        <v>0.35885262582936289</v>
      </c>
      <c r="O363" s="28">
        <f t="shared" si="252"/>
        <v>113.7938534785881</v>
      </c>
      <c r="P363" s="24">
        <f t="shared" si="231"/>
        <v>0.89546323529411664</v>
      </c>
      <c r="Q363" s="18">
        <f t="shared" si="232"/>
        <v>0.34739387385832471</v>
      </c>
      <c r="R363" s="28">
        <f t="shared" si="253"/>
        <v>159.16932127108333</v>
      </c>
      <c r="S363" s="24">
        <f t="shared" si="233"/>
        <v>0.92794117647058727</v>
      </c>
      <c r="T363" s="18">
        <f t="shared" si="234"/>
        <v>0.35999365166665775</v>
      </c>
      <c r="U363" s="28">
        <f t="shared" si="254"/>
        <v>147.2066144694785</v>
      </c>
      <c r="V363" s="24">
        <f t="shared" si="235"/>
        <v>0.85834558823529328</v>
      </c>
      <c r="W363" s="18">
        <f t="shared" si="236"/>
        <v>0.33299412779165843</v>
      </c>
      <c r="X363" s="28">
        <f t="shared" si="255"/>
        <v>192.60559245537951</v>
      </c>
      <c r="Y363" s="33">
        <f t="shared" si="237"/>
        <v>0.96499999999999997</v>
      </c>
      <c r="Z363" s="18">
        <f t="shared" si="238"/>
        <v>0.37437057721657857</v>
      </c>
      <c r="AA363" s="28">
        <f t="shared" si="256"/>
        <v>101.31541668041555</v>
      </c>
      <c r="AB363" s="33">
        <f t="shared" si="239"/>
        <v>0.892625</v>
      </c>
      <c r="AC363" s="18">
        <f t="shared" si="240"/>
        <v>0.34629278392533519</v>
      </c>
      <c r="AD363" s="28">
        <f t="shared" si="257"/>
        <v>135.56790517951251</v>
      </c>
      <c r="AE363" s="33">
        <f t="shared" si="241"/>
        <v>0.92500000000000004</v>
      </c>
      <c r="AF363" s="18">
        <f t="shared" si="242"/>
        <v>0.35885262582936289</v>
      </c>
      <c r="AG363" s="28">
        <f t="shared" si="258"/>
        <v>125.48909945032051</v>
      </c>
      <c r="AH363" s="33">
        <f t="shared" si="243"/>
        <v>0.89546323529411664</v>
      </c>
      <c r="AI363" s="18">
        <f t="shared" si="244"/>
        <v>0.34739387385832471</v>
      </c>
      <c r="AJ363" s="28">
        <f t="shared" si="259"/>
        <v>173.62759820457396</v>
      </c>
      <c r="AK363" s="33">
        <f t="shared" si="245"/>
        <v>0.82830349264705794</v>
      </c>
      <c r="AL363" s="18">
        <f t="shared" si="246"/>
        <v>0.32133933331895037</v>
      </c>
      <c r="AM363" s="28">
        <f t="shared" si="260"/>
        <v>224.41781449021238</v>
      </c>
      <c r="AN363" s="33">
        <f t="shared" si="247"/>
        <v>0.85834558823529328</v>
      </c>
      <c r="AO363" s="18">
        <f t="shared" si="248"/>
        <v>0.33299412779165843</v>
      </c>
      <c r="AP363" s="28">
        <f t="shared" si="261"/>
        <v>209.28096409193495</v>
      </c>
      <c r="AQ363" s="33">
        <f t="shared" si="226"/>
        <v>0.892625</v>
      </c>
      <c r="AR363" s="18">
        <f t="shared" si="227"/>
        <v>0.34629278392533519</v>
      </c>
      <c r="AS363" s="28">
        <f t="shared" si="262"/>
        <v>148.94283594363355</v>
      </c>
      <c r="AT363" s="33">
        <f t="shared" si="228"/>
        <v>0.82830349264705794</v>
      </c>
      <c r="AU363" s="18">
        <f t="shared" si="229"/>
        <v>0.32133933331895037</v>
      </c>
      <c r="AV363" s="20">
        <f t="shared" si="263"/>
        <v>243.08200476276099</v>
      </c>
    </row>
    <row r="364" spans="2:48" ht="15.95">
      <c r="B364" s="48">
        <v>100</v>
      </c>
      <c r="C364" s="50">
        <f>'Mortality (No Interventions) L'!K109</f>
        <v>0.41321042719143553</v>
      </c>
      <c r="D364" s="27">
        <f t="shared" si="266"/>
        <v>0.93137254901960687</v>
      </c>
      <c r="E364" s="18">
        <f t="shared" si="230"/>
        <v>0.384852848854768</v>
      </c>
      <c r="F364" s="28">
        <f t="shared" si="249"/>
        <v>86.070687807069305</v>
      </c>
      <c r="G364" s="27">
        <f t="shared" si="264"/>
        <v>0.96499999999999997</v>
      </c>
      <c r="H364" s="18">
        <f t="shared" si="223"/>
        <v>0.39874806223973525</v>
      </c>
      <c r="I364" s="28">
        <f t="shared" si="250"/>
        <v>57.211417801266144</v>
      </c>
      <c r="J364" s="27">
        <v>1</v>
      </c>
      <c r="K364" s="18">
        <f t="shared" si="224"/>
        <v>0.41321042719143553</v>
      </c>
      <c r="L364" s="28">
        <f t="shared" si="251"/>
        <v>51.312701232695247</v>
      </c>
      <c r="M364" s="27">
        <f t="shared" si="265"/>
        <v>0.92500000000000004</v>
      </c>
      <c r="N364" s="19">
        <f t="shared" si="225"/>
        <v>0.3822196451520779</v>
      </c>
      <c r="O364" s="28">
        <f t="shared" si="252"/>
        <v>72.95863035455497</v>
      </c>
      <c r="P364" s="24">
        <f t="shared" si="231"/>
        <v>0.8987745098039206</v>
      </c>
      <c r="Q364" s="18">
        <f t="shared" si="232"/>
        <v>0.37138299914485107</v>
      </c>
      <c r="R364" s="28">
        <f t="shared" si="253"/>
        <v>103.87487415532146</v>
      </c>
      <c r="S364" s="24">
        <f t="shared" si="233"/>
        <v>0.93137254901960687</v>
      </c>
      <c r="T364" s="18">
        <f t="shared" si="234"/>
        <v>0.384852848854768</v>
      </c>
      <c r="U364" s="28">
        <f t="shared" si="254"/>
        <v>94.213167777125079</v>
      </c>
      <c r="V364" s="24">
        <f t="shared" si="235"/>
        <v>0.86151960784313641</v>
      </c>
      <c r="W364" s="18">
        <f t="shared" si="236"/>
        <v>0.35598888519066041</v>
      </c>
      <c r="X364" s="28">
        <f t="shared" si="255"/>
        <v>128.4690611879048</v>
      </c>
      <c r="Y364" s="33">
        <f t="shared" si="237"/>
        <v>0.96499999999999997</v>
      </c>
      <c r="Z364" s="18">
        <f t="shared" si="238"/>
        <v>0.39874806223973525</v>
      </c>
      <c r="AA364" s="28">
        <f t="shared" si="256"/>
        <v>63.385905656830204</v>
      </c>
      <c r="AB364" s="33">
        <f t="shared" si="239"/>
        <v>0.892625</v>
      </c>
      <c r="AC364" s="18">
        <f t="shared" si="240"/>
        <v>0.36884195757175514</v>
      </c>
      <c r="AD364" s="28">
        <f t="shared" si="257"/>
        <v>88.621717883973261</v>
      </c>
      <c r="AE364" s="33">
        <f t="shared" si="241"/>
        <v>0.92500000000000004</v>
      </c>
      <c r="AF364" s="18">
        <f t="shared" si="242"/>
        <v>0.3822196451520779</v>
      </c>
      <c r="AG364" s="28">
        <f t="shared" si="258"/>
        <v>80.457006599610935</v>
      </c>
      <c r="AH364" s="33">
        <f t="shared" si="243"/>
        <v>0.8987745098039206</v>
      </c>
      <c r="AI364" s="18">
        <f t="shared" si="244"/>
        <v>0.37138299914485107</v>
      </c>
      <c r="AJ364" s="28">
        <f t="shared" si="259"/>
        <v>113.31043425557031</v>
      </c>
      <c r="AK364" s="33">
        <f t="shared" si="245"/>
        <v>0.83136642156862661</v>
      </c>
      <c r="AL364" s="18">
        <f t="shared" si="246"/>
        <v>0.34352927420898727</v>
      </c>
      <c r="AM364" s="28">
        <f t="shared" si="260"/>
        <v>152.30354359703165</v>
      </c>
      <c r="AN364" s="33">
        <f t="shared" si="247"/>
        <v>0.86151960784313641</v>
      </c>
      <c r="AO364" s="18">
        <f t="shared" si="248"/>
        <v>0.35598888519066041</v>
      </c>
      <c r="AP364" s="28">
        <f t="shared" si="261"/>
        <v>139.59163199074371</v>
      </c>
      <c r="AQ364" s="33">
        <f t="shared" si="226"/>
        <v>0.892625</v>
      </c>
      <c r="AR364" s="18">
        <f t="shared" si="227"/>
        <v>0.36884195757175514</v>
      </c>
      <c r="AS364" s="28">
        <f t="shared" si="262"/>
        <v>97.365006638978215</v>
      </c>
      <c r="AT364" s="33">
        <f t="shared" si="228"/>
        <v>0.83136642156862661</v>
      </c>
      <c r="AU364" s="18">
        <f t="shared" si="229"/>
        <v>0.34352927420898727</v>
      </c>
      <c r="AV364" s="20">
        <f t="shared" si="263"/>
        <v>164.97019541046146</v>
      </c>
    </row>
    <row r="365" spans="2:48" ht="15.95">
      <c r="B365" s="48">
        <v>101</v>
      </c>
      <c r="C365" s="50">
        <f>'Mortality (No Interventions) L'!K110</f>
        <v>0.43837551672087227</v>
      </c>
      <c r="D365" s="27">
        <f t="shared" si="266"/>
        <v>0.93480392156862646</v>
      </c>
      <c r="E365" s="18">
        <f t="shared" si="230"/>
        <v>0.4097951521503444</v>
      </c>
      <c r="F365" s="28">
        <f t="shared" si="249"/>
        <v>52.946138401629341</v>
      </c>
      <c r="G365" s="27">
        <f t="shared" si="264"/>
        <v>0.96499999999999997</v>
      </c>
      <c r="H365" s="18">
        <f t="shared" si="223"/>
        <v>0.42303237363564172</v>
      </c>
      <c r="I365" s="28">
        <f t="shared" si="250"/>
        <v>34.398475815023374</v>
      </c>
      <c r="J365" s="27">
        <v>1</v>
      </c>
      <c r="K365" s="18">
        <f t="shared" si="224"/>
        <v>0.43837551672087227</v>
      </c>
      <c r="L365" s="28">
        <f t="shared" si="251"/>
        <v>30.109758035986744</v>
      </c>
      <c r="M365" s="27">
        <f t="shared" si="265"/>
        <v>0.92500000000000004</v>
      </c>
      <c r="N365" s="19">
        <f t="shared" si="225"/>
        <v>0.40549735296680689</v>
      </c>
      <c r="O365" s="28">
        <f t="shared" si="252"/>
        <v>45.072408549655357</v>
      </c>
      <c r="P365" s="24">
        <f t="shared" si="231"/>
        <v>0.90208578431372455</v>
      </c>
      <c r="Q365" s="18">
        <f t="shared" si="232"/>
        <v>0.39545232182508233</v>
      </c>
      <c r="R365" s="28">
        <f t="shared" si="253"/>
        <v>65.297511855724196</v>
      </c>
      <c r="S365" s="24">
        <f t="shared" si="233"/>
        <v>0.93480392156862646</v>
      </c>
      <c r="T365" s="18">
        <f t="shared" si="234"/>
        <v>0.4097951521503444</v>
      </c>
      <c r="U365" s="28">
        <f t="shared" si="254"/>
        <v>57.954961758466261</v>
      </c>
      <c r="V365" s="24">
        <f t="shared" si="235"/>
        <v>0.86469362745097955</v>
      </c>
      <c r="W365" s="18">
        <f t="shared" si="236"/>
        <v>0.37906051573906857</v>
      </c>
      <c r="X365" s="28">
        <f t="shared" si="255"/>
        <v>82.735503314131833</v>
      </c>
      <c r="Y365" s="33">
        <f t="shared" si="237"/>
        <v>0.96499999999999997</v>
      </c>
      <c r="Z365" s="18">
        <f t="shared" si="238"/>
        <v>0.42303237363564172</v>
      </c>
      <c r="AA365" s="28">
        <f t="shared" si="256"/>
        <v>38.110898602858484</v>
      </c>
      <c r="AB365" s="33">
        <f t="shared" si="239"/>
        <v>0.892625</v>
      </c>
      <c r="AC365" s="18">
        <f t="shared" si="240"/>
        <v>0.39130494561296864</v>
      </c>
      <c r="AD365" s="28">
        <f t="shared" si="257"/>
        <v>55.934309976276737</v>
      </c>
      <c r="AE365" s="33">
        <f t="shared" si="241"/>
        <v>0.92500000000000004</v>
      </c>
      <c r="AF365" s="18">
        <f t="shared" si="242"/>
        <v>0.40549735296680689</v>
      </c>
      <c r="AG365" s="28">
        <f t="shared" si="258"/>
        <v>49.704758087109255</v>
      </c>
      <c r="AH365" s="33">
        <f t="shared" si="243"/>
        <v>0.90208578431372455</v>
      </c>
      <c r="AI365" s="18">
        <f t="shared" si="244"/>
        <v>0.39545232182508233</v>
      </c>
      <c r="AJ365" s="28">
        <f t="shared" si="259"/>
        <v>71.228865347331137</v>
      </c>
      <c r="AK365" s="33">
        <f t="shared" si="245"/>
        <v>0.83442935049019529</v>
      </c>
      <c r="AL365" s="18">
        <f t="shared" si="246"/>
        <v>0.36579339768820118</v>
      </c>
      <c r="AM365" s="28">
        <f t="shared" si="260"/>
        <v>99.982817805686523</v>
      </c>
      <c r="AN365" s="33">
        <f t="shared" si="247"/>
        <v>0.86469362745097955</v>
      </c>
      <c r="AO365" s="18">
        <f t="shared" si="248"/>
        <v>0.37906051573906857</v>
      </c>
      <c r="AP365" s="28">
        <f t="shared" si="261"/>
        <v>89.898562536413934</v>
      </c>
      <c r="AQ365" s="33">
        <f t="shared" si="226"/>
        <v>0.892625</v>
      </c>
      <c r="AR365" s="18">
        <f t="shared" si="227"/>
        <v>0.39130494561296864</v>
      </c>
      <c r="AS365" s="28">
        <f t="shared" si="262"/>
        <v>61.452706991270553</v>
      </c>
      <c r="AT365" s="33">
        <f t="shared" si="228"/>
        <v>0.83442935049019529</v>
      </c>
      <c r="AU365" s="18">
        <f t="shared" si="229"/>
        <v>0.36579339768820118</v>
      </c>
      <c r="AV365" s="20">
        <f t="shared" si="263"/>
        <v>108.29810391499083</v>
      </c>
    </row>
    <row r="366" spans="2:48" ht="15.95">
      <c r="B366" s="48">
        <v>102</v>
      </c>
      <c r="C366" s="50">
        <f>'Mortality (No Interventions) L'!K111</f>
        <v>0.46281707236883141</v>
      </c>
      <c r="D366" s="27">
        <f t="shared" si="266"/>
        <v>0.93823529411764606</v>
      </c>
      <c r="E366" s="18">
        <f t="shared" si="230"/>
        <v>0.43423131201663839</v>
      </c>
      <c r="F366" s="28">
        <f t="shared" si="249"/>
        <v>31.249067559560451</v>
      </c>
      <c r="G366" s="27">
        <f t="shared" si="264"/>
        <v>0.96499999999999997</v>
      </c>
      <c r="H366" s="18">
        <f t="shared" si="223"/>
        <v>0.44661847483592232</v>
      </c>
      <c r="I366" s="28">
        <f t="shared" si="250"/>
        <v>19.846806941545822</v>
      </c>
      <c r="J366" s="27">
        <v>1</v>
      </c>
      <c r="K366" s="18">
        <f t="shared" si="224"/>
        <v>0.46281707236883141</v>
      </c>
      <c r="L366" s="28">
        <f t="shared" si="251"/>
        <v>16.91037729862062</v>
      </c>
      <c r="M366" s="27">
        <f t="shared" si="265"/>
        <v>0.92500000000000004</v>
      </c>
      <c r="N366" s="19">
        <f t="shared" si="225"/>
        <v>0.42810579194116904</v>
      </c>
      <c r="O366" s="28">
        <f t="shared" si="252"/>
        <v>26.795666190931634</v>
      </c>
      <c r="P366" s="24">
        <f t="shared" si="231"/>
        <v>0.90539705882352839</v>
      </c>
      <c r="Q366" s="18">
        <f t="shared" si="232"/>
        <v>0.41903321609605604</v>
      </c>
      <c r="R366" s="28">
        <f t="shared" si="253"/>
        <v>39.475459182977225</v>
      </c>
      <c r="S366" s="24">
        <f t="shared" si="233"/>
        <v>0.93823529411764606</v>
      </c>
      <c r="T366" s="18">
        <f t="shared" si="234"/>
        <v>0.43423131201663839</v>
      </c>
      <c r="U366" s="28">
        <f t="shared" si="254"/>
        <v>34.205299386788184</v>
      </c>
      <c r="V366" s="24">
        <f t="shared" si="235"/>
        <v>0.86786764705882269</v>
      </c>
      <c r="W366" s="18">
        <f t="shared" si="236"/>
        <v>0.40166396361539058</v>
      </c>
      <c r="X366" s="28">
        <f t="shared" si="255"/>
        <v>51.373740757945605</v>
      </c>
      <c r="Y366" s="33">
        <f t="shared" si="237"/>
        <v>0.96499999999999997</v>
      </c>
      <c r="Z366" s="18">
        <f t="shared" si="238"/>
        <v>0.44661847483592232</v>
      </c>
      <c r="AA366" s="28">
        <f t="shared" si="256"/>
        <v>21.988754705503997</v>
      </c>
      <c r="AB366" s="33">
        <f t="shared" si="239"/>
        <v>0.892625</v>
      </c>
      <c r="AC366" s="18">
        <f t="shared" si="240"/>
        <v>0.41312208922322813</v>
      </c>
      <c r="AD366" s="28">
        <f t="shared" si="257"/>
        <v>34.046937853110833</v>
      </c>
      <c r="AE366" s="33">
        <f t="shared" si="241"/>
        <v>0.92500000000000004</v>
      </c>
      <c r="AF366" s="18">
        <f t="shared" si="242"/>
        <v>0.42810579194116904</v>
      </c>
      <c r="AG366" s="28">
        <f t="shared" si="258"/>
        <v>29.549610252930965</v>
      </c>
      <c r="AH366" s="33">
        <f t="shared" si="243"/>
        <v>0.90539705882352839</v>
      </c>
      <c r="AI366" s="18">
        <f t="shared" si="244"/>
        <v>0.41903321609605604</v>
      </c>
      <c r="AJ366" s="28">
        <f t="shared" si="259"/>
        <v>43.061245164762894</v>
      </c>
      <c r="AK366" s="33">
        <f t="shared" si="245"/>
        <v>0.83749227941176385</v>
      </c>
      <c r="AL366" s="18">
        <f t="shared" si="246"/>
        <v>0.38760572488885187</v>
      </c>
      <c r="AM366" s="28">
        <f t="shared" si="260"/>
        <v>63.409763170104071</v>
      </c>
      <c r="AN366" s="33">
        <f t="shared" si="247"/>
        <v>0.86786764705882269</v>
      </c>
      <c r="AO366" s="18">
        <f t="shared" si="248"/>
        <v>0.40166396361539058</v>
      </c>
      <c r="AP366" s="28">
        <f t="shared" si="261"/>
        <v>55.821567057159967</v>
      </c>
      <c r="AQ366" s="33">
        <f t="shared" si="226"/>
        <v>0.892625</v>
      </c>
      <c r="AR366" s="18">
        <f t="shared" si="227"/>
        <v>0.41312208922322813</v>
      </c>
      <c r="AS366" s="28">
        <f t="shared" si="262"/>
        <v>37.405958824281726</v>
      </c>
      <c r="AT366" s="33">
        <f t="shared" si="228"/>
        <v>0.83749227941176385</v>
      </c>
      <c r="AU366" s="18">
        <f t="shared" si="229"/>
        <v>0.38760572488885187</v>
      </c>
      <c r="AV366" s="20">
        <f t="shared" si="263"/>
        <v>68.683372520736455</v>
      </c>
    </row>
    <row r="367" spans="2:48" ht="15.95">
      <c r="B367" s="48">
        <v>103</v>
      </c>
      <c r="C367" s="50">
        <f>'Mortality (No Interventions) L'!K112</f>
        <v>0.48761713982932975</v>
      </c>
      <c r="D367" s="27">
        <f t="shared" si="266"/>
        <v>0.94166666666666565</v>
      </c>
      <c r="E367" s="18">
        <f t="shared" si="230"/>
        <v>0.45917280667261834</v>
      </c>
      <c r="F367" s="28">
        <f t="shared" si="249"/>
        <v>17.679743953875946</v>
      </c>
      <c r="G367" s="27">
        <f t="shared" si="264"/>
        <v>0.96499999999999997</v>
      </c>
      <c r="H367" s="18">
        <f t="shared" si="223"/>
        <v>0.47055053993530321</v>
      </c>
      <c r="I367" s="28">
        <f t="shared" si="250"/>
        <v>10.982856294949631</v>
      </c>
      <c r="J367" s="27">
        <v>1</v>
      </c>
      <c r="K367" s="18">
        <f t="shared" si="224"/>
        <v>0.48761713982932975</v>
      </c>
      <c r="L367" s="28">
        <f t="shared" si="251"/>
        <v>9.0839659846206775</v>
      </c>
      <c r="M367" s="27">
        <f t="shared" si="265"/>
        <v>0.92500000000000004</v>
      </c>
      <c r="N367" s="19">
        <f t="shared" si="225"/>
        <v>0.45104585434213001</v>
      </c>
      <c r="O367" s="28">
        <f t="shared" si="252"/>
        <v>15.324286295671639</v>
      </c>
      <c r="P367" s="24">
        <f t="shared" si="231"/>
        <v>0.90870833333333234</v>
      </c>
      <c r="Q367" s="18">
        <f t="shared" si="232"/>
        <v>0.44310175843907668</v>
      </c>
      <c r="R367" s="28">
        <f t="shared" si="253"/>
        <v>22.93393056466569</v>
      </c>
      <c r="S367" s="24">
        <f t="shared" si="233"/>
        <v>0.94166666666666565</v>
      </c>
      <c r="T367" s="18">
        <f t="shared" si="234"/>
        <v>0.45917280667261834</v>
      </c>
      <c r="U367" s="28">
        <f t="shared" si="254"/>
        <v>19.352287356141236</v>
      </c>
      <c r="V367" s="24">
        <f t="shared" si="235"/>
        <v>0.87104166666666583</v>
      </c>
      <c r="W367" s="18">
        <f t="shared" si="236"/>
        <v>0.424734846172172</v>
      </c>
      <c r="X367" s="28">
        <f t="shared" si="255"/>
        <v>30.738760419359632</v>
      </c>
      <c r="Y367" s="33">
        <f t="shared" si="237"/>
        <v>0.96499999999999997</v>
      </c>
      <c r="Z367" s="18">
        <f t="shared" si="238"/>
        <v>0.47055053993530321</v>
      </c>
      <c r="AA367" s="28">
        <f t="shared" si="256"/>
        <v>12.168170615390592</v>
      </c>
      <c r="AB367" s="33">
        <f t="shared" si="239"/>
        <v>0.892625</v>
      </c>
      <c r="AC367" s="18">
        <f t="shared" si="240"/>
        <v>0.43525924944015548</v>
      </c>
      <c r="AD367" s="28">
        <f t="shared" si="257"/>
        <v>19.981395755580277</v>
      </c>
      <c r="AE367" s="33">
        <f t="shared" si="241"/>
        <v>0.92500000000000004</v>
      </c>
      <c r="AF367" s="18">
        <f t="shared" si="242"/>
        <v>0.45104585434213001</v>
      </c>
      <c r="AG367" s="28">
        <f t="shared" si="258"/>
        <v>16.899250954047066</v>
      </c>
      <c r="AH367" s="33">
        <f t="shared" si="243"/>
        <v>0.90870833333333234</v>
      </c>
      <c r="AI367" s="18">
        <f t="shared" si="244"/>
        <v>0.44310175843907668</v>
      </c>
      <c r="AJ367" s="28">
        <f t="shared" si="259"/>
        <v>25.017153114271558</v>
      </c>
      <c r="AK367" s="33">
        <f t="shared" si="245"/>
        <v>0.84055520833333242</v>
      </c>
      <c r="AL367" s="18">
        <f t="shared" si="246"/>
        <v>0.40986912655614594</v>
      </c>
      <c r="AM367" s="28">
        <f t="shared" si="260"/>
        <v>38.831775951525465</v>
      </c>
      <c r="AN367" s="33">
        <f t="shared" si="247"/>
        <v>0.87104166666666583</v>
      </c>
      <c r="AO367" s="18">
        <f t="shared" si="248"/>
        <v>0.424734846172172</v>
      </c>
      <c r="AP367" s="28">
        <f t="shared" si="261"/>
        <v>33.40005517775878</v>
      </c>
      <c r="AQ367" s="33">
        <f t="shared" si="226"/>
        <v>0.892625</v>
      </c>
      <c r="AR367" s="18">
        <f t="shared" si="227"/>
        <v>0.43525924944015548</v>
      </c>
      <c r="AS367" s="28">
        <f t="shared" si="262"/>
        <v>21.952730965396412</v>
      </c>
      <c r="AT367" s="33">
        <f t="shared" si="228"/>
        <v>0.84055520833333242</v>
      </c>
      <c r="AU367" s="18">
        <f t="shared" si="229"/>
        <v>0.40986912655614594</v>
      </c>
      <c r="AV367" s="20">
        <f t="shared" si="263"/>
        <v>42.061304127025359</v>
      </c>
    </row>
    <row r="368" spans="2:48" ht="15.95">
      <c r="B368" s="48">
        <v>104</v>
      </c>
      <c r="C368" s="50">
        <f>'Mortality (No Interventions) L'!K113</f>
        <v>0.51260835689977169</v>
      </c>
      <c r="D368" s="27">
        <f t="shared" si="266"/>
        <v>0.94509803921568525</v>
      </c>
      <c r="E368" s="18">
        <f t="shared" si="230"/>
        <v>0.48446515299154841</v>
      </c>
      <c r="F368" s="28">
        <f t="shared" si="249"/>
        <v>9.5616863013214726</v>
      </c>
      <c r="G368" s="27">
        <f t="shared" si="264"/>
        <v>0.96499999999999997</v>
      </c>
      <c r="H368" s="18">
        <f t="shared" si="223"/>
        <v>0.49466706440827968</v>
      </c>
      <c r="I368" s="28">
        <f t="shared" si="250"/>
        <v>5.8148673353292386</v>
      </c>
      <c r="J368" s="27">
        <v>1</v>
      </c>
      <c r="K368" s="18">
        <f t="shared" si="224"/>
        <v>0.51260835689977169</v>
      </c>
      <c r="L368" s="28">
        <f t="shared" si="251"/>
        <v>4.6544684728930212</v>
      </c>
      <c r="M368" s="27">
        <f t="shared" si="265"/>
        <v>0.92500000000000004</v>
      </c>
      <c r="N368" s="19">
        <f t="shared" si="225"/>
        <v>0.47416273013228882</v>
      </c>
      <c r="O368" s="28">
        <f t="shared" si="252"/>
        <v>8.4123304912570287</v>
      </c>
      <c r="P368" s="24">
        <f t="shared" si="231"/>
        <v>0.91201960784313618</v>
      </c>
      <c r="Q368" s="18">
        <f t="shared" si="232"/>
        <v>0.46750887263684415</v>
      </c>
      <c r="R368" s="28">
        <f t="shared" si="253"/>
        <v>12.771865603542638</v>
      </c>
      <c r="S368" s="24">
        <f t="shared" si="233"/>
        <v>0.94509803921568525</v>
      </c>
      <c r="T368" s="18">
        <f t="shared" si="234"/>
        <v>0.48446515299154841</v>
      </c>
      <c r="U368" s="28">
        <f t="shared" si="254"/>
        <v>10.466243255286839</v>
      </c>
      <c r="V368" s="24">
        <f t="shared" si="235"/>
        <v>0.87421568627450885</v>
      </c>
      <c r="W368" s="18">
        <f t="shared" si="236"/>
        <v>0.4481302665171823</v>
      </c>
      <c r="X368" s="28">
        <f t="shared" si="255"/>
        <v>17.68293774111967</v>
      </c>
      <c r="Y368" s="33">
        <f t="shared" si="237"/>
        <v>0.96499999999999997</v>
      </c>
      <c r="Z368" s="18">
        <f t="shared" si="238"/>
        <v>0.49466706440827968</v>
      </c>
      <c r="AA368" s="28">
        <f t="shared" si="256"/>
        <v>6.4424313622936591</v>
      </c>
      <c r="AB368" s="33">
        <f t="shared" si="239"/>
        <v>0.892625</v>
      </c>
      <c r="AC368" s="18">
        <f t="shared" si="240"/>
        <v>0.45756703457765868</v>
      </c>
      <c r="AD368" s="28">
        <f t="shared" si="257"/>
        <v>11.284308436239696</v>
      </c>
      <c r="AE368" s="33">
        <f t="shared" si="241"/>
        <v>0.92500000000000004</v>
      </c>
      <c r="AF368" s="18">
        <f t="shared" si="242"/>
        <v>0.47416273013228882</v>
      </c>
      <c r="AG368" s="28">
        <f t="shared" si="258"/>
        <v>9.2769138697368501</v>
      </c>
      <c r="AH368" s="33">
        <f t="shared" si="243"/>
        <v>0.91201960784313618</v>
      </c>
      <c r="AI368" s="18">
        <f t="shared" si="244"/>
        <v>0.46750887263684415</v>
      </c>
      <c r="AJ368" s="28">
        <f t="shared" si="259"/>
        <v>13.932008578198209</v>
      </c>
      <c r="AK368" s="33">
        <f t="shared" si="245"/>
        <v>0.84361813725490098</v>
      </c>
      <c r="AL368" s="18">
        <f t="shared" si="246"/>
        <v>0.43244570718908087</v>
      </c>
      <c r="AM368" s="28">
        <f t="shared" si="260"/>
        <v>22.915829859649769</v>
      </c>
      <c r="AN368" s="33">
        <f t="shared" si="247"/>
        <v>0.87421568627450885</v>
      </c>
      <c r="AO368" s="18">
        <f t="shared" si="248"/>
        <v>0.4481302665171823</v>
      </c>
      <c r="AP368" s="28">
        <f t="shared" si="261"/>
        <v>19.213887879691345</v>
      </c>
      <c r="AQ368" s="33">
        <f t="shared" si="226"/>
        <v>0.892625</v>
      </c>
      <c r="AR368" s="18">
        <f t="shared" si="227"/>
        <v>0.45756703457765868</v>
      </c>
      <c r="AS368" s="28">
        <f t="shared" si="262"/>
        <v>12.397601762236309</v>
      </c>
      <c r="AT368" s="33">
        <f t="shared" si="228"/>
        <v>0.84361813725490098</v>
      </c>
      <c r="AU368" s="18">
        <f t="shared" si="229"/>
        <v>0.43244570718908087</v>
      </c>
      <c r="AV368" s="20">
        <f t="shared" si="263"/>
        <v>24.82167414266906</v>
      </c>
    </row>
    <row r="369" spans="2:48" ht="15.95">
      <c r="B369" s="48">
        <v>105</v>
      </c>
      <c r="C369" s="50">
        <f>'Mortality (No Interventions) L'!K114</f>
        <v>0.53760736507946216</v>
      </c>
      <c r="D369" s="27">
        <f t="shared" si="266"/>
        <v>0.94852941176470484</v>
      </c>
      <c r="E369" s="18">
        <f t="shared" si="230"/>
        <v>0.50993639775919519</v>
      </c>
      <c r="F369" s="28">
        <f t="shared" si="249"/>
        <v>4.9293824844945719</v>
      </c>
      <c r="G369" s="27">
        <f t="shared" si="264"/>
        <v>0.96499999999999997</v>
      </c>
      <c r="H369" s="18">
        <f t="shared" si="223"/>
        <v>0.51879110730168099</v>
      </c>
      <c r="I369" s="28">
        <f t="shared" si="250"/>
        <v>2.9384439806383287</v>
      </c>
      <c r="J369" s="27">
        <v>1</v>
      </c>
      <c r="K369" s="18">
        <f t="shared" si="224"/>
        <v>0.53760736507946216</v>
      </c>
      <c r="L369" s="28">
        <f t="shared" si="251"/>
        <v>2.2685490367615402</v>
      </c>
      <c r="M369" s="27">
        <f t="shared" si="265"/>
        <v>0.92500000000000004</v>
      </c>
      <c r="N369" s="19">
        <f t="shared" si="225"/>
        <v>0.4972868126985025</v>
      </c>
      <c r="O369" s="28">
        <f t="shared" si="252"/>
        <v>4.4235168987474971</v>
      </c>
      <c r="P369" s="24">
        <f t="shared" si="231"/>
        <v>0.91533088235294013</v>
      </c>
      <c r="Q369" s="18">
        <f t="shared" si="232"/>
        <v>0.49208862383762331</v>
      </c>
      <c r="R369" s="28">
        <f t="shared" si="253"/>
        <v>6.8009051137611323</v>
      </c>
      <c r="S369" s="24">
        <f t="shared" si="233"/>
        <v>0.94852941176470484</v>
      </c>
      <c r="T369" s="18">
        <f t="shared" si="234"/>
        <v>0.50993639775919519</v>
      </c>
      <c r="U369" s="28">
        <f t="shared" si="254"/>
        <v>5.3957131153675384</v>
      </c>
      <c r="V369" s="24">
        <f t="shared" si="235"/>
        <v>0.87738970588235199</v>
      </c>
      <c r="W369" s="18">
        <f t="shared" si="236"/>
        <v>0.47169116792725552</v>
      </c>
      <c r="X369" s="28">
        <f t="shared" si="255"/>
        <v>9.7586781383849708</v>
      </c>
      <c r="Y369" s="33">
        <f t="shared" si="237"/>
        <v>0.96499999999999997</v>
      </c>
      <c r="Z369" s="18">
        <f t="shared" si="238"/>
        <v>0.51879110730168099</v>
      </c>
      <c r="AA369" s="28">
        <f t="shared" si="256"/>
        <v>3.2555727526560205</v>
      </c>
      <c r="AB369" s="33">
        <f t="shared" si="239"/>
        <v>0.892625</v>
      </c>
      <c r="AC369" s="18">
        <f t="shared" si="240"/>
        <v>0.47988177425405493</v>
      </c>
      <c r="AD369" s="28">
        <f t="shared" si="257"/>
        <v>6.120980887809842</v>
      </c>
      <c r="AE369" s="33">
        <f t="shared" si="241"/>
        <v>0.92500000000000004</v>
      </c>
      <c r="AF369" s="18">
        <f t="shared" si="242"/>
        <v>0.4972868126985025</v>
      </c>
      <c r="AG369" s="28">
        <f t="shared" si="258"/>
        <v>4.8781470620603287</v>
      </c>
      <c r="AH369" s="33">
        <f t="shared" si="243"/>
        <v>0.91533088235294013</v>
      </c>
      <c r="AI369" s="18">
        <f t="shared" si="244"/>
        <v>0.49208862383762331</v>
      </c>
      <c r="AJ369" s="28">
        <f t="shared" si="259"/>
        <v>7.4186709542379221</v>
      </c>
      <c r="AK369" s="33">
        <f t="shared" si="245"/>
        <v>0.84668106617646965</v>
      </c>
      <c r="AL369" s="18">
        <f t="shared" si="246"/>
        <v>0.45518197704980157</v>
      </c>
      <c r="AM369" s="28">
        <f t="shared" si="260"/>
        <v>13.00597761016887</v>
      </c>
      <c r="AN369" s="33">
        <f t="shared" si="247"/>
        <v>0.87738970588235199</v>
      </c>
      <c r="AO369" s="18">
        <f t="shared" si="248"/>
        <v>0.47169116792725552</v>
      </c>
      <c r="AP369" s="28">
        <f t="shared" si="261"/>
        <v>10.603563183334005</v>
      </c>
      <c r="AQ369" s="33">
        <f t="shared" si="226"/>
        <v>0.892625</v>
      </c>
      <c r="AR369" s="18">
        <f t="shared" si="227"/>
        <v>0.47988177425405493</v>
      </c>
      <c r="AS369" s="28">
        <f t="shared" si="262"/>
        <v>6.7248678880150861</v>
      </c>
      <c r="AT369" s="33">
        <f t="shared" si="228"/>
        <v>0.84668106617646965</v>
      </c>
      <c r="AU369" s="18">
        <f t="shared" si="229"/>
        <v>0.45518197704980157</v>
      </c>
      <c r="AV369" s="20">
        <f t="shared" si="263"/>
        <v>14.087647714425618</v>
      </c>
    </row>
    <row r="370" spans="2:48" ht="15.95">
      <c r="B370" s="48">
        <v>106</v>
      </c>
      <c r="C370" s="50">
        <f>'Mortality (No Interventions) L'!K115</f>
        <v>0.56243449717246785</v>
      </c>
      <c r="D370" s="27">
        <f t="shared" si="266"/>
        <v>0.95196078431372444</v>
      </c>
      <c r="E370" s="18">
        <f t="shared" si="230"/>
        <v>0.5354155850533977</v>
      </c>
      <c r="F370" s="28">
        <f t="shared" si="249"/>
        <v>2.4157109371741381</v>
      </c>
      <c r="G370" s="27">
        <f t="shared" si="264"/>
        <v>0.96499999999999997</v>
      </c>
      <c r="H370" s="18">
        <f t="shared" si="223"/>
        <v>0.54274928977143144</v>
      </c>
      <c r="I370" s="28">
        <f t="shared" si="250"/>
        <v>1.4140053741790108</v>
      </c>
      <c r="J370" s="27">
        <v>1</v>
      </c>
      <c r="K370" s="18">
        <f t="shared" si="224"/>
        <v>0.56243449717246785</v>
      </c>
      <c r="L370" s="28">
        <f t="shared" si="251"/>
        <v>1.0489603665546166</v>
      </c>
      <c r="M370" s="27">
        <f t="shared" si="265"/>
        <v>0.92500000000000004</v>
      </c>
      <c r="N370" s="19">
        <f t="shared" si="225"/>
        <v>0.52025190988453274</v>
      </c>
      <c r="O370" s="28">
        <f t="shared" si="252"/>
        <v>2.22376027925139</v>
      </c>
      <c r="P370" s="24">
        <f t="shared" si="231"/>
        <v>0.91864215686274409</v>
      </c>
      <c r="Q370" s="18">
        <f t="shared" si="232"/>
        <v>0.51667603957652886</v>
      </c>
      <c r="R370" s="28">
        <f t="shared" si="253"/>
        <v>3.4542570754801618</v>
      </c>
      <c r="S370" s="24">
        <f t="shared" si="233"/>
        <v>0.95196078431372444</v>
      </c>
      <c r="T370" s="18">
        <f t="shared" si="234"/>
        <v>0.5354155850533977</v>
      </c>
      <c r="U370" s="28">
        <f t="shared" si="254"/>
        <v>2.6442426059749713</v>
      </c>
      <c r="V370" s="24">
        <f t="shared" si="235"/>
        <v>0.88056372549019513</v>
      </c>
      <c r="W370" s="18">
        <f t="shared" si="236"/>
        <v>0.4952594161743929</v>
      </c>
      <c r="X370" s="28">
        <f t="shared" si="255"/>
        <v>5.155595849863988</v>
      </c>
      <c r="Y370" s="33">
        <f t="shared" si="237"/>
        <v>0.96499999999999997</v>
      </c>
      <c r="Z370" s="18">
        <f t="shared" si="238"/>
        <v>0.54274928977143144</v>
      </c>
      <c r="AA370" s="28">
        <f t="shared" si="256"/>
        <v>1.566610559404422</v>
      </c>
      <c r="AB370" s="33">
        <f t="shared" si="239"/>
        <v>0.892625</v>
      </c>
      <c r="AC370" s="18">
        <f t="shared" si="240"/>
        <v>0.50204309303857408</v>
      </c>
      <c r="AD370" s="28">
        <f t="shared" si="257"/>
        <v>3.1836337191924948</v>
      </c>
      <c r="AE370" s="33">
        <f t="shared" si="241"/>
        <v>0.92500000000000004</v>
      </c>
      <c r="AF370" s="18">
        <f t="shared" si="242"/>
        <v>0.52025190988453274</v>
      </c>
      <c r="AG370" s="28">
        <f t="shared" si="258"/>
        <v>2.4523088576937839</v>
      </c>
      <c r="AH370" s="33">
        <f t="shared" si="243"/>
        <v>0.91864215686274409</v>
      </c>
      <c r="AI370" s="18">
        <f t="shared" si="244"/>
        <v>0.51667603957652886</v>
      </c>
      <c r="AJ370" s="28">
        <f t="shared" si="259"/>
        <v>3.7680273736628354</v>
      </c>
      <c r="AK370" s="33">
        <f t="shared" si="245"/>
        <v>0.84974399509803833</v>
      </c>
      <c r="AL370" s="18">
        <f t="shared" si="246"/>
        <v>0.47792533660828918</v>
      </c>
      <c r="AM370" s="28">
        <f t="shared" si="260"/>
        <v>7.0858910081067501</v>
      </c>
      <c r="AN370" s="33">
        <f t="shared" si="247"/>
        <v>0.88056372549019513</v>
      </c>
      <c r="AO370" s="18">
        <f t="shared" si="248"/>
        <v>0.4952594161743929</v>
      </c>
      <c r="AP370" s="28">
        <f t="shared" si="261"/>
        <v>5.6019560811967413</v>
      </c>
      <c r="AQ370" s="33">
        <f t="shared" si="226"/>
        <v>0.892625</v>
      </c>
      <c r="AR370" s="18">
        <f t="shared" si="227"/>
        <v>0.50204309303857408</v>
      </c>
      <c r="AS370" s="28">
        <f t="shared" si="262"/>
        <v>3.4977263542902879</v>
      </c>
      <c r="AT370" s="33">
        <f t="shared" si="228"/>
        <v>0.84974399509803833</v>
      </c>
      <c r="AU370" s="18">
        <f t="shared" si="229"/>
        <v>0.47792533660828918</v>
      </c>
      <c r="AV370" s="20">
        <f t="shared" si="263"/>
        <v>7.675204375792247</v>
      </c>
    </row>
    <row r="371" spans="2:48" ht="15.95">
      <c r="B371" s="48">
        <v>107</v>
      </c>
      <c r="C371" s="50">
        <f>'Mortality (No Interventions) L'!K116</f>
        <v>0.58711561677877067</v>
      </c>
      <c r="D371" s="27">
        <f t="shared" si="266"/>
        <v>0.95539215686274404</v>
      </c>
      <c r="E371" s="18">
        <f t="shared" si="230"/>
        <v>0.56092565544206996</v>
      </c>
      <c r="F371" s="28">
        <f t="shared" si="249"/>
        <v>1.1223016524271552</v>
      </c>
      <c r="G371" s="27">
        <f t="shared" si="264"/>
        <v>0.96499999999999997</v>
      </c>
      <c r="H371" s="18">
        <f t="shared" si="223"/>
        <v>0.56656657019151369</v>
      </c>
      <c r="I371" s="28">
        <f t="shared" si="250"/>
        <v>0.64655496161036552</v>
      </c>
      <c r="J371" s="27">
        <v>1</v>
      </c>
      <c r="K371" s="18">
        <f t="shared" si="224"/>
        <v>0.58711561677877067</v>
      </c>
      <c r="L371" s="28">
        <f t="shared" si="251"/>
        <v>0.45898887023762325</v>
      </c>
      <c r="M371" s="27">
        <f t="shared" si="265"/>
        <v>0.92500000000000004</v>
      </c>
      <c r="N371" s="19">
        <f t="shared" si="225"/>
        <v>0.54308194552036293</v>
      </c>
      <c r="O371" s="28">
        <f t="shared" si="252"/>
        <v>1.0668447468454925</v>
      </c>
      <c r="P371" s="24">
        <f t="shared" si="231"/>
        <v>0.92195343137254793</v>
      </c>
      <c r="Q371" s="18">
        <f t="shared" si="232"/>
        <v>0.54129325750159751</v>
      </c>
      <c r="R371" s="28">
        <f t="shared" si="253"/>
        <v>1.6695252100418689</v>
      </c>
      <c r="S371" s="24">
        <f t="shared" si="233"/>
        <v>0.95539215686274404</v>
      </c>
      <c r="T371" s="18">
        <f t="shared" si="234"/>
        <v>0.56092565544206996</v>
      </c>
      <c r="U371" s="28">
        <f t="shared" si="254"/>
        <v>1.2284739040737611</v>
      </c>
      <c r="V371" s="24">
        <f t="shared" si="235"/>
        <v>0.88373774509803826</v>
      </c>
      <c r="W371" s="18">
        <f t="shared" si="236"/>
        <v>0.51885623128391478</v>
      </c>
      <c r="X371" s="28">
        <f t="shared" si="255"/>
        <v>2.6022384592292265</v>
      </c>
      <c r="Y371" s="33">
        <f t="shared" si="237"/>
        <v>0.96499999999999997</v>
      </c>
      <c r="Z371" s="18">
        <f t="shared" si="238"/>
        <v>0.56656657019151369</v>
      </c>
      <c r="AA371" s="28">
        <f t="shared" si="256"/>
        <v>0.71633379093924698</v>
      </c>
      <c r="AB371" s="33">
        <f t="shared" si="239"/>
        <v>0.892625</v>
      </c>
      <c r="AC371" s="18">
        <f t="shared" si="240"/>
        <v>0.52407407742715018</v>
      </c>
      <c r="AD371" s="28">
        <f t="shared" si="257"/>
        <v>1.5853123997071954</v>
      </c>
      <c r="AE371" s="33">
        <f t="shared" si="241"/>
        <v>0.92500000000000004</v>
      </c>
      <c r="AF371" s="18">
        <f t="shared" si="242"/>
        <v>0.54308194552036293</v>
      </c>
      <c r="AG371" s="28">
        <f t="shared" si="258"/>
        <v>1.1764904908518361</v>
      </c>
      <c r="AH371" s="33">
        <f t="shared" si="243"/>
        <v>0.92195343137254793</v>
      </c>
      <c r="AI371" s="18">
        <f t="shared" si="244"/>
        <v>0.54129325750159751</v>
      </c>
      <c r="AJ371" s="28">
        <f t="shared" si="259"/>
        <v>1.8211779132227721</v>
      </c>
      <c r="AK371" s="33">
        <f t="shared" si="245"/>
        <v>0.85280692401960689</v>
      </c>
      <c r="AL371" s="18">
        <f t="shared" si="246"/>
        <v>0.50069626318897775</v>
      </c>
      <c r="AM371" s="28">
        <f t="shared" si="260"/>
        <v>3.6993641628876821</v>
      </c>
      <c r="AN371" s="33">
        <f t="shared" si="247"/>
        <v>0.88373774509803826</v>
      </c>
      <c r="AO371" s="18">
        <f t="shared" si="248"/>
        <v>0.51885623128391478</v>
      </c>
      <c r="AP371" s="28">
        <f t="shared" si="261"/>
        <v>2.8275345829886538</v>
      </c>
      <c r="AQ371" s="33">
        <f t="shared" si="226"/>
        <v>0.892625</v>
      </c>
      <c r="AR371" s="18">
        <f t="shared" si="227"/>
        <v>0.52407407742715018</v>
      </c>
      <c r="AS371" s="28">
        <f t="shared" si="262"/>
        <v>1.7417169967798563</v>
      </c>
      <c r="AT371" s="33">
        <f t="shared" si="228"/>
        <v>0.85280692401960689</v>
      </c>
      <c r="AU371" s="18">
        <f t="shared" si="229"/>
        <v>0.50069626318897775</v>
      </c>
      <c r="AV371" s="20">
        <f t="shared" si="263"/>
        <v>4.007029740954323</v>
      </c>
    </row>
    <row r="372" spans="2:48" ht="15.95">
      <c r="B372" s="48">
        <v>108</v>
      </c>
      <c r="C372" s="50">
        <f>'Mortality (No Interventions) L'!K117</f>
        <v>0.61170018147581462</v>
      </c>
      <c r="D372" s="27">
        <f t="shared" si="266"/>
        <v>0.95882352941176363</v>
      </c>
      <c r="E372" s="18">
        <f t="shared" si="230"/>
        <v>0.58651252694445688</v>
      </c>
      <c r="F372" s="28">
        <f t="shared" si="249"/>
        <v>0.49277386243573496</v>
      </c>
      <c r="G372" s="27">
        <f t="shared" si="264"/>
        <v>0.96499999999999997</v>
      </c>
      <c r="H372" s="18">
        <f t="shared" si="223"/>
        <v>0.59029067512416111</v>
      </c>
      <c r="I372" s="28">
        <f t="shared" si="250"/>
        <v>0.28023853457047493</v>
      </c>
      <c r="J372" s="27">
        <v>1</v>
      </c>
      <c r="K372" s="18">
        <f t="shared" si="224"/>
        <v>0.61170018147581462</v>
      </c>
      <c r="L372" s="28">
        <f t="shared" si="251"/>
        <v>0.18950933659346994</v>
      </c>
      <c r="M372" s="27">
        <f t="shared" si="265"/>
        <v>0.92500000000000004</v>
      </c>
      <c r="N372" s="19">
        <f t="shared" si="225"/>
        <v>0.56582266786512858</v>
      </c>
      <c r="O372" s="28">
        <f t="shared" si="252"/>
        <v>0.48746062616046332</v>
      </c>
      <c r="P372" s="24">
        <f t="shared" si="231"/>
        <v>0.92526470588235188</v>
      </c>
      <c r="Q372" s="18">
        <f t="shared" si="232"/>
        <v>0.56598458850140088</v>
      </c>
      <c r="R372" s="28">
        <f t="shared" si="253"/>
        <v>0.76582247061726694</v>
      </c>
      <c r="S372" s="24">
        <f t="shared" si="233"/>
        <v>0.95882352941176363</v>
      </c>
      <c r="T372" s="18">
        <f t="shared" si="234"/>
        <v>0.58651252694445688</v>
      </c>
      <c r="U372" s="28">
        <f t="shared" si="254"/>
        <v>0.53939137423770811</v>
      </c>
      <c r="V372" s="24">
        <f t="shared" si="235"/>
        <v>0.8869117647058814</v>
      </c>
      <c r="W372" s="18">
        <f t="shared" si="236"/>
        <v>0.54252408742362268</v>
      </c>
      <c r="X372" s="28">
        <f t="shared" si="255"/>
        <v>1.252050819371489</v>
      </c>
      <c r="Y372" s="33">
        <f t="shared" si="237"/>
        <v>0.96499999999999997</v>
      </c>
      <c r="Z372" s="18">
        <f t="shared" si="238"/>
        <v>0.59029067512416111</v>
      </c>
      <c r="AA372" s="28">
        <f t="shared" si="256"/>
        <v>0.31048301189451299</v>
      </c>
      <c r="AB372" s="33">
        <f t="shared" si="239"/>
        <v>0.892625</v>
      </c>
      <c r="AC372" s="18">
        <f t="shared" si="240"/>
        <v>0.54601887448984898</v>
      </c>
      <c r="AD372" s="28">
        <f t="shared" si="257"/>
        <v>0.7544912663968254</v>
      </c>
      <c r="AE372" s="33">
        <f t="shared" si="241"/>
        <v>0.92500000000000004</v>
      </c>
      <c r="AF372" s="18">
        <f t="shared" si="242"/>
        <v>0.56582266786512858</v>
      </c>
      <c r="AG372" s="28">
        <f t="shared" si="258"/>
        <v>0.53755974619381419</v>
      </c>
      <c r="AH372" s="33">
        <f t="shared" si="243"/>
        <v>0.92526470588235188</v>
      </c>
      <c r="AI372" s="18">
        <f t="shared" si="244"/>
        <v>0.56598458850140088</v>
      </c>
      <c r="AJ372" s="28">
        <f t="shared" si="259"/>
        <v>0.83538658808445609</v>
      </c>
      <c r="AK372" s="33">
        <f t="shared" si="245"/>
        <v>0.85586985294117557</v>
      </c>
      <c r="AL372" s="18">
        <f t="shared" si="246"/>
        <v>0.52353574436379591</v>
      </c>
      <c r="AM372" s="28">
        <f t="shared" si="260"/>
        <v>1.8471063503545988</v>
      </c>
      <c r="AN372" s="33">
        <f t="shared" si="247"/>
        <v>0.8869117647058814</v>
      </c>
      <c r="AO372" s="18">
        <f t="shared" si="248"/>
        <v>0.54252408742362268</v>
      </c>
      <c r="AP372" s="28">
        <f t="shared" si="261"/>
        <v>1.3604506454342253</v>
      </c>
      <c r="AQ372" s="33">
        <f t="shared" si="226"/>
        <v>0.892625</v>
      </c>
      <c r="AR372" s="18">
        <f t="shared" si="227"/>
        <v>0.54601887448984898</v>
      </c>
      <c r="AS372" s="28">
        <f t="shared" si="262"/>
        <v>0.8289282685532664</v>
      </c>
      <c r="AT372" s="33">
        <f t="shared" si="228"/>
        <v>0.85586985294117557</v>
      </c>
      <c r="AU372" s="18">
        <f t="shared" si="229"/>
        <v>0.52353574436379591</v>
      </c>
      <c r="AV372" s="20">
        <f t="shared" si="263"/>
        <v>2.0007249231713957</v>
      </c>
    </row>
    <row r="373" spans="2:48" ht="15.95">
      <c r="B373" s="48">
        <v>109</v>
      </c>
      <c r="C373" s="50">
        <f>'Mortality (No Interventions) L'!K118</f>
        <v>0.63602666054091517</v>
      </c>
      <c r="D373" s="27">
        <f t="shared" si="266"/>
        <v>0.96225490196078323</v>
      </c>
      <c r="E373" s="18">
        <f t="shared" si="230"/>
        <v>0.61201977188324264</v>
      </c>
      <c r="F373" s="28">
        <f t="shared" si="249"/>
        <v>0.20375581916637187</v>
      </c>
      <c r="G373" s="27">
        <f t="shared" si="264"/>
        <v>0.96499999999999997</v>
      </c>
      <c r="H373" s="18">
        <f t="shared" si="223"/>
        <v>0.6137657274219831</v>
      </c>
      <c r="I373" s="28">
        <f t="shared" si="250"/>
        <v>0.11481634080306372</v>
      </c>
      <c r="J373" s="27">
        <v>1</v>
      </c>
      <c r="K373" s="18">
        <f t="shared" si="224"/>
        <v>0.63602666054091517</v>
      </c>
      <c r="L373" s="28">
        <f t="shared" si="251"/>
        <v>7.3586441007883141E-2</v>
      </c>
      <c r="M373" s="27">
        <f t="shared" si="265"/>
        <v>0.92500000000000004</v>
      </c>
      <c r="N373" s="19">
        <f t="shared" si="225"/>
        <v>0.58832466100034653</v>
      </c>
      <c r="O373" s="28">
        <f t="shared" si="252"/>
        <v>0.21164435418714386</v>
      </c>
      <c r="P373" s="24">
        <f t="shared" si="231"/>
        <v>0.92857598039215583</v>
      </c>
      <c r="Q373" s="18">
        <f t="shared" si="232"/>
        <v>0.59059907986732918</v>
      </c>
      <c r="R373" s="28">
        <f t="shared" si="253"/>
        <v>0.33237875471982692</v>
      </c>
      <c r="S373" s="24">
        <f t="shared" si="233"/>
        <v>0.96225490196078323</v>
      </c>
      <c r="T373" s="18">
        <f t="shared" si="234"/>
        <v>0.61201977188324264</v>
      </c>
      <c r="U373" s="28">
        <f t="shared" si="254"/>
        <v>0.22303157632150672</v>
      </c>
      <c r="V373" s="24">
        <f t="shared" si="235"/>
        <v>0.89008578431372454</v>
      </c>
      <c r="W373" s="18">
        <f t="shared" si="236"/>
        <v>0.56611828899199956</v>
      </c>
      <c r="X373" s="28">
        <f t="shared" si="255"/>
        <v>0.57278309118397286</v>
      </c>
      <c r="Y373" s="33">
        <f t="shared" si="237"/>
        <v>0.96499999999999997</v>
      </c>
      <c r="Z373" s="18">
        <f t="shared" si="238"/>
        <v>0.6137657274219831</v>
      </c>
      <c r="AA373" s="28">
        <f t="shared" si="256"/>
        <v>0.12720778518871798</v>
      </c>
      <c r="AB373" s="33">
        <f t="shared" si="239"/>
        <v>0.892625</v>
      </c>
      <c r="AC373" s="18">
        <f t="shared" si="240"/>
        <v>0.56773329786533444</v>
      </c>
      <c r="AD373" s="28">
        <f t="shared" si="257"/>
        <v>0.34252479430640997</v>
      </c>
      <c r="AE373" s="33">
        <f t="shared" si="241"/>
        <v>0.92500000000000004</v>
      </c>
      <c r="AF373" s="18">
        <f t="shared" si="242"/>
        <v>0.58832466100034653</v>
      </c>
      <c r="AG373" s="28">
        <f t="shared" si="258"/>
        <v>0.23339625646552883</v>
      </c>
      <c r="AH373" s="33">
        <f t="shared" si="243"/>
        <v>0.92857598039215583</v>
      </c>
      <c r="AI373" s="18">
        <f t="shared" si="244"/>
        <v>0.59059907986732918</v>
      </c>
      <c r="AJ373" s="28">
        <f t="shared" si="259"/>
        <v>0.36257065378788594</v>
      </c>
      <c r="AK373" s="33">
        <f t="shared" si="245"/>
        <v>0.85893278186274413</v>
      </c>
      <c r="AL373" s="18">
        <f t="shared" si="246"/>
        <v>0.54630414887727952</v>
      </c>
      <c r="AM373" s="28">
        <f t="shared" si="260"/>
        <v>0.8800801523026095</v>
      </c>
      <c r="AN373" s="33">
        <f t="shared" si="247"/>
        <v>0.89008578431372454</v>
      </c>
      <c r="AO373" s="18">
        <f t="shared" si="248"/>
        <v>0.56611828899199956</v>
      </c>
      <c r="AP373" s="28">
        <f t="shared" si="261"/>
        <v>0.62237340053514378</v>
      </c>
      <c r="AQ373" s="33">
        <f t="shared" si="226"/>
        <v>0.892625</v>
      </c>
      <c r="AR373" s="18">
        <f t="shared" si="227"/>
        <v>0.56773329786533444</v>
      </c>
      <c r="AS373" s="28">
        <f t="shared" si="262"/>
        <v>0.37631778832499263</v>
      </c>
      <c r="AT373" s="33">
        <f t="shared" si="228"/>
        <v>0.85893278186274413</v>
      </c>
      <c r="AU373" s="18">
        <f t="shared" si="229"/>
        <v>0.54630414887727952</v>
      </c>
      <c r="AV373" s="20">
        <f t="shared" si="263"/>
        <v>0.95327391125166072</v>
      </c>
    </row>
    <row r="374" spans="2:48" ht="15.95">
      <c r="B374" s="48">
        <v>110</v>
      </c>
      <c r="C374" s="50">
        <f>'Mortality (No Interventions) L'!K119</f>
        <v>0.6599371030338429</v>
      </c>
      <c r="D374" s="27">
        <f t="shared" si="266"/>
        <v>0.96568627450980282</v>
      </c>
      <c r="E374" s="18">
        <f t="shared" si="230"/>
        <v>0.63729220243954365</v>
      </c>
      <c r="F374" s="28">
        <f t="shared" si="249"/>
        <v>7.9053229200285721E-2</v>
      </c>
      <c r="G374" s="27">
        <f t="shared" si="264"/>
        <v>0.96499999999999997</v>
      </c>
      <c r="H374" s="18">
        <f t="shared" si="223"/>
        <v>0.63683930442765835</v>
      </c>
      <c r="I374" s="28">
        <f t="shared" si="250"/>
        <v>4.4346005870140995E-2</v>
      </c>
      <c r="J374" s="27">
        <v>1</v>
      </c>
      <c r="K374" s="18">
        <f t="shared" si="224"/>
        <v>0.6599371030338429</v>
      </c>
      <c r="L374" s="28">
        <f t="shared" si="251"/>
        <v>2.6783502672548171E-2</v>
      </c>
      <c r="M374" s="27">
        <f t="shared" si="265"/>
        <v>0.92500000000000004</v>
      </c>
      <c r="N374" s="19">
        <f t="shared" si="225"/>
        <v>0.61044182030630467</v>
      </c>
      <c r="O374" s="28">
        <f t="shared" si="252"/>
        <v>8.7128761257355178E-2</v>
      </c>
      <c r="P374" s="24">
        <f t="shared" si="231"/>
        <v>0.93188725490195967</v>
      </c>
      <c r="Q374" s="18">
        <f t="shared" si="232"/>
        <v>0.61498697535415958</v>
      </c>
      <c r="R374" s="28">
        <f t="shared" si="253"/>
        <v>0.13607616801484845</v>
      </c>
      <c r="S374" s="24">
        <f t="shared" si="233"/>
        <v>0.96568627450980282</v>
      </c>
      <c r="T374" s="18">
        <f t="shared" si="234"/>
        <v>0.63729220243954365</v>
      </c>
      <c r="U374" s="28">
        <f t="shared" si="254"/>
        <v>8.6531841858458164E-2</v>
      </c>
      <c r="V374" s="24">
        <f t="shared" si="235"/>
        <v>0.89325980392156767</v>
      </c>
      <c r="W374" s="18">
        <f t="shared" si="236"/>
        <v>0.58949528725657796</v>
      </c>
      <c r="X374" s="28">
        <f t="shared" si="255"/>
        <v>0.24852010763935367</v>
      </c>
      <c r="Y374" s="33">
        <f t="shared" si="237"/>
        <v>0.96499999999999997</v>
      </c>
      <c r="Z374" s="18">
        <f t="shared" si="238"/>
        <v>0.63683930442765835</v>
      </c>
      <c r="AA374" s="28">
        <f t="shared" si="256"/>
        <v>4.9132006378625123E-2</v>
      </c>
      <c r="AB374" s="33">
        <f t="shared" si="239"/>
        <v>0.892625</v>
      </c>
      <c r="AC374" s="18">
        <f t="shared" si="240"/>
        <v>0.58907635659558399</v>
      </c>
      <c r="AD374" s="28">
        <f t="shared" si="257"/>
        <v>0.1480620632341865</v>
      </c>
      <c r="AE374" s="33">
        <f t="shared" si="241"/>
        <v>0.92500000000000004</v>
      </c>
      <c r="AF374" s="18">
        <f t="shared" si="242"/>
        <v>0.61044182030630467</v>
      </c>
      <c r="AG374" s="28">
        <f t="shared" si="258"/>
        <v>9.608348300169664E-2</v>
      </c>
      <c r="AH374" s="33">
        <f t="shared" si="243"/>
        <v>0.93188725490195967</v>
      </c>
      <c r="AI374" s="18">
        <f t="shared" si="244"/>
        <v>0.61498697535415958</v>
      </c>
      <c r="AJ374" s="28">
        <f t="shared" si="259"/>
        <v>0.14843675927386454</v>
      </c>
      <c r="AK374" s="33">
        <f t="shared" si="245"/>
        <v>0.8619957107843127</v>
      </c>
      <c r="AL374" s="18">
        <f t="shared" si="246"/>
        <v>0.56886295220259764</v>
      </c>
      <c r="AM374" s="28">
        <f t="shared" si="260"/>
        <v>0.39928871375514591</v>
      </c>
      <c r="AN374" s="33">
        <f t="shared" si="247"/>
        <v>0.89325980392156767</v>
      </c>
      <c r="AO374" s="18">
        <f t="shared" si="248"/>
        <v>0.58949528725657796</v>
      </c>
      <c r="AP374" s="28">
        <f t="shared" si="261"/>
        <v>0.27003643591005577</v>
      </c>
      <c r="AQ374" s="33">
        <f t="shared" si="226"/>
        <v>0.892625</v>
      </c>
      <c r="AR374" s="18">
        <f t="shared" si="227"/>
        <v>0.58907635659558399</v>
      </c>
      <c r="AS374" s="28">
        <f t="shared" si="262"/>
        <v>0.16266964931385572</v>
      </c>
      <c r="AT374" s="33">
        <f t="shared" si="228"/>
        <v>0.8619957107843127</v>
      </c>
      <c r="AU374" s="18">
        <f t="shared" si="229"/>
        <v>0.56886295220259764</v>
      </c>
      <c r="AV374" s="20">
        <f t="shared" si="263"/>
        <v>0.43249641851840692</v>
      </c>
    </row>
    <row r="375" spans="2:48" ht="15.95">
      <c r="B375" s="48">
        <v>111</v>
      </c>
      <c r="C375" s="50">
        <f>'Mortality (No Interventions) L'!K120</f>
        <v>0.68792696081891302</v>
      </c>
      <c r="D375" s="27">
        <f t="shared" si="266"/>
        <v>0.96911764705882242</v>
      </c>
      <c r="E375" s="18">
        <f t="shared" si="230"/>
        <v>0.66668215761715166</v>
      </c>
      <c r="F375" s="28">
        <f t="shared" si="249"/>
        <v>2.867322265327759E-2</v>
      </c>
      <c r="G375" s="27">
        <f t="shared" si="264"/>
        <v>0.96499999999999997</v>
      </c>
      <c r="H375" s="18">
        <f t="shared" si="223"/>
        <v>0.66384951719025109</v>
      </c>
      <c r="I375" s="28">
        <f t="shared" si="250"/>
        <v>1.6104726337655549E-2</v>
      </c>
      <c r="J375" s="27">
        <v>1</v>
      </c>
      <c r="K375" s="18">
        <f t="shared" si="224"/>
        <v>0.68792696081891302</v>
      </c>
      <c r="L375" s="28">
        <f t="shared" si="251"/>
        <v>9.1080755097275416E-3</v>
      </c>
      <c r="M375" s="27">
        <f t="shared" si="265"/>
        <v>0.92500000000000004</v>
      </c>
      <c r="N375" s="19">
        <f t="shared" si="225"/>
        <v>0.63633243875749457</v>
      </c>
      <c r="O375" s="28">
        <f t="shared" si="252"/>
        <v>3.3941721634381847E-2</v>
      </c>
      <c r="P375" s="24">
        <f t="shared" si="231"/>
        <v>0.93519852941176362</v>
      </c>
      <c r="Q375" s="18">
        <f t="shared" si="232"/>
        <v>0.64334828210055139</v>
      </c>
      <c r="R375" s="28">
        <f t="shared" si="253"/>
        <v>5.2391097029612366E-2</v>
      </c>
      <c r="S375" s="24">
        <f t="shared" si="233"/>
        <v>0.96911764705882242</v>
      </c>
      <c r="T375" s="18">
        <f t="shared" si="234"/>
        <v>0.66668215761715166</v>
      </c>
      <c r="U375" s="28">
        <f t="shared" si="254"/>
        <v>3.1385773779331064E-2</v>
      </c>
      <c r="V375" s="24">
        <f t="shared" si="235"/>
        <v>0.89643382352941081</v>
      </c>
      <c r="W375" s="18">
        <f t="shared" si="236"/>
        <v>0.61668099579586544</v>
      </c>
      <c r="X375" s="28">
        <f t="shared" si="255"/>
        <v>0.10201867539745721</v>
      </c>
      <c r="Y375" s="33">
        <f t="shared" si="237"/>
        <v>0.96499999999999997</v>
      </c>
      <c r="Z375" s="18">
        <f t="shared" si="238"/>
        <v>0.66384951719025109</v>
      </c>
      <c r="AA375" s="28">
        <f t="shared" si="256"/>
        <v>1.7842813611326228E-2</v>
      </c>
      <c r="AB375" s="33">
        <f t="shared" si="239"/>
        <v>0.892625</v>
      </c>
      <c r="AC375" s="18">
        <f t="shared" si="240"/>
        <v>0.61406080340098224</v>
      </c>
      <c r="AD375" s="28">
        <f t="shared" si="257"/>
        <v>6.0842202474166947E-2</v>
      </c>
      <c r="AE375" s="33">
        <f t="shared" si="241"/>
        <v>0.92500000000000004</v>
      </c>
      <c r="AF375" s="18">
        <f t="shared" si="242"/>
        <v>0.63633243875749457</v>
      </c>
      <c r="AG375" s="28">
        <f t="shared" si="258"/>
        <v>3.7430106736771059E-2</v>
      </c>
      <c r="AH375" s="33">
        <f t="shared" si="243"/>
        <v>0.93519852941176362</v>
      </c>
      <c r="AI375" s="18">
        <f t="shared" si="244"/>
        <v>0.64334828210055139</v>
      </c>
      <c r="AJ375" s="28">
        <f t="shared" si="259"/>
        <v>5.7150085656657093E-2</v>
      </c>
      <c r="AK375" s="33">
        <f t="shared" si="245"/>
        <v>0.86505863970588137</v>
      </c>
      <c r="AL375" s="18">
        <f t="shared" si="246"/>
        <v>0.59509716094301002</v>
      </c>
      <c r="AM375" s="28">
        <f t="shared" si="260"/>
        <v>0.17214815726721566</v>
      </c>
      <c r="AN375" s="33">
        <f t="shared" si="247"/>
        <v>0.89643382352941081</v>
      </c>
      <c r="AO375" s="18">
        <f t="shared" si="248"/>
        <v>0.61668099579586544</v>
      </c>
      <c r="AP375" s="28">
        <f t="shared" si="261"/>
        <v>0.11085122955351494</v>
      </c>
      <c r="AQ375" s="33">
        <f t="shared" si="226"/>
        <v>0.892625</v>
      </c>
      <c r="AR375" s="18">
        <f t="shared" si="227"/>
        <v>0.61406080340098224</v>
      </c>
      <c r="AS375" s="28">
        <f t="shared" si="262"/>
        <v>6.6844804967368249E-2</v>
      </c>
      <c r="AT375" s="33">
        <f t="shared" si="228"/>
        <v>0.86505863970588137</v>
      </c>
      <c r="AU375" s="18">
        <f t="shared" si="229"/>
        <v>0.59509716094301002</v>
      </c>
      <c r="AV375" s="20">
        <f t="shared" si="263"/>
        <v>0.18646522906297575</v>
      </c>
    </row>
    <row r="376" spans="2:48" ht="15.95">
      <c r="B376" s="48">
        <v>112</v>
      </c>
      <c r="C376" s="50">
        <f>'Mortality (No Interventions) L'!K121</f>
        <v>0.71540455598143238</v>
      </c>
      <c r="D376" s="27">
        <f t="shared" si="266"/>
        <v>0.97254901960784201</v>
      </c>
      <c r="E376" s="18">
        <f t="shared" si="230"/>
        <v>0.69576599954272556</v>
      </c>
      <c r="F376" s="28">
        <f t="shared" si="249"/>
        <v>9.5572967089534965E-3</v>
      </c>
      <c r="G376" s="27">
        <f t="shared" si="264"/>
        <v>0.96499999999999997</v>
      </c>
      <c r="H376" s="18">
        <f t="shared" si="223"/>
        <v>0.69036539652208218</v>
      </c>
      <c r="I376" s="28">
        <f t="shared" si="250"/>
        <v>5.4136115339217918E-3</v>
      </c>
      <c r="J376" s="27">
        <v>1</v>
      </c>
      <c r="K376" s="18">
        <f t="shared" si="224"/>
        <v>0.71540455598143238</v>
      </c>
      <c r="L376" s="28">
        <f t="shared" si="251"/>
        <v>2.8423848054115017E-3</v>
      </c>
      <c r="M376" s="27">
        <f t="shared" si="265"/>
        <v>0.92500000000000004</v>
      </c>
      <c r="N376" s="19">
        <f t="shared" si="225"/>
        <v>0.66174921428282496</v>
      </c>
      <c r="O376" s="28">
        <f t="shared" si="252"/>
        <v>1.2343503131147631E-2</v>
      </c>
      <c r="P376" s="24">
        <f t="shared" si="231"/>
        <v>0.93850980392156746</v>
      </c>
      <c r="Q376" s="18">
        <f t="shared" si="232"/>
        <v>0.67141418955873011</v>
      </c>
      <c r="R376" s="28">
        <f t="shared" si="253"/>
        <v>1.8685374758247948E-2</v>
      </c>
      <c r="S376" s="24">
        <f t="shared" si="233"/>
        <v>0.97254901960784201</v>
      </c>
      <c r="T376" s="18">
        <f t="shared" si="234"/>
        <v>0.69576599954272556</v>
      </c>
      <c r="U376" s="28">
        <f t="shared" si="254"/>
        <v>1.0461438397642806E-2</v>
      </c>
      <c r="V376" s="24">
        <f t="shared" si="235"/>
        <v>0.89960784313725395</v>
      </c>
      <c r="W376" s="18">
        <f t="shared" si="236"/>
        <v>0.64358354957702124</v>
      </c>
      <c r="X376" s="28">
        <f t="shared" si="255"/>
        <v>3.9105697063578138E-2</v>
      </c>
      <c r="Y376" s="33">
        <f t="shared" si="237"/>
        <v>0.96499999999999997</v>
      </c>
      <c r="Z376" s="18">
        <f t="shared" si="238"/>
        <v>0.69036539652208218</v>
      </c>
      <c r="AA376" s="28">
        <f t="shared" si="256"/>
        <v>5.9978704101316714E-3</v>
      </c>
      <c r="AB376" s="33">
        <f t="shared" si="239"/>
        <v>0.892625</v>
      </c>
      <c r="AC376" s="18">
        <f t="shared" si="240"/>
        <v>0.63858799178292602</v>
      </c>
      <c r="AD376" s="28">
        <f t="shared" si="257"/>
        <v>2.3481390742194762E-2</v>
      </c>
      <c r="AE376" s="33">
        <f t="shared" si="241"/>
        <v>0.92500000000000004</v>
      </c>
      <c r="AF376" s="18">
        <f t="shared" si="242"/>
        <v>0.66174921428282496</v>
      </c>
      <c r="AG376" s="28">
        <f t="shared" si="258"/>
        <v>1.3612115634008205E-2</v>
      </c>
      <c r="AH376" s="33">
        <f t="shared" si="243"/>
        <v>0.93850980392156746</v>
      </c>
      <c r="AI376" s="18">
        <f t="shared" si="244"/>
        <v>0.67141418955873011</v>
      </c>
      <c r="AJ376" s="28">
        <f t="shared" si="259"/>
        <v>2.038267622754739E-2</v>
      </c>
      <c r="AK376" s="33">
        <f t="shared" si="245"/>
        <v>0.86812156862744994</v>
      </c>
      <c r="AL376" s="18">
        <f t="shared" si="246"/>
        <v>0.62105812534182536</v>
      </c>
      <c r="AM376" s="28">
        <f t="shared" si="260"/>
        <v>6.9703277615924819E-2</v>
      </c>
      <c r="AN376" s="33">
        <f t="shared" si="247"/>
        <v>0.89960784313725395</v>
      </c>
      <c r="AO376" s="18">
        <f t="shared" si="248"/>
        <v>0.64358354957702124</v>
      </c>
      <c r="AP376" s="28">
        <f t="shared" si="261"/>
        <v>4.2491382927257279E-2</v>
      </c>
      <c r="AQ376" s="33">
        <f t="shared" si="226"/>
        <v>0.892625</v>
      </c>
      <c r="AR376" s="18">
        <f t="shared" si="227"/>
        <v>0.63858799178292602</v>
      </c>
      <c r="AS376" s="28">
        <f t="shared" si="262"/>
        <v>2.5798030325924134E-2</v>
      </c>
      <c r="AT376" s="33">
        <f t="shared" si="228"/>
        <v>0.86812156862744994</v>
      </c>
      <c r="AU376" s="18">
        <f t="shared" si="229"/>
        <v>0.62105812534182536</v>
      </c>
      <c r="AV376" s="20">
        <f t="shared" si="263"/>
        <v>7.5500300633010844E-2</v>
      </c>
    </row>
    <row r="377" spans="2:48" ht="15.95">
      <c r="B377" s="48">
        <v>113</v>
      </c>
      <c r="C377" s="50">
        <f>'Mortality (No Interventions) L'!K122</f>
        <v>0.74233431695755969</v>
      </c>
      <c r="D377" s="27">
        <f t="shared" si="266"/>
        <v>0.97598039215686161</v>
      </c>
      <c r="E377" s="18">
        <f t="shared" si="230"/>
        <v>0.72450373777573507</v>
      </c>
      <c r="F377" s="28">
        <f t="shared" si="249"/>
        <v>2.9076546113220654E-3</v>
      </c>
      <c r="G377" s="27">
        <f t="shared" si="264"/>
        <v>0.96499999999999997</v>
      </c>
      <c r="H377" s="18">
        <f t="shared" si="223"/>
        <v>0.71635261586404508</v>
      </c>
      <c r="I377" s="28">
        <f t="shared" si="250"/>
        <v>1.6762414606893564E-3</v>
      </c>
      <c r="J377" s="27">
        <v>1</v>
      </c>
      <c r="K377" s="18">
        <f t="shared" si="224"/>
        <v>0.74233431695755969</v>
      </c>
      <c r="L377" s="28">
        <f t="shared" si="251"/>
        <v>8.0892976576771628E-4</v>
      </c>
      <c r="M377" s="27">
        <f t="shared" si="265"/>
        <v>0.92500000000000004</v>
      </c>
      <c r="N377" s="19">
        <f t="shared" si="225"/>
        <v>0.68665924318574278</v>
      </c>
      <c r="O377" s="28">
        <f t="shared" si="252"/>
        <v>4.1751996326130966E-3</v>
      </c>
      <c r="P377" s="24">
        <f t="shared" si="231"/>
        <v>0.94182107843137142</v>
      </c>
      <c r="Q377" s="18">
        <f t="shared" si="232"/>
        <v>0.69914610695358437</v>
      </c>
      <c r="R377" s="28">
        <f t="shared" si="253"/>
        <v>6.1397490083377497E-3</v>
      </c>
      <c r="S377" s="24">
        <f t="shared" si="233"/>
        <v>0.97598039215686161</v>
      </c>
      <c r="T377" s="18">
        <f t="shared" si="234"/>
        <v>0.72450373777573507</v>
      </c>
      <c r="U377" s="28">
        <f t="shared" si="254"/>
        <v>3.18272525425221E-3</v>
      </c>
      <c r="V377" s="24">
        <f t="shared" si="235"/>
        <v>0.90278186274509709</v>
      </c>
      <c r="W377" s="18">
        <f t="shared" si="236"/>
        <v>0.67016595744255503</v>
      </c>
      <c r="X377" s="28">
        <f t="shared" si="255"/>
        <v>1.3937913738716824E-2</v>
      </c>
      <c r="Y377" s="33">
        <f t="shared" si="237"/>
        <v>0.96499999999999997</v>
      </c>
      <c r="Z377" s="18">
        <f t="shared" si="238"/>
        <v>0.71635261586404508</v>
      </c>
      <c r="AA377" s="28">
        <f t="shared" si="256"/>
        <v>1.8571482261530564E-3</v>
      </c>
      <c r="AB377" s="33">
        <f t="shared" si="239"/>
        <v>0.892625</v>
      </c>
      <c r="AC377" s="18">
        <f t="shared" si="240"/>
        <v>0.66262616967424171</v>
      </c>
      <c r="AD377" s="28">
        <f t="shared" si="257"/>
        <v>8.4864565838664186E-3</v>
      </c>
      <c r="AE377" s="33">
        <f t="shared" si="241"/>
        <v>0.92500000000000004</v>
      </c>
      <c r="AF377" s="18">
        <f t="shared" si="242"/>
        <v>0.68665924318574278</v>
      </c>
      <c r="AG377" s="28">
        <f t="shared" si="258"/>
        <v>4.6043088084763177E-3</v>
      </c>
      <c r="AH377" s="33">
        <f t="shared" si="243"/>
        <v>0.94182107843137142</v>
      </c>
      <c r="AI377" s="18">
        <f t="shared" si="244"/>
        <v>0.69914610695358437</v>
      </c>
      <c r="AJ377" s="28">
        <f t="shared" si="259"/>
        <v>6.6974581871906648E-3</v>
      </c>
      <c r="AK377" s="33">
        <f t="shared" si="245"/>
        <v>0.87118449754901861</v>
      </c>
      <c r="AL377" s="18">
        <f t="shared" si="246"/>
        <v>0.64671014893206558</v>
      </c>
      <c r="AM377" s="28">
        <f t="shared" si="260"/>
        <v>2.6413490689597734E-2</v>
      </c>
      <c r="AN377" s="33">
        <f t="shared" si="247"/>
        <v>0.90278186274509709</v>
      </c>
      <c r="AO377" s="18">
        <f t="shared" si="248"/>
        <v>0.67016595744255503</v>
      </c>
      <c r="AP377" s="28">
        <f t="shared" si="261"/>
        <v>1.51446278764966E-2</v>
      </c>
      <c r="AQ377" s="33">
        <f t="shared" si="226"/>
        <v>0.892625</v>
      </c>
      <c r="AR377" s="18">
        <f t="shared" si="227"/>
        <v>0.66262616967424171</v>
      </c>
      <c r="AS377" s="28">
        <f t="shared" si="262"/>
        <v>9.3237179481372168E-3</v>
      </c>
      <c r="AT377" s="33">
        <f t="shared" si="228"/>
        <v>0.87118449754901861</v>
      </c>
      <c r="AU377" s="18">
        <f t="shared" si="229"/>
        <v>0.64671014893206558</v>
      </c>
      <c r="AV377" s="20">
        <f t="shared" si="263"/>
        <v>2.8610225459128898E-2</v>
      </c>
    </row>
    <row r="378" spans="2:48" ht="15.95">
      <c r="B378" s="48">
        <v>114</v>
      </c>
      <c r="C378" s="50">
        <f>'Mortality (No Interventions) L'!K123</f>
        <v>0.76868205714792714</v>
      </c>
      <c r="D378" s="27">
        <f t="shared" si="266"/>
        <v>0.9794117647058812</v>
      </c>
      <c r="E378" s="18">
        <f t="shared" si="230"/>
        <v>0.75285625008899837</v>
      </c>
      <c r="F378" s="28">
        <f t="shared" si="249"/>
        <v>8.0104797725837691E-4</v>
      </c>
      <c r="G378" s="27">
        <f t="shared" si="264"/>
        <v>0.96499999999999997</v>
      </c>
      <c r="H378" s="18">
        <f t="shared" si="223"/>
        <v>0.74177818514774962</v>
      </c>
      <c r="I378" s="28">
        <f t="shared" si="250"/>
        <v>4.7546150550476803E-4</v>
      </c>
      <c r="J378" s="27">
        <v>1</v>
      </c>
      <c r="K378" s="18">
        <f t="shared" si="224"/>
        <v>0.76868205714792714</v>
      </c>
      <c r="L378" s="28">
        <f t="shared" si="251"/>
        <v>2.0843344062989986E-4</v>
      </c>
      <c r="M378" s="27">
        <f t="shared" si="265"/>
        <v>0.92500000000000004</v>
      </c>
      <c r="N378" s="19">
        <f t="shared" si="225"/>
        <v>0.71103090286183268</v>
      </c>
      <c r="O378" s="28">
        <f t="shared" si="252"/>
        <v>1.3082602127335963E-3</v>
      </c>
      <c r="P378" s="24">
        <f t="shared" si="231"/>
        <v>0.94513235294117537</v>
      </c>
      <c r="Q378" s="18">
        <f t="shared" si="232"/>
        <v>0.72650628133588346</v>
      </c>
      <c r="R378" s="28">
        <f t="shared" si="253"/>
        <v>1.8471673914862818E-3</v>
      </c>
      <c r="S378" s="24">
        <f t="shared" si="233"/>
        <v>0.9794117647058812</v>
      </c>
      <c r="T378" s="18">
        <f t="shared" si="234"/>
        <v>0.75285625008899837</v>
      </c>
      <c r="U378" s="28">
        <f t="shared" si="254"/>
        <v>8.7682891123325711E-4</v>
      </c>
      <c r="V378" s="24">
        <f t="shared" si="235"/>
        <v>0.90595588235294011</v>
      </c>
      <c r="W378" s="18">
        <f t="shared" si="236"/>
        <v>0.69639203133232352</v>
      </c>
      <c r="X378" s="28">
        <f t="shared" si="255"/>
        <v>4.597198433257922E-3</v>
      </c>
      <c r="Y378" s="33">
        <f t="shared" si="237"/>
        <v>0.96499999999999997</v>
      </c>
      <c r="Z378" s="18">
        <f t="shared" si="238"/>
        <v>0.74177818514774962</v>
      </c>
      <c r="AA378" s="28">
        <f t="shared" si="256"/>
        <v>5.2677523630104324E-4</v>
      </c>
      <c r="AB378" s="33">
        <f t="shared" si="239"/>
        <v>0.892625</v>
      </c>
      <c r="AC378" s="18">
        <f t="shared" si="240"/>
        <v>0.68614482126166843</v>
      </c>
      <c r="AD378" s="28">
        <f t="shared" si="257"/>
        <v>2.8631083635922636E-3</v>
      </c>
      <c r="AE378" s="33">
        <f t="shared" si="241"/>
        <v>0.92500000000000004</v>
      </c>
      <c r="AF378" s="18">
        <f t="shared" si="242"/>
        <v>0.71103090286183268</v>
      </c>
      <c r="AG378" s="28">
        <f t="shared" si="258"/>
        <v>1.4427176066545203E-3</v>
      </c>
      <c r="AH378" s="33">
        <f t="shared" si="243"/>
        <v>0.94513235294117537</v>
      </c>
      <c r="AI378" s="18">
        <f t="shared" si="244"/>
        <v>0.72650628133588346</v>
      </c>
      <c r="AJ378" s="28">
        <f t="shared" si="259"/>
        <v>2.0149563691319009E-3</v>
      </c>
      <c r="AK378" s="33">
        <f t="shared" si="245"/>
        <v>0.87424742647058729</v>
      </c>
      <c r="AL378" s="18">
        <f t="shared" si="246"/>
        <v>0.67201831023569225</v>
      </c>
      <c r="AM378" s="28">
        <f t="shared" si="260"/>
        <v>9.3316181919122568E-3</v>
      </c>
      <c r="AN378" s="33">
        <f t="shared" si="247"/>
        <v>0.90595588235294011</v>
      </c>
      <c r="AO378" s="18">
        <f t="shared" si="248"/>
        <v>0.69639203133232352</v>
      </c>
      <c r="AP378" s="28">
        <f t="shared" si="261"/>
        <v>4.9952138355330473E-3</v>
      </c>
      <c r="AQ378" s="33">
        <f t="shared" si="226"/>
        <v>0.892625</v>
      </c>
      <c r="AR378" s="18">
        <f t="shared" si="227"/>
        <v>0.68614482126166843</v>
      </c>
      <c r="AS378" s="28">
        <f t="shared" si="262"/>
        <v>3.1455784370400725E-3</v>
      </c>
      <c r="AT378" s="33">
        <f t="shared" si="228"/>
        <v>0.87424742647058729</v>
      </c>
      <c r="AU378" s="18">
        <f t="shared" si="229"/>
        <v>0.67201831023569225</v>
      </c>
      <c r="AV378" s="20">
        <f t="shared" si="263"/>
        <v>1.0107702291475675E-2</v>
      </c>
    </row>
    <row r="379" spans="2:48" ht="15.95">
      <c r="B379" s="48">
        <v>115</v>
      </c>
      <c r="C379" s="50">
        <f>'Mortality (No Interventions) L'!K124</f>
        <v>0.79441423727935812</v>
      </c>
      <c r="D379" s="27">
        <f t="shared" si="266"/>
        <v>0.9828431372549008</v>
      </c>
      <c r="E379" s="18">
        <f t="shared" si="230"/>
        <v>0.78078458124760353</v>
      </c>
      <c r="F379" s="28">
        <f t="shared" si="249"/>
        <v>1.9797400095825804E-4</v>
      </c>
      <c r="G379" s="27">
        <f t="shared" si="264"/>
        <v>0.96499999999999997</v>
      </c>
      <c r="H379" s="18">
        <f t="shared" si="223"/>
        <v>0.76660973897458051</v>
      </c>
      <c r="I379" s="28">
        <f t="shared" si="250"/>
        <v>1.2277453284382443E-4</v>
      </c>
      <c r="J379" s="27">
        <v>1</v>
      </c>
      <c r="K379" s="18">
        <f t="shared" si="224"/>
        <v>0.79441423727935812</v>
      </c>
      <c r="L379" s="28">
        <f t="shared" si="251"/>
        <v>4.8214394708088096E-5</v>
      </c>
      <c r="M379" s="27">
        <f t="shared" si="265"/>
        <v>0.92500000000000004</v>
      </c>
      <c r="N379" s="19">
        <f t="shared" si="225"/>
        <v>0.73483316948340627</v>
      </c>
      <c r="O379" s="28">
        <f t="shared" si="252"/>
        <v>3.7804677249541404E-4</v>
      </c>
      <c r="P379" s="24">
        <f t="shared" si="231"/>
        <v>0.94844362745097921</v>
      </c>
      <c r="Q379" s="18">
        <f t="shared" si="232"/>
        <v>0.75345712090393735</v>
      </c>
      <c r="R379" s="28">
        <f t="shared" si="253"/>
        <v>5.0518867889267922E-4</v>
      </c>
      <c r="S379" s="24">
        <f t="shared" si="233"/>
        <v>0.9828431372549008</v>
      </c>
      <c r="T379" s="18">
        <f t="shared" si="234"/>
        <v>0.78078458124760353</v>
      </c>
      <c r="U379" s="28">
        <f t="shared" si="254"/>
        <v>2.1670278515256795E-4</v>
      </c>
      <c r="V379" s="24">
        <f t="shared" si="235"/>
        <v>0.90912990196078325</v>
      </c>
      <c r="W379" s="18">
        <f t="shared" si="236"/>
        <v>0.7222257376540332</v>
      </c>
      <c r="X379" s="28">
        <f t="shared" si="255"/>
        <v>1.3957460778836626E-3</v>
      </c>
      <c r="Y379" s="33">
        <f t="shared" si="237"/>
        <v>0.96499999999999997</v>
      </c>
      <c r="Z379" s="18">
        <f t="shared" si="238"/>
        <v>0.76660973897458051</v>
      </c>
      <c r="AA379" s="28">
        <f t="shared" si="256"/>
        <v>1.3602485753687842E-4</v>
      </c>
      <c r="AB379" s="33">
        <f t="shared" si="239"/>
        <v>0.892625</v>
      </c>
      <c r="AC379" s="18">
        <f t="shared" si="240"/>
        <v>0.70911400855148699</v>
      </c>
      <c r="AD379" s="28">
        <f t="shared" si="257"/>
        <v>8.9860138720246189E-4</v>
      </c>
      <c r="AE379" s="33">
        <f t="shared" si="241"/>
        <v>0.92500000000000004</v>
      </c>
      <c r="AF379" s="18">
        <f t="shared" si="242"/>
        <v>0.73483316948340627</v>
      </c>
      <c r="AG379" s="28">
        <f t="shared" si="258"/>
        <v>4.1690080422029436E-4</v>
      </c>
      <c r="AH379" s="33">
        <f t="shared" si="243"/>
        <v>0.94844362745097921</v>
      </c>
      <c r="AI379" s="18">
        <f t="shared" si="244"/>
        <v>0.75345712090393735</v>
      </c>
      <c r="AJ379" s="28">
        <f t="shared" si="259"/>
        <v>5.5107791033982985E-4</v>
      </c>
      <c r="AK379" s="33">
        <f t="shared" si="245"/>
        <v>0.87731035539215585</v>
      </c>
      <c r="AL379" s="18">
        <f t="shared" si="246"/>
        <v>0.69694783683614214</v>
      </c>
      <c r="AM379" s="28">
        <f t="shared" si="260"/>
        <v>3.0605999028187362E-3</v>
      </c>
      <c r="AN379" s="33">
        <f t="shared" si="247"/>
        <v>0.90912990196078325</v>
      </c>
      <c r="AO379" s="18">
        <f t="shared" si="248"/>
        <v>0.7222257376540332</v>
      </c>
      <c r="AP379" s="28">
        <f t="shared" si="261"/>
        <v>1.5165867256668616E-3</v>
      </c>
      <c r="AQ379" s="33">
        <f t="shared" si="226"/>
        <v>0.892625</v>
      </c>
      <c r="AR379" s="18">
        <f t="shared" si="227"/>
        <v>0.70911400855148699</v>
      </c>
      <c r="AS379" s="28">
        <f t="shared" si="262"/>
        <v>9.8725608259265358E-4</v>
      </c>
      <c r="AT379" s="33">
        <f t="shared" si="228"/>
        <v>0.87731035539215585</v>
      </c>
      <c r="AU379" s="18">
        <f t="shared" si="229"/>
        <v>0.69694783683614214</v>
      </c>
      <c r="AV379" s="20">
        <f t="shared" si="263"/>
        <v>3.3151412771927572E-3</v>
      </c>
    </row>
    <row r="380" spans="2:48" ht="15.95">
      <c r="B380" s="48">
        <v>116</v>
      </c>
      <c r="C380" s="50">
        <f>'Mortality (No Interventions) L'!K125</f>
        <v>0.81966271830564941</v>
      </c>
      <c r="D380" s="27">
        <f t="shared" si="266"/>
        <v>0.9862745098039204</v>
      </c>
      <c r="E380" s="18">
        <f t="shared" si="230"/>
        <v>0.80841244570145321</v>
      </c>
      <c r="F380" s="28">
        <f t="shared" si="249"/>
        <v>4.3398953522151875E-5</v>
      </c>
      <c r="G380" s="27">
        <f t="shared" si="264"/>
        <v>0.96499999999999997</v>
      </c>
      <c r="H380" s="18">
        <f t="shared" si="223"/>
        <v>0.79097452316495165</v>
      </c>
      <c r="I380" s="28">
        <f t="shared" si="250"/>
        <v>2.8654380267694121E-5</v>
      </c>
      <c r="J380" s="27">
        <v>1</v>
      </c>
      <c r="K380" s="18">
        <f t="shared" si="224"/>
        <v>0.81966271830564941</v>
      </c>
      <c r="L380" s="28">
        <f t="shared" si="251"/>
        <v>9.9121931101763713E-6</v>
      </c>
      <c r="M380" s="27">
        <f t="shared" si="265"/>
        <v>0.92500000000000004</v>
      </c>
      <c r="N380" s="19">
        <f t="shared" si="225"/>
        <v>0.75818801443272577</v>
      </c>
      <c r="O380" s="28">
        <f t="shared" si="252"/>
        <v>1.0024546444963672E-4</v>
      </c>
      <c r="P380" s="24">
        <f t="shared" si="231"/>
        <v>0.95175490196078316</v>
      </c>
      <c r="Q380" s="18">
        <f t="shared" si="232"/>
        <v>0.7801180101019024</v>
      </c>
      <c r="R380" s="28">
        <f t="shared" si="253"/>
        <v>1.2455067138093744E-4</v>
      </c>
      <c r="S380" s="24">
        <f t="shared" si="233"/>
        <v>0.9862745098039204</v>
      </c>
      <c r="T380" s="18">
        <f t="shared" si="234"/>
        <v>0.80841244570145321</v>
      </c>
      <c r="U380" s="28">
        <f t="shared" si="254"/>
        <v>4.750459179203079E-5</v>
      </c>
      <c r="V380" s="24">
        <f t="shared" si="235"/>
        <v>0.91230392156862639</v>
      </c>
      <c r="W380" s="18">
        <f t="shared" si="236"/>
        <v>0.74778151227384426</v>
      </c>
      <c r="X380" s="28">
        <f t="shared" si="255"/>
        <v>3.8770233720641071E-4</v>
      </c>
      <c r="Y380" s="33">
        <f t="shared" si="237"/>
        <v>0.96499999999999997</v>
      </c>
      <c r="Z380" s="18">
        <f t="shared" si="238"/>
        <v>0.79097452316495165</v>
      </c>
      <c r="AA380" s="28">
        <f t="shared" si="256"/>
        <v>3.1746877006477555E-5</v>
      </c>
      <c r="AB380" s="33">
        <f t="shared" si="239"/>
        <v>0.892625</v>
      </c>
      <c r="AC380" s="18">
        <f t="shared" si="240"/>
        <v>0.73165143392758025</v>
      </c>
      <c r="AD380" s="28">
        <f t="shared" si="257"/>
        <v>2.6139055543339726E-4</v>
      </c>
      <c r="AE380" s="33">
        <f t="shared" si="241"/>
        <v>0.92500000000000004</v>
      </c>
      <c r="AF380" s="18">
        <f t="shared" si="242"/>
        <v>0.75818801443272577</v>
      </c>
      <c r="AG380" s="28">
        <f t="shared" si="258"/>
        <v>1.1054826489491442E-4</v>
      </c>
      <c r="AH380" s="33">
        <f t="shared" si="243"/>
        <v>0.95175490196078316</v>
      </c>
      <c r="AI380" s="18">
        <f t="shared" si="244"/>
        <v>0.7801180101019024</v>
      </c>
      <c r="AJ380" s="28">
        <f t="shared" si="259"/>
        <v>1.3586433462142353E-4</v>
      </c>
      <c r="AK380" s="33">
        <f t="shared" si="245"/>
        <v>0.88037328431372441</v>
      </c>
      <c r="AL380" s="18">
        <f t="shared" si="246"/>
        <v>0.72160915934425973</v>
      </c>
      <c r="AM380" s="28">
        <f t="shared" si="260"/>
        <v>9.275214211283112E-4</v>
      </c>
      <c r="AN380" s="33">
        <f t="shared" si="247"/>
        <v>0.91230392156862639</v>
      </c>
      <c r="AO380" s="18">
        <f t="shared" si="248"/>
        <v>0.74778151227384426</v>
      </c>
      <c r="AP380" s="28">
        <f t="shared" si="261"/>
        <v>4.2126875900579759E-4</v>
      </c>
      <c r="AQ380" s="33">
        <f t="shared" si="226"/>
        <v>0.892625</v>
      </c>
      <c r="AR380" s="18">
        <f t="shared" si="227"/>
        <v>0.73165143392758025</v>
      </c>
      <c r="AS380" s="28">
        <f t="shared" si="262"/>
        <v>2.8717896439853908E-4</v>
      </c>
      <c r="AT380" s="33">
        <f t="shared" si="228"/>
        <v>0.88037328431372441</v>
      </c>
      <c r="AU380" s="18">
        <f t="shared" si="229"/>
        <v>0.72160915934425973</v>
      </c>
      <c r="AV380" s="20">
        <f t="shared" si="263"/>
        <v>1.0046607352470595E-3</v>
      </c>
    </row>
    <row r="381" spans="2:48" ht="15.95">
      <c r="B381" s="48">
        <v>117</v>
      </c>
      <c r="C381" s="50">
        <f>'Mortality (No Interventions) L'!K126</f>
        <v>0.84458118426341355</v>
      </c>
      <c r="D381" s="27">
        <f t="shared" si="266"/>
        <v>0.98970588235293999</v>
      </c>
      <c r="E381" s="18">
        <f t="shared" si="230"/>
        <v>0.83588696619011271</v>
      </c>
      <c r="F381" s="28">
        <f t="shared" si="249"/>
        <v>8.3146993644253808E-6</v>
      </c>
      <c r="G381" s="27">
        <f t="shared" si="264"/>
        <v>0.96499999999999997</v>
      </c>
      <c r="H381" s="18">
        <f t="shared" si="223"/>
        <v>0.81502084281419407</v>
      </c>
      <c r="I381" s="28">
        <f t="shared" si="250"/>
        <v>5.9894954988675637E-6</v>
      </c>
      <c r="J381" s="27">
        <v>1</v>
      </c>
      <c r="K381" s="18">
        <f t="shared" si="224"/>
        <v>0.84458118426341355</v>
      </c>
      <c r="L381" s="28">
        <f t="shared" si="251"/>
        <v>1.7875379611186774E-6</v>
      </c>
      <c r="M381" s="27">
        <f t="shared" si="265"/>
        <v>0.92500000000000004</v>
      </c>
      <c r="N381" s="19">
        <f t="shared" si="225"/>
        <v>0.78123759544365756</v>
      </c>
      <c r="O381" s="28">
        <f t="shared" si="252"/>
        <v>2.4240554802680256E-5</v>
      </c>
      <c r="P381" s="24">
        <f t="shared" si="231"/>
        <v>0.95506617647058711</v>
      </c>
      <c r="Q381" s="18">
        <f t="shared" si="232"/>
        <v>0.80663092237345879</v>
      </c>
      <c r="R381" s="28">
        <f t="shared" si="253"/>
        <v>2.738644946638456E-5</v>
      </c>
      <c r="S381" s="24">
        <f t="shared" si="233"/>
        <v>0.98970588235293999</v>
      </c>
      <c r="T381" s="18">
        <f t="shared" si="234"/>
        <v>0.83588696619011271</v>
      </c>
      <c r="U381" s="28">
        <f t="shared" si="254"/>
        <v>9.101288559385999E-6</v>
      </c>
      <c r="V381" s="24">
        <f t="shared" si="235"/>
        <v>0.91547794117646952</v>
      </c>
      <c r="W381" s="18">
        <f t="shared" si="236"/>
        <v>0.77319544372585425</v>
      </c>
      <c r="X381" s="28">
        <f t="shared" si="255"/>
        <v>9.7785697178096991E-5</v>
      </c>
      <c r="Y381" s="33">
        <f t="shared" si="237"/>
        <v>0.96499999999999997</v>
      </c>
      <c r="Z381" s="18">
        <f t="shared" si="238"/>
        <v>0.81502084281419407</v>
      </c>
      <c r="AA381" s="28">
        <f t="shared" si="256"/>
        <v>6.6359061043026038E-6</v>
      </c>
      <c r="AB381" s="33">
        <f t="shared" si="239"/>
        <v>0.892625</v>
      </c>
      <c r="AC381" s="18">
        <f t="shared" si="240"/>
        <v>0.75389427960312949</v>
      </c>
      <c r="AD381" s="28">
        <f t="shared" si="257"/>
        <v>7.0143780735425497E-5</v>
      </c>
      <c r="AE381" s="33">
        <f t="shared" si="241"/>
        <v>0.92500000000000004</v>
      </c>
      <c r="AF381" s="18">
        <f t="shared" si="242"/>
        <v>0.78123759544365756</v>
      </c>
      <c r="AG381" s="28">
        <f t="shared" si="258"/>
        <v>2.6731895435256256E-5</v>
      </c>
      <c r="AH381" s="33">
        <f t="shared" si="243"/>
        <v>0.95506617647058711</v>
      </c>
      <c r="AI381" s="18">
        <f t="shared" si="244"/>
        <v>0.80663092237345879</v>
      </c>
      <c r="AJ381" s="28">
        <f t="shared" si="259"/>
        <v>2.9874120252739602E-5</v>
      </c>
      <c r="AK381" s="33">
        <f t="shared" si="245"/>
        <v>0.88343621323529309</v>
      </c>
      <c r="AL381" s="18">
        <f t="shared" si="246"/>
        <v>0.74613360319544941</v>
      </c>
      <c r="AM381" s="28">
        <f t="shared" si="260"/>
        <v>2.5821346815411744E-4</v>
      </c>
      <c r="AN381" s="33">
        <f t="shared" si="247"/>
        <v>0.91547794117646952</v>
      </c>
      <c r="AO381" s="18">
        <f t="shared" si="248"/>
        <v>0.77319544372585425</v>
      </c>
      <c r="AP381" s="28">
        <f t="shared" si="261"/>
        <v>1.0625176932271663E-4</v>
      </c>
      <c r="AQ381" s="33">
        <f t="shared" si="226"/>
        <v>0.892625</v>
      </c>
      <c r="AR381" s="18">
        <f t="shared" si="227"/>
        <v>0.75389427960312949</v>
      </c>
      <c r="AS381" s="28">
        <f t="shared" si="262"/>
        <v>7.7064063302510443E-5</v>
      </c>
      <c r="AT381" s="33">
        <f t="shared" si="228"/>
        <v>0.88343621323529309</v>
      </c>
      <c r="AU381" s="18">
        <f t="shared" si="229"/>
        <v>0.74613360319544941</v>
      </c>
      <c r="AV381" s="20">
        <f t="shared" si="263"/>
        <v>2.7968834665924303E-4</v>
      </c>
    </row>
    <row r="382" spans="2:48" ht="15.95">
      <c r="B382" s="48">
        <v>118</v>
      </c>
      <c r="C382" s="50">
        <f>'Mortality (No Interventions) L'!K127</f>
        <v>0.86916963515265089</v>
      </c>
      <c r="D382" s="27">
        <f t="shared" si="266"/>
        <v>0.99313725490195959</v>
      </c>
      <c r="E382" s="18">
        <f t="shared" si="230"/>
        <v>0.86320474549964143</v>
      </c>
      <c r="F382" s="28">
        <f t="shared" si="249"/>
        <v>1.3645505379129908E-6</v>
      </c>
      <c r="G382" s="27">
        <f t="shared" si="264"/>
        <v>0.96499999999999997</v>
      </c>
      <c r="H382" s="18">
        <f t="shared" si="223"/>
        <v>0.83874869792230811</v>
      </c>
      <c r="I382" s="28">
        <f t="shared" si="250"/>
        <v>1.1079318293487001E-6</v>
      </c>
      <c r="J382" s="27">
        <v>1</v>
      </c>
      <c r="K382" s="18">
        <f t="shared" si="224"/>
        <v>0.86916963515265089</v>
      </c>
      <c r="L382" s="28">
        <f t="shared" si="251"/>
        <v>2.7781703300125712E-7</v>
      </c>
      <c r="M382" s="27">
        <f t="shared" si="265"/>
        <v>0.92500000000000004</v>
      </c>
      <c r="N382" s="19">
        <f t="shared" si="225"/>
        <v>0.8039819125162021</v>
      </c>
      <c r="O382" s="28">
        <f t="shared" si="252"/>
        <v>5.302922056414128E-6</v>
      </c>
      <c r="P382" s="24">
        <f t="shared" si="231"/>
        <v>0.95837745098039095</v>
      </c>
      <c r="Q382" s="18">
        <f t="shared" si="232"/>
        <v>0.83299257940715399</v>
      </c>
      <c r="R382" s="28">
        <f t="shared" si="253"/>
        <v>5.2956924727806643E-6</v>
      </c>
      <c r="S382" s="24">
        <f t="shared" si="233"/>
        <v>0.99313725490195959</v>
      </c>
      <c r="T382" s="18">
        <f t="shared" si="234"/>
        <v>0.86320474549964143</v>
      </c>
      <c r="U382" s="28">
        <f t="shared" si="254"/>
        <v>1.4936400770600548E-6</v>
      </c>
      <c r="V382" s="24">
        <f t="shared" si="235"/>
        <v>0.91865196078431266</v>
      </c>
      <c r="W382" s="18">
        <f t="shared" si="236"/>
        <v>0.79846438958716837</v>
      </c>
      <c r="X382" s="28">
        <f t="shared" si="255"/>
        <v>2.2178241658436273E-5</v>
      </c>
      <c r="Y382" s="33">
        <f t="shared" si="237"/>
        <v>0.96499999999999997</v>
      </c>
      <c r="Z382" s="18">
        <f t="shared" si="238"/>
        <v>0.83874869792230811</v>
      </c>
      <c r="AA382" s="28">
        <f t="shared" si="256"/>
        <v>1.2275043183380404E-6</v>
      </c>
      <c r="AB382" s="33">
        <f t="shared" si="239"/>
        <v>0.892625</v>
      </c>
      <c r="AC382" s="18">
        <f t="shared" si="240"/>
        <v>0.77584254557813503</v>
      </c>
      <c r="AD382" s="28">
        <f t="shared" si="257"/>
        <v>1.726278568925202E-5</v>
      </c>
      <c r="AE382" s="33">
        <f t="shared" si="241"/>
        <v>0.92500000000000004</v>
      </c>
      <c r="AF382" s="18">
        <f t="shared" si="242"/>
        <v>0.8039819125162021</v>
      </c>
      <c r="AG382" s="28">
        <f t="shared" si="258"/>
        <v>5.847933723765373E-6</v>
      </c>
      <c r="AH382" s="33">
        <f t="shared" si="243"/>
        <v>0.95837745098039095</v>
      </c>
      <c r="AI382" s="18">
        <f t="shared" si="244"/>
        <v>0.83299257940715399</v>
      </c>
      <c r="AJ382" s="28">
        <f t="shared" si="259"/>
        <v>5.7767310781766313E-6</v>
      </c>
      <c r="AK382" s="33">
        <f t="shared" si="245"/>
        <v>0.88649914215686165</v>
      </c>
      <c r="AL382" s="18">
        <f t="shared" si="246"/>
        <v>0.77051813595161744</v>
      </c>
      <c r="AM382" s="28">
        <f t="shared" si="260"/>
        <v>6.5551722766692372E-5</v>
      </c>
      <c r="AN382" s="33">
        <f t="shared" si="247"/>
        <v>0.91865196078431266</v>
      </c>
      <c r="AO382" s="18">
        <f t="shared" si="248"/>
        <v>0.79846438958716837</v>
      </c>
      <c r="AP382" s="28">
        <f t="shared" si="261"/>
        <v>2.4098385394581637E-5</v>
      </c>
      <c r="AQ382" s="33">
        <f t="shared" si="226"/>
        <v>0.892625</v>
      </c>
      <c r="AR382" s="18">
        <f t="shared" si="227"/>
        <v>0.77584254557813503</v>
      </c>
      <c r="AS382" s="28">
        <f t="shared" si="262"/>
        <v>1.8965906815774366E-5</v>
      </c>
      <c r="AT382" s="33">
        <f t="shared" si="228"/>
        <v>0.88649914215686165</v>
      </c>
      <c r="AU382" s="18">
        <f t="shared" si="229"/>
        <v>0.77051813595161744</v>
      </c>
      <c r="AV382" s="20">
        <f t="shared" si="263"/>
        <v>7.1003472794604097E-5</v>
      </c>
    </row>
    <row r="383" spans="2:48" ht="15.95">
      <c r="B383" s="48">
        <v>119</v>
      </c>
      <c r="C383" s="50">
        <f>'Mortality (No Interventions) L'!K128</f>
        <v>0.8934280709733613</v>
      </c>
      <c r="D383" s="27">
        <f t="shared" si="266"/>
        <v>0.99656862745097918</v>
      </c>
      <c r="E383" s="18">
        <f t="shared" si="230"/>
        <v>0.89036238641609866</v>
      </c>
      <c r="F383" s="28">
        <f t="shared" si="249"/>
        <v>1.8666403811240875E-7</v>
      </c>
      <c r="G383" s="27">
        <f t="shared" si="264"/>
        <v>0.96499999999999997</v>
      </c>
      <c r="H383" s="18">
        <f t="shared" si="223"/>
        <v>0.86215808848929365</v>
      </c>
      <c r="I383" s="28">
        <f t="shared" si="250"/>
        <v>1.7865545009579704E-7</v>
      </c>
      <c r="J383" s="27">
        <v>1</v>
      </c>
      <c r="K383" s="18">
        <f t="shared" si="224"/>
        <v>0.8934280709733613</v>
      </c>
      <c r="L383" s="28">
        <f t="shared" si="251"/>
        <v>3.6346903788362495E-8</v>
      </c>
      <c r="M383" s="27">
        <f t="shared" si="265"/>
        <v>0.92500000000000004</v>
      </c>
      <c r="N383" s="19">
        <f t="shared" si="225"/>
        <v>0.82642096565035927</v>
      </c>
      <c r="O383" s="28">
        <f t="shared" si="252"/>
        <v>1.0394686395739459E-6</v>
      </c>
      <c r="P383" s="24">
        <f t="shared" si="231"/>
        <v>0.96168872549019491</v>
      </c>
      <c r="Q383" s="18">
        <f t="shared" si="232"/>
        <v>0.85919970289153524</v>
      </c>
      <c r="R383" s="28">
        <f t="shared" si="253"/>
        <v>8.8441994013204912E-7</v>
      </c>
      <c r="S383" s="24">
        <f t="shared" si="233"/>
        <v>0.99656862745097918</v>
      </c>
      <c r="T383" s="18">
        <f t="shared" si="234"/>
        <v>0.89036238641609866</v>
      </c>
      <c r="U383" s="28">
        <f t="shared" si="254"/>
        <v>2.0432287447336538E-7</v>
      </c>
      <c r="V383" s="24">
        <f t="shared" si="235"/>
        <v>0.9218259803921558</v>
      </c>
      <c r="W383" s="18">
        <f t="shared" si="236"/>
        <v>0.82358520743489128</v>
      </c>
      <c r="X383" s="28">
        <f t="shared" si="255"/>
        <v>4.4697054705162457E-6</v>
      </c>
      <c r="Y383" s="33">
        <f t="shared" si="237"/>
        <v>0.96499999999999997</v>
      </c>
      <c r="Z383" s="18">
        <f t="shared" si="238"/>
        <v>0.86215808848929365</v>
      </c>
      <c r="AA383" s="28">
        <f t="shared" si="256"/>
        <v>1.9793666963799861E-7</v>
      </c>
      <c r="AB383" s="33">
        <f t="shared" si="239"/>
        <v>0.892625</v>
      </c>
      <c r="AC383" s="18">
        <f t="shared" si="240"/>
        <v>0.79749623185259666</v>
      </c>
      <c r="AD383" s="28">
        <f t="shared" si="257"/>
        <v>3.8695820963329327E-6</v>
      </c>
      <c r="AE383" s="33">
        <f t="shared" si="241"/>
        <v>0.92500000000000004</v>
      </c>
      <c r="AF383" s="18">
        <f t="shared" si="242"/>
        <v>0.82642096565035927</v>
      </c>
      <c r="AG383" s="28">
        <f t="shared" si="258"/>
        <v>1.1463007842644928E-6</v>
      </c>
      <c r="AH383" s="33">
        <f t="shared" si="243"/>
        <v>0.96168872549019491</v>
      </c>
      <c r="AI383" s="18">
        <f t="shared" si="244"/>
        <v>0.85919970289153524</v>
      </c>
      <c r="AJ383" s="28">
        <f t="shared" si="259"/>
        <v>9.6475695682480954E-7</v>
      </c>
      <c r="AK383" s="33">
        <f t="shared" si="245"/>
        <v>0.88956207107843033</v>
      </c>
      <c r="AL383" s="18">
        <f t="shared" si="246"/>
        <v>0.79475972517467008</v>
      </c>
      <c r="AM383" s="28">
        <f t="shared" si="260"/>
        <v>1.5042931532083362E-5</v>
      </c>
      <c r="AN383" s="33">
        <f t="shared" si="247"/>
        <v>0.9218259803921558</v>
      </c>
      <c r="AO383" s="18">
        <f t="shared" si="248"/>
        <v>0.82358520743489128</v>
      </c>
      <c r="AP383" s="28">
        <f t="shared" si="261"/>
        <v>4.8566828104606764E-6</v>
      </c>
      <c r="AQ383" s="33">
        <f t="shared" si="226"/>
        <v>0.892625</v>
      </c>
      <c r="AR383" s="18">
        <f t="shared" si="227"/>
        <v>0.79749623185259666</v>
      </c>
      <c r="AS383" s="28">
        <f t="shared" si="262"/>
        <v>4.2513493926262808E-6</v>
      </c>
      <c r="AT383" s="33">
        <f t="shared" si="228"/>
        <v>0.88956207107843033</v>
      </c>
      <c r="AU383" s="18">
        <f t="shared" si="229"/>
        <v>0.79475972517467008</v>
      </c>
      <c r="AV383" s="20">
        <f t="shared" si="263"/>
        <v>1.6294009290814368E-5</v>
      </c>
    </row>
    <row r="384" spans="2:48" ht="17.100000000000001" thickBot="1">
      <c r="B384" s="51">
        <v>120</v>
      </c>
      <c r="C384" s="50">
        <f>'Mortality (No Interventions) L'!K129</f>
        <v>1</v>
      </c>
      <c r="D384" s="35">
        <v>1</v>
      </c>
      <c r="E384" s="21">
        <f t="shared" si="230"/>
        <v>1</v>
      </c>
      <c r="F384" s="36">
        <f t="shared" si="249"/>
        <v>2.0465399680578903E-8</v>
      </c>
      <c r="G384" s="35">
        <v>1</v>
      </c>
      <c r="H384" s="21">
        <f t="shared" si="223"/>
        <v>1</v>
      </c>
      <c r="I384" s="36">
        <f t="shared" si="250"/>
        <v>2.4626208743010269E-8</v>
      </c>
      <c r="J384" s="35">
        <v>1</v>
      </c>
      <c r="K384" s="21">
        <f t="shared" si="224"/>
        <v>1</v>
      </c>
      <c r="L384" s="36">
        <f t="shared" si="251"/>
        <v>3.873559650871433E-9</v>
      </c>
      <c r="M384" s="35">
        <v>1</v>
      </c>
      <c r="N384" s="22">
        <v>1</v>
      </c>
      <c r="O384" s="36">
        <f t="shared" si="252"/>
        <v>1.8042996269398029E-7</v>
      </c>
      <c r="P384" s="37">
        <f t="shared" si="231"/>
        <v>1</v>
      </c>
      <c r="Q384" s="21">
        <f t="shared" si="232"/>
        <v>1</v>
      </c>
      <c r="R384" s="36">
        <f t="shared" si="253"/>
        <v>1.2452659033924314E-7</v>
      </c>
      <c r="S384" s="37">
        <f t="shared" si="233"/>
        <v>1</v>
      </c>
      <c r="T384" s="21">
        <f t="shared" si="234"/>
        <v>1</v>
      </c>
      <c r="U384" s="36">
        <f t="shared" si="254"/>
        <v>2.2401472357862812E-8</v>
      </c>
      <c r="V384" s="37">
        <f t="shared" si="235"/>
        <v>1</v>
      </c>
      <c r="W384" s="21">
        <f t="shared" si="236"/>
        <v>1</v>
      </c>
      <c r="X384" s="36">
        <f t="shared" si="255"/>
        <v>7.8852216340825514E-7</v>
      </c>
      <c r="Y384" s="38">
        <f t="shared" si="237"/>
        <v>1</v>
      </c>
      <c r="Z384" s="21">
        <f t="shared" si="238"/>
        <v>1</v>
      </c>
      <c r="AA384" s="36">
        <f t="shared" si="256"/>
        <v>2.7283968900964919E-8</v>
      </c>
      <c r="AB384" s="38">
        <f t="shared" si="239"/>
        <v>1</v>
      </c>
      <c r="AC384" s="21">
        <f t="shared" si="240"/>
        <v>1</v>
      </c>
      <c r="AD384" s="36">
        <f t="shared" si="257"/>
        <v>7.8360495566314715E-7</v>
      </c>
      <c r="AE384" s="38">
        <f t="shared" si="241"/>
        <v>1</v>
      </c>
      <c r="AF384" s="21">
        <f t="shared" si="242"/>
        <v>1</v>
      </c>
      <c r="AG384" s="36">
        <f t="shared" si="258"/>
        <v>1.9897378320686651E-7</v>
      </c>
      <c r="AH384" s="38">
        <f t="shared" si="243"/>
        <v>1</v>
      </c>
      <c r="AI384" s="21">
        <f t="shared" si="244"/>
        <v>1</v>
      </c>
      <c r="AJ384" s="36">
        <f t="shared" si="259"/>
        <v>1.3583806615839148E-7</v>
      </c>
      <c r="AK384" s="38">
        <f t="shared" si="245"/>
        <v>1</v>
      </c>
      <c r="AL384" s="21">
        <f t="shared" si="246"/>
        <v>1</v>
      </c>
      <c r="AM384" s="36">
        <f t="shared" si="260"/>
        <v>3.0874154018234106E-6</v>
      </c>
      <c r="AN384" s="38">
        <f t="shared" si="247"/>
        <v>1</v>
      </c>
      <c r="AO384" s="21">
        <f t="shared" si="248"/>
        <v>1</v>
      </c>
      <c r="AP384" s="36">
        <f t="shared" si="261"/>
        <v>8.567906905619495E-7</v>
      </c>
      <c r="AQ384" s="38">
        <f t="shared" si="226"/>
        <v>1</v>
      </c>
      <c r="AR384" s="21">
        <f t="shared" si="227"/>
        <v>1</v>
      </c>
      <c r="AS384" s="36">
        <f t="shared" si="262"/>
        <v>8.6091427171799635E-7</v>
      </c>
      <c r="AT384" s="38">
        <f t="shared" si="228"/>
        <v>1</v>
      </c>
      <c r="AU384" s="21">
        <f t="shared" si="229"/>
        <v>1</v>
      </c>
      <c r="AV384" s="23">
        <f t="shared" si="263"/>
        <v>3.3441869448532199E-6</v>
      </c>
    </row>
    <row r="388" spans="2:48" ht="15.95">
      <c r="B388" s="73" t="s">
        <v>32</v>
      </c>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row>
    <row r="389" spans="2:48" ht="15.95">
      <c r="B389" s="65" t="s">
        <v>1</v>
      </c>
      <c r="C389" s="66"/>
      <c r="D389" s="67" t="s">
        <v>2</v>
      </c>
      <c r="E389" s="68"/>
      <c r="F389" s="69"/>
      <c r="G389" s="67" t="s">
        <v>3</v>
      </c>
      <c r="H389" s="68"/>
      <c r="I389" s="69"/>
      <c r="J389" s="67" t="s">
        <v>4</v>
      </c>
      <c r="K389" s="68"/>
      <c r="L389" s="69"/>
      <c r="M389" s="67" t="s">
        <v>4</v>
      </c>
      <c r="N389" s="68"/>
      <c r="O389" s="69"/>
      <c r="P389" s="29"/>
      <c r="Q389" s="5"/>
      <c r="R389" s="30"/>
      <c r="S389" s="29"/>
      <c r="T389" s="5"/>
      <c r="U389" s="30"/>
      <c r="V389" s="29"/>
      <c r="W389" s="5"/>
      <c r="X389" s="30"/>
      <c r="Y389" s="29"/>
      <c r="Z389" s="5"/>
      <c r="AA389" s="30"/>
      <c r="AB389" s="29"/>
      <c r="AC389" s="5"/>
      <c r="AD389" s="30"/>
      <c r="AE389" s="29"/>
      <c r="AF389" s="5"/>
      <c r="AG389" s="30"/>
      <c r="AH389" s="29"/>
      <c r="AI389" s="5"/>
      <c r="AJ389" s="30"/>
      <c r="AK389" s="29"/>
      <c r="AL389" s="5"/>
      <c r="AM389" s="30"/>
      <c r="AN389" s="29"/>
      <c r="AO389" s="5"/>
      <c r="AP389" s="30"/>
      <c r="AQ389" s="29"/>
      <c r="AR389" s="5"/>
      <c r="AS389" s="30"/>
      <c r="AT389" s="29"/>
      <c r="AU389" s="5"/>
      <c r="AV389" s="34"/>
    </row>
    <row r="390" spans="2:48" ht="15.95">
      <c r="B390" s="60" t="s">
        <v>5</v>
      </c>
      <c r="C390" s="61"/>
      <c r="D390" s="70" t="s">
        <v>6</v>
      </c>
      <c r="E390" s="71"/>
      <c r="F390" s="72"/>
      <c r="G390" s="70" t="s">
        <v>7</v>
      </c>
      <c r="H390" s="71"/>
      <c r="I390" s="72"/>
      <c r="J390" s="70" t="s">
        <v>8</v>
      </c>
      <c r="K390" s="71"/>
      <c r="L390" s="72"/>
      <c r="M390" s="70" t="s">
        <v>7</v>
      </c>
      <c r="N390" s="71"/>
      <c r="O390" s="72"/>
      <c r="P390" s="31"/>
      <c r="Q390"/>
      <c r="R390" s="32"/>
      <c r="S390" s="31"/>
      <c r="T390"/>
      <c r="U390" s="32"/>
      <c r="V390" s="31"/>
      <c r="W390"/>
      <c r="X390" s="32"/>
      <c r="Y390" s="31"/>
      <c r="Z390"/>
      <c r="AA390" s="32"/>
      <c r="AB390" s="31"/>
      <c r="AC390"/>
      <c r="AD390" s="32"/>
      <c r="AE390" s="31"/>
      <c r="AF390"/>
      <c r="AG390" s="32"/>
      <c r="AH390" s="31"/>
      <c r="AI390"/>
      <c r="AJ390" s="32"/>
      <c r="AK390" s="31"/>
      <c r="AL390"/>
      <c r="AM390" s="32"/>
      <c r="AN390" s="31"/>
      <c r="AO390"/>
      <c r="AP390" s="32"/>
      <c r="AQ390" s="31"/>
      <c r="AR390"/>
      <c r="AS390" s="32"/>
      <c r="AT390" s="31"/>
      <c r="AU390"/>
      <c r="AV390" s="15"/>
    </row>
    <row r="391" spans="2:48" ht="15.95">
      <c r="B391" s="60" t="s">
        <v>9</v>
      </c>
      <c r="C391" s="61"/>
      <c r="D391" s="62" t="s">
        <v>10</v>
      </c>
      <c r="E391" s="63"/>
      <c r="F391" s="64"/>
      <c r="G391" s="62" t="s">
        <v>11</v>
      </c>
      <c r="H391" s="63"/>
      <c r="I391" s="64"/>
      <c r="J391" s="62" t="s">
        <v>12</v>
      </c>
      <c r="K391" s="63"/>
      <c r="L391" s="64"/>
      <c r="M391" s="62" t="s">
        <v>13</v>
      </c>
      <c r="N391" s="63"/>
      <c r="O391" s="64"/>
      <c r="P391" s="56" t="s">
        <v>14</v>
      </c>
      <c r="Q391" s="57"/>
      <c r="R391" s="58"/>
      <c r="S391" s="56" t="s">
        <v>15</v>
      </c>
      <c r="T391" s="57"/>
      <c r="U391" s="58"/>
      <c r="V391" s="56" t="s">
        <v>16</v>
      </c>
      <c r="W391" s="57"/>
      <c r="X391" s="58"/>
      <c r="Y391" s="56" t="s">
        <v>17</v>
      </c>
      <c r="Z391" s="57"/>
      <c r="AA391" s="58"/>
      <c r="AB391" s="56" t="s">
        <v>18</v>
      </c>
      <c r="AC391" s="57"/>
      <c r="AD391" s="58"/>
      <c r="AE391" s="56" t="s">
        <v>19</v>
      </c>
      <c r="AF391" s="57"/>
      <c r="AG391" s="58"/>
      <c r="AH391" s="56" t="s">
        <v>20</v>
      </c>
      <c r="AI391" s="57"/>
      <c r="AJ391" s="58"/>
      <c r="AK391" s="56" t="s">
        <v>21</v>
      </c>
      <c r="AL391" s="57"/>
      <c r="AM391" s="58"/>
      <c r="AN391" s="56" t="s">
        <v>22</v>
      </c>
      <c r="AO391" s="57"/>
      <c r="AP391" s="58"/>
      <c r="AQ391" s="56" t="s">
        <v>23</v>
      </c>
      <c r="AR391" s="57"/>
      <c r="AS391" s="58"/>
      <c r="AT391" s="56" t="s">
        <v>24</v>
      </c>
      <c r="AU391" s="57"/>
      <c r="AV391" s="59"/>
    </row>
    <row r="392" spans="2:48" ht="15.95">
      <c r="B392" s="52" t="s">
        <v>25</v>
      </c>
      <c r="C392" s="53"/>
      <c r="D392" s="25" t="s">
        <v>27</v>
      </c>
      <c r="E392" s="16" t="s">
        <v>28</v>
      </c>
      <c r="F392" s="26" t="s">
        <v>29</v>
      </c>
      <c r="G392" s="25" t="s">
        <v>27</v>
      </c>
      <c r="H392" s="16" t="s">
        <v>28</v>
      </c>
      <c r="I392" s="26" t="s">
        <v>29</v>
      </c>
      <c r="J392" s="25" t="s">
        <v>27</v>
      </c>
      <c r="K392" s="16" t="s">
        <v>28</v>
      </c>
      <c r="L392" s="26" t="s">
        <v>29</v>
      </c>
      <c r="M392" s="25" t="s">
        <v>27</v>
      </c>
      <c r="N392" s="16" t="s">
        <v>28</v>
      </c>
      <c r="O392" s="26" t="s">
        <v>29</v>
      </c>
      <c r="P392" s="25" t="s">
        <v>27</v>
      </c>
      <c r="Q392" s="16" t="s">
        <v>28</v>
      </c>
      <c r="R392" s="26" t="s">
        <v>29</v>
      </c>
      <c r="S392" s="25" t="s">
        <v>27</v>
      </c>
      <c r="T392" s="16" t="s">
        <v>28</v>
      </c>
      <c r="U392" s="26" t="s">
        <v>29</v>
      </c>
      <c r="V392" s="25" t="s">
        <v>27</v>
      </c>
      <c r="W392" s="16" t="s">
        <v>28</v>
      </c>
      <c r="X392" s="26" t="s">
        <v>29</v>
      </c>
      <c r="Y392" s="25" t="s">
        <v>27</v>
      </c>
      <c r="Z392" s="16" t="s">
        <v>28</v>
      </c>
      <c r="AA392" s="26" t="s">
        <v>29</v>
      </c>
      <c r="AB392" s="25" t="s">
        <v>27</v>
      </c>
      <c r="AC392" s="16" t="s">
        <v>28</v>
      </c>
      <c r="AD392" s="26" t="s">
        <v>29</v>
      </c>
      <c r="AE392" s="25" t="s">
        <v>27</v>
      </c>
      <c r="AF392" s="16" t="s">
        <v>28</v>
      </c>
      <c r="AG392" s="26" t="s">
        <v>29</v>
      </c>
      <c r="AH392" s="25" t="s">
        <v>27</v>
      </c>
      <c r="AI392" s="16" t="s">
        <v>28</v>
      </c>
      <c r="AJ392" s="26" t="s">
        <v>29</v>
      </c>
      <c r="AK392" s="25" t="s">
        <v>27</v>
      </c>
      <c r="AL392" s="16" t="s">
        <v>28</v>
      </c>
      <c r="AM392" s="26" t="s">
        <v>29</v>
      </c>
      <c r="AN392" s="25" t="s">
        <v>27</v>
      </c>
      <c r="AO392" s="16" t="s">
        <v>28</v>
      </c>
      <c r="AP392" s="26" t="s">
        <v>29</v>
      </c>
      <c r="AQ392" s="25" t="s">
        <v>27</v>
      </c>
      <c r="AR392" s="16" t="s">
        <v>28</v>
      </c>
      <c r="AS392" s="26" t="s">
        <v>29</v>
      </c>
      <c r="AT392" s="25" t="s">
        <v>27</v>
      </c>
      <c r="AU392" s="16" t="s">
        <v>28</v>
      </c>
      <c r="AV392" s="17" t="s">
        <v>29</v>
      </c>
    </row>
    <row r="393" spans="2:48" ht="15.95">
      <c r="B393" s="52">
        <v>1</v>
      </c>
      <c r="C393" s="54">
        <f>'Mortality (No Interventions) L'!N10</f>
        <v>3.5467709367217283E-3</v>
      </c>
      <c r="D393" s="27">
        <v>1</v>
      </c>
      <c r="E393" s="18">
        <f>$C393*D393</f>
        <v>3.5467709367217283E-3</v>
      </c>
      <c r="F393" s="28">
        <f>10000</f>
        <v>10000</v>
      </c>
      <c r="G393" s="27">
        <v>1</v>
      </c>
      <c r="H393" s="18">
        <f t="shared" ref="H393:H456" si="267">C393*G393</f>
        <v>3.5467709367217283E-3</v>
      </c>
      <c r="I393" s="26">
        <f>10000</f>
        <v>10000</v>
      </c>
      <c r="J393" s="27">
        <v>1</v>
      </c>
      <c r="K393" s="18">
        <f t="shared" ref="K393:K456" si="268">C393*J393</f>
        <v>3.5467709367217283E-3</v>
      </c>
      <c r="L393" s="26">
        <f>10000</f>
        <v>10000</v>
      </c>
      <c r="M393" s="27">
        <v>1</v>
      </c>
      <c r="N393" s="19">
        <f t="shared" ref="N393:N456" si="269">C393*M393</f>
        <v>3.5467709367217283E-3</v>
      </c>
      <c r="O393" s="26">
        <f>10000</f>
        <v>10000</v>
      </c>
      <c r="P393" s="24">
        <f>D393*G393</f>
        <v>1</v>
      </c>
      <c r="Q393" s="18">
        <f>$C393*P393</f>
        <v>3.5467709367217283E-3</v>
      </c>
      <c r="R393" s="28">
        <f>10000</f>
        <v>10000</v>
      </c>
      <c r="S393" s="24">
        <f>D393*J393</f>
        <v>1</v>
      </c>
      <c r="T393" s="18">
        <f>$C393*S393</f>
        <v>3.5467709367217283E-3</v>
      </c>
      <c r="U393" s="28">
        <f>10000</f>
        <v>10000</v>
      </c>
      <c r="V393" s="24">
        <f>D393*M393</f>
        <v>1</v>
      </c>
      <c r="W393" s="18">
        <f>$C393*V393</f>
        <v>3.5467709367217283E-3</v>
      </c>
      <c r="X393" s="28">
        <f>10000</f>
        <v>10000</v>
      </c>
      <c r="Y393" s="33">
        <f>G393*J393</f>
        <v>1</v>
      </c>
      <c r="Z393" s="18">
        <f>$C393*Y393</f>
        <v>3.5467709367217283E-3</v>
      </c>
      <c r="AA393" s="28">
        <f>10000</f>
        <v>10000</v>
      </c>
      <c r="AB393" s="33">
        <f>G393*M393</f>
        <v>1</v>
      </c>
      <c r="AC393" s="18">
        <f>$C393*AB393</f>
        <v>3.5467709367217283E-3</v>
      </c>
      <c r="AD393" s="28">
        <f>10000</f>
        <v>10000</v>
      </c>
      <c r="AE393" s="33">
        <f>J393*M393</f>
        <v>1</v>
      </c>
      <c r="AF393" s="18">
        <f>$C393*AE393</f>
        <v>3.5467709367217283E-3</v>
      </c>
      <c r="AG393" s="28">
        <f>10000</f>
        <v>10000</v>
      </c>
      <c r="AH393" s="33">
        <f>D393*G393*J393</f>
        <v>1</v>
      </c>
      <c r="AI393" s="18">
        <f>$C393*AH393</f>
        <v>3.5467709367217283E-3</v>
      </c>
      <c r="AJ393" s="28">
        <f>10000</f>
        <v>10000</v>
      </c>
      <c r="AK393" s="33">
        <f>D393*G393*M393</f>
        <v>1</v>
      </c>
      <c r="AL393" s="18">
        <f>$C393*AK393</f>
        <v>3.5467709367217283E-3</v>
      </c>
      <c r="AM393" s="28">
        <f>10000</f>
        <v>10000</v>
      </c>
      <c r="AN393" s="33">
        <f>D393*J393*M393</f>
        <v>1</v>
      </c>
      <c r="AO393" s="18">
        <f>$C393*AN393</f>
        <v>3.5467709367217283E-3</v>
      </c>
      <c r="AP393" s="28">
        <f>10000</f>
        <v>10000</v>
      </c>
      <c r="AQ393" s="33">
        <f t="shared" ref="AQ393:AQ456" si="270">G393*J393*M393</f>
        <v>1</v>
      </c>
      <c r="AR393" s="18">
        <f t="shared" ref="AR393:AR456" si="271">$C393*AQ393</f>
        <v>3.5467709367217283E-3</v>
      </c>
      <c r="AS393" s="28">
        <f>10000</f>
        <v>10000</v>
      </c>
      <c r="AT393" s="33">
        <f t="shared" ref="AT393:AT456" si="272">D393*G393*J393*M393</f>
        <v>1</v>
      </c>
      <c r="AU393" s="18">
        <f t="shared" ref="AU393:AU456" si="273">$C393*AT393</f>
        <v>3.5467709367217283E-3</v>
      </c>
      <c r="AV393" s="20">
        <f>10000</f>
        <v>10000</v>
      </c>
    </row>
    <row r="394" spans="2:48" ht="15.95">
      <c r="B394" s="52">
        <v>2</v>
      </c>
      <c r="C394" s="54">
        <f>'Mortality (No Interventions) L'!N11</f>
        <v>3.3729701321473949E-4</v>
      </c>
      <c r="D394" s="27">
        <v>1</v>
      </c>
      <c r="E394" s="18">
        <f t="shared" ref="E394:E457" si="274">$C394*D394</f>
        <v>3.3729701321473949E-4</v>
      </c>
      <c r="F394" s="28">
        <f>F393*(1-E393)</f>
        <v>9964.532290632782</v>
      </c>
      <c r="G394" s="27">
        <v>1</v>
      </c>
      <c r="H394" s="18">
        <f t="shared" si="267"/>
        <v>3.3729701321473949E-4</v>
      </c>
      <c r="I394" s="28">
        <f>I393*(1-H393)</f>
        <v>9964.532290632782</v>
      </c>
      <c r="J394" s="27">
        <v>1</v>
      </c>
      <c r="K394" s="18">
        <f t="shared" si="268"/>
        <v>3.3729701321473949E-4</v>
      </c>
      <c r="L394" s="28">
        <f>L393*(1-K393)</f>
        <v>9964.532290632782</v>
      </c>
      <c r="M394" s="27">
        <v>1</v>
      </c>
      <c r="N394" s="19">
        <f t="shared" si="269"/>
        <v>3.3729701321473949E-4</v>
      </c>
      <c r="O394" s="28">
        <f>O393*(1-N393)</f>
        <v>9964.532290632782</v>
      </c>
      <c r="P394" s="24">
        <f t="shared" ref="P394:P457" si="275">D394*G394</f>
        <v>1</v>
      </c>
      <c r="Q394" s="18">
        <f t="shared" ref="Q394:Q457" si="276">$C394*P394</f>
        <v>3.3729701321473949E-4</v>
      </c>
      <c r="R394" s="28">
        <f>R393*(1-Q393)</f>
        <v>9964.532290632782</v>
      </c>
      <c r="S394" s="24">
        <f t="shared" ref="S394:S457" si="277">D394*J394</f>
        <v>1</v>
      </c>
      <c r="T394" s="18">
        <f t="shared" ref="T394:T457" si="278">$C394*S394</f>
        <v>3.3729701321473949E-4</v>
      </c>
      <c r="U394" s="28">
        <f>U393*(1-T393)</f>
        <v>9964.532290632782</v>
      </c>
      <c r="V394" s="24">
        <f t="shared" ref="V394:V457" si="279">D394*M394</f>
        <v>1</v>
      </c>
      <c r="W394" s="18">
        <f t="shared" ref="W394:W457" si="280">$C394*V394</f>
        <v>3.3729701321473949E-4</v>
      </c>
      <c r="X394" s="28">
        <f>X393*(1-W393)</f>
        <v>9964.532290632782</v>
      </c>
      <c r="Y394" s="33">
        <f t="shared" ref="Y394:Y457" si="281">G394*J394</f>
        <v>1</v>
      </c>
      <c r="Z394" s="18">
        <f t="shared" ref="Z394:Z457" si="282">$C394*Y394</f>
        <v>3.3729701321473949E-4</v>
      </c>
      <c r="AA394" s="28">
        <f>AA393*(1-Z393)</f>
        <v>9964.532290632782</v>
      </c>
      <c r="AB394" s="33">
        <f t="shared" ref="AB394:AB457" si="283">G394*M394</f>
        <v>1</v>
      </c>
      <c r="AC394" s="18">
        <f t="shared" ref="AC394:AC457" si="284">$C394*AB394</f>
        <v>3.3729701321473949E-4</v>
      </c>
      <c r="AD394" s="28">
        <f>AD393*(1-AC393)</f>
        <v>9964.532290632782</v>
      </c>
      <c r="AE394" s="33">
        <f t="shared" ref="AE394:AE457" si="285">J394*M394</f>
        <v>1</v>
      </c>
      <c r="AF394" s="18">
        <f t="shared" ref="AF394:AF457" si="286">$C394*AE394</f>
        <v>3.3729701321473949E-4</v>
      </c>
      <c r="AG394" s="28">
        <f>AG393*(1-AF393)</f>
        <v>9964.532290632782</v>
      </c>
      <c r="AH394" s="33">
        <f t="shared" ref="AH394:AH457" si="287">D394*G394*J394</f>
        <v>1</v>
      </c>
      <c r="AI394" s="18">
        <f t="shared" ref="AI394:AI457" si="288">$C394*AH394</f>
        <v>3.3729701321473949E-4</v>
      </c>
      <c r="AJ394" s="28">
        <f>AJ393*(1-AI393)</f>
        <v>9964.532290632782</v>
      </c>
      <c r="AK394" s="33">
        <f t="shared" ref="AK394:AK457" si="289">D394*G394*M394</f>
        <v>1</v>
      </c>
      <c r="AL394" s="18">
        <f t="shared" ref="AL394:AL457" si="290">$C394*AK394</f>
        <v>3.3729701321473949E-4</v>
      </c>
      <c r="AM394" s="28">
        <f>AM393*(1-AL393)</f>
        <v>9964.532290632782</v>
      </c>
      <c r="AN394" s="33">
        <f t="shared" ref="AN394:AN457" si="291">D394*J394*M394</f>
        <v>1</v>
      </c>
      <c r="AO394" s="18">
        <f t="shared" ref="AO394:AO457" si="292">$C394*AN394</f>
        <v>3.3729701321473949E-4</v>
      </c>
      <c r="AP394" s="28">
        <f>AP393*(1-AO393)</f>
        <v>9964.532290632782</v>
      </c>
      <c r="AQ394" s="33">
        <f t="shared" si="270"/>
        <v>1</v>
      </c>
      <c r="AR394" s="18">
        <f t="shared" si="271"/>
        <v>3.3729701321473949E-4</v>
      </c>
      <c r="AS394" s="28">
        <f>AS393*(1-AR393)</f>
        <v>9964.532290632782</v>
      </c>
      <c r="AT394" s="33">
        <f t="shared" si="272"/>
        <v>1</v>
      </c>
      <c r="AU394" s="18">
        <f t="shared" si="273"/>
        <v>3.3729701321473949E-4</v>
      </c>
      <c r="AV394" s="20">
        <f>AV393*(1-AU393)</f>
        <v>9964.532290632782</v>
      </c>
    </row>
    <row r="395" spans="2:48" ht="15.95">
      <c r="B395" s="52">
        <v>3</v>
      </c>
      <c r="C395" s="54">
        <f>'Mortality (No Interventions) L'!N12</f>
        <v>2.4023107547649304E-4</v>
      </c>
      <c r="D395" s="27">
        <v>1</v>
      </c>
      <c r="E395" s="18">
        <f t="shared" si="274"/>
        <v>2.4023107547649304E-4</v>
      </c>
      <c r="F395" s="28">
        <f t="shared" ref="F395:F458" si="293">F394*(1-E394)</f>
        <v>9961.1712836530696</v>
      </c>
      <c r="G395" s="27">
        <v>1</v>
      </c>
      <c r="H395" s="18">
        <f t="shared" si="267"/>
        <v>2.4023107547649304E-4</v>
      </c>
      <c r="I395" s="28">
        <f t="shared" ref="I395:I458" si="294">I394*(1-H394)</f>
        <v>9961.1712836530696</v>
      </c>
      <c r="J395" s="27">
        <v>1</v>
      </c>
      <c r="K395" s="18">
        <f t="shared" si="268"/>
        <v>2.4023107547649304E-4</v>
      </c>
      <c r="L395" s="28">
        <f t="shared" ref="L395:L458" si="295">L394*(1-K394)</f>
        <v>9961.1712836530696</v>
      </c>
      <c r="M395" s="27">
        <v>1</v>
      </c>
      <c r="N395" s="19">
        <f t="shared" si="269"/>
        <v>2.4023107547649304E-4</v>
      </c>
      <c r="O395" s="28">
        <f t="shared" ref="O395:O458" si="296">O394*(1-N394)</f>
        <v>9961.1712836530696</v>
      </c>
      <c r="P395" s="24">
        <f t="shared" si="275"/>
        <v>1</v>
      </c>
      <c r="Q395" s="18">
        <f t="shared" si="276"/>
        <v>2.4023107547649304E-4</v>
      </c>
      <c r="R395" s="28">
        <f t="shared" ref="R395:R458" si="297">R394*(1-Q394)</f>
        <v>9961.1712836530696</v>
      </c>
      <c r="S395" s="24">
        <f t="shared" si="277"/>
        <v>1</v>
      </c>
      <c r="T395" s="18">
        <f t="shared" si="278"/>
        <v>2.4023107547649304E-4</v>
      </c>
      <c r="U395" s="28">
        <f t="shared" ref="U395:U458" si="298">U394*(1-T394)</f>
        <v>9961.1712836530696</v>
      </c>
      <c r="V395" s="24">
        <f t="shared" si="279"/>
        <v>1</v>
      </c>
      <c r="W395" s="18">
        <f t="shared" si="280"/>
        <v>2.4023107547649304E-4</v>
      </c>
      <c r="X395" s="28">
        <f t="shared" ref="X395:X458" si="299">X394*(1-W394)</f>
        <v>9961.1712836530696</v>
      </c>
      <c r="Y395" s="33">
        <f t="shared" si="281"/>
        <v>1</v>
      </c>
      <c r="Z395" s="18">
        <f t="shared" si="282"/>
        <v>2.4023107547649304E-4</v>
      </c>
      <c r="AA395" s="28">
        <f t="shared" ref="AA395:AA458" si="300">AA394*(1-Z394)</f>
        <v>9961.1712836530696</v>
      </c>
      <c r="AB395" s="33">
        <f t="shared" si="283"/>
        <v>1</v>
      </c>
      <c r="AC395" s="18">
        <f t="shared" si="284"/>
        <v>2.4023107547649304E-4</v>
      </c>
      <c r="AD395" s="28">
        <f t="shared" ref="AD395:AD458" si="301">AD394*(1-AC394)</f>
        <v>9961.1712836530696</v>
      </c>
      <c r="AE395" s="33">
        <f t="shared" si="285"/>
        <v>1</v>
      </c>
      <c r="AF395" s="18">
        <f t="shared" si="286"/>
        <v>2.4023107547649304E-4</v>
      </c>
      <c r="AG395" s="28">
        <f t="shared" ref="AG395:AG458" si="302">AG394*(1-AF394)</f>
        <v>9961.1712836530696</v>
      </c>
      <c r="AH395" s="33">
        <f t="shared" si="287"/>
        <v>1</v>
      </c>
      <c r="AI395" s="18">
        <f t="shared" si="288"/>
        <v>2.4023107547649304E-4</v>
      </c>
      <c r="AJ395" s="28">
        <f t="shared" ref="AJ395:AJ458" si="303">AJ394*(1-AI394)</f>
        <v>9961.1712836530696</v>
      </c>
      <c r="AK395" s="33">
        <f t="shared" si="289"/>
        <v>1</v>
      </c>
      <c r="AL395" s="18">
        <f t="shared" si="290"/>
        <v>2.4023107547649304E-4</v>
      </c>
      <c r="AM395" s="28">
        <f t="shared" ref="AM395:AM458" si="304">AM394*(1-AL394)</f>
        <v>9961.1712836530696</v>
      </c>
      <c r="AN395" s="33">
        <f t="shared" si="291"/>
        <v>1</v>
      </c>
      <c r="AO395" s="18">
        <f t="shared" si="292"/>
        <v>2.4023107547649304E-4</v>
      </c>
      <c r="AP395" s="28">
        <f t="shared" ref="AP395:AP458" si="305">AP394*(1-AO394)</f>
        <v>9961.1712836530696</v>
      </c>
      <c r="AQ395" s="33">
        <f t="shared" si="270"/>
        <v>1</v>
      </c>
      <c r="AR395" s="18">
        <f t="shared" si="271"/>
        <v>2.4023107547649304E-4</v>
      </c>
      <c r="AS395" s="28">
        <f t="shared" ref="AS395:AS458" si="306">AS394*(1-AR394)</f>
        <v>9961.1712836530696</v>
      </c>
      <c r="AT395" s="33">
        <f t="shared" si="272"/>
        <v>1</v>
      </c>
      <c r="AU395" s="18">
        <f t="shared" si="273"/>
        <v>2.4023107547649304E-4</v>
      </c>
      <c r="AV395" s="20">
        <f t="shared" ref="AV395:AV458" si="307">AV394*(1-AU394)</f>
        <v>9961.1712836530696</v>
      </c>
    </row>
    <row r="396" spans="2:48" ht="15.95">
      <c r="B396" s="52">
        <v>4</v>
      </c>
      <c r="C396" s="54">
        <f>'Mortality (No Interventions) L'!N13</f>
        <v>1.8043713926302416E-4</v>
      </c>
      <c r="D396" s="27">
        <v>1</v>
      </c>
      <c r="E396" s="18">
        <f t="shared" si="274"/>
        <v>1.8043713926302416E-4</v>
      </c>
      <c r="F396" s="28">
        <f t="shared" si="293"/>
        <v>9958.7783007625931</v>
      </c>
      <c r="G396" s="27">
        <v>1</v>
      </c>
      <c r="H396" s="18">
        <f t="shared" si="267"/>
        <v>1.8043713926302416E-4</v>
      </c>
      <c r="I396" s="28">
        <f t="shared" si="294"/>
        <v>9958.7783007625931</v>
      </c>
      <c r="J396" s="27">
        <v>1</v>
      </c>
      <c r="K396" s="18">
        <f t="shared" si="268"/>
        <v>1.8043713926302416E-4</v>
      </c>
      <c r="L396" s="28">
        <f t="shared" si="295"/>
        <v>9958.7783007625931</v>
      </c>
      <c r="M396" s="27">
        <v>1</v>
      </c>
      <c r="N396" s="19">
        <f t="shared" si="269"/>
        <v>1.8043713926302416E-4</v>
      </c>
      <c r="O396" s="28">
        <f t="shared" si="296"/>
        <v>9958.7783007625931</v>
      </c>
      <c r="P396" s="24">
        <f t="shared" si="275"/>
        <v>1</v>
      </c>
      <c r="Q396" s="18">
        <f t="shared" si="276"/>
        <v>1.8043713926302416E-4</v>
      </c>
      <c r="R396" s="28">
        <f t="shared" si="297"/>
        <v>9958.7783007625931</v>
      </c>
      <c r="S396" s="24">
        <f t="shared" si="277"/>
        <v>1</v>
      </c>
      <c r="T396" s="18">
        <f t="shared" si="278"/>
        <v>1.8043713926302416E-4</v>
      </c>
      <c r="U396" s="28">
        <f t="shared" si="298"/>
        <v>9958.7783007625931</v>
      </c>
      <c r="V396" s="24">
        <f t="shared" si="279"/>
        <v>1</v>
      </c>
      <c r="W396" s="18">
        <f t="shared" si="280"/>
        <v>1.8043713926302416E-4</v>
      </c>
      <c r="X396" s="28">
        <f t="shared" si="299"/>
        <v>9958.7783007625931</v>
      </c>
      <c r="Y396" s="33">
        <f t="shared" si="281"/>
        <v>1</v>
      </c>
      <c r="Z396" s="18">
        <f t="shared" si="282"/>
        <v>1.8043713926302416E-4</v>
      </c>
      <c r="AA396" s="28">
        <f t="shared" si="300"/>
        <v>9958.7783007625931</v>
      </c>
      <c r="AB396" s="33">
        <f t="shared" si="283"/>
        <v>1</v>
      </c>
      <c r="AC396" s="18">
        <f t="shared" si="284"/>
        <v>1.8043713926302416E-4</v>
      </c>
      <c r="AD396" s="28">
        <f t="shared" si="301"/>
        <v>9958.7783007625931</v>
      </c>
      <c r="AE396" s="33">
        <f t="shared" si="285"/>
        <v>1</v>
      </c>
      <c r="AF396" s="18">
        <f t="shared" si="286"/>
        <v>1.8043713926302416E-4</v>
      </c>
      <c r="AG396" s="28">
        <f t="shared" si="302"/>
        <v>9958.7783007625931</v>
      </c>
      <c r="AH396" s="33">
        <f t="shared" si="287"/>
        <v>1</v>
      </c>
      <c r="AI396" s="18">
        <f t="shared" si="288"/>
        <v>1.8043713926302416E-4</v>
      </c>
      <c r="AJ396" s="28">
        <f t="shared" si="303"/>
        <v>9958.7783007625931</v>
      </c>
      <c r="AK396" s="33">
        <f t="shared" si="289"/>
        <v>1</v>
      </c>
      <c r="AL396" s="18">
        <f t="shared" si="290"/>
        <v>1.8043713926302416E-4</v>
      </c>
      <c r="AM396" s="28">
        <f t="shared" si="304"/>
        <v>9958.7783007625931</v>
      </c>
      <c r="AN396" s="33">
        <f t="shared" si="291"/>
        <v>1</v>
      </c>
      <c r="AO396" s="18">
        <f t="shared" si="292"/>
        <v>1.8043713926302416E-4</v>
      </c>
      <c r="AP396" s="28">
        <f t="shared" si="305"/>
        <v>9958.7783007625931</v>
      </c>
      <c r="AQ396" s="33">
        <f t="shared" si="270"/>
        <v>1</v>
      </c>
      <c r="AR396" s="18">
        <f t="shared" si="271"/>
        <v>1.8043713926302416E-4</v>
      </c>
      <c r="AS396" s="28">
        <f t="shared" si="306"/>
        <v>9958.7783007625931</v>
      </c>
      <c r="AT396" s="33">
        <f t="shared" si="272"/>
        <v>1</v>
      </c>
      <c r="AU396" s="18">
        <f t="shared" si="273"/>
        <v>1.8043713926302416E-4</v>
      </c>
      <c r="AV396" s="20">
        <f t="shared" si="307"/>
        <v>9958.7783007625931</v>
      </c>
    </row>
    <row r="397" spans="2:48" ht="15.95">
      <c r="B397" s="52">
        <v>5</v>
      </c>
      <c r="C397" s="54">
        <f>'Mortality (No Interventions) L'!N14</f>
        <v>1.5766389199491741E-4</v>
      </c>
      <c r="D397" s="27">
        <v>1</v>
      </c>
      <c r="E397" s="18">
        <f t="shared" si="274"/>
        <v>1.5766389199491741E-4</v>
      </c>
      <c r="F397" s="28">
        <f t="shared" si="293"/>
        <v>9956.9813672954479</v>
      </c>
      <c r="G397" s="27">
        <v>1</v>
      </c>
      <c r="H397" s="18">
        <f t="shared" si="267"/>
        <v>1.5766389199491741E-4</v>
      </c>
      <c r="I397" s="28">
        <f t="shared" si="294"/>
        <v>9956.9813672954479</v>
      </c>
      <c r="J397" s="27">
        <v>1</v>
      </c>
      <c r="K397" s="18">
        <f t="shared" si="268"/>
        <v>1.5766389199491741E-4</v>
      </c>
      <c r="L397" s="28">
        <f t="shared" si="295"/>
        <v>9956.9813672954479</v>
      </c>
      <c r="M397" s="27">
        <v>1</v>
      </c>
      <c r="N397" s="19">
        <f t="shared" si="269"/>
        <v>1.5766389199491741E-4</v>
      </c>
      <c r="O397" s="28">
        <f t="shared" si="296"/>
        <v>9956.9813672954479</v>
      </c>
      <c r="P397" s="24">
        <f t="shared" si="275"/>
        <v>1</v>
      </c>
      <c r="Q397" s="18">
        <f t="shared" si="276"/>
        <v>1.5766389199491741E-4</v>
      </c>
      <c r="R397" s="28">
        <f t="shared" si="297"/>
        <v>9956.9813672954479</v>
      </c>
      <c r="S397" s="24">
        <f t="shared" si="277"/>
        <v>1</v>
      </c>
      <c r="T397" s="18">
        <f t="shared" si="278"/>
        <v>1.5766389199491741E-4</v>
      </c>
      <c r="U397" s="28">
        <f t="shared" si="298"/>
        <v>9956.9813672954479</v>
      </c>
      <c r="V397" s="24">
        <f t="shared" si="279"/>
        <v>1</v>
      </c>
      <c r="W397" s="18">
        <f t="shared" si="280"/>
        <v>1.5766389199491741E-4</v>
      </c>
      <c r="X397" s="28">
        <f t="shared" si="299"/>
        <v>9956.9813672954479</v>
      </c>
      <c r="Y397" s="33">
        <f t="shared" si="281"/>
        <v>1</v>
      </c>
      <c r="Z397" s="18">
        <f t="shared" si="282"/>
        <v>1.5766389199491741E-4</v>
      </c>
      <c r="AA397" s="28">
        <f t="shared" si="300"/>
        <v>9956.9813672954479</v>
      </c>
      <c r="AB397" s="33">
        <f t="shared" si="283"/>
        <v>1</v>
      </c>
      <c r="AC397" s="18">
        <f t="shared" si="284"/>
        <v>1.5766389199491741E-4</v>
      </c>
      <c r="AD397" s="28">
        <f t="shared" si="301"/>
        <v>9956.9813672954479</v>
      </c>
      <c r="AE397" s="33">
        <f t="shared" si="285"/>
        <v>1</v>
      </c>
      <c r="AF397" s="18">
        <f t="shared" si="286"/>
        <v>1.5766389199491741E-4</v>
      </c>
      <c r="AG397" s="28">
        <f t="shared" si="302"/>
        <v>9956.9813672954479</v>
      </c>
      <c r="AH397" s="33">
        <f t="shared" si="287"/>
        <v>1</v>
      </c>
      <c r="AI397" s="18">
        <f t="shared" si="288"/>
        <v>1.5766389199491741E-4</v>
      </c>
      <c r="AJ397" s="28">
        <f t="shared" si="303"/>
        <v>9956.9813672954479</v>
      </c>
      <c r="AK397" s="33">
        <f t="shared" si="289"/>
        <v>1</v>
      </c>
      <c r="AL397" s="18">
        <f t="shared" si="290"/>
        <v>1.5766389199491741E-4</v>
      </c>
      <c r="AM397" s="28">
        <f t="shared" si="304"/>
        <v>9956.9813672954479</v>
      </c>
      <c r="AN397" s="33">
        <f t="shared" si="291"/>
        <v>1</v>
      </c>
      <c r="AO397" s="18">
        <f t="shared" si="292"/>
        <v>1.5766389199491741E-4</v>
      </c>
      <c r="AP397" s="28">
        <f t="shared" si="305"/>
        <v>9956.9813672954479</v>
      </c>
      <c r="AQ397" s="33">
        <f t="shared" si="270"/>
        <v>1</v>
      </c>
      <c r="AR397" s="18">
        <f t="shared" si="271"/>
        <v>1.5766389199491741E-4</v>
      </c>
      <c r="AS397" s="28">
        <f t="shared" si="306"/>
        <v>9956.9813672954479</v>
      </c>
      <c r="AT397" s="33">
        <f t="shared" si="272"/>
        <v>1</v>
      </c>
      <c r="AU397" s="18">
        <f t="shared" si="273"/>
        <v>1.5766389199491741E-4</v>
      </c>
      <c r="AV397" s="20">
        <f t="shared" si="307"/>
        <v>9956.9813672954479</v>
      </c>
    </row>
    <row r="398" spans="2:48" ht="15.95">
      <c r="B398" s="52">
        <v>6</v>
      </c>
      <c r="C398" s="54">
        <f>'Mortality (No Interventions) L'!N15</f>
        <v>1.474379697585769E-4</v>
      </c>
      <c r="D398" s="27">
        <v>1</v>
      </c>
      <c r="E398" s="18">
        <f t="shared" si="274"/>
        <v>1.474379697585769E-4</v>
      </c>
      <c r="F398" s="28">
        <f t="shared" si="293"/>
        <v>9955.4115108605602</v>
      </c>
      <c r="G398" s="27">
        <v>1</v>
      </c>
      <c r="H398" s="18">
        <f t="shared" si="267"/>
        <v>1.474379697585769E-4</v>
      </c>
      <c r="I398" s="28">
        <f t="shared" si="294"/>
        <v>9955.4115108605602</v>
      </c>
      <c r="J398" s="27">
        <v>1</v>
      </c>
      <c r="K398" s="18">
        <f t="shared" si="268"/>
        <v>1.474379697585769E-4</v>
      </c>
      <c r="L398" s="28">
        <f t="shared" si="295"/>
        <v>9955.4115108605602</v>
      </c>
      <c r="M398" s="27">
        <v>1</v>
      </c>
      <c r="N398" s="19">
        <f t="shared" si="269"/>
        <v>1.474379697585769E-4</v>
      </c>
      <c r="O398" s="28">
        <f t="shared" si="296"/>
        <v>9955.4115108605602</v>
      </c>
      <c r="P398" s="24">
        <f t="shared" si="275"/>
        <v>1</v>
      </c>
      <c r="Q398" s="18">
        <f t="shared" si="276"/>
        <v>1.474379697585769E-4</v>
      </c>
      <c r="R398" s="28">
        <f t="shared" si="297"/>
        <v>9955.4115108605602</v>
      </c>
      <c r="S398" s="24">
        <f t="shared" si="277"/>
        <v>1</v>
      </c>
      <c r="T398" s="18">
        <f t="shared" si="278"/>
        <v>1.474379697585769E-4</v>
      </c>
      <c r="U398" s="28">
        <f t="shared" si="298"/>
        <v>9955.4115108605602</v>
      </c>
      <c r="V398" s="24">
        <f t="shared" si="279"/>
        <v>1</v>
      </c>
      <c r="W398" s="18">
        <f t="shared" si="280"/>
        <v>1.474379697585769E-4</v>
      </c>
      <c r="X398" s="28">
        <f t="shared" si="299"/>
        <v>9955.4115108605602</v>
      </c>
      <c r="Y398" s="33">
        <f t="shared" si="281"/>
        <v>1</v>
      </c>
      <c r="Z398" s="18">
        <f t="shared" si="282"/>
        <v>1.474379697585769E-4</v>
      </c>
      <c r="AA398" s="28">
        <f t="shared" si="300"/>
        <v>9955.4115108605602</v>
      </c>
      <c r="AB398" s="33">
        <f t="shared" si="283"/>
        <v>1</v>
      </c>
      <c r="AC398" s="18">
        <f t="shared" si="284"/>
        <v>1.474379697585769E-4</v>
      </c>
      <c r="AD398" s="28">
        <f t="shared" si="301"/>
        <v>9955.4115108605602</v>
      </c>
      <c r="AE398" s="33">
        <f t="shared" si="285"/>
        <v>1</v>
      </c>
      <c r="AF398" s="18">
        <f t="shared" si="286"/>
        <v>1.474379697585769E-4</v>
      </c>
      <c r="AG398" s="28">
        <f t="shared" si="302"/>
        <v>9955.4115108605602</v>
      </c>
      <c r="AH398" s="33">
        <f t="shared" si="287"/>
        <v>1</v>
      </c>
      <c r="AI398" s="18">
        <f t="shared" si="288"/>
        <v>1.474379697585769E-4</v>
      </c>
      <c r="AJ398" s="28">
        <f t="shared" si="303"/>
        <v>9955.4115108605602</v>
      </c>
      <c r="AK398" s="33">
        <f t="shared" si="289"/>
        <v>1</v>
      </c>
      <c r="AL398" s="18">
        <f t="shared" si="290"/>
        <v>1.474379697585769E-4</v>
      </c>
      <c r="AM398" s="28">
        <f t="shared" si="304"/>
        <v>9955.4115108605602</v>
      </c>
      <c r="AN398" s="33">
        <f t="shared" si="291"/>
        <v>1</v>
      </c>
      <c r="AO398" s="18">
        <f t="shared" si="292"/>
        <v>1.474379697585769E-4</v>
      </c>
      <c r="AP398" s="28">
        <f t="shared" si="305"/>
        <v>9955.4115108605602</v>
      </c>
      <c r="AQ398" s="33">
        <f t="shared" si="270"/>
        <v>1</v>
      </c>
      <c r="AR398" s="18">
        <f t="shared" si="271"/>
        <v>1.474379697585769E-4</v>
      </c>
      <c r="AS398" s="28">
        <f t="shared" si="306"/>
        <v>9955.4115108605602</v>
      </c>
      <c r="AT398" s="33">
        <f t="shared" si="272"/>
        <v>1</v>
      </c>
      <c r="AU398" s="18">
        <f t="shared" si="273"/>
        <v>1.474379697585769E-4</v>
      </c>
      <c r="AV398" s="20">
        <f t="shared" si="307"/>
        <v>9955.4115108605602</v>
      </c>
    </row>
    <row r="399" spans="2:48" ht="15.95">
      <c r="B399" s="52">
        <v>7</v>
      </c>
      <c r="C399" s="54">
        <f>'Mortality (No Interventions) L'!N16</f>
        <v>1.3814060864040663E-4</v>
      </c>
      <c r="D399" s="27">
        <v>1</v>
      </c>
      <c r="E399" s="18">
        <f t="shared" si="274"/>
        <v>1.3814060864040663E-4</v>
      </c>
      <c r="F399" s="28">
        <f t="shared" si="293"/>
        <v>9953.9437051992882</v>
      </c>
      <c r="G399" s="27">
        <v>1</v>
      </c>
      <c r="H399" s="18">
        <f t="shared" si="267"/>
        <v>1.3814060864040663E-4</v>
      </c>
      <c r="I399" s="28">
        <f t="shared" si="294"/>
        <v>9953.9437051992882</v>
      </c>
      <c r="J399" s="27">
        <v>1</v>
      </c>
      <c r="K399" s="18">
        <f t="shared" si="268"/>
        <v>1.3814060864040663E-4</v>
      </c>
      <c r="L399" s="28">
        <f t="shared" si="295"/>
        <v>9953.9437051992882</v>
      </c>
      <c r="M399" s="27">
        <v>1</v>
      </c>
      <c r="N399" s="19">
        <f t="shared" si="269"/>
        <v>1.3814060864040663E-4</v>
      </c>
      <c r="O399" s="28">
        <f t="shared" si="296"/>
        <v>9953.9437051992882</v>
      </c>
      <c r="P399" s="24">
        <f t="shared" si="275"/>
        <v>1</v>
      </c>
      <c r="Q399" s="18">
        <f t="shared" si="276"/>
        <v>1.3814060864040663E-4</v>
      </c>
      <c r="R399" s="28">
        <f t="shared" si="297"/>
        <v>9953.9437051992882</v>
      </c>
      <c r="S399" s="24">
        <f t="shared" si="277"/>
        <v>1</v>
      </c>
      <c r="T399" s="18">
        <f t="shared" si="278"/>
        <v>1.3814060864040663E-4</v>
      </c>
      <c r="U399" s="28">
        <f t="shared" si="298"/>
        <v>9953.9437051992882</v>
      </c>
      <c r="V399" s="24">
        <f t="shared" si="279"/>
        <v>1</v>
      </c>
      <c r="W399" s="18">
        <f t="shared" si="280"/>
        <v>1.3814060864040663E-4</v>
      </c>
      <c r="X399" s="28">
        <f t="shared" si="299"/>
        <v>9953.9437051992882</v>
      </c>
      <c r="Y399" s="33">
        <f t="shared" si="281"/>
        <v>1</v>
      </c>
      <c r="Z399" s="18">
        <f t="shared" si="282"/>
        <v>1.3814060864040663E-4</v>
      </c>
      <c r="AA399" s="28">
        <f t="shared" si="300"/>
        <v>9953.9437051992882</v>
      </c>
      <c r="AB399" s="33">
        <f t="shared" si="283"/>
        <v>1</v>
      </c>
      <c r="AC399" s="18">
        <f t="shared" si="284"/>
        <v>1.3814060864040663E-4</v>
      </c>
      <c r="AD399" s="28">
        <f t="shared" si="301"/>
        <v>9953.9437051992882</v>
      </c>
      <c r="AE399" s="33">
        <f t="shared" si="285"/>
        <v>1</v>
      </c>
      <c r="AF399" s="18">
        <f t="shared" si="286"/>
        <v>1.3814060864040663E-4</v>
      </c>
      <c r="AG399" s="28">
        <f t="shared" si="302"/>
        <v>9953.9437051992882</v>
      </c>
      <c r="AH399" s="33">
        <f t="shared" si="287"/>
        <v>1</v>
      </c>
      <c r="AI399" s="18">
        <f t="shared" si="288"/>
        <v>1.3814060864040663E-4</v>
      </c>
      <c r="AJ399" s="28">
        <f t="shared" si="303"/>
        <v>9953.9437051992882</v>
      </c>
      <c r="AK399" s="33">
        <f t="shared" si="289"/>
        <v>1</v>
      </c>
      <c r="AL399" s="18">
        <f t="shared" si="290"/>
        <v>1.3814060864040663E-4</v>
      </c>
      <c r="AM399" s="28">
        <f t="shared" si="304"/>
        <v>9953.9437051992882</v>
      </c>
      <c r="AN399" s="33">
        <f t="shared" si="291"/>
        <v>1</v>
      </c>
      <c r="AO399" s="18">
        <f t="shared" si="292"/>
        <v>1.3814060864040663E-4</v>
      </c>
      <c r="AP399" s="28">
        <f t="shared" si="305"/>
        <v>9953.9437051992882</v>
      </c>
      <c r="AQ399" s="33">
        <f t="shared" si="270"/>
        <v>1</v>
      </c>
      <c r="AR399" s="18">
        <f t="shared" si="271"/>
        <v>1.3814060864040663E-4</v>
      </c>
      <c r="AS399" s="28">
        <f t="shared" si="306"/>
        <v>9953.9437051992882</v>
      </c>
      <c r="AT399" s="33">
        <f t="shared" si="272"/>
        <v>1</v>
      </c>
      <c r="AU399" s="18">
        <f t="shared" si="273"/>
        <v>1.3814060864040663E-4</v>
      </c>
      <c r="AV399" s="20">
        <f t="shared" si="307"/>
        <v>9953.9437051992882</v>
      </c>
    </row>
    <row r="400" spans="2:48" ht="15.95">
      <c r="B400" s="52">
        <v>8</v>
      </c>
      <c r="C400" s="54">
        <f>'Mortality (No Interventions) L'!N17</f>
        <v>1.2860488919949175E-4</v>
      </c>
      <c r="D400" s="27">
        <v>1</v>
      </c>
      <c r="E400" s="18">
        <f t="shared" si="274"/>
        <v>1.2860488919949175E-4</v>
      </c>
      <c r="F400" s="28">
        <f t="shared" si="293"/>
        <v>9952.5686613574799</v>
      </c>
      <c r="G400" s="27">
        <v>1</v>
      </c>
      <c r="H400" s="18">
        <f t="shared" si="267"/>
        <v>1.2860488919949175E-4</v>
      </c>
      <c r="I400" s="28">
        <f t="shared" si="294"/>
        <v>9952.5686613574799</v>
      </c>
      <c r="J400" s="27">
        <v>1</v>
      </c>
      <c r="K400" s="18">
        <f t="shared" si="268"/>
        <v>1.2860488919949175E-4</v>
      </c>
      <c r="L400" s="28">
        <f t="shared" si="295"/>
        <v>9952.5686613574799</v>
      </c>
      <c r="M400" s="27">
        <v>1</v>
      </c>
      <c r="N400" s="19">
        <f t="shared" si="269"/>
        <v>1.2860488919949175E-4</v>
      </c>
      <c r="O400" s="28">
        <f t="shared" si="296"/>
        <v>9952.5686613574799</v>
      </c>
      <c r="P400" s="24">
        <f t="shared" si="275"/>
        <v>1</v>
      </c>
      <c r="Q400" s="18">
        <f t="shared" si="276"/>
        <v>1.2860488919949175E-4</v>
      </c>
      <c r="R400" s="28">
        <f t="shared" si="297"/>
        <v>9952.5686613574799</v>
      </c>
      <c r="S400" s="24">
        <f t="shared" si="277"/>
        <v>1</v>
      </c>
      <c r="T400" s="18">
        <f t="shared" si="278"/>
        <v>1.2860488919949175E-4</v>
      </c>
      <c r="U400" s="28">
        <f t="shared" si="298"/>
        <v>9952.5686613574799</v>
      </c>
      <c r="V400" s="24">
        <f t="shared" si="279"/>
        <v>1</v>
      </c>
      <c r="W400" s="18">
        <f t="shared" si="280"/>
        <v>1.2860488919949175E-4</v>
      </c>
      <c r="X400" s="28">
        <f t="shared" si="299"/>
        <v>9952.5686613574799</v>
      </c>
      <c r="Y400" s="33">
        <f t="shared" si="281"/>
        <v>1</v>
      </c>
      <c r="Z400" s="18">
        <f t="shared" si="282"/>
        <v>1.2860488919949175E-4</v>
      </c>
      <c r="AA400" s="28">
        <f t="shared" si="300"/>
        <v>9952.5686613574799</v>
      </c>
      <c r="AB400" s="33">
        <f t="shared" si="283"/>
        <v>1</v>
      </c>
      <c r="AC400" s="18">
        <f t="shared" si="284"/>
        <v>1.2860488919949175E-4</v>
      </c>
      <c r="AD400" s="28">
        <f t="shared" si="301"/>
        <v>9952.5686613574799</v>
      </c>
      <c r="AE400" s="33">
        <f t="shared" si="285"/>
        <v>1</v>
      </c>
      <c r="AF400" s="18">
        <f t="shared" si="286"/>
        <v>1.2860488919949175E-4</v>
      </c>
      <c r="AG400" s="28">
        <f t="shared" si="302"/>
        <v>9952.5686613574799</v>
      </c>
      <c r="AH400" s="33">
        <f t="shared" si="287"/>
        <v>1</v>
      </c>
      <c r="AI400" s="18">
        <f t="shared" si="288"/>
        <v>1.2860488919949175E-4</v>
      </c>
      <c r="AJ400" s="28">
        <f t="shared" si="303"/>
        <v>9952.5686613574799</v>
      </c>
      <c r="AK400" s="33">
        <f t="shared" si="289"/>
        <v>1</v>
      </c>
      <c r="AL400" s="18">
        <f t="shared" si="290"/>
        <v>1.2860488919949175E-4</v>
      </c>
      <c r="AM400" s="28">
        <f t="shared" si="304"/>
        <v>9952.5686613574799</v>
      </c>
      <c r="AN400" s="33">
        <f t="shared" si="291"/>
        <v>1</v>
      </c>
      <c r="AO400" s="18">
        <f t="shared" si="292"/>
        <v>1.2860488919949175E-4</v>
      </c>
      <c r="AP400" s="28">
        <f t="shared" si="305"/>
        <v>9952.5686613574799</v>
      </c>
      <c r="AQ400" s="33">
        <f t="shared" si="270"/>
        <v>1</v>
      </c>
      <c r="AR400" s="18">
        <f t="shared" si="271"/>
        <v>1.2860488919949175E-4</v>
      </c>
      <c r="AS400" s="28">
        <f t="shared" si="306"/>
        <v>9952.5686613574799</v>
      </c>
      <c r="AT400" s="33">
        <f t="shared" si="272"/>
        <v>1</v>
      </c>
      <c r="AU400" s="18">
        <f t="shared" si="273"/>
        <v>1.2860488919949175E-4</v>
      </c>
      <c r="AV400" s="20">
        <f t="shared" si="307"/>
        <v>9952.5686613574799</v>
      </c>
    </row>
    <row r="401" spans="2:48" ht="15.95">
      <c r="B401" s="52">
        <v>9</v>
      </c>
      <c r="C401" s="54">
        <f>'Mortality (No Interventions) L'!N18</f>
        <v>1.2627726836086407E-4</v>
      </c>
      <c r="D401" s="27">
        <v>1</v>
      </c>
      <c r="E401" s="18">
        <f t="shared" si="274"/>
        <v>1.2627726836086407E-4</v>
      </c>
      <c r="F401" s="28">
        <f t="shared" si="293"/>
        <v>9951.2887123675355</v>
      </c>
      <c r="G401" s="27">
        <v>1</v>
      </c>
      <c r="H401" s="18">
        <f t="shared" si="267"/>
        <v>1.2627726836086407E-4</v>
      </c>
      <c r="I401" s="28">
        <f t="shared" si="294"/>
        <v>9951.2887123675355</v>
      </c>
      <c r="J401" s="27">
        <v>1</v>
      </c>
      <c r="K401" s="18">
        <f t="shared" si="268"/>
        <v>1.2627726836086407E-4</v>
      </c>
      <c r="L401" s="28">
        <f t="shared" si="295"/>
        <v>9951.2887123675355</v>
      </c>
      <c r="M401" s="27">
        <v>1</v>
      </c>
      <c r="N401" s="19">
        <f t="shared" si="269"/>
        <v>1.2627726836086407E-4</v>
      </c>
      <c r="O401" s="28">
        <f t="shared" si="296"/>
        <v>9951.2887123675355</v>
      </c>
      <c r="P401" s="24">
        <f t="shared" si="275"/>
        <v>1</v>
      </c>
      <c r="Q401" s="18">
        <f t="shared" si="276"/>
        <v>1.2627726836086407E-4</v>
      </c>
      <c r="R401" s="28">
        <f t="shared" si="297"/>
        <v>9951.2887123675355</v>
      </c>
      <c r="S401" s="24">
        <f t="shared" si="277"/>
        <v>1</v>
      </c>
      <c r="T401" s="18">
        <f t="shared" si="278"/>
        <v>1.2627726836086407E-4</v>
      </c>
      <c r="U401" s="28">
        <f t="shared" si="298"/>
        <v>9951.2887123675355</v>
      </c>
      <c r="V401" s="24">
        <f t="shared" si="279"/>
        <v>1</v>
      </c>
      <c r="W401" s="18">
        <f t="shared" si="280"/>
        <v>1.2627726836086407E-4</v>
      </c>
      <c r="X401" s="28">
        <f t="shared" si="299"/>
        <v>9951.2887123675355</v>
      </c>
      <c r="Y401" s="33">
        <f t="shared" si="281"/>
        <v>1</v>
      </c>
      <c r="Z401" s="18">
        <f t="shared" si="282"/>
        <v>1.2627726836086407E-4</v>
      </c>
      <c r="AA401" s="28">
        <f t="shared" si="300"/>
        <v>9951.2887123675355</v>
      </c>
      <c r="AB401" s="33">
        <f t="shared" si="283"/>
        <v>1</v>
      </c>
      <c r="AC401" s="18">
        <f t="shared" si="284"/>
        <v>1.2627726836086407E-4</v>
      </c>
      <c r="AD401" s="28">
        <f t="shared" si="301"/>
        <v>9951.2887123675355</v>
      </c>
      <c r="AE401" s="33">
        <f t="shared" si="285"/>
        <v>1</v>
      </c>
      <c r="AF401" s="18">
        <f t="shared" si="286"/>
        <v>1.2627726836086407E-4</v>
      </c>
      <c r="AG401" s="28">
        <f t="shared" si="302"/>
        <v>9951.2887123675355</v>
      </c>
      <c r="AH401" s="33">
        <f t="shared" si="287"/>
        <v>1</v>
      </c>
      <c r="AI401" s="18">
        <f t="shared" si="288"/>
        <v>1.2627726836086407E-4</v>
      </c>
      <c r="AJ401" s="28">
        <f t="shared" si="303"/>
        <v>9951.2887123675355</v>
      </c>
      <c r="AK401" s="33">
        <f t="shared" si="289"/>
        <v>1</v>
      </c>
      <c r="AL401" s="18">
        <f t="shared" si="290"/>
        <v>1.2627726836086407E-4</v>
      </c>
      <c r="AM401" s="28">
        <f t="shared" si="304"/>
        <v>9951.2887123675355</v>
      </c>
      <c r="AN401" s="33">
        <f t="shared" si="291"/>
        <v>1</v>
      </c>
      <c r="AO401" s="18">
        <f t="shared" si="292"/>
        <v>1.2627726836086407E-4</v>
      </c>
      <c r="AP401" s="28">
        <f t="shared" si="305"/>
        <v>9951.2887123675355</v>
      </c>
      <c r="AQ401" s="33">
        <f t="shared" si="270"/>
        <v>1</v>
      </c>
      <c r="AR401" s="18">
        <f t="shared" si="271"/>
        <v>1.2627726836086407E-4</v>
      </c>
      <c r="AS401" s="28">
        <f t="shared" si="306"/>
        <v>9951.2887123675355</v>
      </c>
      <c r="AT401" s="33">
        <f t="shared" si="272"/>
        <v>1</v>
      </c>
      <c r="AU401" s="18">
        <f t="shared" si="273"/>
        <v>1.2627726836086407E-4</v>
      </c>
      <c r="AV401" s="20">
        <f t="shared" si="307"/>
        <v>9951.2887123675355</v>
      </c>
    </row>
    <row r="402" spans="2:48" ht="15.95">
      <c r="B402" s="52">
        <v>10</v>
      </c>
      <c r="C402" s="54">
        <f>'Mortality (No Interventions) L'!N19</f>
        <v>1.2500360584498095E-4</v>
      </c>
      <c r="D402" s="27">
        <v>1</v>
      </c>
      <c r="E402" s="18">
        <f t="shared" si="274"/>
        <v>1.2500360584498095E-4</v>
      </c>
      <c r="F402" s="28">
        <f t="shared" si="293"/>
        <v>9950.0320908122667</v>
      </c>
      <c r="G402" s="27">
        <v>1</v>
      </c>
      <c r="H402" s="18">
        <f t="shared" si="267"/>
        <v>1.2500360584498095E-4</v>
      </c>
      <c r="I402" s="28">
        <f t="shared" si="294"/>
        <v>9950.0320908122667</v>
      </c>
      <c r="J402" s="27">
        <v>1</v>
      </c>
      <c r="K402" s="18">
        <f t="shared" si="268"/>
        <v>1.2500360584498095E-4</v>
      </c>
      <c r="L402" s="28">
        <f t="shared" si="295"/>
        <v>9950.0320908122667</v>
      </c>
      <c r="M402" s="27">
        <v>1</v>
      </c>
      <c r="N402" s="19">
        <f t="shared" si="269"/>
        <v>1.2500360584498095E-4</v>
      </c>
      <c r="O402" s="28">
        <f t="shared" si="296"/>
        <v>9950.0320908122667</v>
      </c>
      <c r="P402" s="24">
        <f t="shared" si="275"/>
        <v>1</v>
      </c>
      <c r="Q402" s="18">
        <f t="shared" si="276"/>
        <v>1.2500360584498095E-4</v>
      </c>
      <c r="R402" s="28">
        <f t="shared" si="297"/>
        <v>9950.0320908122667</v>
      </c>
      <c r="S402" s="24">
        <f t="shared" si="277"/>
        <v>1</v>
      </c>
      <c r="T402" s="18">
        <f t="shared" si="278"/>
        <v>1.2500360584498095E-4</v>
      </c>
      <c r="U402" s="28">
        <f t="shared" si="298"/>
        <v>9950.0320908122667</v>
      </c>
      <c r="V402" s="24">
        <f t="shared" si="279"/>
        <v>1</v>
      </c>
      <c r="W402" s="18">
        <f t="shared" si="280"/>
        <v>1.2500360584498095E-4</v>
      </c>
      <c r="X402" s="28">
        <f t="shared" si="299"/>
        <v>9950.0320908122667</v>
      </c>
      <c r="Y402" s="33">
        <f t="shared" si="281"/>
        <v>1</v>
      </c>
      <c r="Z402" s="18">
        <f t="shared" si="282"/>
        <v>1.2500360584498095E-4</v>
      </c>
      <c r="AA402" s="28">
        <f t="shared" si="300"/>
        <v>9950.0320908122667</v>
      </c>
      <c r="AB402" s="33">
        <f t="shared" si="283"/>
        <v>1</v>
      </c>
      <c r="AC402" s="18">
        <f t="shared" si="284"/>
        <v>1.2500360584498095E-4</v>
      </c>
      <c r="AD402" s="28">
        <f t="shared" si="301"/>
        <v>9950.0320908122667</v>
      </c>
      <c r="AE402" s="33">
        <f t="shared" si="285"/>
        <v>1</v>
      </c>
      <c r="AF402" s="18">
        <f t="shared" si="286"/>
        <v>1.2500360584498095E-4</v>
      </c>
      <c r="AG402" s="28">
        <f t="shared" si="302"/>
        <v>9950.0320908122667</v>
      </c>
      <c r="AH402" s="33">
        <f t="shared" si="287"/>
        <v>1</v>
      </c>
      <c r="AI402" s="18">
        <f t="shared" si="288"/>
        <v>1.2500360584498095E-4</v>
      </c>
      <c r="AJ402" s="28">
        <f t="shared" si="303"/>
        <v>9950.0320908122667</v>
      </c>
      <c r="AK402" s="33">
        <f t="shared" si="289"/>
        <v>1</v>
      </c>
      <c r="AL402" s="18">
        <f t="shared" si="290"/>
        <v>1.2500360584498095E-4</v>
      </c>
      <c r="AM402" s="28">
        <f t="shared" si="304"/>
        <v>9950.0320908122667</v>
      </c>
      <c r="AN402" s="33">
        <f t="shared" si="291"/>
        <v>1</v>
      </c>
      <c r="AO402" s="18">
        <f t="shared" si="292"/>
        <v>1.2500360584498095E-4</v>
      </c>
      <c r="AP402" s="28">
        <f t="shared" si="305"/>
        <v>9950.0320908122667</v>
      </c>
      <c r="AQ402" s="33">
        <f t="shared" si="270"/>
        <v>1</v>
      </c>
      <c r="AR402" s="18">
        <f t="shared" si="271"/>
        <v>1.2500360584498095E-4</v>
      </c>
      <c r="AS402" s="28">
        <f t="shared" si="306"/>
        <v>9950.0320908122667</v>
      </c>
      <c r="AT402" s="33">
        <f t="shared" si="272"/>
        <v>1</v>
      </c>
      <c r="AU402" s="18">
        <f t="shared" si="273"/>
        <v>1.2500360584498095E-4</v>
      </c>
      <c r="AV402" s="20">
        <f t="shared" si="307"/>
        <v>9950.0320908122667</v>
      </c>
    </row>
    <row r="403" spans="2:48" ht="15.95">
      <c r="B403" s="52">
        <v>11</v>
      </c>
      <c r="C403" s="54">
        <f>'Mortality (No Interventions) L'!N20</f>
        <v>1.3696678500635325E-4</v>
      </c>
      <c r="D403" s="27">
        <v>1</v>
      </c>
      <c r="E403" s="18">
        <f t="shared" si="274"/>
        <v>1.3696678500635325E-4</v>
      </c>
      <c r="F403" s="28">
        <f t="shared" si="293"/>
        <v>9948.7883009226425</v>
      </c>
      <c r="G403" s="27">
        <v>1</v>
      </c>
      <c r="H403" s="18">
        <f t="shared" si="267"/>
        <v>1.3696678500635325E-4</v>
      </c>
      <c r="I403" s="28">
        <f t="shared" si="294"/>
        <v>9948.7883009226425</v>
      </c>
      <c r="J403" s="27">
        <v>1</v>
      </c>
      <c r="K403" s="18">
        <f t="shared" si="268"/>
        <v>1.3696678500635325E-4</v>
      </c>
      <c r="L403" s="28">
        <f t="shared" si="295"/>
        <v>9948.7883009226425</v>
      </c>
      <c r="M403" s="27">
        <v>1</v>
      </c>
      <c r="N403" s="19">
        <f t="shared" si="269"/>
        <v>1.3696678500635325E-4</v>
      </c>
      <c r="O403" s="28">
        <f t="shared" si="296"/>
        <v>9948.7883009226425</v>
      </c>
      <c r="P403" s="24">
        <f t="shared" si="275"/>
        <v>1</v>
      </c>
      <c r="Q403" s="18">
        <f t="shared" si="276"/>
        <v>1.3696678500635325E-4</v>
      </c>
      <c r="R403" s="28">
        <f t="shared" si="297"/>
        <v>9948.7883009226425</v>
      </c>
      <c r="S403" s="24">
        <f t="shared" si="277"/>
        <v>1</v>
      </c>
      <c r="T403" s="18">
        <f t="shared" si="278"/>
        <v>1.3696678500635325E-4</v>
      </c>
      <c r="U403" s="28">
        <f t="shared" si="298"/>
        <v>9948.7883009226425</v>
      </c>
      <c r="V403" s="24">
        <f t="shared" si="279"/>
        <v>1</v>
      </c>
      <c r="W403" s="18">
        <f t="shared" si="280"/>
        <v>1.3696678500635325E-4</v>
      </c>
      <c r="X403" s="28">
        <f t="shared" si="299"/>
        <v>9948.7883009226425</v>
      </c>
      <c r="Y403" s="33">
        <f t="shared" si="281"/>
        <v>1</v>
      </c>
      <c r="Z403" s="18">
        <f t="shared" si="282"/>
        <v>1.3696678500635325E-4</v>
      </c>
      <c r="AA403" s="28">
        <f t="shared" si="300"/>
        <v>9948.7883009226425</v>
      </c>
      <c r="AB403" s="33">
        <f t="shared" si="283"/>
        <v>1</v>
      </c>
      <c r="AC403" s="18">
        <f t="shared" si="284"/>
        <v>1.3696678500635325E-4</v>
      </c>
      <c r="AD403" s="28">
        <f t="shared" si="301"/>
        <v>9948.7883009226425</v>
      </c>
      <c r="AE403" s="33">
        <f t="shared" si="285"/>
        <v>1</v>
      </c>
      <c r="AF403" s="18">
        <f t="shared" si="286"/>
        <v>1.3696678500635325E-4</v>
      </c>
      <c r="AG403" s="28">
        <f t="shared" si="302"/>
        <v>9948.7883009226425</v>
      </c>
      <c r="AH403" s="33">
        <f t="shared" si="287"/>
        <v>1</v>
      </c>
      <c r="AI403" s="18">
        <f t="shared" si="288"/>
        <v>1.3696678500635325E-4</v>
      </c>
      <c r="AJ403" s="28">
        <f t="shared" si="303"/>
        <v>9948.7883009226425</v>
      </c>
      <c r="AK403" s="33">
        <f t="shared" si="289"/>
        <v>1</v>
      </c>
      <c r="AL403" s="18">
        <f t="shared" si="290"/>
        <v>1.3696678500635325E-4</v>
      </c>
      <c r="AM403" s="28">
        <f t="shared" si="304"/>
        <v>9948.7883009226425</v>
      </c>
      <c r="AN403" s="33">
        <f t="shared" si="291"/>
        <v>1</v>
      </c>
      <c r="AO403" s="18">
        <f t="shared" si="292"/>
        <v>1.3696678500635325E-4</v>
      </c>
      <c r="AP403" s="28">
        <f t="shared" si="305"/>
        <v>9948.7883009226425</v>
      </c>
      <c r="AQ403" s="33">
        <f t="shared" si="270"/>
        <v>1</v>
      </c>
      <c r="AR403" s="18">
        <f t="shared" si="271"/>
        <v>1.3696678500635325E-4</v>
      </c>
      <c r="AS403" s="28">
        <f t="shared" si="306"/>
        <v>9948.7883009226425</v>
      </c>
      <c r="AT403" s="33">
        <f t="shared" si="272"/>
        <v>1</v>
      </c>
      <c r="AU403" s="18">
        <f t="shared" si="273"/>
        <v>1.3696678500635325E-4</v>
      </c>
      <c r="AV403" s="20">
        <f t="shared" si="307"/>
        <v>9948.7883009226425</v>
      </c>
    </row>
    <row r="404" spans="2:48" ht="15.95">
      <c r="B404" s="52">
        <v>12</v>
      </c>
      <c r="C404" s="54">
        <f>'Mortality (No Interventions) L'!N21</f>
        <v>1.4521640584498093E-4</v>
      </c>
      <c r="D404" s="27">
        <v>1</v>
      </c>
      <c r="E404" s="18">
        <f t="shared" si="274"/>
        <v>1.4521640584498093E-4</v>
      </c>
      <c r="F404" s="28">
        <f t="shared" si="293"/>
        <v>9947.4256473743571</v>
      </c>
      <c r="G404" s="27">
        <v>1</v>
      </c>
      <c r="H404" s="18">
        <f t="shared" si="267"/>
        <v>1.4521640584498093E-4</v>
      </c>
      <c r="I404" s="28">
        <f t="shared" si="294"/>
        <v>9947.4256473743571</v>
      </c>
      <c r="J404" s="27">
        <v>1</v>
      </c>
      <c r="K404" s="18">
        <f t="shared" si="268"/>
        <v>1.4521640584498093E-4</v>
      </c>
      <c r="L404" s="28">
        <f t="shared" si="295"/>
        <v>9947.4256473743571</v>
      </c>
      <c r="M404" s="27">
        <v>1</v>
      </c>
      <c r="N404" s="19">
        <f t="shared" si="269"/>
        <v>1.4521640584498093E-4</v>
      </c>
      <c r="O404" s="28">
        <f t="shared" si="296"/>
        <v>9947.4256473743571</v>
      </c>
      <c r="P404" s="24">
        <f t="shared" si="275"/>
        <v>1</v>
      </c>
      <c r="Q404" s="18">
        <f t="shared" si="276"/>
        <v>1.4521640584498093E-4</v>
      </c>
      <c r="R404" s="28">
        <f t="shared" si="297"/>
        <v>9947.4256473743571</v>
      </c>
      <c r="S404" s="24">
        <f t="shared" si="277"/>
        <v>1</v>
      </c>
      <c r="T404" s="18">
        <f t="shared" si="278"/>
        <v>1.4521640584498093E-4</v>
      </c>
      <c r="U404" s="28">
        <f t="shared" si="298"/>
        <v>9947.4256473743571</v>
      </c>
      <c r="V404" s="24">
        <f t="shared" si="279"/>
        <v>1</v>
      </c>
      <c r="W404" s="18">
        <f t="shared" si="280"/>
        <v>1.4521640584498093E-4</v>
      </c>
      <c r="X404" s="28">
        <f t="shared" si="299"/>
        <v>9947.4256473743571</v>
      </c>
      <c r="Y404" s="33">
        <f t="shared" si="281"/>
        <v>1</v>
      </c>
      <c r="Z404" s="18">
        <f t="shared" si="282"/>
        <v>1.4521640584498093E-4</v>
      </c>
      <c r="AA404" s="28">
        <f t="shared" si="300"/>
        <v>9947.4256473743571</v>
      </c>
      <c r="AB404" s="33">
        <f t="shared" si="283"/>
        <v>1</v>
      </c>
      <c r="AC404" s="18">
        <f t="shared" si="284"/>
        <v>1.4521640584498093E-4</v>
      </c>
      <c r="AD404" s="28">
        <f t="shared" si="301"/>
        <v>9947.4256473743571</v>
      </c>
      <c r="AE404" s="33">
        <f t="shared" si="285"/>
        <v>1</v>
      </c>
      <c r="AF404" s="18">
        <f t="shared" si="286"/>
        <v>1.4521640584498093E-4</v>
      </c>
      <c r="AG404" s="28">
        <f t="shared" si="302"/>
        <v>9947.4256473743571</v>
      </c>
      <c r="AH404" s="33">
        <f t="shared" si="287"/>
        <v>1</v>
      </c>
      <c r="AI404" s="18">
        <f t="shared" si="288"/>
        <v>1.4521640584498093E-4</v>
      </c>
      <c r="AJ404" s="28">
        <f t="shared" si="303"/>
        <v>9947.4256473743571</v>
      </c>
      <c r="AK404" s="33">
        <f t="shared" si="289"/>
        <v>1</v>
      </c>
      <c r="AL404" s="18">
        <f t="shared" si="290"/>
        <v>1.4521640584498093E-4</v>
      </c>
      <c r="AM404" s="28">
        <f t="shared" si="304"/>
        <v>9947.4256473743571</v>
      </c>
      <c r="AN404" s="33">
        <f t="shared" si="291"/>
        <v>1</v>
      </c>
      <c r="AO404" s="18">
        <f t="shared" si="292"/>
        <v>1.4521640584498093E-4</v>
      </c>
      <c r="AP404" s="28">
        <f t="shared" si="305"/>
        <v>9947.4256473743571</v>
      </c>
      <c r="AQ404" s="33">
        <f t="shared" si="270"/>
        <v>1</v>
      </c>
      <c r="AR404" s="18">
        <f t="shared" si="271"/>
        <v>1.4521640584498093E-4</v>
      </c>
      <c r="AS404" s="28">
        <f t="shared" si="306"/>
        <v>9947.4256473743571</v>
      </c>
      <c r="AT404" s="33">
        <f t="shared" si="272"/>
        <v>1</v>
      </c>
      <c r="AU404" s="18">
        <f t="shared" si="273"/>
        <v>1.4521640584498093E-4</v>
      </c>
      <c r="AV404" s="20">
        <f t="shared" si="307"/>
        <v>9947.4256473743571</v>
      </c>
    </row>
    <row r="405" spans="2:48" ht="15.95">
      <c r="B405" s="52">
        <v>13</v>
      </c>
      <c r="C405" s="54">
        <f>'Mortality (No Interventions) L'!N22</f>
        <v>1.6118866836086404E-4</v>
      </c>
      <c r="D405" s="27">
        <v>1</v>
      </c>
      <c r="E405" s="18">
        <f t="shared" si="274"/>
        <v>1.6118866836086404E-4</v>
      </c>
      <c r="F405" s="28">
        <f t="shared" si="293"/>
        <v>9945.9811179744356</v>
      </c>
      <c r="G405" s="27">
        <v>1</v>
      </c>
      <c r="H405" s="18">
        <f t="shared" si="267"/>
        <v>1.6118866836086404E-4</v>
      </c>
      <c r="I405" s="28">
        <f t="shared" si="294"/>
        <v>9945.9811179744356</v>
      </c>
      <c r="J405" s="27">
        <v>1</v>
      </c>
      <c r="K405" s="18">
        <f t="shared" si="268"/>
        <v>1.6118866836086404E-4</v>
      </c>
      <c r="L405" s="28">
        <f t="shared" si="295"/>
        <v>9945.9811179744356</v>
      </c>
      <c r="M405" s="27">
        <v>1</v>
      </c>
      <c r="N405" s="19">
        <f t="shared" si="269"/>
        <v>1.6118866836086404E-4</v>
      </c>
      <c r="O405" s="28">
        <f t="shared" si="296"/>
        <v>9945.9811179744356</v>
      </c>
      <c r="P405" s="24">
        <f t="shared" si="275"/>
        <v>1</v>
      </c>
      <c r="Q405" s="18">
        <f t="shared" si="276"/>
        <v>1.6118866836086404E-4</v>
      </c>
      <c r="R405" s="28">
        <f t="shared" si="297"/>
        <v>9945.9811179744356</v>
      </c>
      <c r="S405" s="24">
        <f t="shared" si="277"/>
        <v>1</v>
      </c>
      <c r="T405" s="18">
        <f t="shared" si="278"/>
        <v>1.6118866836086404E-4</v>
      </c>
      <c r="U405" s="28">
        <f t="shared" si="298"/>
        <v>9945.9811179744356</v>
      </c>
      <c r="V405" s="24">
        <f t="shared" si="279"/>
        <v>1</v>
      </c>
      <c r="W405" s="18">
        <f t="shared" si="280"/>
        <v>1.6118866836086404E-4</v>
      </c>
      <c r="X405" s="28">
        <f t="shared" si="299"/>
        <v>9945.9811179744356</v>
      </c>
      <c r="Y405" s="33">
        <f t="shared" si="281"/>
        <v>1</v>
      </c>
      <c r="Z405" s="18">
        <f t="shared" si="282"/>
        <v>1.6118866836086404E-4</v>
      </c>
      <c r="AA405" s="28">
        <f t="shared" si="300"/>
        <v>9945.9811179744356</v>
      </c>
      <c r="AB405" s="33">
        <f t="shared" si="283"/>
        <v>1</v>
      </c>
      <c r="AC405" s="18">
        <f t="shared" si="284"/>
        <v>1.6118866836086404E-4</v>
      </c>
      <c r="AD405" s="28">
        <f t="shared" si="301"/>
        <v>9945.9811179744356</v>
      </c>
      <c r="AE405" s="33">
        <f t="shared" si="285"/>
        <v>1</v>
      </c>
      <c r="AF405" s="18">
        <f t="shared" si="286"/>
        <v>1.6118866836086404E-4</v>
      </c>
      <c r="AG405" s="28">
        <f t="shared" si="302"/>
        <v>9945.9811179744356</v>
      </c>
      <c r="AH405" s="33">
        <f t="shared" si="287"/>
        <v>1</v>
      </c>
      <c r="AI405" s="18">
        <f t="shared" si="288"/>
        <v>1.6118866836086404E-4</v>
      </c>
      <c r="AJ405" s="28">
        <f t="shared" si="303"/>
        <v>9945.9811179744356</v>
      </c>
      <c r="AK405" s="33">
        <f t="shared" si="289"/>
        <v>1</v>
      </c>
      <c r="AL405" s="18">
        <f t="shared" si="290"/>
        <v>1.6118866836086404E-4</v>
      </c>
      <c r="AM405" s="28">
        <f t="shared" si="304"/>
        <v>9945.9811179744356</v>
      </c>
      <c r="AN405" s="33">
        <f t="shared" si="291"/>
        <v>1</v>
      </c>
      <c r="AO405" s="18">
        <f t="shared" si="292"/>
        <v>1.6118866836086404E-4</v>
      </c>
      <c r="AP405" s="28">
        <f t="shared" si="305"/>
        <v>9945.9811179744356</v>
      </c>
      <c r="AQ405" s="33">
        <f t="shared" si="270"/>
        <v>1</v>
      </c>
      <c r="AR405" s="18">
        <f t="shared" si="271"/>
        <v>1.6118866836086404E-4</v>
      </c>
      <c r="AS405" s="28">
        <f t="shared" si="306"/>
        <v>9945.9811179744356</v>
      </c>
      <c r="AT405" s="33">
        <f t="shared" si="272"/>
        <v>1</v>
      </c>
      <c r="AU405" s="18">
        <f t="shared" si="273"/>
        <v>1.6118866836086404E-4</v>
      </c>
      <c r="AV405" s="20">
        <f t="shared" si="307"/>
        <v>9945.9811179744356</v>
      </c>
    </row>
    <row r="406" spans="2:48" ht="15.95">
      <c r="B406" s="52">
        <v>14</v>
      </c>
      <c r="C406" s="54">
        <f>'Mortality (No Interventions) L'!N23</f>
        <v>1.8100057255400254E-4</v>
      </c>
      <c r="D406" s="27">
        <v>1</v>
      </c>
      <c r="E406" s="18">
        <f t="shared" si="274"/>
        <v>1.8100057255400254E-4</v>
      </c>
      <c r="F406" s="28">
        <f t="shared" si="293"/>
        <v>9944.3779385224861</v>
      </c>
      <c r="G406" s="27">
        <v>1</v>
      </c>
      <c r="H406" s="18">
        <f t="shared" si="267"/>
        <v>1.8100057255400254E-4</v>
      </c>
      <c r="I406" s="28">
        <f t="shared" si="294"/>
        <v>9944.3779385224861</v>
      </c>
      <c r="J406" s="27">
        <v>1</v>
      </c>
      <c r="K406" s="18">
        <f t="shared" si="268"/>
        <v>1.8100057255400254E-4</v>
      </c>
      <c r="L406" s="28">
        <f t="shared" si="295"/>
        <v>9944.3779385224861</v>
      </c>
      <c r="M406" s="27">
        <v>1</v>
      </c>
      <c r="N406" s="19">
        <f t="shared" si="269"/>
        <v>1.8100057255400254E-4</v>
      </c>
      <c r="O406" s="28">
        <f t="shared" si="296"/>
        <v>9944.3779385224861</v>
      </c>
      <c r="P406" s="24">
        <f t="shared" si="275"/>
        <v>1</v>
      </c>
      <c r="Q406" s="18">
        <f t="shared" si="276"/>
        <v>1.8100057255400254E-4</v>
      </c>
      <c r="R406" s="28">
        <f t="shared" si="297"/>
        <v>9944.3779385224861</v>
      </c>
      <c r="S406" s="24">
        <f t="shared" si="277"/>
        <v>1</v>
      </c>
      <c r="T406" s="18">
        <f t="shared" si="278"/>
        <v>1.8100057255400254E-4</v>
      </c>
      <c r="U406" s="28">
        <f t="shared" si="298"/>
        <v>9944.3779385224861</v>
      </c>
      <c r="V406" s="24">
        <f t="shared" si="279"/>
        <v>1</v>
      </c>
      <c r="W406" s="18">
        <f t="shared" si="280"/>
        <v>1.8100057255400254E-4</v>
      </c>
      <c r="X406" s="28">
        <f t="shared" si="299"/>
        <v>9944.3779385224861</v>
      </c>
      <c r="Y406" s="33">
        <f t="shared" si="281"/>
        <v>1</v>
      </c>
      <c r="Z406" s="18">
        <f t="shared" si="282"/>
        <v>1.8100057255400254E-4</v>
      </c>
      <c r="AA406" s="28">
        <f t="shared" si="300"/>
        <v>9944.3779385224861</v>
      </c>
      <c r="AB406" s="33">
        <f t="shared" si="283"/>
        <v>1</v>
      </c>
      <c r="AC406" s="18">
        <f t="shared" si="284"/>
        <v>1.8100057255400254E-4</v>
      </c>
      <c r="AD406" s="28">
        <f t="shared" si="301"/>
        <v>9944.3779385224861</v>
      </c>
      <c r="AE406" s="33">
        <f t="shared" si="285"/>
        <v>1</v>
      </c>
      <c r="AF406" s="18">
        <f t="shared" si="286"/>
        <v>1.8100057255400254E-4</v>
      </c>
      <c r="AG406" s="28">
        <f t="shared" si="302"/>
        <v>9944.3779385224861</v>
      </c>
      <c r="AH406" s="33">
        <f t="shared" si="287"/>
        <v>1</v>
      </c>
      <c r="AI406" s="18">
        <f t="shared" si="288"/>
        <v>1.8100057255400254E-4</v>
      </c>
      <c r="AJ406" s="28">
        <f t="shared" si="303"/>
        <v>9944.3779385224861</v>
      </c>
      <c r="AK406" s="33">
        <f t="shared" si="289"/>
        <v>1</v>
      </c>
      <c r="AL406" s="18">
        <f t="shared" si="290"/>
        <v>1.8100057255400254E-4</v>
      </c>
      <c r="AM406" s="28">
        <f t="shared" si="304"/>
        <v>9944.3779385224861</v>
      </c>
      <c r="AN406" s="33">
        <f t="shared" si="291"/>
        <v>1</v>
      </c>
      <c r="AO406" s="18">
        <f t="shared" si="292"/>
        <v>1.8100057255400254E-4</v>
      </c>
      <c r="AP406" s="28">
        <f t="shared" si="305"/>
        <v>9944.3779385224861</v>
      </c>
      <c r="AQ406" s="33">
        <f t="shared" si="270"/>
        <v>1</v>
      </c>
      <c r="AR406" s="18">
        <f t="shared" si="271"/>
        <v>1.8100057255400254E-4</v>
      </c>
      <c r="AS406" s="28">
        <f t="shared" si="306"/>
        <v>9944.3779385224861</v>
      </c>
      <c r="AT406" s="33">
        <f t="shared" si="272"/>
        <v>1</v>
      </c>
      <c r="AU406" s="18">
        <f t="shared" si="273"/>
        <v>1.8100057255400254E-4</v>
      </c>
      <c r="AV406" s="20">
        <f t="shared" si="307"/>
        <v>9944.3779385224861</v>
      </c>
    </row>
    <row r="407" spans="2:48" ht="15.95">
      <c r="B407" s="52">
        <v>15</v>
      </c>
      <c r="C407" s="54">
        <f>'Mortality (No Interventions) L'!N24</f>
        <v>2.1694796289707752E-4</v>
      </c>
      <c r="D407" s="27">
        <v>1</v>
      </c>
      <c r="E407" s="18">
        <f t="shared" si="274"/>
        <v>2.1694796289707752E-4</v>
      </c>
      <c r="F407" s="28">
        <f t="shared" si="293"/>
        <v>9942.5780004219196</v>
      </c>
      <c r="G407" s="27">
        <v>1</v>
      </c>
      <c r="H407" s="18">
        <f t="shared" si="267"/>
        <v>2.1694796289707752E-4</v>
      </c>
      <c r="I407" s="28">
        <f t="shared" si="294"/>
        <v>9942.5780004219196</v>
      </c>
      <c r="J407" s="27">
        <v>1</v>
      </c>
      <c r="K407" s="18">
        <f t="shared" si="268"/>
        <v>2.1694796289707752E-4</v>
      </c>
      <c r="L407" s="28">
        <f t="shared" si="295"/>
        <v>9942.5780004219196</v>
      </c>
      <c r="M407" s="27">
        <v>1</v>
      </c>
      <c r="N407" s="19">
        <f t="shared" si="269"/>
        <v>2.1694796289707752E-4</v>
      </c>
      <c r="O407" s="28">
        <f t="shared" si="296"/>
        <v>9942.5780004219196</v>
      </c>
      <c r="P407" s="24">
        <f t="shared" si="275"/>
        <v>1</v>
      </c>
      <c r="Q407" s="18">
        <f t="shared" si="276"/>
        <v>2.1694796289707752E-4</v>
      </c>
      <c r="R407" s="28">
        <f t="shared" si="297"/>
        <v>9942.5780004219196</v>
      </c>
      <c r="S407" s="24">
        <f t="shared" si="277"/>
        <v>1</v>
      </c>
      <c r="T407" s="18">
        <f t="shared" si="278"/>
        <v>2.1694796289707752E-4</v>
      </c>
      <c r="U407" s="28">
        <f t="shared" si="298"/>
        <v>9942.5780004219196</v>
      </c>
      <c r="V407" s="24">
        <f t="shared" si="279"/>
        <v>1</v>
      </c>
      <c r="W407" s="18">
        <f t="shared" si="280"/>
        <v>2.1694796289707752E-4</v>
      </c>
      <c r="X407" s="28">
        <f t="shared" si="299"/>
        <v>9942.5780004219196</v>
      </c>
      <c r="Y407" s="33">
        <f t="shared" si="281"/>
        <v>1</v>
      </c>
      <c r="Z407" s="18">
        <f t="shared" si="282"/>
        <v>2.1694796289707752E-4</v>
      </c>
      <c r="AA407" s="28">
        <f t="shared" si="300"/>
        <v>9942.5780004219196</v>
      </c>
      <c r="AB407" s="33">
        <f t="shared" si="283"/>
        <v>1</v>
      </c>
      <c r="AC407" s="18">
        <f t="shared" si="284"/>
        <v>2.1694796289707752E-4</v>
      </c>
      <c r="AD407" s="28">
        <f t="shared" si="301"/>
        <v>9942.5780004219196</v>
      </c>
      <c r="AE407" s="33">
        <f t="shared" si="285"/>
        <v>1</v>
      </c>
      <c r="AF407" s="18">
        <f t="shared" si="286"/>
        <v>2.1694796289707752E-4</v>
      </c>
      <c r="AG407" s="28">
        <f t="shared" si="302"/>
        <v>9942.5780004219196</v>
      </c>
      <c r="AH407" s="33">
        <f t="shared" si="287"/>
        <v>1</v>
      </c>
      <c r="AI407" s="18">
        <f t="shared" si="288"/>
        <v>2.1694796289707752E-4</v>
      </c>
      <c r="AJ407" s="28">
        <f t="shared" si="303"/>
        <v>9942.5780004219196</v>
      </c>
      <c r="AK407" s="33">
        <f t="shared" si="289"/>
        <v>1</v>
      </c>
      <c r="AL407" s="18">
        <f t="shared" si="290"/>
        <v>2.1694796289707752E-4</v>
      </c>
      <c r="AM407" s="28">
        <f t="shared" si="304"/>
        <v>9942.5780004219196</v>
      </c>
      <c r="AN407" s="33">
        <f t="shared" si="291"/>
        <v>1</v>
      </c>
      <c r="AO407" s="18">
        <f t="shared" si="292"/>
        <v>2.1694796289707752E-4</v>
      </c>
      <c r="AP407" s="28">
        <f t="shared" si="305"/>
        <v>9942.5780004219196</v>
      </c>
      <c r="AQ407" s="33">
        <f t="shared" si="270"/>
        <v>1</v>
      </c>
      <c r="AR407" s="18">
        <f t="shared" si="271"/>
        <v>2.1694796289707752E-4</v>
      </c>
      <c r="AS407" s="28">
        <f t="shared" si="306"/>
        <v>9942.5780004219196</v>
      </c>
      <c r="AT407" s="33">
        <f t="shared" si="272"/>
        <v>1</v>
      </c>
      <c r="AU407" s="18">
        <f t="shared" si="273"/>
        <v>2.1694796289707752E-4</v>
      </c>
      <c r="AV407" s="20">
        <f t="shared" si="307"/>
        <v>9942.5780004219196</v>
      </c>
    </row>
    <row r="408" spans="2:48" ht="15.95">
      <c r="B408" s="52">
        <v>16</v>
      </c>
      <c r="C408" s="54">
        <f>'Mortality (No Interventions) L'!N25</f>
        <v>2.6258807827191869E-4</v>
      </c>
      <c r="D408" s="27">
        <v>1</v>
      </c>
      <c r="E408" s="18">
        <f t="shared" si="274"/>
        <v>2.6258807827191869E-4</v>
      </c>
      <c r="F408" s="28">
        <f t="shared" si="293"/>
        <v>9940.4209783787828</v>
      </c>
      <c r="G408" s="27">
        <v>1</v>
      </c>
      <c r="H408" s="18">
        <f t="shared" si="267"/>
        <v>2.6258807827191869E-4</v>
      </c>
      <c r="I408" s="28">
        <f t="shared" si="294"/>
        <v>9940.4209783787828</v>
      </c>
      <c r="J408" s="27">
        <v>1</v>
      </c>
      <c r="K408" s="18">
        <f t="shared" si="268"/>
        <v>2.6258807827191869E-4</v>
      </c>
      <c r="L408" s="28">
        <f t="shared" si="295"/>
        <v>9940.4209783787828</v>
      </c>
      <c r="M408" s="27">
        <v>1</v>
      </c>
      <c r="N408" s="19">
        <f t="shared" si="269"/>
        <v>2.6258807827191869E-4</v>
      </c>
      <c r="O408" s="28">
        <f t="shared" si="296"/>
        <v>9940.4209783787828</v>
      </c>
      <c r="P408" s="24">
        <f t="shared" si="275"/>
        <v>1</v>
      </c>
      <c r="Q408" s="18">
        <f t="shared" si="276"/>
        <v>2.6258807827191869E-4</v>
      </c>
      <c r="R408" s="28">
        <f t="shared" si="297"/>
        <v>9940.4209783787828</v>
      </c>
      <c r="S408" s="24">
        <f t="shared" si="277"/>
        <v>1</v>
      </c>
      <c r="T408" s="18">
        <f t="shared" si="278"/>
        <v>2.6258807827191869E-4</v>
      </c>
      <c r="U408" s="28">
        <f t="shared" si="298"/>
        <v>9940.4209783787828</v>
      </c>
      <c r="V408" s="24">
        <f t="shared" si="279"/>
        <v>1</v>
      </c>
      <c r="W408" s="18">
        <f t="shared" si="280"/>
        <v>2.6258807827191869E-4</v>
      </c>
      <c r="X408" s="28">
        <f t="shared" si="299"/>
        <v>9940.4209783787828</v>
      </c>
      <c r="Y408" s="33">
        <f t="shared" si="281"/>
        <v>1</v>
      </c>
      <c r="Z408" s="18">
        <f t="shared" si="282"/>
        <v>2.6258807827191869E-4</v>
      </c>
      <c r="AA408" s="28">
        <f t="shared" si="300"/>
        <v>9940.4209783787828</v>
      </c>
      <c r="AB408" s="33">
        <f t="shared" si="283"/>
        <v>1</v>
      </c>
      <c r="AC408" s="18">
        <f t="shared" si="284"/>
        <v>2.6258807827191869E-4</v>
      </c>
      <c r="AD408" s="28">
        <f t="shared" si="301"/>
        <v>9940.4209783787828</v>
      </c>
      <c r="AE408" s="33">
        <f t="shared" si="285"/>
        <v>1</v>
      </c>
      <c r="AF408" s="18">
        <f t="shared" si="286"/>
        <v>2.6258807827191869E-4</v>
      </c>
      <c r="AG408" s="28">
        <f t="shared" si="302"/>
        <v>9940.4209783787828</v>
      </c>
      <c r="AH408" s="33">
        <f t="shared" si="287"/>
        <v>1</v>
      </c>
      <c r="AI408" s="18">
        <f t="shared" si="288"/>
        <v>2.6258807827191869E-4</v>
      </c>
      <c r="AJ408" s="28">
        <f t="shared" si="303"/>
        <v>9940.4209783787828</v>
      </c>
      <c r="AK408" s="33">
        <f t="shared" si="289"/>
        <v>1</v>
      </c>
      <c r="AL408" s="18">
        <f t="shared" si="290"/>
        <v>2.6258807827191869E-4</v>
      </c>
      <c r="AM408" s="28">
        <f t="shared" si="304"/>
        <v>9940.4209783787828</v>
      </c>
      <c r="AN408" s="33">
        <f t="shared" si="291"/>
        <v>1</v>
      </c>
      <c r="AO408" s="18">
        <f t="shared" si="292"/>
        <v>2.6258807827191869E-4</v>
      </c>
      <c r="AP408" s="28">
        <f t="shared" si="305"/>
        <v>9940.4209783787828</v>
      </c>
      <c r="AQ408" s="33">
        <f t="shared" si="270"/>
        <v>1</v>
      </c>
      <c r="AR408" s="18">
        <f t="shared" si="271"/>
        <v>2.6258807827191869E-4</v>
      </c>
      <c r="AS408" s="28">
        <f t="shared" si="306"/>
        <v>9940.4209783787828</v>
      </c>
      <c r="AT408" s="33">
        <f t="shared" si="272"/>
        <v>1</v>
      </c>
      <c r="AU408" s="18">
        <f t="shared" si="273"/>
        <v>2.6258807827191869E-4</v>
      </c>
      <c r="AV408" s="20">
        <f t="shared" si="307"/>
        <v>9940.4209783787828</v>
      </c>
    </row>
    <row r="409" spans="2:48" ht="15.95">
      <c r="B409" s="52">
        <v>17</v>
      </c>
      <c r="C409" s="54">
        <f>'Mortality (No Interventions) L'!N26</f>
        <v>3.1455799364675985E-4</v>
      </c>
      <c r="D409" s="27">
        <v>1</v>
      </c>
      <c r="E409" s="18">
        <f t="shared" si="274"/>
        <v>3.1455799364675985E-4</v>
      </c>
      <c r="F409" s="28">
        <f t="shared" si="293"/>
        <v>9937.8107423368565</v>
      </c>
      <c r="G409" s="27">
        <v>1</v>
      </c>
      <c r="H409" s="18">
        <f t="shared" si="267"/>
        <v>3.1455799364675985E-4</v>
      </c>
      <c r="I409" s="28">
        <f t="shared" si="294"/>
        <v>9937.8107423368565</v>
      </c>
      <c r="J409" s="27">
        <v>1</v>
      </c>
      <c r="K409" s="18">
        <f t="shared" si="268"/>
        <v>3.1455799364675985E-4</v>
      </c>
      <c r="L409" s="28">
        <f t="shared" si="295"/>
        <v>9937.8107423368565</v>
      </c>
      <c r="M409" s="27">
        <v>1</v>
      </c>
      <c r="N409" s="19">
        <f t="shared" si="269"/>
        <v>3.1455799364675985E-4</v>
      </c>
      <c r="O409" s="28">
        <f t="shared" si="296"/>
        <v>9937.8107423368565</v>
      </c>
      <c r="P409" s="24">
        <f t="shared" si="275"/>
        <v>1</v>
      </c>
      <c r="Q409" s="18">
        <f t="shared" si="276"/>
        <v>3.1455799364675985E-4</v>
      </c>
      <c r="R409" s="28">
        <f t="shared" si="297"/>
        <v>9937.8107423368565</v>
      </c>
      <c r="S409" s="24">
        <f t="shared" si="277"/>
        <v>1</v>
      </c>
      <c r="T409" s="18">
        <f t="shared" si="278"/>
        <v>3.1455799364675985E-4</v>
      </c>
      <c r="U409" s="28">
        <f t="shared" si="298"/>
        <v>9937.8107423368565</v>
      </c>
      <c r="V409" s="24">
        <f t="shared" si="279"/>
        <v>1</v>
      </c>
      <c r="W409" s="18">
        <f t="shared" si="280"/>
        <v>3.1455799364675985E-4</v>
      </c>
      <c r="X409" s="28">
        <f t="shared" si="299"/>
        <v>9937.8107423368565</v>
      </c>
      <c r="Y409" s="33">
        <f t="shared" si="281"/>
        <v>1</v>
      </c>
      <c r="Z409" s="18">
        <f t="shared" si="282"/>
        <v>3.1455799364675985E-4</v>
      </c>
      <c r="AA409" s="28">
        <f t="shared" si="300"/>
        <v>9937.8107423368565</v>
      </c>
      <c r="AB409" s="33">
        <f t="shared" si="283"/>
        <v>1</v>
      </c>
      <c r="AC409" s="18">
        <f t="shared" si="284"/>
        <v>3.1455799364675985E-4</v>
      </c>
      <c r="AD409" s="28">
        <f t="shared" si="301"/>
        <v>9937.8107423368565</v>
      </c>
      <c r="AE409" s="33">
        <f t="shared" si="285"/>
        <v>1</v>
      </c>
      <c r="AF409" s="18">
        <f t="shared" si="286"/>
        <v>3.1455799364675985E-4</v>
      </c>
      <c r="AG409" s="28">
        <f t="shared" si="302"/>
        <v>9937.8107423368565</v>
      </c>
      <c r="AH409" s="33">
        <f t="shared" si="287"/>
        <v>1</v>
      </c>
      <c r="AI409" s="18">
        <f t="shared" si="288"/>
        <v>3.1455799364675985E-4</v>
      </c>
      <c r="AJ409" s="28">
        <f t="shared" si="303"/>
        <v>9937.8107423368565</v>
      </c>
      <c r="AK409" s="33">
        <f t="shared" si="289"/>
        <v>1</v>
      </c>
      <c r="AL409" s="18">
        <f t="shared" si="290"/>
        <v>3.1455799364675985E-4</v>
      </c>
      <c r="AM409" s="28">
        <f t="shared" si="304"/>
        <v>9937.8107423368565</v>
      </c>
      <c r="AN409" s="33">
        <f t="shared" si="291"/>
        <v>1</v>
      </c>
      <c r="AO409" s="18">
        <f t="shared" si="292"/>
        <v>3.1455799364675985E-4</v>
      </c>
      <c r="AP409" s="28">
        <f t="shared" si="305"/>
        <v>9937.8107423368565</v>
      </c>
      <c r="AQ409" s="33">
        <f t="shared" si="270"/>
        <v>1</v>
      </c>
      <c r="AR409" s="18">
        <f t="shared" si="271"/>
        <v>3.1455799364675985E-4</v>
      </c>
      <c r="AS409" s="28">
        <f t="shared" si="306"/>
        <v>9937.8107423368565</v>
      </c>
      <c r="AT409" s="33">
        <f t="shared" si="272"/>
        <v>1</v>
      </c>
      <c r="AU409" s="18">
        <f t="shared" si="273"/>
        <v>3.1455799364675985E-4</v>
      </c>
      <c r="AV409" s="20">
        <f t="shared" si="307"/>
        <v>9937.8107423368565</v>
      </c>
    </row>
    <row r="410" spans="2:48" ht="15.95">
      <c r="B410" s="52">
        <v>18</v>
      </c>
      <c r="C410" s="54">
        <f>'Mortality (No Interventions) L'!N27</f>
        <v>3.7621994790343078E-4</v>
      </c>
      <c r="D410" s="27">
        <v>0.65</v>
      </c>
      <c r="E410" s="18">
        <f t="shared" si="274"/>
        <v>2.4454296613723E-4</v>
      </c>
      <c r="F410" s="28">
        <f t="shared" si="293"/>
        <v>9934.6847245285062</v>
      </c>
      <c r="G410" s="27">
        <f>1-(0.07/2)</f>
        <v>0.96499999999999997</v>
      </c>
      <c r="H410" s="18">
        <f t="shared" si="267"/>
        <v>3.6305224972681068E-4</v>
      </c>
      <c r="I410" s="28">
        <f t="shared" si="294"/>
        <v>9934.6847245285062</v>
      </c>
      <c r="J410" s="27">
        <v>0.9</v>
      </c>
      <c r="K410" s="18">
        <f t="shared" si="268"/>
        <v>3.3859795311308769E-4</v>
      </c>
      <c r="L410" s="28">
        <f t="shared" si="295"/>
        <v>9934.6847245285062</v>
      </c>
      <c r="M410" s="27">
        <f>1-(0.15/2)</f>
        <v>0.92500000000000004</v>
      </c>
      <c r="N410" s="19">
        <f t="shared" si="269"/>
        <v>3.480034518106735E-4</v>
      </c>
      <c r="O410" s="28">
        <f t="shared" si="296"/>
        <v>9934.6847245285062</v>
      </c>
      <c r="P410" s="24">
        <f t="shared" si="275"/>
        <v>0.62724999999999997</v>
      </c>
      <c r="Q410" s="18">
        <f t="shared" si="276"/>
        <v>2.3598396232242695E-4</v>
      </c>
      <c r="R410" s="28">
        <f t="shared" si="297"/>
        <v>9934.6847245285062</v>
      </c>
      <c r="S410" s="24">
        <f t="shared" si="277"/>
        <v>0.58500000000000008</v>
      </c>
      <c r="T410" s="18">
        <f t="shared" si="278"/>
        <v>2.2008866952350704E-4</v>
      </c>
      <c r="U410" s="28">
        <f t="shared" si="298"/>
        <v>9934.6847245285062</v>
      </c>
      <c r="V410" s="24">
        <f t="shared" si="279"/>
        <v>0.60125000000000006</v>
      </c>
      <c r="W410" s="18">
        <f t="shared" si="280"/>
        <v>2.2620224367693779E-4</v>
      </c>
      <c r="X410" s="28">
        <f t="shared" si="299"/>
        <v>9934.6847245285062</v>
      </c>
      <c r="Y410" s="33">
        <f t="shared" si="281"/>
        <v>0.86849999999999994</v>
      </c>
      <c r="Z410" s="18">
        <f t="shared" si="282"/>
        <v>3.2674702475412963E-4</v>
      </c>
      <c r="AA410" s="28">
        <f t="shared" si="300"/>
        <v>9934.6847245285062</v>
      </c>
      <c r="AB410" s="33">
        <f t="shared" si="283"/>
        <v>0.892625</v>
      </c>
      <c r="AC410" s="18">
        <f t="shared" si="284"/>
        <v>3.3582333099729989E-4</v>
      </c>
      <c r="AD410" s="28">
        <f t="shared" si="301"/>
        <v>9934.6847245285062</v>
      </c>
      <c r="AE410" s="33">
        <f t="shared" si="285"/>
        <v>0.83250000000000002</v>
      </c>
      <c r="AF410" s="18">
        <f t="shared" si="286"/>
        <v>3.1320310662960615E-4</v>
      </c>
      <c r="AG410" s="28">
        <f t="shared" si="302"/>
        <v>9934.6847245285062</v>
      </c>
      <c r="AH410" s="33">
        <f t="shared" si="287"/>
        <v>0.56452499999999994</v>
      </c>
      <c r="AI410" s="18">
        <f t="shared" si="288"/>
        <v>2.1238556609018424E-4</v>
      </c>
      <c r="AJ410" s="28">
        <f t="shared" si="303"/>
        <v>9934.6847245285062</v>
      </c>
      <c r="AK410" s="33">
        <f t="shared" si="289"/>
        <v>0.58020625000000003</v>
      </c>
      <c r="AL410" s="18">
        <f t="shared" si="290"/>
        <v>2.1828516514824496E-4</v>
      </c>
      <c r="AM410" s="28">
        <f t="shared" si="304"/>
        <v>9934.6847245285062</v>
      </c>
      <c r="AN410" s="33">
        <f t="shared" si="291"/>
        <v>0.54112500000000008</v>
      </c>
      <c r="AO410" s="18">
        <f t="shared" si="292"/>
        <v>2.0358201930924401E-4</v>
      </c>
      <c r="AP410" s="28">
        <f t="shared" si="305"/>
        <v>9934.6847245285062</v>
      </c>
      <c r="AQ410" s="33">
        <f t="shared" si="270"/>
        <v>0.80336249999999998</v>
      </c>
      <c r="AR410" s="18">
        <f t="shared" si="271"/>
        <v>3.0224099789756992E-4</v>
      </c>
      <c r="AS410" s="28">
        <f t="shared" si="306"/>
        <v>9934.6847245285062</v>
      </c>
      <c r="AT410" s="33">
        <f t="shared" si="272"/>
        <v>0.52218562499999999</v>
      </c>
      <c r="AU410" s="18">
        <f t="shared" si="273"/>
        <v>1.9645664863342043E-4</v>
      </c>
      <c r="AV410" s="20">
        <f t="shared" si="307"/>
        <v>9934.6847245285062</v>
      </c>
    </row>
    <row r="411" spans="2:48" ht="15.95">
      <c r="B411" s="52">
        <v>19</v>
      </c>
      <c r="C411" s="54">
        <f>'Mortality (No Interventions) L'!N28</f>
        <v>4.4453817310012952E-4</v>
      </c>
      <c r="D411" s="27">
        <f>D410+($D$128-$D$26)/(120-18)</f>
        <v>0.65343137254901962</v>
      </c>
      <c r="E411" s="18">
        <f t="shared" si="274"/>
        <v>2.9047518859925129E-4</v>
      </c>
      <c r="F411" s="28">
        <f t="shared" si="293"/>
        <v>9932.2552672583315</v>
      </c>
      <c r="G411" s="27">
        <f t="shared" ref="G411:G474" si="308">1-(0.07/2)</f>
        <v>0.96499999999999997</v>
      </c>
      <c r="H411" s="18">
        <f t="shared" si="267"/>
        <v>4.2897933704162498E-4</v>
      </c>
      <c r="I411" s="28">
        <f t="shared" si="294"/>
        <v>9931.0779148889396</v>
      </c>
      <c r="J411" s="27">
        <v>0.9</v>
      </c>
      <c r="K411" s="18">
        <f t="shared" si="268"/>
        <v>4.0008435579011659E-4</v>
      </c>
      <c r="L411" s="28">
        <f t="shared" si="295"/>
        <v>9931.3208606159569</v>
      </c>
      <c r="M411" s="27">
        <f t="shared" ref="M411:M474" si="309">1-(0.15/2)</f>
        <v>0.92500000000000004</v>
      </c>
      <c r="N411" s="19">
        <f t="shared" si="269"/>
        <v>4.1119781011761982E-4</v>
      </c>
      <c r="O411" s="28">
        <f t="shared" si="296"/>
        <v>9931.2274199517196</v>
      </c>
      <c r="P411" s="24">
        <f t="shared" si="275"/>
        <v>0.63056127450980393</v>
      </c>
      <c r="Q411" s="18">
        <f t="shared" si="276"/>
        <v>2.8030855699827753E-4</v>
      </c>
      <c r="R411" s="28">
        <f t="shared" si="297"/>
        <v>9932.3402982627886</v>
      </c>
      <c r="S411" s="24">
        <f t="shared" si="277"/>
        <v>0.58808823529411769</v>
      </c>
      <c r="T411" s="18">
        <f t="shared" si="278"/>
        <v>2.6142766973932618E-4</v>
      </c>
      <c r="U411" s="28">
        <f t="shared" si="298"/>
        <v>9932.4982129853488</v>
      </c>
      <c r="V411" s="24">
        <f t="shared" si="279"/>
        <v>0.6044240196078432</v>
      </c>
      <c r="W411" s="18">
        <f t="shared" si="280"/>
        <v>2.6868954945430748E-4</v>
      </c>
      <c r="X411" s="28">
        <f t="shared" si="299"/>
        <v>9932.437476553594</v>
      </c>
      <c r="Y411" s="33">
        <f t="shared" si="281"/>
        <v>0.86849999999999994</v>
      </c>
      <c r="Z411" s="18">
        <f t="shared" si="282"/>
        <v>3.8608140333746247E-4</v>
      </c>
      <c r="AA411" s="28">
        <f t="shared" si="300"/>
        <v>9931.4385958528965</v>
      </c>
      <c r="AB411" s="33">
        <f t="shared" si="283"/>
        <v>0.892625</v>
      </c>
      <c r="AC411" s="18">
        <f t="shared" si="284"/>
        <v>3.9680588676350309E-4</v>
      </c>
      <c r="AD411" s="28">
        <f t="shared" si="301"/>
        <v>9931.3484256119064</v>
      </c>
      <c r="AE411" s="33">
        <f t="shared" si="285"/>
        <v>0.83250000000000002</v>
      </c>
      <c r="AF411" s="18">
        <f t="shared" si="286"/>
        <v>3.7007802910585784E-4</v>
      </c>
      <c r="AG411" s="28">
        <f t="shared" si="302"/>
        <v>9931.5731504093983</v>
      </c>
      <c r="AH411" s="33">
        <f t="shared" si="287"/>
        <v>0.5675051470588236</v>
      </c>
      <c r="AI411" s="18">
        <f t="shared" si="288"/>
        <v>2.5227770129844978E-4</v>
      </c>
      <c r="AJ411" s="28">
        <f t="shared" si="303"/>
        <v>9932.5747408893603</v>
      </c>
      <c r="AK411" s="33">
        <f t="shared" si="289"/>
        <v>0.58326917892156871</v>
      </c>
      <c r="AL411" s="18">
        <f t="shared" si="290"/>
        <v>2.5928541522340671E-4</v>
      </c>
      <c r="AM411" s="28">
        <f t="shared" si="304"/>
        <v>9932.5161302327178</v>
      </c>
      <c r="AN411" s="33">
        <f t="shared" si="291"/>
        <v>0.54398161764705888</v>
      </c>
      <c r="AO411" s="18">
        <f t="shared" si="292"/>
        <v>2.4182059450887674E-4</v>
      </c>
      <c r="AP411" s="28">
        <f t="shared" si="305"/>
        <v>9932.662201351086</v>
      </c>
      <c r="AQ411" s="33">
        <f t="shared" si="270"/>
        <v>0.80336249999999998</v>
      </c>
      <c r="AR411" s="18">
        <f t="shared" si="271"/>
        <v>3.571252980871528E-4</v>
      </c>
      <c r="AS411" s="28">
        <f t="shared" si="306"/>
        <v>9931.6820555035665</v>
      </c>
      <c r="AT411" s="33">
        <f t="shared" si="272"/>
        <v>0.52494226102941188</v>
      </c>
      <c r="AU411" s="18">
        <f t="shared" si="273"/>
        <v>2.3335687370106608E-4</v>
      </c>
      <c r="AV411" s="20">
        <f t="shared" si="307"/>
        <v>9932.7329896622959</v>
      </c>
    </row>
    <row r="412" spans="2:48" ht="15.95">
      <c r="B412" s="52">
        <v>20</v>
      </c>
      <c r="C412" s="54">
        <f>'Mortality (No Interventions) L'!N29</f>
        <v>5.0497751550939178E-4</v>
      </c>
      <c r="D412" s="27">
        <f t="shared" ref="D412:D475" si="310">D411+($D$128-$D$26)/(120-18)</f>
        <v>0.65686274509803921</v>
      </c>
      <c r="E412" s="18">
        <f t="shared" si="274"/>
        <v>3.3170091705028677E-4</v>
      </c>
      <c r="F412" s="28">
        <f t="shared" si="293"/>
        <v>9929.3701935363588</v>
      </c>
      <c r="G412" s="27">
        <f t="shared" si="308"/>
        <v>0.96499999999999997</v>
      </c>
      <c r="H412" s="18">
        <f t="shared" si="267"/>
        <v>4.8730330246656305E-4</v>
      </c>
      <c r="I412" s="28">
        <f t="shared" si="294"/>
        <v>9926.8176876689013</v>
      </c>
      <c r="J412" s="27">
        <v>0.9</v>
      </c>
      <c r="K412" s="18">
        <f t="shared" si="268"/>
        <v>4.5447976395845263E-4</v>
      </c>
      <c r="L412" s="28">
        <f t="shared" si="295"/>
        <v>9927.3474945072921</v>
      </c>
      <c r="M412" s="27">
        <f t="shared" si="309"/>
        <v>0.92500000000000004</v>
      </c>
      <c r="N412" s="19">
        <f t="shared" si="269"/>
        <v>4.6710420184618742E-4</v>
      </c>
      <c r="O412" s="28">
        <f t="shared" si="296"/>
        <v>9927.1437209848555</v>
      </c>
      <c r="P412" s="24">
        <f t="shared" si="275"/>
        <v>0.63387254901960777</v>
      </c>
      <c r="Q412" s="18">
        <f t="shared" si="276"/>
        <v>3.2009138495352668E-4</v>
      </c>
      <c r="R412" s="28">
        <f t="shared" si="297"/>
        <v>9929.5561782861678</v>
      </c>
      <c r="S412" s="24">
        <f t="shared" si="277"/>
        <v>0.5911764705882353</v>
      </c>
      <c r="T412" s="18">
        <f t="shared" si="278"/>
        <v>2.985308253452581E-4</v>
      </c>
      <c r="U412" s="28">
        <f t="shared" si="298"/>
        <v>9929.9015831228371</v>
      </c>
      <c r="V412" s="24">
        <f t="shared" si="279"/>
        <v>0.60759803921568634</v>
      </c>
      <c r="W412" s="18">
        <f t="shared" si="280"/>
        <v>3.0682334827151526E-4</v>
      </c>
      <c r="X412" s="28">
        <f t="shared" si="299"/>
        <v>9929.7687344030346</v>
      </c>
      <c r="Y412" s="33">
        <f t="shared" si="281"/>
        <v>0.86849999999999994</v>
      </c>
      <c r="Z412" s="18">
        <f t="shared" si="282"/>
        <v>4.3857297221990671E-4</v>
      </c>
      <c r="AA412" s="28">
        <f t="shared" si="300"/>
        <v>9927.6042521026484</v>
      </c>
      <c r="AB412" s="33">
        <f t="shared" si="283"/>
        <v>0.892625</v>
      </c>
      <c r="AC412" s="18">
        <f t="shared" si="284"/>
        <v>4.5075555478157084E-4</v>
      </c>
      <c r="AD412" s="28">
        <f t="shared" si="301"/>
        <v>9927.4076080931245</v>
      </c>
      <c r="AE412" s="33">
        <f t="shared" si="285"/>
        <v>0.83250000000000002</v>
      </c>
      <c r="AF412" s="18">
        <f t="shared" si="286"/>
        <v>4.2039378166156867E-4</v>
      </c>
      <c r="AG412" s="28">
        <f t="shared" si="302"/>
        <v>9927.8976933919748</v>
      </c>
      <c r="AH412" s="33">
        <f t="shared" si="287"/>
        <v>0.57048529411764703</v>
      </c>
      <c r="AI412" s="18">
        <f t="shared" si="288"/>
        <v>2.8808224645817402E-4</v>
      </c>
      <c r="AJ412" s="28">
        <f t="shared" si="303"/>
        <v>9930.068973765754</v>
      </c>
      <c r="AK412" s="33">
        <f t="shared" si="289"/>
        <v>0.58633210784313716</v>
      </c>
      <c r="AL412" s="18">
        <f t="shared" si="290"/>
        <v>2.960845310820122E-4</v>
      </c>
      <c r="AM412" s="28">
        <f t="shared" si="304"/>
        <v>9929.9407736636786</v>
      </c>
      <c r="AN412" s="33">
        <f t="shared" si="291"/>
        <v>0.54683823529411768</v>
      </c>
      <c r="AO412" s="18">
        <f t="shared" si="292"/>
        <v>2.7614101344436372E-4</v>
      </c>
      <c r="AP412" s="28">
        <f t="shared" si="305"/>
        <v>9930.2602790724995</v>
      </c>
      <c r="AQ412" s="33">
        <f t="shared" si="270"/>
        <v>0.80336249999999998</v>
      </c>
      <c r="AR412" s="18">
        <f t="shared" si="271"/>
        <v>4.0567999930341372E-4</v>
      </c>
      <c r="AS412" s="28">
        <f t="shared" si="306"/>
        <v>9928.1352005889876</v>
      </c>
      <c r="AT412" s="33">
        <f t="shared" si="272"/>
        <v>0.52769889705882356</v>
      </c>
      <c r="AU412" s="18">
        <f t="shared" si="273"/>
        <v>2.6647607797381103E-4</v>
      </c>
      <c r="AV412" s="20">
        <f t="shared" si="307"/>
        <v>9930.4151181445213</v>
      </c>
    </row>
    <row r="413" spans="2:48" ht="15.95">
      <c r="B413" s="52">
        <v>21</v>
      </c>
      <c r="C413" s="54">
        <f>'Mortality (No Interventions) L'!N30</f>
        <v>5.6958021921255141E-4</v>
      </c>
      <c r="D413" s="27">
        <f t="shared" si="310"/>
        <v>0.66029411764705881</v>
      </c>
      <c r="E413" s="18">
        <f t="shared" si="274"/>
        <v>3.7609046827416997E-4</v>
      </c>
      <c r="F413" s="28">
        <f t="shared" si="293"/>
        <v>9926.0766123374306</v>
      </c>
      <c r="G413" s="27">
        <f t="shared" si="308"/>
        <v>0.96499999999999997</v>
      </c>
      <c r="H413" s="18">
        <f t="shared" si="267"/>
        <v>5.4964491154011212E-4</v>
      </c>
      <c r="I413" s="28">
        <f t="shared" si="294"/>
        <v>9921.9803166267156</v>
      </c>
      <c r="J413" s="27">
        <v>0.9</v>
      </c>
      <c r="K413" s="18">
        <f t="shared" si="268"/>
        <v>5.1262219729129627E-4</v>
      </c>
      <c r="L413" s="28">
        <f t="shared" si="295"/>
        <v>9922.8357159612551</v>
      </c>
      <c r="M413" s="27">
        <f t="shared" si="309"/>
        <v>0.92500000000000004</v>
      </c>
      <c r="N413" s="19">
        <f t="shared" si="269"/>
        <v>5.2686170277161011E-4</v>
      </c>
      <c r="O413" s="28">
        <f t="shared" si="296"/>
        <v>9922.5067104404534</v>
      </c>
      <c r="P413" s="24">
        <f t="shared" si="275"/>
        <v>0.63718382352941172</v>
      </c>
      <c r="Q413" s="18">
        <f t="shared" si="276"/>
        <v>3.6292730188457401E-4</v>
      </c>
      <c r="R413" s="28">
        <f t="shared" si="297"/>
        <v>9926.3778128970862</v>
      </c>
      <c r="S413" s="24">
        <f t="shared" si="277"/>
        <v>0.59426470588235292</v>
      </c>
      <c r="T413" s="18">
        <f t="shared" si="278"/>
        <v>3.3848142144675294E-4</v>
      </c>
      <c r="U413" s="28">
        <f t="shared" si="298"/>
        <v>9926.9372014076307</v>
      </c>
      <c r="V413" s="24">
        <f t="shared" si="279"/>
        <v>0.61077205882352947</v>
      </c>
      <c r="W413" s="18">
        <f t="shared" si="280"/>
        <v>3.4788368315360725E-4</v>
      </c>
      <c r="X413" s="28">
        <f t="shared" si="299"/>
        <v>9926.7220495123838</v>
      </c>
      <c r="Y413" s="33">
        <f t="shared" si="281"/>
        <v>0.86849999999999994</v>
      </c>
      <c r="Z413" s="18">
        <f t="shared" si="282"/>
        <v>4.9468042038610088E-4</v>
      </c>
      <c r="AA413" s="28">
        <f t="shared" si="300"/>
        <v>9923.2502731987806</v>
      </c>
      <c r="AB413" s="33">
        <f t="shared" si="283"/>
        <v>0.892625</v>
      </c>
      <c r="AC413" s="18">
        <f t="shared" si="284"/>
        <v>5.0842154317460371E-4</v>
      </c>
      <c r="AD413" s="28">
        <f t="shared" si="301"/>
        <v>9922.9327739691962</v>
      </c>
      <c r="AE413" s="33">
        <f t="shared" si="285"/>
        <v>0.83250000000000002</v>
      </c>
      <c r="AF413" s="18">
        <f t="shared" si="286"/>
        <v>4.7417553249444905E-4</v>
      </c>
      <c r="AG413" s="28">
        <f t="shared" si="302"/>
        <v>9923.7240669367002</v>
      </c>
      <c r="AH413" s="33">
        <f t="shared" si="287"/>
        <v>0.57346544117647058</v>
      </c>
      <c r="AI413" s="18">
        <f t="shared" si="288"/>
        <v>3.2663457169611663E-4</v>
      </c>
      <c r="AJ413" s="28">
        <f t="shared" si="303"/>
        <v>9927.2082971883065</v>
      </c>
      <c r="AK413" s="33">
        <f t="shared" si="289"/>
        <v>0.58939503676470584</v>
      </c>
      <c r="AL413" s="18">
        <f t="shared" si="290"/>
        <v>3.3570775424323094E-4</v>
      </c>
      <c r="AM413" s="28">
        <f t="shared" si="304"/>
        <v>9927.0006718060358</v>
      </c>
      <c r="AN413" s="33">
        <f t="shared" si="291"/>
        <v>0.54969485294117648</v>
      </c>
      <c r="AO413" s="18">
        <f t="shared" si="292"/>
        <v>3.1309531483824651E-4</v>
      </c>
      <c r="AP413" s="28">
        <f t="shared" si="305"/>
        <v>9927.5181269352706</v>
      </c>
      <c r="AQ413" s="33">
        <f t="shared" si="270"/>
        <v>0.80336249999999998</v>
      </c>
      <c r="AR413" s="18">
        <f t="shared" si="271"/>
        <v>4.5757938885714332E-4</v>
      </c>
      <c r="AS413" s="28">
        <f t="shared" si="306"/>
        <v>9924.1075547077289</v>
      </c>
      <c r="AT413" s="33">
        <f t="shared" si="272"/>
        <v>0.53045553308823534</v>
      </c>
      <c r="AU413" s="18">
        <f t="shared" si="273"/>
        <v>3.0213697881890792E-4</v>
      </c>
      <c r="AV413" s="20">
        <f t="shared" si="307"/>
        <v>9927.7689000711871</v>
      </c>
    </row>
    <row r="414" spans="2:48" ht="15.95">
      <c r="B414" s="52">
        <v>22</v>
      </c>
      <c r="C414" s="54">
        <f>'Mortality (No Interventions) L'!N31</f>
        <v>6.240213893478762E-4</v>
      </c>
      <c r="D414" s="27">
        <f t="shared" si="310"/>
        <v>0.6637254901960784</v>
      </c>
      <c r="E414" s="18">
        <f t="shared" si="274"/>
        <v>4.14178902537757E-4</v>
      </c>
      <c r="F414" s="28">
        <f t="shared" si="293"/>
        <v>9922.343509536171</v>
      </c>
      <c r="G414" s="27">
        <f t="shared" si="308"/>
        <v>0.96499999999999997</v>
      </c>
      <c r="H414" s="18">
        <f t="shared" si="267"/>
        <v>6.0218064072070047E-4</v>
      </c>
      <c r="I414" s="28">
        <f t="shared" si="294"/>
        <v>9916.5267506332802</v>
      </c>
      <c r="J414" s="27">
        <v>0.9</v>
      </c>
      <c r="K414" s="18">
        <f t="shared" si="268"/>
        <v>5.6161925041308856E-4</v>
      </c>
      <c r="L414" s="28">
        <f t="shared" si="295"/>
        <v>9917.7490501131779</v>
      </c>
      <c r="M414" s="27">
        <f t="shared" si="309"/>
        <v>0.92500000000000004</v>
      </c>
      <c r="N414" s="19">
        <f t="shared" si="269"/>
        <v>5.772197851467855E-4</v>
      </c>
      <c r="O414" s="28">
        <f t="shared" si="296"/>
        <v>9917.2789216592282</v>
      </c>
      <c r="P414" s="24">
        <f t="shared" si="275"/>
        <v>0.64049509803921567</v>
      </c>
      <c r="Q414" s="18">
        <f t="shared" si="276"/>
        <v>3.9968264094893553E-4</v>
      </c>
      <c r="R414" s="28">
        <f t="shared" si="297"/>
        <v>9922.7752593799651</v>
      </c>
      <c r="S414" s="24">
        <f t="shared" si="277"/>
        <v>0.59735294117647053</v>
      </c>
      <c r="T414" s="18">
        <f t="shared" si="278"/>
        <v>3.7276101228398133E-4</v>
      </c>
      <c r="U414" s="28">
        <f t="shared" si="298"/>
        <v>9923.5771175930859</v>
      </c>
      <c r="V414" s="24">
        <f t="shared" si="279"/>
        <v>0.6139460784313725</v>
      </c>
      <c r="W414" s="18">
        <f t="shared" si="280"/>
        <v>3.8311548484742524E-4</v>
      </c>
      <c r="X414" s="28">
        <f t="shared" si="299"/>
        <v>9923.2687048841563</v>
      </c>
      <c r="Y414" s="33">
        <f t="shared" si="281"/>
        <v>0.86849999999999994</v>
      </c>
      <c r="Z414" s="18">
        <f t="shared" si="282"/>
        <v>5.4196257664863043E-4</v>
      </c>
      <c r="AA414" s="28">
        <f t="shared" si="300"/>
        <v>9918.3414355820387</v>
      </c>
      <c r="AB414" s="33">
        <f t="shared" si="283"/>
        <v>0.892625</v>
      </c>
      <c r="AC414" s="18">
        <f t="shared" si="284"/>
        <v>5.5701709266664805E-4</v>
      </c>
      <c r="AD414" s="28">
        <f t="shared" si="301"/>
        <v>9917.8877411754365</v>
      </c>
      <c r="AE414" s="33">
        <f t="shared" si="285"/>
        <v>0.83250000000000002</v>
      </c>
      <c r="AF414" s="18">
        <f t="shared" si="286"/>
        <v>5.1949780663210698E-4</v>
      </c>
      <c r="AG414" s="28">
        <f t="shared" si="302"/>
        <v>9919.0184797929323</v>
      </c>
      <c r="AH414" s="33">
        <f t="shared" si="287"/>
        <v>0.57644558823529413</v>
      </c>
      <c r="AI414" s="18">
        <f t="shared" si="288"/>
        <v>3.5971437685404202E-4</v>
      </c>
      <c r="AJ414" s="28">
        <f t="shared" si="303"/>
        <v>9923.9657277580154</v>
      </c>
      <c r="AK414" s="33">
        <f t="shared" si="289"/>
        <v>0.59245796568627451</v>
      </c>
      <c r="AL414" s="18">
        <f t="shared" si="290"/>
        <v>3.6970644287776536E-4</v>
      </c>
      <c r="AM414" s="28">
        <f t="shared" si="304"/>
        <v>9923.6681007041334</v>
      </c>
      <c r="AN414" s="33">
        <f t="shared" si="291"/>
        <v>0.55255147058823528</v>
      </c>
      <c r="AO414" s="18">
        <f t="shared" si="292"/>
        <v>3.4480393636268273E-4</v>
      </c>
      <c r="AP414" s="28">
        <f t="shared" si="305"/>
        <v>9924.4098675217556</v>
      </c>
      <c r="AQ414" s="33">
        <f t="shared" si="270"/>
        <v>0.80336249999999998</v>
      </c>
      <c r="AR414" s="18">
        <f t="shared" si="271"/>
        <v>5.0131538339998321E-4</v>
      </c>
      <c r="AS414" s="28">
        <f t="shared" si="306"/>
        <v>9919.5664876378924</v>
      </c>
      <c r="AT414" s="33">
        <f t="shared" si="272"/>
        <v>0.53321216911764713</v>
      </c>
      <c r="AU414" s="18">
        <f t="shared" si="273"/>
        <v>3.3273579858998886E-4</v>
      </c>
      <c r="AV414" s="20">
        <f t="shared" si="307"/>
        <v>9924.7693539693082</v>
      </c>
    </row>
    <row r="415" spans="2:48" ht="15.95">
      <c r="B415" s="52">
        <v>23</v>
      </c>
      <c r="C415" s="54">
        <f>'Mortality (No Interventions) L'!N32</f>
        <v>6.7442008802908078E-4</v>
      </c>
      <c r="D415" s="27">
        <f t="shared" si="310"/>
        <v>0.667156862745098</v>
      </c>
      <c r="E415" s="18">
        <f t="shared" si="274"/>
        <v>4.4994399010175434E-4</v>
      </c>
      <c r="F415" s="28">
        <f t="shared" si="293"/>
        <v>9918.2338841907876</v>
      </c>
      <c r="G415" s="27">
        <f t="shared" si="308"/>
        <v>0.96499999999999997</v>
      </c>
      <c r="H415" s="18">
        <f t="shared" si="267"/>
        <v>6.5081538494806291E-4</v>
      </c>
      <c r="I415" s="28">
        <f t="shared" si="294"/>
        <v>9910.5552102008605</v>
      </c>
      <c r="J415" s="27">
        <v>0.9</v>
      </c>
      <c r="K415" s="18">
        <f t="shared" si="268"/>
        <v>6.069780792261727E-4</v>
      </c>
      <c r="L415" s="28">
        <f t="shared" si="295"/>
        <v>9912.1790513258675</v>
      </c>
      <c r="M415" s="27">
        <f t="shared" si="309"/>
        <v>0.92500000000000004</v>
      </c>
      <c r="N415" s="19">
        <f t="shared" si="269"/>
        <v>6.2383858142689972E-4</v>
      </c>
      <c r="O415" s="28">
        <f t="shared" si="296"/>
        <v>9911.5544720508278</v>
      </c>
      <c r="P415" s="24">
        <f t="shared" si="275"/>
        <v>0.64380637254901951</v>
      </c>
      <c r="Q415" s="18">
        <f t="shared" si="276"/>
        <v>4.3419595044819293E-4</v>
      </c>
      <c r="R415" s="28">
        <f t="shared" si="297"/>
        <v>9918.8092983587539</v>
      </c>
      <c r="S415" s="24">
        <f t="shared" si="277"/>
        <v>0.60044117647058826</v>
      </c>
      <c r="T415" s="18">
        <f t="shared" si="278"/>
        <v>4.0494959109157894E-4</v>
      </c>
      <c r="U415" s="28">
        <f t="shared" si="298"/>
        <v>9919.8779949412528</v>
      </c>
      <c r="V415" s="24">
        <f t="shared" si="279"/>
        <v>0.61712009803921564</v>
      </c>
      <c r="W415" s="18">
        <f t="shared" si="280"/>
        <v>4.1619819084412279E-4</v>
      </c>
      <c r="X415" s="28">
        <f t="shared" si="299"/>
        <v>9919.4669469830133</v>
      </c>
      <c r="Y415" s="33">
        <f t="shared" si="281"/>
        <v>0.86849999999999994</v>
      </c>
      <c r="Z415" s="18">
        <f t="shared" si="282"/>
        <v>5.8573384645325662E-4</v>
      </c>
      <c r="AA415" s="28">
        <f t="shared" si="300"/>
        <v>9912.9660657015302</v>
      </c>
      <c r="AB415" s="33">
        <f t="shared" si="283"/>
        <v>0.892625</v>
      </c>
      <c r="AC415" s="18">
        <f t="shared" si="284"/>
        <v>6.0200423107695819E-4</v>
      </c>
      <c r="AD415" s="28">
        <f t="shared" si="301"/>
        <v>9912.3633081804528</v>
      </c>
      <c r="AE415" s="33">
        <f t="shared" si="285"/>
        <v>0.83250000000000002</v>
      </c>
      <c r="AF415" s="18">
        <f t="shared" si="286"/>
        <v>5.6145472328420973E-4</v>
      </c>
      <c r="AG415" s="28">
        <f t="shared" si="302"/>
        <v>9913.8655714487377</v>
      </c>
      <c r="AH415" s="33">
        <f t="shared" si="287"/>
        <v>0.57942573529411756</v>
      </c>
      <c r="AI415" s="18">
        <f t="shared" si="288"/>
        <v>3.9077635540337363E-4</v>
      </c>
      <c r="AJ415" s="28">
        <f t="shared" si="303"/>
        <v>9920.3959346103347</v>
      </c>
      <c r="AK415" s="33">
        <f t="shared" si="289"/>
        <v>0.59552089460784308</v>
      </c>
      <c r="AL415" s="18">
        <f t="shared" si="290"/>
        <v>4.0163125416457844E-4</v>
      </c>
      <c r="AM415" s="28">
        <f t="shared" si="304"/>
        <v>9919.9992566703222</v>
      </c>
      <c r="AN415" s="33">
        <f t="shared" si="291"/>
        <v>0.5554080882352942</v>
      </c>
      <c r="AO415" s="18">
        <f t="shared" si="292"/>
        <v>3.7457837175971056E-4</v>
      </c>
      <c r="AP415" s="28">
        <f t="shared" si="305"/>
        <v>9920.9878919333569</v>
      </c>
      <c r="AQ415" s="33">
        <f t="shared" si="270"/>
        <v>0.80336249999999998</v>
      </c>
      <c r="AR415" s="18">
        <f t="shared" si="271"/>
        <v>5.4180380796926245E-4</v>
      </c>
      <c r="AS415" s="28">
        <f t="shared" si="306"/>
        <v>9914.5936563609794</v>
      </c>
      <c r="AT415" s="33">
        <f t="shared" si="272"/>
        <v>0.5359688051470588</v>
      </c>
      <c r="AU415" s="18">
        <f t="shared" si="273"/>
        <v>3.6146812874812066E-4</v>
      </c>
      <c r="AV415" s="20">
        <f t="shared" si="307"/>
        <v>9921.4670279124948</v>
      </c>
    </row>
    <row r="416" spans="2:48" ht="15.95">
      <c r="B416" s="52">
        <v>24</v>
      </c>
      <c r="C416" s="54">
        <f>'Mortality (No Interventions) L'!N33</f>
        <v>7.0394912313944302E-4</v>
      </c>
      <c r="D416" s="27">
        <f t="shared" si="310"/>
        <v>0.6705882352941176</v>
      </c>
      <c r="E416" s="18">
        <f t="shared" si="274"/>
        <v>4.7206000022292059E-4</v>
      </c>
      <c r="F416" s="28">
        <f t="shared" si="293"/>
        <v>9913.7712344621723</v>
      </c>
      <c r="G416" s="27">
        <f t="shared" si="308"/>
        <v>0.96499999999999997</v>
      </c>
      <c r="H416" s="18">
        <f t="shared" si="267"/>
        <v>6.7931090382956254E-4</v>
      </c>
      <c r="I416" s="28">
        <f t="shared" si="294"/>
        <v>9904.1052683966846</v>
      </c>
      <c r="J416" s="27">
        <v>0.9</v>
      </c>
      <c r="K416" s="18">
        <f t="shared" si="268"/>
        <v>6.335542108254987E-4</v>
      </c>
      <c r="L416" s="28">
        <f t="shared" si="295"/>
        <v>9906.162575924347</v>
      </c>
      <c r="M416" s="27">
        <f t="shared" si="309"/>
        <v>0.92500000000000004</v>
      </c>
      <c r="N416" s="19">
        <f t="shared" si="269"/>
        <v>6.5115293890398484E-4</v>
      </c>
      <c r="O416" s="28">
        <f t="shared" si="296"/>
        <v>9905.3712619692487</v>
      </c>
      <c r="P416" s="24">
        <f t="shared" si="275"/>
        <v>0.64711764705882346</v>
      </c>
      <c r="Q416" s="18">
        <f t="shared" si="276"/>
        <v>4.5553790021511832E-4</v>
      </c>
      <c r="R416" s="28">
        <f t="shared" si="297"/>
        <v>9914.5025915281385</v>
      </c>
      <c r="S416" s="24">
        <f t="shared" si="277"/>
        <v>0.60352941176470587</v>
      </c>
      <c r="T416" s="18">
        <f t="shared" si="278"/>
        <v>4.2485400020062853E-4</v>
      </c>
      <c r="U416" s="28">
        <f t="shared" si="298"/>
        <v>9915.8609444035228</v>
      </c>
      <c r="V416" s="24">
        <f t="shared" si="279"/>
        <v>0.62029411764705877</v>
      </c>
      <c r="W416" s="18">
        <f t="shared" si="280"/>
        <v>4.3665550020620153E-4</v>
      </c>
      <c r="X416" s="28">
        <f t="shared" si="299"/>
        <v>9915.3384827855407</v>
      </c>
      <c r="Y416" s="33">
        <f t="shared" si="281"/>
        <v>0.86849999999999994</v>
      </c>
      <c r="Z416" s="18">
        <f t="shared" si="282"/>
        <v>6.1137981344660619E-4</v>
      </c>
      <c r="AA416" s="28">
        <f t="shared" si="300"/>
        <v>9907.1597059581072</v>
      </c>
      <c r="AB416" s="33">
        <f t="shared" si="283"/>
        <v>0.892625</v>
      </c>
      <c r="AC416" s="18">
        <f t="shared" si="284"/>
        <v>6.2836258604234533E-4</v>
      </c>
      <c r="AD416" s="28">
        <f t="shared" si="301"/>
        <v>9906.396023528956</v>
      </c>
      <c r="AE416" s="33">
        <f t="shared" si="285"/>
        <v>0.83250000000000002</v>
      </c>
      <c r="AF416" s="18">
        <f t="shared" si="286"/>
        <v>5.8603764501358635E-4</v>
      </c>
      <c r="AG416" s="28">
        <f t="shared" si="302"/>
        <v>9908.2993847976431</v>
      </c>
      <c r="AH416" s="33">
        <f t="shared" si="287"/>
        <v>0.58240588235294111</v>
      </c>
      <c r="AI416" s="18">
        <f t="shared" si="288"/>
        <v>4.0998411019360653E-4</v>
      </c>
      <c r="AJ416" s="28">
        <f t="shared" si="303"/>
        <v>9916.5192784428491</v>
      </c>
      <c r="AK416" s="33">
        <f t="shared" si="289"/>
        <v>0.59858382352941175</v>
      </c>
      <c r="AL416" s="18">
        <f t="shared" si="290"/>
        <v>4.2137255769898453E-4</v>
      </c>
      <c r="AM416" s="28">
        <f t="shared" si="304"/>
        <v>9916.0150749275545</v>
      </c>
      <c r="AN416" s="33">
        <f t="shared" si="291"/>
        <v>0.558264705882353</v>
      </c>
      <c r="AO416" s="18">
        <f t="shared" si="292"/>
        <v>3.9298995018558148E-4</v>
      </c>
      <c r="AP416" s="28">
        <f t="shared" si="305"/>
        <v>9917.2717044425481</v>
      </c>
      <c r="AQ416" s="33">
        <f t="shared" si="270"/>
        <v>0.80336249999999998</v>
      </c>
      <c r="AR416" s="18">
        <f t="shared" si="271"/>
        <v>5.6552632743811081E-4</v>
      </c>
      <c r="AS416" s="28">
        <f t="shared" si="306"/>
        <v>9909.2218917634946</v>
      </c>
      <c r="AT416" s="33">
        <f t="shared" si="272"/>
        <v>0.53872544117647059</v>
      </c>
      <c r="AU416" s="18">
        <f t="shared" si="273"/>
        <v>3.7923530192908607E-4</v>
      </c>
      <c r="AV416" s="20">
        <f t="shared" si="307"/>
        <v>9917.8807337914786</v>
      </c>
    </row>
    <row r="417" spans="2:48" ht="15.95">
      <c r="B417" s="52">
        <v>25</v>
      </c>
      <c r="C417" s="54">
        <f>'Mortality (No Interventions) L'!N34</f>
        <v>7.346336522473353E-4</v>
      </c>
      <c r="D417" s="27">
        <f t="shared" si="310"/>
        <v>0.67401960784313719</v>
      </c>
      <c r="E417" s="18">
        <f t="shared" si="274"/>
        <v>4.9515748619612056E-4</v>
      </c>
      <c r="F417" s="28">
        <f t="shared" si="293"/>
        <v>9909.0913396110227</v>
      </c>
      <c r="G417" s="27">
        <f t="shared" si="308"/>
        <v>0.96499999999999997</v>
      </c>
      <c r="H417" s="18">
        <f t="shared" si="267"/>
        <v>7.0892147441867855E-4</v>
      </c>
      <c r="I417" s="28">
        <f t="shared" si="294"/>
        <v>9897.3773016951873</v>
      </c>
      <c r="J417" s="27">
        <v>0.9</v>
      </c>
      <c r="K417" s="18">
        <f t="shared" si="268"/>
        <v>6.6117028702260174E-4</v>
      </c>
      <c r="L417" s="28">
        <f t="shared" si="295"/>
        <v>9899.8864849112488</v>
      </c>
      <c r="M417" s="27">
        <f t="shared" si="309"/>
        <v>0.92500000000000004</v>
      </c>
      <c r="N417" s="19">
        <f t="shared" si="269"/>
        <v>6.7953612832878521E-4</v>
      </c>
      <c r="O417" s="28">
        <f t="shared" si="296"/>
        <v>9898.9213503610827</v>
      </c>
      <c r="P417" s="24">
        <f t="shared" si="275"/>
        <v>0.65042892156862742</v>
      </c>
      <c r="Q417" s="18">
        <f t="shared" si="276"/>
        <v>4.7782697417925635E-4</v>
      </c>
      <c r="R417" s="28">
        <f t="shared" si="297"/>
        <v>9909.9861598359166</v>
      </c>
      <c r="S417" s="24">
        <f t="shared" si="277"/>
        <v>0.60661764705882348</v>
      </c>
      <c r="T417" s="18">
        <f t="shared" si="278"/>
        <v>4.4564173757650853E-4</v>
      </c>
      <c r="U417" s="28">
        <f t="shared" si="298"/>
        <v>9911.6481512158589</v>
      </c>
      <c r="V417" s="24">
        <f t="shared" si="279"/>
        <v>0.62346813725490191</v>
      </c>
      <c r="W417" s="18">
        <f t="shared" si="280"/>
        <v>4.5802067473141154E-4</v>
      </c>
      <c r="X417" s="28">
        <f t="shared" si="299"/>
        <v>9911.0088957006265</v>
      </c>
      <c r="Y417" s="33">
        <f t="shared" si="281"/>
        <v>0.86849999999999994</v>
      </c>
      <c r="Z417" s="18">
        <f t="shared" si="282"/>
        <v>6.3802932697681067E-4</v>
      </c>
      <c r="AA417" s="28">
        <f t="shared" si="300"/>
        <v>9901.102668505293</v>
      </c>
      <c r="AB417" s="33">
        <f t="shared" si="283"/>
        <v>0.892625</v>
      </c>
      <c r="AC417" s="18">
        <f t="shared" si="284"/>
        <v>6.5575236383727769E-4</v>
      </c>
      <c r="AD417" s="28">
        <f t="shared" si="301"/>
        <v>9900.171214905251</v>
      </c>
      <c r="AE417" s="33">
        <f t="shared" si="285"/>
        <v>0.83250000000000002</v>
      </c>
      <c r="AF417" s="18">
        <f t="shared" si="286"/>
        <v>6.1158251549590665E-4</v>
      </c>
      <c r="AG417" s="28">
        <f t="shared" si="302"/>
        <v>9902.4927483600859</v>
      </c>
      <c r="AH417" s="33">
        <f t="shared" si="287"/>
        <v>0.58538602941176465</v>
      </c>
      <c r="AI417" s="18">
        <f t="shared" si="288"/>
        <v>4.3004427676133068E-4</v>
      </c>
      <c r="AJ417" s="28">
        <f t="shared" si="303"/>
        <v>9912.4536631102583</v>
      </c>
      <c r="AK417" s="33">
        <f t="shared" si="289"/>
        <v>0.60164675245098043</v>
      </c>
      <c r="AL417" s="18">
        <f t="shared" si="290"/>
        <v>4.4198995111581219E-4</v>
      </c>
      <c r="AM417" s="28">
        <f t="shared" si="304"/>
        <v>9911.8367382932502</v>
      </c>
      <c r="AN417" s="33">
        <f t="shared" si="291"/>
        <v>0.5611213235294118</v>
      </c>
      <c r="AO417" s="18">
        <f t="shared" si="292"/>
        <v>4.1221860725827042E-4</v>
      </c>
      <c r="AP417" s="28">
        <f t="shared" si="305"/>
        <v>9913.3743163294421</v>
      </c>
      <c r="AQ417" s="33">
        <f t="shared" si="270"/>
        <v>0.80336249999999998</v>
      </c>
      <c r="AR417" s="18">
        <f t="shared" si="271"/>
        <v>5.9017712745354988E-4</v>
      </c>
      <c r="AS417" s="28">
        <f t="shared" si="306"/>
        <v>9903.6179658992769</v>
      </c>
      <c r="AT417" s="33">
        <f t="shared" si="272"/>
        <v>0.54148207720588237</v>
      </c>
      <c r="AU417" s="18">
        <f t="shared" si="273"/>
        <v>3.9779095600423094E-4</v>
      </c>
      <c r="AV417" s="20">
        <f t="shared" si="307"/>
        <v>9914.1195232969021</v>
      </c>
    </row>
    <row r="418" spans="2:48" ht="15.95">
      <c r="B418" s="52">
        <v>26</v>
      </c>
      <c r="C418" s="54">
        <f>'Mortality (No Interventions) L'!N35</f>
        <v>7.7632093771140261E-4</v>
      </c>
      <c r="D418" s="27">
        <f t="shared" si="310"/>
        <v>0.67745098039215679</v>
      </c>
      <c r="E418" s="18">
        <f t="shared" si="274"/>
        <v>5.2591938035154813E-4</v>
      </c>
      <c r="F418" s="28">
        <f t="shared" si="293"/>
        <v>9904.1847788528139</v>
      </c>
      <c r="G418" s="27">
        <f t="shared" si="308"/>
        <v>0.96499999999999997</v>
      </c>
      <c r="H418" s="18">
        <f t="shared" si="267"/>
        <v>7.4914970489150352E-4</v>
      </c>
      <c r="I418" s="28">
        <f t="shared" si="294"/>
        <v>9890.3608383855917</v>
      </c>
      <c r="J418" s="27">
        <v>0.9</v>
      </c>
      <c r="K418" s="18">
        <f t="shared" si="268"/>
        <v>6.9868884394026234E-4</v>
      </c>
      <c r="L418" s="28">
        <f t="shared" si="295"/>
        <v>9893.3409741225296</v>
      </c>
      <c r="M418" s="27">
        <f t="shared" si="309"/>
        <v>0.92500000000000004</v>
      </c>
      <c r="N418" s="19">
        <f t="shared" si="269"/>
        <v>7.1809686738304743E-4</v>
      </c>
      <c r="O418" s="28">
        <f t="shared" si="296"/>
        <v>9892.1946756720263</v>
      </c>
      <c r="P418" s="24">
        <f t="shared" si="275"/>
        <v>0.65374019607843126</v>
      </c>
      <c r="Q418" s="18">
        <f t="shared" si="276"/>
        <v>5.0751220203924395E-4</v>
      </c>
      <c r="R418" s="28">
        <f t="shared" si="297"/>
        <v>9905.250901135003</v>
      </c>
      <c r="S418" s="24">
        <f t="shared" si="277"/>
        <v>0.6097058823529411</v>
      </c>
      <c r="T418" s="18">
        <f t="shared" si="278"/>
        <v>4.7332744231639337E-4</v>
      </c>
      <c r="U418" s="28">
        <f t="shared" si="298"/>
        <v>9907.2311071115037</v>
      </c>
      <c r="V418" s="24">
        <f t="shared" si="279"/>
        <v>0.62664215686274505</v>
      </c>
      <c r="W418" s="18">
        <f t="shared" si="280"/>
        <v>4.8647542682518207E-4</v>
      </c>
      <c r="X418" s="28">
        <f t="shared" si="299"/>
        <v>9906.4694487189481</v>
      </c>
      <c r="Y418" s="33">
        <f t="shared" si="281"/>
        <v>0.86849999999999994</v>
      </c>
      <c r="Z418" s="18">
        <f t="shared" si="282"/>
        <v>6.7423473440235307E-4</v>
      </c>
      <c r="AA418" s="28">
        <f t="shared" si="300"/>
        <v>9894.7854746333778</v>
      </c>
      <c r="AB418" s="33">
        <f t="shared" si="283"/>
        <v>0.892625</v>
      </c>
      <c r="AC418" s="18">
        <f t="shared" si="284"/>
        <v>6.9296347702464071E-4</v>
      </c>
      <c r="AD418" s="28">
        <f t="shared" si="301"/>
        <v>9893.6791542286828</v>
      </c>
      <c r="AE418" s="33">
        <f t="shared" si="285"/>
        <v>0.83250000000000002</v>
      </c>
      <c r="AF418" s="18">
        <f t="shared" si="286"/>
        <v>6.4628718064474271E-4</v>
      </c>
      <c r="AG418" s="28">
        <f t="shared" si="302"/>
        <v>9896.4365569353649</v>
      </c>
      <c r="AH418" s="33">
        <f t="shared" si="287"/>
        <v>0.5883661764705882</v>
      </c>
      <c r="AI418" s="18">
        <f t="shared" si="288"/>
        <v>4.567609818353196E-4</v>
      </c>
      <c r="AJ418" s="28">
        <f t="shared" si="303"/>
        <v>9908.1908691437766</v>
      </c>
      <c r="AK418" s="33">
        <f t="shared" si="289"/>
        <v>0.60470968137254899</v>
      </c>
      <c r="AL418" s="18">
        <f t="shared" si="290"/>
        <v>4.6944878688630072E-4</v>
      </c>
      <c r="AM418" s="28">
        <f t="shared" si="304"/>
        <v>9907.4558060578238</v>
      </c>
      <c r="AN418" s="33">
        <f t="shared" si="291"/>
        <v>0.56397794117647049</v>
      </c>
      <c r="AO418" s="18">
        <f t="shared" si="292"/>
        <v>4.3782788414266382E-4</v>
      </c>
      <c r="AP418" s="28">
        <f t="shared" si="305"/>
        <v>9909.2878389755351</v>
      </c>
      <c r="AQ418" s="33">
        <f t="shared" si="270"/>
        <v>0.80336249999999998</v>
      </c>
      <c r="AR418" s="18">
        <f t="shared" si="271"/>
        <v>6.2366712932217662E-4</v>
      </c>
      <c r="AS418" s="28">
        <f t="shared" si="306"/>
        <v>9897.7730770967646</v>
      </c>
      <c r="AT418" s="33">
        <f t="shared" si="272"/>
        <v>0.54423871323529416</v>
      </c>
      <c r="AU418" s="18">
        <f t="shared" si="273"/>
        <v>4.2250390819767068E-4</v>
      </c>
      <c r="AV418" s="20">
        <f t="shared" si="307"/>
        <v>9910.1757762137895</v>
      </c>
    </row>
    <row r="419" spans="2:48" ht="15.95">
      <c r="B419" s="52">
        <v>27</v>
      </c>
      <c r="C419" s="54">
        <f>'Mortality (No Interventions) L'!N36</f>
        <v>7.9360812725967286E-4</v>
      </c>
      <c r="D419" s="27">
        <f t="shared" si="310"/>
        <v>0.68088235294117638</v>
      </c>
      <c r="E419" s="18">
        <f t="shared" si="274"/>
        <v>5.403537690018066E-4</v>
      </c>
      <c r="F419" s="28">
        <f t="shared" si="293"/>
        <v>9898.9759761310324</v>
      </c>
      <c r="G419" s="27">
        <f t="shared" si="308"/>
        <v>0.96499999999999997</v>
      </c>
      <c r="H419" s="18">
        <f t="shared" si="267"/>
        <v>7.6583184280558424E-4</v>
      </c>
      <c r="I419" s="28">
        <f t="shared" si="294"/>
        <v>9882.9514774822455</v>
      </c>
      <c r="J419" s="27">
        <v>0.9</v>
      </c>
      <c r="K419" s="18">
        <f t="shared" si="268"/>
        <v>7.1424731453370561E-4</v>
      </c>
      <c r="L419" s="28">
        <f t="shared" si="295"/>
        <v>9886.4286071546121</v>
      </c>
      <c r="M419" s="27">
        <f t="shared" si="309"/>
        <v>0.92500000000000004</v>
      </c>
      <c r="N419" s="19">
        <f t="shared" si="269"/>
        <v>7.3408751771519745E-4</v>
      </c>
      <c r="O419" s="28">
        <f t="shared" si="296"/>
        <v>9885.0911216638833</v>
      </c>
      <c r="P419" s="24">
        <f t="shared" si="275"/>
        <v>0.65705147058823521</v>
      </c>
      <c r="Q419" s="18">
        <f t="shared" si="276"/>
        <v>5.2144138708674339E-4</v>
      </c>
      <c r="R419" s="28">
        <f t="shared" si="297"/>
        <v>9900.2238654384164</v>
      </c>
      <c r="S419" s="24">
        <f t="shared" si="277"/>
        <v>0.61279411764705871</v>
      </c>
      <c r="T419" s="18">
        <f t="shared" si="278"/>
        <v>4.8631839210162592E-4</v>
      </c>
      <c r="U419" s="28">
        <f t="shared" si="298"/>
        <v>9902.5417427511366</v>
      </c>
      <c r="V419" s="24">
        <f t="shared" si="279"/>
        <v>0.62981617647058818</v>
      </c>
      <c r="W419" s="18">
        <f t="shared" si="280"/>
        <v>4.9982723632667112E-4</v>
      </c>
      <c r="X419" s="28">
        <f t="shared" si="299"/>
        <v>9901.6501947655506</v>
      </c>
      <c r="Y419" s="33">
        <f t="shared" si="281"/>
        <v>0.86849999999999994</v>
      </c>
      <c r="Z419" s="18">
        <f t="shared" si="282"/>
        <v>6.8924865852502579E-4</v>
      </c>
      <c r="AA419" s="28">
        <f t="shared" si="300"/>
        <v>9888.1140665769199</v>
      </c>
      <c r="AB419" s="33">
        <f t="shared" si="283"/>
        <v>0.892625</v>
      </c>
      <c r="AC419" s="18">
        <f t="shared" si="284"/>
        <v>7.0839445459516554E-4</v>
      </c>
      <c r="AD419" s="28">
        <f t="shared" si="301"/>
        <v>9886.8231959214027</v>
      </c>
      <c r="AE419" s="33">
        <f t="shared" si="285"/>
        <v>0.83250000000000002</v>
      </c>
      <c r="AF419" s="18">
        <f t="shared" si="286"/>
        <v>6.6067876594367767E-4</v>
      </c>
      <c r="AG419" s="28">
        <f t="shared" si="302"/>
        <v>9890.0406168545542</v>
      </c>
      <c r="AH419" s="33">
        <f t="shared" si="287"/>
        <v>0.59134632352941174</v>
      </c>
      <c r="AI419" s="18">
        <f t="shared" si="288"/>
        <v>4.6929724837806906E-4</v>
      </c>
      <c r="AJ419" s="28">
        <f t="shared" si="303"/>
        <v>9903.665194154175</v>
      </c>
      <c r="AK419" s="33">
        <f t="shared" si="289"/>
        <v>0.60777261029411755</v>
      </c>
      <c r="AL419" s="18">
        <f t="shared" si="290"/>
        <v>4.8233328305523761E-4</v>
      </c>
      <c r="AM419" s="28">
        <f t="shared" si="304"/>
        <v>9902.8047629485409</v>
      </c>
      <c r="AN419" s="33">
        <f t="shared" si="291"/>
        <v>0.56683455882352929</v>
      </c>
      <c r="AO419" s="18">
        <f t="shared" si="292"/>
        <v>4.4984451269400398E-4</v>
      </c>
      <c r="AP419" s="28">
        <f t="shared" si="305"/>
        <v>9904.9492764476363</v>
      </c>
      <c r="AQ419" s="33">
        <f t="shared" si="270"/>
        <v>0.80336249999999998</v>
      </c>
      <c r="AR419" s="18">
        <f t="shared" si="271"/>
        <v>6.3755500913564888E-4</v>
      </c>
      <c r="AS419" s="28">
        <f t="shared" si="306"/>
        <v>9891.6001613750886</v>
      </c>
      <c r="AT419" s="33">
        <f t="shared" si="272"/>
        <v>0.54699534926470594</v>
      </c>
      <c r="AU419" s="18">
        <f t="shared" si="273"/>
        <v>4.3409995474971393E-4</v>
      </c>
      <c r="AV419" s="20">
        <f t="shared" si="307"/>
        <v>9905.9886882174142</v>
      </c>
    </row>
    <row r="420" spans="2:48" ht="15.95">
      <c r="B420" s="52">
        <v>28</v>
      </c>
      <c r="C420" s="54">
        <f>'Mortality (No Interventions) L'!N37</f>
        <v>8.1413743252296822E-4</v>
      </c>
      <c r="D420" s="27">
        <f t="shared" si="310"/>
        <v>0.68431372549019598</v>
      </c>
      <c r="E420" s="18">
        <f t="shared" si="274"/>
        <v>5.5712541951081541E-4</v>
      </c>
      <c r="F420" s="28">
        <f t="shared" si="293"/>
        <v>9893.627027153072</v>
      </c>
      <c r="G420" s="27">
        <f t="shared" si="308"/>
        <v>0.96499999999999997</v>
      </c>
      <c r="H420" s="18">
        <f t="shared" si="267"/>
        <v>7.8564262238466434E-4</v>
      </c>
      <c r="I420" s="28">
        <f t="shared" si="294"/>
        <v>9875.3827985398875</v>
      </c>
      <c r="J420" s="27">
        <v>0.9</v>
      </c>
      <c r="K420" s="18">
        <f t="shared" si="268"/>
        <v>7.3272368927067137E-4</v>
      </c>
      <c r="L420" s="28">
        <f t="shared" si="295"/>
        <v>9879.3672520716227</v>
      </c>
      <c r="M420" s="27">
        <f t="shared" si="309"/>
        <v>0.92500000000000004</v>
      </c>
      <c r="N420" s="19">
        <f t="shared" si="269"/>
        <v>7.5307712508374566E-4</v>
      </c>
      <c r="O420" s="28">
        <f t="shared" si="296"/>
        <v>9877.8345996599928</v>
      </c>
      <c r="P420" s="24">
        <f t="shared" si="275"/>
        <v>0.66036274509803905</v>
      </c>
      <c r="Q420" s="18">
        <f t="shared" si="276"/>
        <v>5.3762602982793681E-4</v>
      </c>
      <c r="R420" s="28">
        <f t="shared" si="297"/>
        <v>9895.0614789735519</v>
      </c>
      <c r="S420" s="24">
        <f t="shared" si="277"/>
        <v>0.61588235294117644</v>
      </c>
      <c r="T420" s="18">
        <f t="shared" si="278"/>
        <v>5.0141287755973388E-4</v>
      </c>
      <c r="U420" s="28">
        <f t="shared" si="298"/>
        <v>9897.7259545730813</v>
      </c>
      <c r="V420" s="24">
        <f t="shared" si="279"/>
        <v>0.63299019607843132</v>
      </c>
      <c r="W420" s="18">
        <f t="shared" si="280"/>
        <v>5.1534101304750426E-4</v>
      </c>
      <c r="X420" s="28">
        <f t="shared" si="299"/>
        <v>9896.7010803136272</v>
      </c>
      <c r="Y420" s="33">
        <f t="shared" si="281"/>
        <v>0.86849999999999994</v>
      </c>
      <c r="Z420" s="18">
        <f t="shared" si="282"/>
        <v>7.0707836014619789E-4</v>
      </c>
      <c r="AA420" s="28">
        <f t="shared" si="300"/>
        <v>9881.2986972211893</v>
      </c>
      <c r="AB420" s="33">
        <f t="shared" si="283"/>
        <v>0.892625</v>
      </c>
      <c r="AC420" s="18">
        <f t="shared" si="284"/>
        <v>7.2671942570581448E-4</v>
      </c>
      <c r="AD420" s="28">
        <f t="shared" si="301"/>
        <v>9879.8194251958485</v>
      </c>
      <c r="AE420" s="33">
        <f t="shared" si="285"/>
        <v>0.83250000000000002</v>
      </c>
      <c r="AF420" s="18">
        <f t="shared" si="286"/>
        <v>6.7776941257537105E-4</v>
      </c>
      <c r="AG420" s="28">
        <f t="shared" si="302"/>
        <v>9883.5064770246772</v>
      </c>
      <c r="AH420" s="33">
        <f t="shared" si="287"/>
        <v>0.59432647058823518</v>
      </c>
      <c r="AI420" s="18">
        <f t="shared" si="288"/>
        <v>4.8386342684514317E-4</v>
      </c>
      <c r="AJ420" s="28">
        <f t="shared" si="303"/>
        <v>9899.0174313297011</v>
      </c>
      <c r="AK420" s="33">
        <f t="shared" si="289"/>
        <v>0.61083553921568612</v>
      </c>
      <c r="AL420" s="18">
        <f t="shared" si="290"/>
        <v>4.9730407759084158E-4</v>
      </c>
      <c r="AM420" s="28">
        <f t="shared" si="304"/>
        <v>9898.0283106157731</v>
      </c>
      <c r="AN420" s="33">
        <f t="shared" si="291"/>
        <v>0.5696911764705882</v>
      </c>
      <c r="AO420" s="18">
        <f t="shared" si="292"/>
        <v>4.6380691174275387E-4</v>
      </c>
      <c r="AP420" s="28">
        <f t="shared" si="305"/>
        <v>9900.4935893671136</v>
      </c>
      <c r="AQ420" s="33">
        <f t="shared" si="270"/>
        <v>0.80336249999999998</v>
      </c>
      <c r="AR420" s="18">
        <f t="shared" si="271"/>
        <v>6.5404748313523304E-4</v>
      </c>
      <c r="AS420" s="28">
        <f t="shared" si="306"/>
        <v>9885.2937221438369</v>
      </c>
      <c r="AT420" s="33">
        <f t="shared" si="272"/>
        <v>0.54975198529411762</v>
      </c>
      <c r="AU420" s="18">
        <f t="shared" si="273"/>
        <v>4.4757366983175749E-4</v>
      </c>
      <c r="AV420" s="20">
        <f t="shared" si="307"/>
        <v>9901.6884989761074</v>
      </c>
    </row>
    <row r="421" spans="2:48" ht="15.95">
      <c r="B421" s="52">
        <v>29</v>
      </c>
      <c r="C421" s="54">
        <f>'Mortality (No Interventions) L'!N38</f>
        <v>8.3629647988229855E-4</v>
      </c>
      <c r="D421" s="27">
        <f t="shared" si="310"/>
        <v>0.68774509803921557</v>
      </c>
      <c r="E421" s="18">
        <f t="shared" si="274"/>
        <v>5.7515880454650232E-4</v>
      </c>
      <c r="F421" s="28">
        <f t="shared" si="293"/>
        <v>9888.1150360450865</v>
      </c>
      <c r="G421" s="27">
        <f t="shared" si="308"/>
        <v>0.96499999999999997</v>
      </c>
      <c r="H421" s="18">
        <f t="shared" si="267"/>
        <v>8.0702610308641806E-4</v>
      </c>
      <c r="I421" s="28">
        <f t="shared" si="294"/>
        <v>9867.6242769009896</v>
      </c>
      <c r="J421" s="27">
        <v>0.9</v>
      </c>
      <c r="K421" s="18">
        <f t="shared" si="268"/>
        <v>7.5266683189406875E-4</v>
      </c>
      <c r="L421" s="28">
        <f t="shared" si="295"/>
        <v>9872.1284056510249</v>
      </c>
      <c r="M421" s="27">
        <f t="shared" si="309"/>
        <v>0.92500000000000004</v>
      </c>
      <c r="N421" s="19">
        <f t="shared" si="269"/>
        <v>7.7357424389112622E-4</v>
      </c>
      <c r="O421" s="28">
        <f t="shared" si="296"/>
        <v>9870.3958283776283</v>
      </c>
      <c r="P421" s="24">
        <f t="shared" si="275"/>
        <v>0.663674019607843</v>
      </c>
      <c r="Q421" s="18">
        <f t="shared" si="276"/>
        <v>5.5502824638737464E-4</v>
      </c>
      <c r="R421" s="28">
        <f t="shared" si="297"/>
        <v>9889.7416363557077</v>
      </c>
      <c r="S421" s="24">
        <f t="shared" si="277"/>
        <v>0.61897058823529405</v>
      </c>
      <c r="T421" s="18">
        <f t="shared" si="278"/>
        <v>5.176429240918521E-4</v>
      </c>
      <c r="U421" s="28">
        <f t="shared" si="298"/>
        <v>9892.7631073209013</v>
      </c>
      <c r="V421" s="24">
        <f t="shared" si="279"/>
        <v>0.63616421568627446</v>
      </c>
      <c r="W421" s="18">
        <f t="shared" si="280"/>
        <v>5.3202189420551468E-4</v>
      </c>
      <c r="X421" s="28">
        <f t="shared" si="299"/>
        <v>9891.6009043530703</v>
      </c>
      <c r="Y421" s="33">
        <f t="shared" si="281"/>
        <v>0.86849999999999994</v>
      </c>
      <c r="Z421" s="18">
        <f t="shared" si="282"/>
        <v>7.2632349277777623E-4</v>
      </c>
      <c r="AA421" s="28">
        <f t="shared" si="300"/>
        <v>9874.3118447422439</v>
      </c>
      <c r="AB421" s="33">
        <f t="shared" si="283"/>
        <v>0.892625</v>
      </c>
      <c r="AC421" s="18">
        <f t="shared" si="284"/>
        <v>7.4649914535493671E-4</v>
      </c>
      <c r="AD421" s="28">
        <f t="shared" si="301"/>
        <v>9872.6395684970939</v>
      </c>
      <c r="AE421" s="33">
        <f t="shared" si="285"/>
        <v>0.83250000000000002</v>
      </c>
      <c r="AF421" s="18">
        <f t="shared" si="286"/>
        <v>6.962168195020136E-4</v>
      </c>
      <c r="AG421" s="28">
        <f t="shared" si="302"/>
        <v>9876.8077386455589</v>
      </c>
      <c r="AH421" s="33">
        <f t="shared" si="287"/>
        <v>0.59730661764705872</v>
      </c>
      <c r="AI421" s="18">
        <f t="shared" si="288"/>
        <v>4.9952542174863722E-4</v>
      </c>
      <c r="AJ421" s="28">
        <f t="shared" si="303"/>
        <v>9894.2276588329787</v>
      </c>
      <c r="AK421" s="33">
        <f t="shared" si="289"/>
        <v>0.61389846813725479</v>
      </c>
      <c r="AL421" s="18">
        <f t="shared" si="290"/>
        <v>5.1340112790832155E-4</v>
      </c>
      <c r="AM421" s="28">
        <f t="shared" si="304"/>
        <v>9893.1059807767942</v>
      </c>
      <c r="AN421" s="33">
        <f t="shared" si="291"/>
        <v>0.572547794117647</v>
      </c>
      <c r="AO421" s="18">
        <f t="shared" si="292"/>
        <v>4.788197047849632E-4</v>
      </c>
      <c r="AP421" s="28">
        <f t="shared" si="305"/>
        <v>9895.9016720107011</v>
      </c>
      <c r="AQ421" s="33">
        <f t="shared" si="270"/>
        <v>0.80336249999999998</v>
      </c>
      <c r="AR421" s="18">
        <f t="shared" si="271"/>
        <v>6.7184923081944307E-4</v>
      </c>
      <c r="AS421" s="28">
        <f t="shared" si="306"/>
        <v>9878.828270664817</v>
      </c>
      <c r="AT421" s="33">
        <f t="shared" si="272"/>
        <v>0.55250862132352929</v>
      </c>
      <c r="AU421" s="18">
        <f t="shared" si="273"/>
        <v>4.6206101511748945E-4</v>
      </c>
      <c r="AV421" s="20">
        <f t="shared" si="307"/>
        <v>9897.2567639170902</v>
      </c>
    </row>
    <row r="422" spans="2:48" ht="15.95">
      <c r="B422" s="52">
        <v>30</v>
      </c>
      <c r="C422" s="54">
        <f>'Mortality (No Interventions) L'!N39</f>
        <v>8.6496581138724633E-4</v>
      </c>
      <c r="D422" s="27">
        <f t="shared" si="310"/>
        <v>0.69117647058823517</v>
      </c>
      <c r="E422" s="18">
        <f t="shared" si="274"/>
        <v>5.9784401669412605E-4</v>
      </c>
      <c r="F422" s="28">
        <f t="shared" si="293"/>
        <v>9882.427799621737</v>
      </c>
      <c r="G422" s="27">
        <f t="shared" si="308"/>
        <v>0.96499999999999997</v>
      </c>
      <c r="H422" s="18">
        <f t="shared" si="267"/>
        <v>8.3469200798869266E-4</v>
      </c>
      <c r="I422" s="28">
        <f t="shared" si="294"/>
        <v>9859.6608465340814</v>
      </c>
      <c r="J422" s="27">
        <f>0.91</f>
        <v>0.91</v>
      </c>
      <c r="K422" s="18">
        <f t="shared" si="268"/>
        <v>7.8711888836239423E-4</v>
      </c>
      <c r="L422" s="28">
        <f t="shared" si="295"/>
        <v>9864.6979820398919</v>
      </c>
      <c r="M422" s="27">
        <f t="shared" si="309"/>
        <v>0.92500000000000004</v>
      </c>
      <c r="N422" s="19">
        <f t="shared" si="269"/>
        <v>8.0009337553320293E-4</v>
      </c>
      <c r="O422" s="28">
        <f t="shared" si="296"/>
        <v>9862.7603443877852</v>
      </c>
      <c r="P422" s="24">
        <f t="shared" si="275"/>
        <v>0.66698529411764695</v>
      </c>
      <c r="Q422" s="18">
        <f t="shared" si="276"/>
        <v>5.7691947610983164E-4</v>
      </c>
      <c r="R422" s="28">
        <f t="shared" si="297"/>
        <v>9884.252550398056</v>
      </c>
      <c r="S422" s="24">
        <f t="shared" si="277"/>
        <v>0.62897058823529406</v>
      </c>
      <c r="T422" s="18">
        <f t="shared" si="278"/>
        <v>5.4403805519165468E-4</v>
      </c>
      <c r="U422" s="28">
        <f t="shared" si="298"/>
        <v>9887.6421884986794</v>
      </c>
      <c r="V422" s="24">
        <f t="shared" si="279"/>
        <v>0.6393382352941176</v>
      </c>
      <c r="W422" s="18">
        <f t="shared" si="280"/>
        <v>5.5300571544206667E-4</v>
      </c>
      <c r="X422" s="28">
        <f t="shared" si="299"/>
        <v>9886.3383561032115</v>
      </c>
      <c r="Y422" s="33">
        <f t="shared" si="281"/>
        <v>0.87814999999999999</v>
      </c>
      <c r="Z422" s="18">
        <f t="shared" si="282"/>
        <v>7.5956972726971036E-4</v>
      </c>
      <c r="AA422" s="28">
        <f t="shared" si="300"/>
        <v>9867.1399000743932</v>
      </c>
      <c r="AB422" s="33">
        <f t="shared" si="283"/>
        <v>0.892625</v>
      </c>
      <c r="AC422" s="18">
        <f t="shared" si="284"/>
        <v>7.7209010738954074E-4</v>
      </c>
      <c r="AD422" s="28">
        <f t="shared" si="301"/>
        <v>9865.2696514968138</v>
      </c>
      <c r="AE422" s="33">
        <f t="shared" si="285"/>
        <v>0.84175000000000011</v>
      </c>
      <c r="AF422" s="18">
        <f t="shared" si="286"/>
        <v>7.2808497173521469E-4</v>
      </c>
      <c r="AG422" s="28">
        <f t="shared" si="302"/>
        <v>9869.9313389749259</v>
      </c>
      <c r="AH422" s="33">
        <f t="shared" si="287"/>
        <v>0.60695661764705877</v>
      </c>
      <c r="AI422" s="18">
        <f t="shared" si="288"/>
        <v>5.2499672325994685E-4</v>
      </c>
      <c r="AJ422" s="28">
        <f t="shared" si="303"/>
        <v>9889.2852405888225</v>
      </c>
      <c r="AK422" s="33">
        <f t="shared" si="289"/>
        <v>0.61696139705882347</v>
      </c>
      <c r="AL422" s="18">
        <f t="shared" si="290"/>
        <v>5.3365051540159433E-4</v>
      </c>
      <c r="AM422" s="28">
        <f t="shared" si="304"/>
        <v>9888.0268490077469</v>
      </c>
      <c r="AN422" s="33">
        <f t="shared" si="291"/>
        <v>0.58179779411764698</v>
      </c>
      <c r="AO422" s="18">
        <f t="shared" si="292"/>
        <v>5.0323520105228061E-4</v>
      </c>
      <c r="AP422" s="28">
        <f t="shared" si="305"/>
        <v>9891.1633192935278</v>
      </c>
      <c r="AQ422" s="33">
        <f t="shared" si="270"/>
        <v>0.81228875</v>
      </c>
      <c r="AR422" s="18">
        <f t="shared" si="271"/>
        <v>7.026019977244821E-4</v>
      </c>
      <c r="AS422" s="28">
        <f t="shared" si="306"/>
        <v>9872.1911874897742</v>
      </c>
      <c r="AT422" s="33">
        <f t="shared" si="272"/>
        <v>0.56143487132352943</v>
      </c>
      <c r="AU422" s="18">
        <f t="shared" si="273"/>
        <v>4.8562196901545088E-4</v>
      </c>
      <c r="AV422" s="20">
        <f t="shared" si="307"/>
        <v>9892.6836274098769</v>
      </c>
    </row>
    <row r="423" spans="2:48" ht="15.95">
      <c r="B423" s="52">
        <v>31</v>
      </c>
      <c r="C423" s="54">
        <f>'Mortality (No Interventions) L'!N40</f>
        <v>9.0770626944100628E-4</v>
      </c>
      <c r="D423" s="27">
        <f t="shared" si="310"/>
        <v>0.69460784313725477</v>
      </c>
      <c r="E423" s="18">
        <f t="shared" si="274"/>
        <v>6.3049989401858125E-4</v>
      </c>
      <c r="F423" s="28">
        <f t="shared" si="293"/>
        <v>9876.5196492913219</v>
      </c>
      <c r="G423" s="27">
        <f t="shared" si="308"/>
        <v>0.96499999999999997</v>
      </c>
      <c r="H423" s="18">
        <f t="shared" si="267"/>
        <v>8.7593655001057106E-4</v>
      </c>
      <c r="I423" s="28">
        <f t="shared" si="294"/>
        <v>9851.4310664240002</v>
      </c>
      <c r="J423" s="27">
        <f t="shared" ref="J423:J431" si="311">0.91</f>
        <v>0.91</v>
      </c>
      <c r="K423" s="18">
        <f t="shared" si="268"/>
        <v>8.2601270519131571E-4</v>
      </c>
      <c r="L423" s="28">
        <f t="shared" si="295"/>
        <v>9856.9332919302378</v>
      </c>
      <c r="M423" s="27">
        <f t="shared" si="309"/>
        <v>0.92500000000000004</v>
      </c>
      <c r="N423" s="19">
        <f t="shared" si="269"/>
        <v>8.3962829923293089E-4</v>
      </c>
      <c r="O423" s="28">
        <f t="shared" si="296"/>
        <v>9854.8692151717696</v>
      </c>
      <c r="P423" s="24">
        <f t="shared" si="275"/>
        <v>0.6702965686274508</v>
      </c>
      <c r="Q423" s="18">
        <f t="shared" si="276"/>
        <v>6.0843239772793078E-4</v>
      </c>
      <c r="R423" s="28">
        <f t="shared" si="297"/>
        <v>9878.5501325949426</v>
      </c>
      <c r="S423" s="24">
        <f t="shared" si="277"/>
        <v>0.6320931372549019</v>
      </c>
      <c r="T423" s="18">
        <f t="shared" si="278"/>
        <v>5.7375490355690898E-4</v>
      </c>
      <c r="U423" s="28">
        <f t="shared" si="298"/>
        <v>9882.2629348720184</v>
      </c>
      <c r="V423" s="24">
        <f t="shared" si="279"/>
        <v>0.64251225490196073</v>
      </c>
      <c r="W423" s="18">
        <f t="shared" si="280"/>
        <v>5.8321240196718767E-4</v>
      </c>
      <c r="X423" s="28">
        <f t="shared" si="299"/>
        <v>9880.8711544874932</v>
      </c>
      <c r="Y423" s="33">
        <f t="shared" si="281"/>
        <v>0.87814999999999999</v>
      </c>
      <c r="Z423" s="18">
        <f t="shared" si="282"/>
        <v>7.9710226050961968E-4</v>
      </c>
      <c r="AA423" s="28">
        <f t="shared" si="300"/>
        <v>9859.6451193115608</v>
      </c>
      <c r="AB423" s="33">
        <f t="shared" si="283"/>
        <v>0.892625</v>
      </c>
      <c r="AC423" s="18">
        <f t="shared" si="284"/>
        <v>8.1024130875977823E-4</v>
      </c>
      <c r="AD423" s="28">
        <f t="shared" si="301"/>
        <v>9857.6527743921633</v>
      </c>
      <c r="AE423" s="33">
        <f t="shared" si="285"/>
        <v>0.84175000000000011</v>
      </c>
      <c r="AF423" s="18">
        <f t="shared" si="286"/>
        <v>7.6406175230196716E-4</v>
      </c>
      <c r="AG423" s="28">
        <f t="shared" si="302"/>
        <v>9862.7451902949597</v>
      </c>
      <c r="AH423" s="33">
        <f t="shared" si="287"/>
        <v>0.60996987745098019</v>
      </c>
      <c r="AI423" s="18">
        <f t="shared" si="288"/>
        <v>5.5367348193241701E-4</v>
      </c>
      <c r="AJ423" s="28">
        <f t="shared" si="303"/>
        <v>9884.0933982421302</v>
      </c>
      <c r="AK423" s="33">
        <f t="shared" si="289"/>
        <v>0.62002432598039203</v>
      </c>
      <c r="AL423" s="18">
        <f t="shared" si="290"/>
        <v>5.6279996789833603E-4</v>
      </c>
      <c r="AM423" s="28">
        <f t="shared" si="304"/>
        <v>9882.7500983834689</v>
      </c>
      <c r="AN423" s="33">
        <f t="shared" si="291"/>
        <v>0.58468615196078433</v>
      </c>
      <c r="AO423" s="18">
        <f t="shared" si="292"/>
        <v>5.3072328579014088E-4</v>
      </c>
      <c r="AP423" s="28">
        <f t="shared" si="305"/>
        <v>9886.1857377319011</v>
      </c>
      <c r="AQ423" s="33">
        <f t="shared" si="270"/>
        <v>0.81228875</v>
      </c>
      <c r="AR423" s="18">
        <f t="shared" si="271"/>
        <v>7.3731959097139818E-4</v>
      </c>
      <c r="AS423" s="28">
        <f t="shared" si="306"/>
        <v>9865.2549662395268</v>
      </c>
      <c r="AT423" s="33">
        <f t="shared" si="272"/>
        <v>0.5642221366421567</v>
      </c>
      <c r="AU423" s="18">
        <f t="shared" si="273"/>
        <v>5.1214797078748579E-4</v>
      </c>
      <c r="AV423" s="20">
        <f t="shared" si="307"/>
        <v>9887.8795229078878</v>
      </c>
    </row>
    <row r="424" spans="2:48" ht="15.95">
      <c r="B424" s="52">
        <v>32</v>
      </c>
      <c r="C424" s="54">
        <f>'Mortality (No Interventions) L'!N41</f>
        <v>9.591205998019138E-4</v>
      </c>
      <c r="D424" s="27">
        <f t="shared" si="310"/>
        <v>0.69803921568627436</v>
      </c>
      <c r="E424" s="18">
        <f t="shared" si="274"/>
        <v>6.6950379123427699E-4</v>
      </c>
      <c r="F424" s="28">
        <f t="shared" si="293"/>
        <v>9870.2925046991713</v>
      </c>
      <c r="G424" s="27">
        <f t="shared" si="308"/>
        <v>0.96499999999999997</v>
      </c>
      <c r="H424" s="18">
        <f t="shared" si="267"/>
        <v>9.2555137880884675E-4</v>
      </c>
      <c r="I424" s="28">
        <f t="shared" si="294"/>
        <v>9842.8018378830093</v>
      </c>
      <c r="J424" s="27">
        <f t="shared" si="311"/>
        <v>0.91</v>
      </c>
      <c r="K424" s="18">
        <f t="shared" si="268"/>
        <v>8.7279974581974163E-4</v>
      </c>
      <c r="L424" s="28">
        <f t="shared" si="295"/>
        <v>9848.7913397968805</v>
      </c>
      <c r="M424" s="27">
        <f t="shared" si="309"/>
        <v>0.92500000000000004</v>
      </c>
      <c r="N424" s="19">
        <f t="shared" si="269"/>
        <v>8.8718655481677031E-4</v>
      </c>
      <c r="O424" s="28">
        <f t="shared" si="296"/>
        <v>9846.5947880934727</v>
      </c>
      <c r="P424" s="24">
        <f t="shared" si="275"/>
        <v>0.67360784313725475</v>
      </c>
      <c r="Q424" s="18">
        <f t="shared" si="276"/>
        <v>6.460711585410772E-4</v>
      </c>
      <c r="R424" s="28">
        <f t="shared" si="297"/>
        <v>9872.539702651693</v>
      </c>
      <c r="S424" s="24">
        <f t="shared" si="277"/>
        <v>0.63521568627450964</v>
      </c>
      <c r="T424" s="18">
        <f t="shared" si="278"/>
        <v>6.0924845002319195E-4</v>
      </c>
      <c r="U424" s="28">
        <f t="shared" si="298"/>
        <v>9876.5929380548969</v>
      </c>
      <c r="V424" s="24">
        <f t="shared" si="279"/>
        <v>0.64568627450980387</v>
      </c>
      <c r="W424" s="18">
        <f t="shared" si="280"/>
        <v>6.1929100689170628E-4</v>
      </c>
      <c r="X424" s="28">
        <f t="shared" si="299"/>
        <v>9875.1085078879551</v>
      </c>
      <c r="Y424" s="33">
        <f t="shared" si="281"/>
        <v>0.87814999999999999</v>
      </c>
      <c r="Z424" s="18">
        <f t="shared" si="282"/>
        <v>8.4225175471605064E-4</v>
      </c>
      <c r="AA424" s="28">
        <f t="shared" si="300"/>
        <v>9851.7859738991338</v>
      </c>
      <c r="AB424" s="33">
        <f t="shared" si="283"/>
        <v>0.892625</v>
      </c>
      <c r="AC424" s="18">
        <f t="shared" si="284"/>
        <v>8.5613502539818329E-4</v>
      </c>
      <c r="AD424" s="28">
        <f t="shared" si="301"/>
        <v>9849.6656969069409</v>
      </c>
      <c r="AE424" s="33">
        <f t="shared" si="285"/>
        <v>0.84175000000000011</v>
      </c>
      <c r="AF424" s="18">
        <f t="shared" si="286"/>
        <v>8.0733976488326102E-4</v>
      </c>
      <c r="AG424" s="28">
        <f t="shared" si="302"/>
        <v>9855.2094439223547</v>
      </c>
      <c r="AH424" s="33">
        <f t="shared" si="287"/>
        <v>0.61298313725490183</v>
      </c>
      <c r="AI424" s="18">
        <f t="shared" si="288"/>
        <v>5.8792475427238032E-4</v>
      </c>
      <c r="AJ424" s="28">
        <f t="shared" si="303"/>
        <v>9878.62083783458</v>
      </c>
      <c r="AK424" s="33">
        <f t="shared" si="289"/>
        <v>0.62308725490196071</v>
      </c>
      <c r="AL424" s="18">
        <f t="shared" si="290"/>
        <v>5.9761582165049646E-4</v>
      </c>
      <c r="AM424" s="28">
        <f t="shared" si="304"/>
        <v>9877.1880869453507</v>
      </c>
      <c r="AN424" s="33">
        <f t="shared" si="291"/>
        <v>0.58757450980392145</v>
      </c>
      <c r="AO424" s="18">
        <f t="shared" si="292"/>
        <v>5.6355481627145263E-4</v>
      </c>
      <c r="AP424" s="28">
        <f t="shared" si="305"/>
        <v>9880.93890875324</v>
      </c>
      <c r="AQ424" s="33">
        <f t="shared" si="270"/>
        <v>0.81228875</v>
      </c>
      <c r="AR424" s="18">
        <f t="shared" si="271"/>
        <v>7.7908287311234681E-4</v>
      </c>
      <c r="AS424" s="28">
        <f t="shared" si="306"/>
        <v>9857.9811204829894</v>
      </c>
      <c r="AT424" s="33">
        <f t="shared" si="272"/>
        <v>0.5670094019607842</v>
      </c>
      <c r="AU424" s="18">
        <f t="shared" si="273"/>
        <v>5.438303977019518E-4</v>
      </c>
      <c r="AV424" s="20">
        <f t="shared" si="307"/>
        <v>9882.8154654748396</v>
      </c>
    </row>
    <row r="425" spans="2:48" ht="15.95">
      <c r="B425" s="52">
        <v>33</v>
      </c>
      <c r="C425" s="54">
        <f>'Mortality (No Interventions) L'!N42</f>
        <v>1.010447364091054E-3</v>
      </c>
      <c r="D425" s="27">
        <f t="shared" si="310"/>
        <v>0.70147058823529396</v>
      </c>
      <c r="E425" s="18">
        <f t="shared" si="274"/>
        <v>7.0879910686975391E-4</v>
      </c>
      <c r="F425" s="28">
        <f t="shared" si="293"/>
        <v>9863.684306446683</v>
      </c>
      <c r="G425" s="27">
        <f t="shared" si="308"/>
        <v>0.96499999999999997</v>
      </c>
      <c r="H425" s="18">
        <f t="shared" si="267"/>
        <v>9.7508170634786706E-4</v>
      </c>
      <c r="I425" s="28">
        <f t="shared" si="294"/>
        <v>9833.6918190706147</v>
      </c>
      <c r="J425" s="27">
        <f t="shared" si="311"/>
        <v>0.91</v>
      </c>
      <c r="K425" s="18">
        <f t="shared" si="268"/>
        <v>9.1950710132285914E-4</v>
      </c>
      <c r="L425" s="28">
        <f t="shared" si="295"/>
        <v>9840.1953172188732</v>
      </c>
      <c r="M425" s="27">
        <f t="shared" si="309"/>
        <v>0.92500000000000004</v>
      </c>
      <c r="N425" s="19">
        <f t="shared" si="269"/>
        <v>9.3466381178422498E-4</v>
      </c>
      <c r="O425" s="28">
        <f t="shared" si="296"/>
        <v>9837.859021586748</v>
      </c>
      <c r="P425" s="24">
        <f t="shared" si="275"/>
        <v>0.6769191176470587</v>
      </c>
      <c r="Q425" s="18">
        <f t="shared" si="276"/>
        <v>6.8399113812931257E-4</v>
      </c>
      <c r="R425" s="28">
        <f t="shared" si="297"/>
        <v>9866.161339488257</v>
      </c>
      <c r="S425" s="24">
        <f t="shared" si="277"/>
        <v>0.63833823529411748</v>
      </c>
      <c r="T425" s="18">
        <f t="shared" si="278"/>
        <v>6.45007187251476E-4</v>
      </c>
      <c r="U425" s="28">
        <f t="shared" si="298"/>
        <v>9870.5756391158775</v>
      </c>
      <c r="V425" s="24">
        <f t="shared" si="279"/>
        <v>0.6488602941176469</v>
      </c>
      <c r="W425" s="18">
        <f t="shared" si="280"/>
        <v>6.5563917385452232E-4</v>
      </c>
      <c r="X425" s="28">
        <f t="shared" si="299"/>
        <v>9868.9929419969394</v>
      </c>
      <c r="Y425" s="33">
        <f t="shared" si="281"/>
        <v>0.87814999999999999</v>
      </c>
      <c r="Z425" s="18">
        <f t="shared" si="282"/>
        <v>8.8732435277655904E-4</v>
      </c>
      <c r="AA425" s="28">
        <f t="shared" si="300"/>
        <v>9843.4882898755295</v>
      </c>
      <c r="AB425" s="33">
        <f t="shared" si="283"/>
        <v>0.892625</v>
      </c>
      <c r="AC425" s="18">
        <f t="shared" si="284"/>
        <v>9.0195057837177712E-4</v>
      </c>
      <c r="AD425" s="28">
        <f t="shared" si="301"/>
        <v>9841.2330531153566</v>
      </c>
      <c r="AE425" s="33">
        <f t="shared" si="285"/>
        <v>0.84175000000000011</v>
      </c>
      <c r="AF425" s="18">
        <f t="shared" si="286"/>
        <v>8.5054406872364478E-4</v>
      </c>
      <c r="AG425" s="28">
        <f t="shared" si="302"/>
        <v>9847.2529414470227</v>
      </c>
      <c r="AH425" s="33">
        <f t="shared" si="287"/>
        <v>0.61599639705882347</v>
      </c>
      <c r="AI425" s="18">
        <f t="shared" si="288"/>
        <v>6.2243193569767451E-4</v>
      </c>
      <c r="AJ425" s="28">
        <f t="shared" si="303"/>
        <v>9872.8129521059454</v>
      </c>
      <c r="AK425" s="33">
        <f t="shared" si="289"/>
        <v>0.62615018382352927</v>
      </c>
      <c r="AL425" s="18">
        <f t="shared" si="290"/>
        <v>6.3269180276961403E-4</v>
      </c>
      <c r="AM425" s="28">
        <f t="shared" si="304"/>
        <v>9871.2853230711735</v>
      </c>
      <c r="AN425" s="33">
        <f t="shared" si="291"/>
        <v>0.59046286764705869</v>
      </c>
      <c r="AO425" s="18">
        <f t="shared" si="292"/>
        <v>5.9663164820761532E-4</v>
      </c>
      <c r="AP425" s="28">
        <f t="shared" si="305"/>
        <v>9875.3704580419271</v>
      </c>
      <c r="AQ425" s="33">
        <f t="shared" si="270"/>
        <v>0.81228875</v>
      </c>
      <c r="AR425" s="18">
        <f t="shared" si="271"/>
        <v>8.2077502631831714E-4</v>
      </c>
      <c r="AS425" s="28">
        <f t="shared" si="306"/>
        <v>9850.3009362285557</v>
      </c>
      <c r="AT425" s="33">
        <f t="shared" si="272"/>
        <v>0.56979666727941169</v>
      </c>
      <c r="AU425" s="18">
        <f t="shared" si="273"/>
        <v>5.7574954052034882E-4</v>
      </c>
      <c r="AV425" s="20">
        <f t="shared" si="307"/>
        <v>9877.4408900098351</v>
      </c>
    </row>
    <row r="426" spans="2:48" ht="15.95">
      <c r="B426" s="52">
        <v>34</v>
      </c>
      <c r="C426" s="54">
        <f>'Mortality (No Interventions) L'!N43</f>
        <v>1.0743385395453719E-3</v>
      </c>
      <c r="D426" s="27">
        <f t="shared" si="310"/>
        <v>0.70490196078431355</v>
      </c>
      <c r="E426" s="18">
        <f t="shared" si="274"/>
        <v>7.5730334307168843E-4</v>
      </c>
      <c r="F426" s="28">
        <f t="shared" si="293"/>
        <v>9856.6929358198286</v>
      </c>
      <c r="G426" s="27">
        <f t="shared" si="308"/>
        <v>0.96499999999999997</v>
      </c>
      <c r="H426" s="18">
        <f t="shared" si="267"/>
        <v>1.0367366906612839E-3</v>
      </c>
      <c r="I426" s="28">
        <f t="shared" si="294"/>
        <v>9824.1031660719764</v>
      </c>
      <c r="J426" s="27">
        <f t="shared" si="311"/>
        <v>0.91</v>
      </c>
      <c r="K426" s="18">
        <f t="shared" si="268"/>
        <v>9.7764807098628848E-4</v>
      </c>
      <c r="L426" s="28">
        <f t="shared" si="295"/>
        <v>9831.1471877462864</v>
      </c>
      <c r="M426" s="27">
        <f t="shared" si="309"/>
        <v>0.92500000000000004</v>
      </c>
      <c r="N426" s="19">
        <f t="shared" si="269"/>
        <v>9.9376314907946898E-4</v>
      </c>
      <c r="O426" s="28">
        <f t="shared" si="296"/>
        <v>9828.6639307738369</v>
      </c>
      <c r="P426" s="24">
        <f t="shared" si="275"/>
        <v>0.68023039215686254</v>
      </c>
      <c r="Q426" s="18">
        <f t="shared" si="276"/>
        <v>7.3079772606417931E-4</v>
      </c>
      <c r="R426" s="28">
        <f t="shared" si="297"/>
        <v>9859.4129725646926</v>
      </c>
      <c r="S426" s="24">
        <f t="shared" si="277"/>
        <v>0.64146078431372533</v>
      </c>
      <c r="T426" s="18">
        <f t="shared" si="278"/>
        <v>6.8914604219523653E-4</v>
      </c>
      <c r="U426" s="28">
        <f t="shared" si="298"/>
        <v>9864.2090468863389</v>
      </c>
      <c r="V426" s="24">
        <f t="shared" si="279"/>
        <v>0.65203431372549003</v>
      </c>
      <c r="W426" s="18">
        <f t="shared" si="280"/>
        <v>7.0050559234131177E-4</v>
      </c>
      <c r="X426" s="28">
        <f t="shared" si="299"/>
        <v>9862.5224436176723</v>
      </c>
      <c r="Y426" s="33">
        <f t="shared" si="281"/>
        <v>0.87814999999999999</v>
      </c>
      <c r="Z426" s="18">
        <f t="shared" si="282"/>
        <v>9.4343038850176828E-4</v>
      </c>
      <c r="AA426" s="28">
        <f t="shared" si="300"/>
        <v>9834.753922999651</v>
      </c>
      <c r="AB426" s="33">
        <f t="shared" si="283"/>
        <v>0.892625</v>
      </c>
      <c r="AC426" s="18">
        <f t="shared" si="284"/>
        <v>9.5898143886168758E-4</v>
      </c>
      <c r="AD426" s="28">
        <f t="shared" si="301"/>
        <v>9832.3567472712075</v>
      </c>
      <c r="AE426" s="33">
        <f t="shared" si="285"/>
        <v>0.84175000000000011</v>
      </c>
      <c r="AF426" s="18">
        <f t="shared" si="286"/>
        <v>9.0432446566231694E-4</v>
      </c>
      <c r="AG426" s="28">
        <f t="shared" si="302"/>
        <v>9838.8774188644529</v>
      </c>
      <c r="AH426" s="33">
        <f t="shared" si="287"/>
        <v>0.61900965686274489</v>
      </c>
      <c r="AI426" s="18">
        <f t="shared" si="288"/>
        <v>6.6502593071840314E-4</v>
      </c>
      <c r="AJ426" s="28">
        <f t="shared" si="303"/>
        <v>9866.6677980293844</v>
      </c>
      <c r="AK426" s="33">
        <f t="shared" si="289"/>
        <v>0.62921311274509784</v>
      </c>
      <c r="AL426" s="18">
        <f t="shared" si="290"/>
        <v>6.7598789660936582E-4</v>
      </c>
      <c r="AM426" s="28">
        <f t="shared" si="304"/>
        <v>9865.0398417644665</v>
      </c>
      <c r="AN426" s="33">
        <f t="shared" si="291"/>
        <v>0.59335122549019592</v>
      </c>
      <c r="AO426" s="18">
        <f t="shared" si="292"/>
        <v>6.3746008903059373E-4</v>
      </c>
      <c r="AP426" s="28">
        <f t="shared" si="305"/>
        <v>9869.4784994888851</v>
      </c>
      <c r="AQ426" s="33">
        <f t="shared" si="270"/>
        <v>0.81228875</v>
      </c>
      <c r="AR426" s="18">
        <f t="shared" si="271"/>
        <v>8.7267310936413572E-4</v>
      </c>
      <c r="AS426" s="28">
        <f t="shared" si="306"/>
        <v>9842.2160552183796</v>
      </c>
      <c r="AT426" s="33">
        <f t="shared" si="272"/>
        <v>0.57258393259803908</v>
      </c>
      <c r="AU426" s="18">
        <f t="shared" si="273"/>
        <v>6.1514898591452302E-4</v>
      </c>
      <c r="AV426" s="20">
        <f t="shared" si="307"/>
        <v>9871.7539579558961</v>
      </c>
    </row>
    <row r="427" spans="2:48" ht="15.95">
      <c r="B427" s="52">
        <v>35</v>
      </c>
      <c r="C427" s="54">
        <f>'Mortality (No Interventions) L'!N44</f>
        <v>1.1412265009764573E-3</v>
      </c>
      <c r="D427" s="27">
        <f t="shared" si="310"/>
        <v>0.70833333333333315</v>
      </c>
      <c r="E427" s="18">
        <f t="shared" si="274"/>
        <v>8.0836877152499044E-4</v>
      </c>
      <c r="F427" s="28">
        <f t="shared" si="293"/>
        <v>9849.228429307901</v>
      </c>
      <c r="G427" s="27">
        <f t="shared" si="308"/>
        <v>0.96499999999999997</v>
      </c>
      <c r="H427" s="18">
        <f t="shared" si="267"/>
        <v>1.1012835734422813E-3</v>
      </c>
      <c r="I427" s="28">
        <f t="shared" si="294"/>
        <v>9813.9181578668686</v>
      </c>
      <c r="J427" s="27">
        <f t="shared" si="311"/>
        <v>0.91</v>
      </c>
      <c r="K427" s="18">
        <f t="shared" si="268"/>
        <v>1.0385161158885763E-3</v>
      </c>
      <c r="L427" s="28">
        <f t="shared" si="295"/>
        <v>9821.5357856626033</v>
      </c>
      <c r="M427" s="27">
        <f t="shared" si="309"/>
        <v>0.92500000000000004</v>
      </c>
      <c r="N427" s="19">
        <f t="shared" si="269"/>
        <v>1.0556345134032231E-3</v>
      </c>
      <c r="O427" s="28">
        <f t="shared" si="296"/>
        <v>9818.8965667547473</v>
      </c>
      <c r="P427" s="24">
        <f t="shared" si="275"/>
        <v>0.68354166666666649</v>
      </c>
      <c r="Q427" s="18">
        <f t="shared" si="276"/>
        <v>7.8007586452161573E-4</v>
      </c>
      <c r="R427" s="28">
        <f t="shared" si="297"/>
        <v>9852.207735984015</v>
      </c>
      <c r="S427" s="24">
        <f t="shared" si="277"/>
        <v>0.64458333333333317</v>
      </c>
      <c r="T427" s="18">
        <f t="shared" si="278"/>
        <v>7.356155820877413E-4</v>
      </c>
      <c r="U427" s="28">
        <f t="shared" si="298"/>
        <v>9857.4111662622909</v>
      </c>
      <c r="V427" s="24">
        <f t="shared" si="279"/>
        <v>0.65520833333333317</v>
      </c>
      <c r="W427" s="18">
        <f t="shared" si="280"/>
        <v>7.4774111366061608E-4</v>
      </c>
      <c r="X427" s="28">
        <f t="shared" si="299"/>
        <v>9855.6136914913259</v>
      </c>
      <c r="Y427" s="33">
        <f t="shared" si="281"/>
        <v>0.87814999999999999</v>
      </c>
      <c r="Z427" s="18">
        <f t="shared" si="282"/>
        <v>1.0021680518324759E-3</v>
      </c>
      <c r="AA427" s="28">
        <f t="shared" si="300"/>
        <v>9825.4755172852565</v>
      </c>
      <c r="AB427" s="33">
        <f t="shared" si="283"/>
        <v>0.892625</v>
      </c>
      <c r="AC427" s="18">
        <f t="shared" si="284"/>
        <v>1.0186873054341102E-3</v>
      </c>
      <c r="AD427" s="28">
        <f t="shared" si="301"/>
        <v>9822.9276996503086</v>
      </c>
      <c r="AE427" s="33">
        <f t="shared" si="285"/>
        <v>0.84175000000000011</v>
      </c>
      <c r="AF427" s="18">
        <f t="shared" si="286"/>
        <v>9.606274071969331E-4</v>
      </c>
      <c r="AG427" s="28">
        <f t="shared" si="302"/>
        <v>9829.9798812999215</v>
      </c>
      <c r="AH427" s="33">
        <f t="shared" si="287"/>
        <v>0.62202291666666654</v>
      </c>
      <c r="AI427" s="18">
        <f t="shared" si="288"/>
        <v>7.0986903671467038E-4</v>
      </c>
      <c r="AJ427" s="28">
        <f t="shared" si="303"/>
        <v>9860.10620809391</v>
      </c>
      <c r="AK427" s="33">
        <f t="shared" si="289"/>
        <v>0.63227604166666651</v>
      </c>
      <c r="AL427" s="18">
        <f t="shared" si="290"/>
        <v>7.2157017468249453E-4</v>
      </c>
      <c r="AM427" s="28">
        <f t="shared" si="304"/>
        <v>9858.3711942318641</v>
      </c>
      <c r="AN427" s="33">
        <f t="shared" si="291"/>
        <v>0.59623958333333327</v>
      </c>
      <c r="AO427" s="18">
        <f t="shared" si="292"/>
        <v>6.8044441343116072E-4</v>
      </c>
      <c r="AP427" s="28">
        <f t="shared" si="305"/>
        <v>9863.1871008459166</v>
      </c>
      <c r="AQ427" s="33">
        <f t="shared" si="270"/>
        <v>0.81228875</v>
      </c>
      <c r="AR427" s="18">
        <f t="shared" si="271"/>
        <v>9.2700544794504028E-4</v>
      </c>
      <c r="AS427" s="28">
        <f t="shared" si="306"/>
        <v>9833.6270179304393</v>
      </c>
      <c r="AT427" s="33">
        <f t="shared" si="272"/>
        <v>0.57537119791666658</v>
      </c>
      <c r="AU427" s="18">
        <f t="shared" si="273"/>
        <v>6.5662885896107016E-4</v>
      </c>
      <c r="AV427" s="20">
        <f t="shared" si="307"/>
        <v>9865.6813585194614</v>
      </c>
    </row>
    <row r="428" spans="2:48" ht="15.95">
      <c r="B428" s="52">
        <v>36</v>
      </c>
      <c r="C428" s="54">
        <f>'Mortality (No Interventions) L'!N45</f>
        <v>1.2197851206914583E-3</v>
      </c>
      <c r="D428" s="27">
        <f t="shared" si="310"/>
        <v>0.71176470588235274</v>
      </c>
      <c r="E428" s="18">
        <f t="shared" si="274"/>
        <v>8.6819999766862594E-4</v>
      </c>
      <c r="F428" s="28">
        <f t="shared" si="293"/>
        <v>9841.2666206220329</v>
      </c>
      <c r="G428" s="27">
        <f t="shared" si="308"/>
        <v>0.96499999999999997</v>
      </c>
      <c r="H428" s="18">
        <f t="shared" si="267"/>
        <v>1.1770926414672572E-3</v>
      </c>
      <c r="I428" s="28">
        <f t="shared" si="294"/>
        <v>9803.110251008502</v>
      </c>
      <c r="J428" s="27">
        <f t="shared" si="311"/>
        <v>0.91</v>
      </c>
      <c r="K428" s="18">
        <f t="shared" si="268"/>
        <v>1.1100044598292272E-3</v>
      </c>
      <c r="L428" s="28">
        <f t="shared" si="295"/>
        <v>9811.3359624664172</v>
      </c>
      <c r="M428" s="27">
        <f t="shared" si="309"/>
        <v>0.92500000000000004</v>
      </c>
      <c r="N428" s="19">
        <f t="shared" si="269"/>
        <v>1.1283012366395989E-3</v>
      </c>
      <c r="O428" s="28">
        <f t="shared" si="296"/>
        <v>9808.5314006553454</v>
      </c>
      <c r="P428" s="24">
        <f t="shared" si="275"/>
        <v>0.68685294117647033</v>
      </c>
      <c r="Q428" s="18">
        <f t="shared" si="276"/>
        <v>8.3781299775022397E-4</v>
      </c>
      <c r="R428" s="28">
        <f t="shared" si="297"/>
        <v>9844.5222665169204</v>
      </c>
      <c r="S428" s="24">
        <f t="shared" si="277"/>
        <v>0.64770588235294102</v>
      </c>
      <c r="T428" s="18">
        <f t="shared" si="278"/>
        <v>7.9006199787844968E-4</v>
      </c>
      <c r="U428" s="28">
        <f t="shared" si="298"/>
        <v>9850.1599010093414</v>
      </c>
      <c r="V428" s="24">
        <f t="shared" si="279"/>
        <v>0.65838235294117631</v>
      </c>
      <c r="W428" s="18">
        <f t="shared" si="280"/>
        <v>8.0308499784347898E-4</v>
      </c>
      <c r="X428" s="28">
        <f t="shared" si="299"/>
        <v>9848.2442439338411</v>
      </c>
      <c r="Y428" s="33">
        <f t="shared" si="281"/>
        <v>0.87814999999999999</v>
      </c>
      <c r="Z428" s="18">
        <f t="shared" si="282"/>
        <v>1.071154303735204E-3</v>
      </c>
      <c r="AA428" s="28">
        <f t="shared" si="300"/>
        <v>9815.6287396277712</v>
      </c>
      <c r="AB428" s="33">
        <f t="shared" si="283"/>
        <v>0.892625</v>
      </c>
      <c r="AC428" s="18">
        <f t="shared" si="284"/>
        <v>1.088810693357213E-3</v>
      </c>
      <c r="AD428" s="28">
        <f t="shared" si="301"/>
        <v>9812.9212079004774</v>
      </c>
      <c r="AE428" s="33">
        <f t="shared" si="285"/>
        <v>0.84175000000000011</v>
      </c>
      <c r="AF428" s="18">
        <f t="shared" si="286"/>
        <v>1.0267541253420351E-3</v>
      </c>
      <c r="AG428" s="28">
        <f t="shared" si="302"/>
        <v>9820.5369332137507</v>
      </c>
      <c r="AH428" s="33">
        <f t="shared" si="287"/>
        <v>0.62503617647058807</v>
      </c>
      <c r="AI428" s="18">
        <f t="shared" si="288"/>
        <v>7.6240982795270393E-4</v>
      </c>
      <c r="AJ428" s="28">
        <f t="shared" si="303"/>
        <v>9853.1068239980668</v>
      </c>
      <c r="AK428" s="33">
        <f t="shared" si="289"/>
        <v>0.63533897058823507</v>
      </c>
      <c r="AL428" s="18">
        <f t="shared" si="290"/>
        <v>7.7497702291895714E-4</v>
      </c>
      <c r="AM428" s="28">
        <f t="shared" si="304"/>
        <v>9851.257687607158</v>
      </c>
      <c r="AN428" s="33">
        <f t="shared" si="291"/>
        <v>0.5991279411764705</v>
      </c>
      <c r="AO428" s="18">
        <f t="shared" si="292"/>
        <v>7.3080734803756598E-4</v>
      </c>
      <c r="AP428" s="28">
        <f t="shared" si="305"/>
        <v>9856.4757502845187</v>
      </c>
      <c r="AQ428" s="33">
        <f t="shared" si="270"/>
        <v>0.81228875</v>
      </c>
      <c r="AR428" s="18">
        <f t="shared" si="271"/>
        <v>9.9081773095506379E-4</v>
      </c>
      <c r="AS428" s="28">
        <f t="shared" si="306"/>
        <v>9824.5111921117586</v>
      </c>
      <c r="AT428" s="33">
        <f t="shared" si="272"/>
        <v>0.57815846323529396</v>
      </c>
      <c r="AU428" s="18">
        <f t="shared" si="273"/>
        <v>7.0522909085625105E-4</v>
      </c>
      <c r="AV428" s="20">
        <f t="shared" si="307"/>
        <v>9859.2032674261427</v>
      </c>
    </row>
    <row r="429" spans="2:48" ht="15.95">
      <c r="B429" s="52">
        <v>37</v>
      </c>
      <c r="C429" s="54">
        <f>'Mortality (No Interventions) L'!N46</f>
        <v>1.3266348383284192E-3</v>
      </c>
      <c r="D429" s="27">
        <f t="shared" si="310"/>
        <v>0.71519607843137234</v>
      </c>
      <c r="E429" s="18">
        <f t="shared" si="274"/>
        <v>9.4880403388292308E-4</v>
      </c>
      <c r="F429" s="28">
        <f t="shared" si="293"/>
        <v>9832.7224329649525</v>
      </c>
      <c r="G429" s="27">
        <f t="shared" si="308"/>
        <v>0.96499999999999997</v>
      </c>
      <c r="H429" s="18">
        <f t="shared" si="267"/>
        <v>1.2802026189869245E-3</v>
      </c>
      <c r="I429" s="28">
        <f t="shared" si="294"/>
        <v>9791.5710820685472</v>
      </c>
      <c r="J429" s="27">
        <f t="shared" si="311"/>
        <v>0.91</v>
      </c>
      <c r="K429" s="18">
        <f t="shared" si="268"/>
        <v>1.2072377028788616E-3</v>
      </c>
      <c r="L429" s="28">
        <f t="shared" si="295"/>
        <v>9800.4453357911971</v>
      </c>
      <c r="M429" s="27">
        <f t="shared" si="309"/>
        <v>0.92500000000000004</v>
      </c>
      <c r="N429" s="19">
        <f t="shared" si="269"/>
        <v>1.2271372254537879E-3</v>
      </c>
      <c r="O429" s="28">
        <f t="shared" si="296"/>
        <v>9797.4644225463671</v>
      </c>
      <c r="P429" s="24">
        <f t="shared" si="275"/>
        <v>0.69016421568627428</v>
      </c>
      <c r="Q429" s="18">
        <f t="shared" si="276"/>
        <v>9.1559589269702075E-4</v>
      </c>
      <c r="R429" s="28">
        <f t="shared" si="297"/>
        <v>9836.2743978053913</v>
      </c>
      <c r="S429" s="24">
        <f t="shared" si="277"/>
        <v>0.65082843137254887</v>
      </c>
      <c r="T429" s="18">
        <f t="shared" si="278"/>
        <v>8.6341167083346009E-4</v>
      </c>
      <c r="U429" s="28">
        <f t="shared" si="298"/>
        <v>9842.3776639985281</v>
      </c>
      <c r="V429" s="24">
        <f t="shared" si="279"/>
        <v>0.66155637254901944</v>
      </c>
      <c r="W429" s="18">
        <f t="shared" si="280"/>
        <v>8.7764373134170388E-4</v>
      </c>
      <c r="X429" s="28">
        <f t="shared" si="299"/>
        <v>9840.3352667264408</v>
      </c>
      <c r="Y429" s="33">
        <f t="shared" si="281"/>
        <v>0.87814999999999999</v>
      </c>
      <c r="Z429" s="18">
        <f t="shared" si="282"/>
        <v>1.1649843832781013E-3</v>
      </c>
      <c r="AA429" s="28">
        <f t="shared" si="300"/>
        <v>9805.1146866594518</v>
      </c>
      <c r="AB429" s="33">
        <f t="shared" si="283"/>
        <v>0.892625</v>
      </c>
      <c r="AC429" s="18">
        <f t="shared" si="284"/>
        <v>1.1841874225629052E-3</v>
      </c>
      <c r="AD429" s="28">
        <f t="shared" si="301"/>
        <v>9802.236794356244</v>
      </c>
      <c r="AE429" s="33">
        <f t="shared" si="285"/>
        <v>0.84175000000000011</v>
      </c>
      <c r="AF429" s="18">
        <f t="shared" si="286"/>
        <v>1.116694875162947E-3</v>
      </c>
      <c r="AG429" s="28">
        <f t="shared" si="302"/>
        <v>9810.4536564044993</v>
      </c>
      <c r="AH429" s="33">
        <f t="shared" si="287"/>
        <v>0.6280494362745096</v>
      </c>
      <c r="AI429" s="18">
        <f t="shared" si="288"/>
        <v>8.3319226235428886E-4</v>
      </c>
      <c r="AJ429" s="28">
        <f t="shared" si="303"/>
        <v>9845.5947185195819</v>
      </c>
      <c r="AK429" s="33">
        <f t="shared" si="289"/>
        <v>0.63840189950980375</v>
      </c>
      <c r="AL429" s="18">
        <f t="shared" si="290"/>
        <v>8.4692620074474419E-4</v>
      </c>
      <c r="AM429" s="28">
        <f t="shared" si="304"/>
        <v>9843.6231892524083</v>
      </c>
      <c r="AN429" s="33">
        <f t="shared" si="291"/>
        <v>0.60201629901960774</v>
      </c>
      <c r="AO429" s="18">
        <f t="shared" si="292"/>
        <v>7.9865579552095055E-4</v>
      </c>
      <c r="AP429" s="28">
        <f t="shared" si="305"/>
        <v>9849.2725653804573</v>
      </c>
      <c r="AQ429" s="33">
        <f t="shared" si="270"/>
        <v>0.81228875</v>
      </c>
      <c r="AR429" s="18">
        <f t="shared" si="271"/>
        <v>1.0776105545322438E-3</v>
      </c>
      <c r="AS429" s="28">
        <f t="shared" si="306"/>
        <v>9814.7768922246469</v>
      </c>
      <c r="AT429" s="33">
        <f t="shared" si="272"/>
        <v>0.58094572855392146</v>
      </c>
      <c r="AU429" s="18">
        <f t="shared" si="273"/>
        <v>7.7070284267771727E-4</v>
      </c>
      <c r="AV429" s="20">
        <f t="shared" si="307"/>
        <v>9852.2502704692888</v>
      </c>
    </row>
    <row r="430" spans="2:48" ht="15.95">
      <c r="B430" s="52">
        <v>38</v>
      </c>
      <c r="C430" s="54">
        <f>'Mortality (No Interventions) L'!N47</f>
        <v>1.4509726957691205E-3</v>
      </c>
      <c r="D430" s="27">
        <f t="shared" si="310"/>
        <v>0.71862745098039194</v>
      </c>
      <c r="E430" s="18">
        <f t="shared" si="274"/>
        <v>1.0427088098027108E-3</v>
      </c>
      <c r="F430" s="28">
        <f t="shared" si="293"/>
        <v>9823.3931062565043</v>
      </c>
      <c r="G430" s="27">
        <f t="shared" si="308"/>
        <v>0.96499999999999997</v>
      </c>
      <c r="H430" s="18">
        <f t="shared" si="267"/>
        <v>1.4001886514172013E-3</v>
      </c>
      <c r="I430" s="28">
        <f t="shared" si="294"/>
        <v>9779.0358871252865</v>
      </c>
      <c r="J430" s="27">
        <f t="shared" si="311"/>
        <v>0.91</v>
      </c>
      <c r="K430" s="18">
        <f t="shared" si="268"/>
        <v>1.3203851531498998E-3</v>
      </c>
      <c r="L430" s="28">
        <f t="shared" si="295"/>
        <v>9788.6138686768263</v>
      </c>
      <c r="M430" s="27">
        <f t="shared" si="309"/>
        <v>0.92500000000000004</v>
      </c>
      <c r="N430" s="19">
        <f t="shared" si="269"/>
        <v>1.3421497435864365E-3</v>
      </c>
      <c r="O430" s="28">
        <f t="shared" si="296"/>
        <v>9785.4415892384022</v>
      </c>
      <c r="P430" s="24">
        <f t="shared" si="275"/>
        <v>0.69347549019607824</v>
      </c>
      <c r="Q430" s="18">
        <f t="shared" si="276"/>
        <v>1.0062140014596159E-3</v>
      </c>
      <c r="R430" s="28">
        <f t="shared" si="297"/>
        <v>9827.2683453673199</v>
      </c>
      <c r="S430" s="24">
        <f t="shared" si="277"/>
        <v>0.65395098039215671</v>
      </c>
      <c r="T430" s="18">
        <f t="shared" si="278"/>
        <v>9.4886501692046689E-4</v>
      </c>
      <c r="U430" s="28">
        <f t="shared" si="298"/>
        <v>9833.8796402546814</v>
      </c>
      <c r="V430" s="24">
        <f t="shared" si="279"/>
        <v>0.66473039215686258</v>
      </c>
      <c r="W430" s="18">
        <f t="shared" si="280"/>
        <v>9.6450564906750758E-4</v>
      </c>
      <c r="X430" s="28">
        <f t="shared" si="299"/>
        <v>9831.6989581652979</v>
      </c>
      <c r="Y430" s="33">
        <f t="shared" si="281"/>
        <v>0.87814999999999999</v>
      </c>
      <c r="Z430" s="18">
        <f t="shared" si="282"/>
        <v>1.2741716727896531E-3</v>
      </c>
      <c r="AA430" s="28">
        <f t="shared" si="300"/>
        <v>9793.691881173243</v>
      </c>
      <c r="AB430" s="33">
        <f t="shared" si="283"/>
        <v>0.892625</v>
      </c>
      <c r="AC430" s="18">
        <f t="shared" si="284"/>
        <v>1.2951745025609111E-3</v>
      </c>
      <c r="AD430" s="28">
        <f t="shared" si="301"/>
        <v>9790.6291088313847</v>
      </c>
      <c r="AE430" s="33">
        <f t="shared" si="285"/>
        <v>0.84175000000000011</v>
      </c>
      <c r="AF430" s="18">
        <f t="shared" si="286"/>
        <v>1.2213562666636573E-3</v>
      </c>
      <c r="AG430" s="28">
        <f t="shared" si="302"/>
        <v>9799.4983730833683</v>
      </c>
      <c r="AH430" s="33">
        <f t="shared" si="287"/>
        <v>0.63106269607843124</v>
      </c>
      <c r="AI430" s="18">
        <f t="shared" si="288"/>
        <v>9.1565474132825053E-4</v>
      </c>
      <c r="AJ430" s="28">
        <f t="shared" si="303"/>
        <v>9837.3914451818346</v>
      </c>
      <c r="AK430" s="33">
        <f t="shared" si="289"/>
        <v>0.64146482843137242</v>
      </c>
      <c r="AL430" s="18">
        <f t="shared" si="290"/>
        <v>9.3074795135014482E-4</v>
      </c>
      <c r="AM430" s="28">
        <f t="shared" si="304"/>
        <v>9835.2863668631708</v>
      </c>
      <c r="AN430" s="33">
        <f t="shared" si="291"/>
        <v>0.60490465686274497</v>
      </c>
      <c r="AO430" s="18">
        <f t="shared" si="292"/>
        <v>8.7770014065143194E-4</v>
      </c>
      <c r="AP430" s="28">
        <f t="shared" si="305"/>
        <v>9841.4063867644509</v>
      </c>
      <c r="AQ430" s="33">
        <f t="shared" si="270"/>
        <v>0.81228875</v>
      </c>
      <c r="AR430" s="18">
        <f t="shared" si="271"/>
        <v>1.1786087973304292E-3</v>
      </c>
      <c r="AS430" s="28">
        <f t="shared" si="306"/>
        <v>9804.2003850552064</v>
      </c>
      <c r="AT430" s="33">
        <f t="shared" si="272"/>
        <v>0.58373299387254896</v>
      </c>
      <c r="AU430" s="18">
        <f t="shared" si="273"/>
        <v>8.4698063572863184E-4</v>
      </c>
      <c r="AV430" s="20">
        <f t="shared" si="307"/>
        <v>9844.6571131790661</v>
      </c>
    </row>
    <row r="431" spans="2:48" ht="15.95">
      <c r="B431" s="52">
        <v>39</v>
      </c>
      <c r="C431" s="54">
        <f>'Mortality (No Interventions) L'!N48</f>
        <v>1.5787104325913372E-3</v>
      </c>
      <c r="D431" s="27">
        <f t="shared" si="310"/>
        <v>0.72205882352941153</v>
      </c>
      <c r="E431" s="18">
        <f t="shared" si="274"/>
        <v>1.1399217976505093E-3</v>
      </c>
      <c r="F431" s="28">
        <f t="shared" si="293"/>
        <v>9813.1501677224551</v>
      </c>
      <c r="G431" s="27">
        <f t="shared" si="308"/>
        <v>0.96499999999999997</v>
      </c>
      <c r="H431" s="18">
        <f t="shared" si="267"/>
        <v>1.5234555674506402E-3</v>
      </c>
      <c r="I431" s="28">
        <f t="shared" si="294"/>
        <v>9765.3433920543321</v>
      </c>
      <c r="J431" s="27">
        <f t="shared" si="311"/>
        <v>0.91</v>
      </c>
      <c r="K431" s="18">
        <f t="shared" si="268"/>
        <v>1.4366264936581169E-3</v>
      </c>
      <c r="L431" s="28">
        <f t="shared" si="295"/>
        <v>9775.6891282547076</v>
      </c>
      <c r="M431" s="27">
        <f t="shared" si="309"/>
        <v>0.92500000000000004</v>
      </c>
      <c r="N431" s="19">
        <f t="shared" si="269"/>
        <v>1.460307150146987E-3</v>
      </c>
      <c r="O431" s="28">
        <f t="shared" si="296"/>
        <v>9772.3080613185248</v>
      </c>
      <c r="P431" s="24">
        <f t="shared" si="275"/>
        <v>0.69678676470588208</v>
      </c>
      <c r="Q431" s="18">
        <f t="shared" si="276"/>
        <v>1.1000245347327414E-3</v>
      </c>
      <c r="R431" s="28">
        <f t="shared" si="297"/>
        <v>9817.3800103621106</v>
      </c>
      <c r="S431" s="24">
        <f t="shared" si="277"/>
        <v>0.65707352941176456</v>
      </c>
      <c r="T431" s="18">
        <f t="shared" si="278"/>
        <v>1.0373288358619635E-3</v>
      </c>
      <c r="U431" s="28">
        <f t="shared" si="298"/>
        <v>9824.5486158834374</v>
      </c>
      <c r="V431" s="24">
        <f t="shared" si="279"/>
        <v>0.66790441176470572</v>
      </c>
      <c r="W431" s="18">
        <f t="shared" si="280"/>
        <v>1.0544276628267212E-3</v>
      </c>
      <c r="X431" s="28">
        <f t="shared" si="299"/>
        <v>9822.2162289802163</v>
      </c>
      <c r="Y431" s="33">
        <f t="shared" si="281"/>
        <v>0.87814999999999999</v>
      </c>
      <c r="Z431" s="18">
        <f t="shared" si="282"/>
        <v>1.3863445663800827E-3</v>
      </c>
      <c r="AA431" s="28">
        <f t="shared" si="300"/>
        <v>9781.2130364062214</v>
      </c>
      <c r="AB431" s="33">
        <f t="shared" si="283"/>
        <v>0.892625</v>
      </c>
      <c r="AC431" s="18">
        <f t="shared" si="284"/>
        <v>1.4091963998918424E-3</v>
      </c>
      <c r="AD431" s="28">
        <f t="shared" si="301"/>
        <v>9777.9485356455953</v>
      </c>
      <c r="AE431" s="33">
        <f t="shared" si="285"/>
        <v>0.84175000000000011</v>
      </c>
      <c r="AF431" s="18">
        <f t="shared" si="286"/>
        <v>1.3288795066337582E-3</v>
      </c>
      <c r="AG431" s="28">
        <f t="shared" si="302"/>
        <v>9787.5296943352423</v>
      </c>
      <c r="AH431" s="33">
        <f t="shared" si="287"/>
        <v>0.63407595588235266</v>
      </c>
      <c r="AI431" s="18">
        <f t="shared" si="288"/>
        <v>1.0010223266067946E-3</v>
      </c>
      <c r="AJ431" s="28">
        <f t="shared" si="303"/>
        <v>9828.3837910627517</v>
      </c>
      <c r="AK431" s="33">
        <f t="shared" si="289"/>
        <v>0.64452775735294099</v>
      </c>
      <c r="AL431" s="18">
        <f t="shared" si="290"/>
        <v>1.0175226946277859E-3</v>
      </c>
      <c r="AM431" s="28">
        <f t="shared" si="304"/>
        <v>9826.1321942262712</v>
      </c>
      <c r="AN431" s="33">
        <f t="shared" si="291"/>
        <v>0.60779301470588221</v>
      </c>
      <c r="AO431" s="18">
        <f t="shared" si="292"/>
        <v>9.5952917317231631E-4</v>
      </c>
      <c r="AP431" s="28">
        <f t="shared" si="305"/>
        <v>9832.7685829945785</v>
      </c>
      <c r="AQ431" s="33">
        <f t="shared" si="270"/>
        <v>0.81228875</v>
      </c>
      <c r="AR431" s="18">
        <f t="shared" si="271"/>
        <v>1.2823687239015766E-3</v>
      </c>
      <c r="AS431" s="28">
        <f t="shared" si="306"/>
        <v>9792.6450682305895</v>
      </c>
      <c r="AT431" s="33">
        <f t="shared" si="272"/>
        <v>0.58652025919117623</v>
      </c>
      <c r="AU431" s="18">
        <f t="shared" si="273"/>
        <v>9.2594565211128507E-4</v>
      </c>
      <c r="AV431" s="20">
        <f t="shared" si="307"/>
        <v>9836.3188792388155</v>
      </c>
    </row>
    <row r="432" spans="2:48" ht="15.95">
      <c r="B432" s="52">
        <v>40</v>
      </c>
      <c r="C432" s="54">
        <f>'Mortality (No Interventions) L'!N49</f>
        <v>1.7119771346061415E-3</v>
      </c>
      <c r="D432" s="27">
        <f t="shared" si="310"/>
        <v>0.72549019607843113</v>
      </c>
      <c r="E432" s="18">
        <f t="shared" si="274"/>
        <v>1.2420226270672002E-3</v>
      </c>
      <c r="F432" s="28">
        <f t="shared" si="293"/>
        <v>9801.9639439426501</v>
      </c>
      <c r="G432" s="27">
        <f t="shared" si="308"/>
        <v>0.96499999999999997</v>
      </c>
      <c r="H432" s="18">
        <f t="shared" si="267"/>
        <v>1.6520579348949264E-3</v>
      </c>
      <c r="I432" s="28">
        <f t="shared" si="294"/>
        <v>9750.4663252956398</v>
      </c>
      <c r="J432" s="27">
        <v>0.92</v>
      </c>
      <c r="K432" s="18">
        <f t="shared" si="268"/>
        <v>1.5750189638376502E-3</v>
      </c>
      <c r="L432" s="28">
        <f t="shared" si="295"/>
        <v>9761.6451142592905</v>
      </c>
      <c r="M432" s="27">
        <f t="shared" si="309"/>
        <v>0.92500000000000004</v>
      </c>
      <c r="N432" s="19">
        <f t="shared" si="269"/>
        <v>1.583578849510681E-3</v>
      </c>
      <c r="O432" s="28">
        <f t="shared" si="296"/>
        <v>9758.0374899831422</v>
      </c>
      <c r="P432" s="24">
        <f t="shared" si="275"/>
        <v>0.70009803921568603</v>
      </c>
      <c r="Q432" s="18">
        <f t="shared" si="276"/>
        <v>1.1985518351198482E-3</v>
      </c>
      <c r="R432" s="28">
        <f t="shared" si="297"/>
        <v>9806.5806514839169</v>
      </c>
      <c r="S432" s="24">
        <f t="shared" si="277"/>
        <v>0.66745098039215667</v>
      </c>
      <c r="T432" s="18">
        <f t="shared" si="278"/>
        <v>1.1426608169018244E-3</v>
      </c>
      <c r="U432" s="28">
        <f t="shared" si="298"/>
        <v>9814.3573283048536</v>
      </c>
      <c r="V432" s="24">
        <f t="shared" si="279"/>
        <v>0.67107843137254886</v>
      </c>
      <c r="W432" s="18">
        <f t="shared" si="280"/>
        <v>1.1488709300371603E-3</v>
      </c>
      <c r="X432" s="28">
        <f t="shared" si="299"/>
        <v>9811.8594124781139</v>
      </c>
      <c r="Y432" s="33">
        <f t="shared" si="281"/>
        <v>0.88780000000000003</v>
      </c>
      <c r="Z432" s="18">
        <f t="shared" si="282"/>
        <v>1.5198933001033324E-3</v>
      </c>
      <c r="AA432" s="28">
        <f t="shared" si="300"/>
        <v>9767.6529048605935</v>
      </c>
      <c r="AB432" s="33">
        <f t="shared" si="283"/>
        <v>0.892625</v>
      </c>
      <c r="AC432" s="18">
        <f t="shared" si="284"/>
        <v>1.5281535897778071E-3</v>
      </c>
      <c r="AD432" s="28">
        <f t="shared" si="301"/>
        <v>9764.1694857708371</v>
      </c>
      <c r="AE432" s="33">
        <f t="shared" si="285"/>
        <v>0.85100000000000009</v>
      </c>
      <c r="AF432" s="18">
        <f t="shared" si="286"/>
        <v>1.4568925415498265E-3</v>
      </c>
      <c r="AG432" s="28">
        <f t="shared" si="302"/>
        <v>9774.5232467038713</v>
      </c>
      <c r="AH432" s="33">
        <f t="shared" si="287"/>
        <v>0.64409019607843121</v>
      </c>
      <c r="AI432" s="18">
        <f t="shared" si="288"/>
        <v>1.1026676883102605E-3</v>
      </c>
      <c r="AJ432" s="28">
        <f t="shared" si="303"/>
        <v>9818.5453594534374</v>
      </c>
      <c r="AK432" s="33">
        <f t="shared" si="289"/>
        <v>0.64759068627450966</v>
      </c>
      <c r="AL432" s="18">
        <f t="shared" si="290"/>
        <v>1.1086604474858598E-3</v>
      </c>
      <c r="AM432" s="28">
        <f t="shared" si="304"/>
        <v>9816.1338817182332</v>
      </c>
      <c r="AN432" s="33">
        <f t="shared" si="291"/>
        <v>0.61739215686274496</v>
      </c>
      <c r="AO432" s="18">
        <f t="shared" si="292"/>
        <v>1.0569612556341876E-3</v>
      </c>
      <c r="AP432" s="28">
        <f t="shared" si="305"/>
        <v>9823.3337546861421</v>
      </c>
      <c r="AQ432" s="33">
        <f t="shared" si="270"/>
        <v>0.82121500000000003</v>
      </c>
      <c r="AR432" s="18">
        <f t="shared" si="271"/>
        <v>1.4059013025955825E-3</v>
      </c>
      <c r="AS432" s="28">
        <f t="shared" si="306"/>
        <v>9780.0872864708217</v>
      </c>
      <c r="AT432" s="33">
        <f t="shared" si="272"/>
        <v>0.59578343137254886</v>
      </c>
      <c r="AU432" s="18">
        <f t="shared" si="273"/>
        <v>1.0199676116869909E-3</v>
      </c>
      <c r="AV432" s="20">
        <f t="shared" si="307"/>
        <v>9827.2109825398038</v>
      </c>
    </row>
    <row r="433" spans="2:48" ht="15.95">
      <c r="B433" s="52">
        <v>41</v>
      </c>
      <c r="C433" s="54">
        <f>'Mortality (No Interventions) L'!N50</f>
        <v>1.8673056753798108E-3</v>
      </c>
      <c r="D433" s="27">
        <f t="shared" si="310"/>
        <v>0.72892156862745072</v>
      </c>
      <c r="E433" s="18">
        <f t="shared" si="274"/>
        <v>1.3611193820047929E-3</v>
      </c>
      <c r="F433" s="28">
        <f t="shared" si="293"/>
        <v>9789.7896829345773</v>
      </c>
      <c r="G433" s="27">
        <f t="shared" si="308"/>
        <v>0.96499999999999997</v>
      </c>
      <c r="H433" s="18">
        <f t="shared" si="267"/>
        <v>1.8019499767415173E-3</v>
      </c>
      <c r="I433" s="28">
        <f t="shared" si="294"/>
        <v>9734.3579900340083</v>
      </c>
      <c r="J433" s="27">
        <v>0.92</v>
      </c>
      <c r="K433" s="18">
        <f t="shared" si="268"/>
        <v>1.7179212213494261E-3</v>
      </c>
      <c r="L433" s="28">
        <f t="shared" si="295"/>
        <v>9746.2703380860803</v>
      </c>
      <c r="M433" s="27">
        <f t="shared" si="309"/>
        <v>0.92500000000000004</v>
      </c>
      <c r="N433" s="19">
        <f t="shared" si="269"/>
        <v>1.7272577497263251E-3</v>
      </c>
      <c r="O433" s="28">
        <f t="shared" si="296"/>
        <v>9742.5848682012729</v>
      </c>
      <c r="P433" s="24">
        <f t="shared" si="275"/>
        <v>0.70340931372548987</v>
      </c>
      <c r="Q433" s="18">
        <f t="shared" si="276"/>
        <v>1.3134802036346251E-3</v>
      </c>
      <c r="R433" s="28">
        <f t="shared" si="297"/>
        <v>9794.8269562478308</v>
      </c>
      <c r="S433" s="24">
        <f t="shared" si="277"/>
        <v>0.67060784313725474</v>
      </c>
      <c r="T433" s="18">
        <f t="shared" si="278"/>
        <v>1.2522298314444097E-3</v>
      </c>
      <c r="U433" s="28">
        <f t="shared" si="298"/>
        <v>9803.1428467427268</v>
      </c>
      <c r="V433" s="24">
        <f t="shared" si="279"/>
        <v>0.67425245098039199</v>
      </c>
      <c r="W433" s="18">
        <f t="shared" si="280"/>
        <v>1.2590354283544337E-3</v>
      </c>
      <c r="X433" s="28">
        <f t="shared" si="299"/>
        <v>9800.5868524295074</v>
      </c>
      <c r="Y433" s="33">
        <f t="shared" si="281"/>
        <v>0.88780000000000003</v>
      </c>
      <c r="Z433" s="18">
        <f t="shared" si="282"/>
        <v>1.6577939786021961E-3</v>
      </c>
      <c r="AA433" s="28">
        <f t="shared" si="300"/>
        <v>9752.80711465276</v>
      </c>
      <c r="AB433" s="33">
        <f t="shared" si="283"/>
        <v>0.892625</v>
      </c>
      <c r="AC433" s="18">
        <f t="shared" si="284"/>
        <v>1.6668037284859037E-3</v>
      </c>
      <c r="AD433" s="28">
        <f t="shared" si="301"/>
        <v>9749.2483351199571</v>
      </c>
      <c r="AE433" s="33">
        <f t="shared" si="285"/>
        <v>0.85100000000000009</v>
      </c>
      <c r="AF433" s="18">
        <f t="shared" si="286"/>
        <v>1.5890771297482191E-3</v>
      </c>
      <c r="AG433" s="28">
        <f t="shared" si="302"/>
        <v>9760.2828166885429</v>
      </c>
      <c r="AH433" s="33">
        <f t="shared" si="287"/>
        <v>0.64713656862745073</v>
      </c>
      <c r="AI433" s="18">
        <f t="shared" si="288"/>
        <v>1.2084017873438551E-3</v>
      </c>
      <c r="AJ433" s="28">
        <f t="shared" si="303"/>
        <v>9807.7187667393591</v>
      </c>
      <c r="AK433" s="33">
        <f t="shared" si="289"/>
        <v>0.65065361519607812</v>
      </c>
      <c r="AL433" s="18">
        <f t="shared" si="290"/>
        <v>1.2149691883620282E-3</v>
      </c>
      <c r="AM433" s="28">
        <f t="shared" si="304"/>
        <v>9805.2511223363472</v>
      </c>
      <c r="AN433" s="33">
        <f t="shared" si="291"/>
        <v>0.62031225490196062</v>
      </c>
      <c r="AO433" s="18">
        <f t="shared" si="292"/>
        <v>1.1583125940860788E-3</v>
      </c>
      <c r="AP433" s="28">
        <f t="shared" si="305"/>
        <v>9812.9508715062766</v>
      </c>
      <c r="AQ433" s="33">
        <f t="shared" si="270"/>
        <v>0.82121500000000003</v>
      </c>
      <c r="AR433" s="18">
        <f t="shared" si="271"/>
        <v>1.5334594302070313E-3</v>
      </c>
      <c r="AS433" s="28">
        <f t="shared" si="306"/>
        <v>9766.3374490152746</v>
      </c>
      <c r="AT433" s="33">
        <f t="shared" si="272"/>
        <v>0.59860132598039195</v>
      </c>
      <c r="AU433" s="18">
        <f t="shared" si="273"/>
        <v>1.117771653293066E-3</v>
      </c>
      <c r="AV433" s="20">
        <f t="shared" si="307"/>
        <v>9817.1875456243979</v>
      </c>
    </row>
    <row r="434" spans="2:48" ht="15.95">
      <c r="B434" s="52">
        <v>42</v>
      </c>
      <c r="C434" s="54">
        <f>'Mortality (No Interventions) L'!N51</f>
        <v>2.0215125020110049E-3</v>
      </c>
      <c r="D434" s="27">
        <f t="shared" si="310"/>
        <v>0.73235294117647032</v>
      </c>
      <c r="E434" s="18">
        <f t="shared" si="274"/>
        <v>1.4804606264727648E-3</v>
      </c>
      <c r="F434" s="28">
        <f t="shared" si="293"/>
        <v>9776.4646104513849</v>
      </c>
      <c r="G434" s="27">
        <f t="shared" si="308"/>
        <v>0.96499999999999997</v>
      </c>
      <c r="H434" s="18">
        <f t="shared" si="267"/>
        <v>1.9507595644406197E-3</v>
      </c>
      <c r="I434" s="28">
        <f t="shared" si="294"/>
        <v>9716.8171638802723</v>
      </c>
      <c r="J434" s="27">
        <v>0.92</v>
      </c>
      <c r="K434" s="18">
        <f t="shared" si="268"/>
        <v>1.8597915018501246E-3</v>
      </c>
      <c r="L434" s="28">
        <f t="shared" si="295"/>
        <v>9729.527013443274</v>
      </c>
      <c r="M434" s="27">
        <f t="shared" si="309"/>
        <v>0.92500000000000004</v>
      </c>
      <c r="N434" s="19">
        <f t="shared" si="269"/>
        <v>1.8698990643601797E-3</v>
      </c>
      <c r="O434" s="28">
        <f t="shared" si="296"/>
        <v>9725.7569129853055</v>
      </c>
      <c r="P434" s="24">
        <f t="shared" si="275"/>
        <v>0.70672058823529382</v>
      </c>
      <c r="Q434" s="18">
        <f t="shared" si="276"/>
        <v>1.4286445045462179E-3</v>
      </c>
      <c r="R434" s="28">
        <f t="shared" si="297"/>
        <v>9781.9616449427722</v>
      </c>
      <c r="S434" s="24">
        <f t="shared" si="277"/>
        <v>0.67376470588235271</v>
      </c>
      <c r="T434" s="18">
        <f t="shared" si="278"/>
        <v>1.3620237763549436E-3</v>
      </c>
      <c r="U434" s="28">
        <f t="shared" si="298"/>
        <v>9790.8670588281238</v>
      </c>
      <c r="V434" s="24">
        <f t="shared" si="279"/>
        <v>0.67742647058823513</v>
      </c>
      <c r="W434" s="18">
        <f t="shared" si="280"/>
        <v>1.3694260794873076E-3</v>
      </c>
      <c r="X434" s="28">
        <f t="shared" si="299"/>
        <v>9788.2475663636342</v>
      </c>
      <c r="Y434" s="33">
        <f t="shared" si="281"/>
        <v>0.88780000000000003</v>
      </c>
      <c r="Z434" s="18">
        <f t="shared" si="282"/>
        <v>1.7946987992853703E-3</v>
      </c>
      <c r="AA434" s="28">
        <f t="shared" si="300"/>
        <v>9736.6389697436189</v>
      </c>
      <c r="AB434" s="33">
        <f t="shared" si="283"/>
        <v>0.892625</v>
      </c>
      <c r="AC434" s="18">
        <f t="shared" si="284"/>
        <v>1.8044525971075732E-3</v>
      </c>
      <c r="AD434" s="28">
        <f t="shared" si="301"/>
        <v>9732.9982516450436</v>
      </c>
      <c r="AE434" s="33">
        <f t="shared" si="285"/>
        <v>0.85100000000000009</v>
      </c>
      <c r="AF434" s="18">
        <f t="shared" si="286"/>
        <v>1.7203071392113652E-3</v>
      </c>
      <c r="AG434" s="28">
        <f t="shared" si="302"/>
        <v>9744.7729744846692</v>
      </c>
      <c r="AH434" s="33">
        <f t="shared" si="287"/>
        <v>0.65018294117647035</v>
      </c>
      <c r="AI434" s="18">
        <f t="shared" si="288"/>
        <v>1.3143529441825205E-3</v>
      </c>
      <c r="AJ434" s="28">
        <f t="shared" si="303"/>
        <v>9795.8671018518653</v>
      </c>
      <c r="AK434" s="33">
        <f t="shared" si="289"/>
        <v>0.65371654411764679</v>
      </c>
      <c r="AL434" s="18">
        <f t="shared" si="290"/>
        <v>1.3214961667052515E-3</v>
      </c>
      <c r="AM434" s="28">
        <f t="shared" si="304"/>
        <v>9793.3380443385558</v>
      </c>
      <c r="AN434" s="33">
        <f t="shared" si="291"/>
        <v>0.62323235294117629</v>
      </c>
      <c r="AO434" s="18">
        <f t="shared" si="292"/>
        <v>1.2598719931283229E-3</v>
      </c>
      <c r="AP434" s="28">
        <f t="shared" si="305"/>
        <v>9801.5844069266623</v>
      </c>
      <c r="AQ434" s="33">
        <f t="shared" si="270"/>
        <v>0.82121500000000003</v>
      </c>
      <c r="AR434" s="18">
        <f t="shared" si="271"/>
        <v>1.6600963893389673E-3</v>
      </c>
      <c r="AS434" s="28">
        <f t="shared" si="306"/>
        <v>9751.3611667554978</v>
      </c>
      <c r="AT434" s="33">
        <f t="shared" si="272"/>
        <v>0.60141922058823516</v>
      </c>
      <c r="AU434" s="18">
        <f t="shared" si="273"/>
        <v>1.2157764733688318E-3</v>
      </c>
      <c r="AV434" s="20">
        <f t="shared" si="307"/>
        <v>9806.2141716708375</v>
      </c>
    </row>
    <row r="435" spans="2:48" ht="15.95">
      <c r="B435" s="52">
        <v>43</v>
      </c>
      <c r="C435" s="54">
        <f>'Mortality (No Interventions) L'!N52</f>
        <v>2.1973780739963163E-3</v>
      </c>
      <c r="D435" s="27">
        <f t="shared" si="310"/>
        <v>0.73578431372548991</v>
      </c>
      <c r="E435" s="18">
        <f t="shared" si="274"/>
        <v>1.6167963181708185E-3</v>
      </c>
      <c r="F435" s="28">
        <f t="shared" si="293"/>
        <v>9761.9909395295072</v>
      </c>
      <c r="G435" s="27">
        <f t="shared" si="308"/>
        <v>0.96499999999999997</v>
      </c>
      <c r="H435" s="18">
        <f t="shared" si="267"/>
        <v>2.1204698414064452E-3</v>
      </c>
      <c r="I435" s="28">
        <f t="shared" si="294"/>
        <v>9697.8619898619127</v>
      </c>
      <c r="J435" s="27">
        <v>0.92</v>
      </c>
      <c r="K435" s="18">
        <f t="shared" si="268"/>
        <v>2.0215878280766112E-3</v>
      </c>
      <c r="L435" s="28">
        <f t="shared" si="295"/>
        <v>9711.4321217866509</v>
      </c>
      <c r="M435" s="27">
        <f t="shared" si="309"/>
        <v>0.92500000000000004</v>
      </c>
      <c r="N435" s="19">
        <f t="shared" si="269"/>
        <v>2.0325747184465927E-3</v>
      </c>
      <c r="O435" s="28">
        <f t="shared" si="296"/>
        <v>9707.5707292335192</v>
      </c>
      <c r="P435" s="24">
        <f t="shared" si="275"/>
        <v>0.71003186274509777</v>
      </c>
      <c r="Q435" s="18">
        <f t="shared" si="276"/>
        <v>1.5602084470348397E-3</v>
      </c>
      <c r="R435" s="28">
        <f t="shared" si="297"/>
        <v>9767.9866991950421</v>
      </c>
      <c r="S435" s="24">
        <f t="shared" si="277"/>
        <v>0.67692156862745079</v>
      </c>
      <c r="T435" s="18">
        <f t="shared" si="278"/>
        <v>1.4874526127171531E-3</v>
      </c>
      <c r="U435" s="28">
        <f t="shared" si="298"/>
        <v>9777.5316651028697</v>
      </c>
      <c r="V435" s="24">
        <f t="shared" si="279"/>
        <v>0.68060049019607816</v>
      </c>
      <c r="W435" s="18">
        <f t="shared" si="280"/>
        <v>1.4955365943080069E-3</v>
      </c>
      <c r="X435" s="28">
        <f t="shared" si="299"/>
        <v>9774.8432848737775</v>
      </c>
      <c r="Y435" s="33">
        <f t="shared" si="281"/>
        <v>0.88780000000000003</v>
      </c>
      <c r="Z435" s="18">
        <f t="shared" si="282"/>
        <v>1.9508322540939297E-3</v>
      </c>
      <c r="AA435" s="28">
        <f t="shared" si="300"/>
        <v>9719.1646354755449</v>
      </c>
      <c r="AB435" s="33">
        <f t="shared" si="283"/>
        <v>0.892625</v>
      </c>
      <c r="AC435" s="18">
        <f t="shared" si="284"/>
        <v>1.9614346033009619E-3</v>
      </c>
      <c r="AD435" s="28">
        <f t="shared" si="301"/>
        <v>9715.4355176722183</v>
      </c>
      <c r="AE435" s="33">
        <f t="shared" si="285"/>
        <v>0.85100000000000009</v>
      </c>
      <c r="AF435" s="18">
        <f t="shared" si="286"/>
        <v>1.8699687409708655E-3</v>
      </c>
      <c r="AG435" s="28">
        <f t="shared" si="302"/>
        <v>9728.0089719666703</v>
      </c>
      <c r="AH435" s="33">
        <f t="shared" si="287"/>
        <v>0.65322931372548998</v>
      </c>
      <c r="AI435" s="18">
        <f t="shared" si="288"/>
        <v>1.4353917712720526E-3</v>
      </c>
      <c r="AJ435" s="28">
        <f t="shared" si="303"/>
        <v>9782.9918750857269</v>
      </c>
      <c r="AK435" s="33">
        <f t="shared" si="289"/>
        <v>0.65677947303921547</v>
      </c>
      <c r="AL435" s="18">
        <f t="shared" si="290"/>
        <v>1.4431928135072269E-3</v>
      </c>
      <c r="AM435" s="28">
        <f t="shared" si="304"/>
        <v>9780.3961856537135</v>
      </c>
      <c r="AN435" s="33">
        <f t="shared" si="291"/>
        <v>0.62615245098039196</v>
      </c>
      <c r="AO435" s="18">
        <f t="shared" si="292"/>
        <v>1.3758936667633665E-3</v>
      </c>
      <c r="AP435" s="28">
        <f t="shared" si="305"/>
        <v>9789.2356652440922</v>
      </c>
      <c r="AQ435" s="33">
        <f t="shared" si="270"/>
        <v>0.82121500000000003</v>
      </c>
      <c r="AR435" s="18">
        <f t="shared" si="271"/>
        <v>1.804519835036885E-3</v>
      </c>
      <c r="AS435" s="28">
        <f t="shared" si="306"/>
        <v>9735.1729672914262</v>
      </c>
      <c r="AT435" s="33">
        <f t="shared" si="272"/>
        <v>0.60423711519607826</v>
      </c>
      <c r="AU435" s="18">
        <f t="shared" si="273"/>
        <v>1.3277373884266488E-3</v>
      </c>
      <c r="AV435" s="20">
        <f t="shared" si="307"/>
        <v>9794.2920071881035</v>
      </c>
    </row>
    <row r="436" spans="2:48" ht="15.95">
      <c r="B436" s="52">
        <v>44</v>
      </c>
      <c r="C436" s="54">
        <f>'Mortality (No Interventions) L'!N53</f>
        <v>2.3867191785051133E-3</v>
      </c>
      <c r="D436" s="27">
        <f t="shared" si="310"/>
        <v>0.73921568627450951</v>
      </c>
      <c r="E436" s="18">
        <f t="shared" si="274"/>
        <v>1.7643002554831909E-3</v>
      </c>
      <c r="F436" s="28">
        <f t="shared" si="293"/>
        <v>9746.2077885204599</v>
      </c>
      <c r="G436" s="27">
        <f t="shared" si="308"/>
        <v>0.96499999999999997</v>
      </c>
      <c r="H436" s="18">
        <f t="shared" si="267"/>
        <v>2.3031840072574345E-3</v>
      </c>
      <c r="I436" s="28">
        <f t="shared" si="294"/>
        <v>9677.2979659862885</v>
      </c>
      <c r="J436" s="27">
        <v>0.92</v>
      </c>
      <c r="K436" s="18">
        <f t="shared" si="268"/>
        <v>2.1957816442247043E-3</v>
      </c>
      <c r="L436" s="28">
        <f t="shared" si="295"/>
        <v>9691.7996088160544</v>
      </c>
      <c r="M436" s="27">
        <f t="shared" si="309"/>
        <v>0.92500000000000004</v>
      </c>
      <c r="N436" s="19">
        <f t="shared" si="269"/>
        <v>2.2077152401172298E-3</v>
      </c>
      <c r="O436" s="28">
        <f t="shared" si="296"/>
        <v>9687.8393663917468</v>
      </c>
      <c r="P436" s="24">
        <f t="shared" si="275"/>
        <v>0.71334313725490162</v>
      </c>
      <c r="Q436" s="18">
        <f t="shared" si="276"/>
        <v>1.7025497465412791E-3</v>
      </c>
      <c r="R436" s="28">
        <f t="shared" si="297"/>
        <v>9752.7466038364346</v>
      </c>
      <c r="S436" s="24">
        <f t="shared" si="277"/>
        <v>0.68007843137254875</v>
      </c>
      <c r="T436" s="18">
        <f t="shared" si="278"/>
        <v>1.6231562350445356E-3</v>
      </c>
      <c r="U436" s="28">
        <f t="shared" si="298"/>
        <v>9762.9880500816889</v>
      </c>
      <c r="V436" s="24">
        <f t="shared" si="279"/>
        <v>0.68377450980392129</v>
      </c>
      <c r="W436" s="18">
        <f t="shared" si="280"/>
        <v>1.6319777363219515E-3</v>
      </c>
      <c r="X436" s="28">
        <f t="shared" si="299"/>
        <v>9760.2246490376237</v>
      </c>
      <c r="Y436" s="33">
        <f t="shared" si="281"/>
        <v>0.88780000000000003</v>
      </c>
      <c r="Z436" s="18">
        <f t="shared" si="282"/>
        <v>2.1189292866768397E-3</v>
      </c>
      <c r="AA436" s="28">
        <f t="shared" si="300"/>
        <v>9700.2041756218096</v>
      </c>
      <c r="AB436" s="33">
        <f t="shared" si="283"/>
        <v>0.892625</v>
      </c>
      <c r="AC436" s="18">
        <f t="shared" si="284"/>
        <v>2.1304452067131266E-3</v>
      </c>
      <c r="AD436" s="28">
        <f t="shared" si="301"/>
        <v>9696.3793262617164</v>
      </c>
      <c r="AE436" s="33">
        <f t="shared" si="285"/>
        <v>0.85100000000000009</v>
      </c>
      <c r="AF436" s="18">
        <f t="shared" si="286"/>
        <v>2.0310980209078517E-3</v>
      </c>
      <c r="AG436" s="28">
        <f t="shared" si="302"/>
        <v>9709.8178992772082</v>
      </c>
      <c r="AH436" s="33">
        <f t="shared" si="287"/>
        <v>0.6562756862745095</v>
      </c>
      <c r="AI436" s="18">
        <f t="shared" si="288"/>
        <v>1.5663457668179768E-3</v>
      </c>
      <c r="AJ436" s="28">
        <f t="shared" si="303"/>
        <v>9768.9494490498073</v>
      </c>
      <c r="AK436" s="33">
        <f t="shared" si="289"/>
        <v>0.65984240196078403</v>
      </c>
      <c r="AL436" s="18">
        <f t="shared" si="290"/>
        <v>1.5748585155506833E-3</v>
      </c>
      <c r="AM436" s="28">
        <f t="shared" si="304"/>
        <v>9766.2811881653251</v>
      </c>
      <c r="AN436" s="33">
        <f t="shared" si="291"/>
        <v>0.62907254901960763</v>
      </c>
      <c r="AO436" s="18">
        <f t="shared" si="292"/>
        <v>1.5014195174161955E-3</v>
      </c>
      <c r="AP436" s="28">
        <f t="shared" si="305"/>
        <v>9775.7667178898282</v>
      </c>
      <c r="AQ436" s="33">
        <f t="shared" si="270"/>
        <v>0.82121500000000003</v>
      </c>
      <c r="AR436" s="18">
        <f t="shared" si="271"/>
        <v>1.9600095901760768E-3</v>
      </c>
      <c r="AS436" s="28">
        <f t="shared" si="306"/>
        <v>9717.6056545744341</v>
      </c>
      <c r="AT436" s="33">
        <f t="shared" si="272"/>
        <v>0.60705500980392135</v>
      </c>
      <c r="AU436" s="18">
        <f t="shared" si="273"/>
        <v>1.4488698343066288E-3</v>
      </c>
      <c r="AV436" s="20">
        <f t="shared" si="307"/>
        <v>9781.2877594969923</v>
      </c>
    </row>
    <row r="437" spans="2:48" ht="15.95">
      <c r="B437" s="52">
        <v>45</v>
      </c>
      <c r="C437" s="54">
        <f>'Mortality (No Interventions) L'!N54</f>
        <v>2.5931540136514253E-3</v>
      </c>
      <c r="D437" s="27">
        <f t="shared" si="310"/>
        <v>0.7426470588235291</v>
      </c>
      <c r="E437" s="18">
        <f t="shared" si="274"/>
        <v>1.9257982013146607E-3</v>
      </c>
      <c r="F437" s="28">
        <f t="shared" si="293"/>
        <v>9729.012551629181</v>
      </c>
      <c r="G437" s="27">
        <f t="shared" si="308"/>
        <v>0.96499999999999997</v>
      </c>
      <c r="H437" s="18">
        <f t="shared" si="267"/>
        <v>2.5023936231736254E-3</v>
      </c>
      <c r="I437" s="28">
        <f t="shared" si="294"/>
        <v>9655.0093680775644</v>
      </c>
      <c r="J437" s="27">
        <v>0.92</v>
      </c>
      <c r="K437" s="18">
        <f t="shared" si="268"/>
        <v>2.3857016925593116E-3</v>
      </c>
      <c r="L437" s="28">
        <f t="shared" si="295"/>
        <v>9670.5185331355115</v>
      </c>
      <c r="M437" s="27">
        <f t="shared" si="309"/>
        <v>0.92500000000000004</v>
      </c>
      <c r="N437" s="19">
        <f t="shared" si="269"/>
        <v>2.3986674626275684E-3</v>
      </c>
      <c r="O437" s="28">
        <f t="shared" si="296"/>
        <v>9666.4513757787572</v>
      </c>
      <c r="P437" s="24">
        <f t="shared" si="275"/>
        <v>0.71665441176470557</v>
      </c>
      <c r="Q437" s="18">
        <f t="shared" si="276"/>
        <v>1.8583952642686474E-3</v>
      </c>
      <c r="R437" s="28">
        <f t="shared" si="297"/>
        <v>9736.1420675779918</v>
      </c>
      <c r="S437" s="24">
        <f t="shared" si="277"/>
        <v>0.68323529411764683</v>
      </c>
      <c r="T437" s="18">
        <f t="shared" si="278"/>
        <v>1.771734345209488E-3</v>
      </c>
      <c r="U437" s="28">
        <f t="shared" si="298"/>
        <v>9747.1411951555347</v>
      </c>
      <c r="V437" s="24">
        <f t="shared" si="279"/>
        <v>0.68694852941176443</v>
      </c>
      <c r="W437" s="18">
        <f t="shared" si="280"/>
        <v>1.7813633362160611E-3</v>
      </c>
      <c r="X437" s="28">
        <f t="shared" si="299"/>
        <v>9744.2961797088938</v>
      </c>
      <c r="Y437" s="33">
        <f t="shared" si="281"/>
        <v>0.88780000000000003</v>
      </c>
      <c r="Z437" s="18">
        <f t="shared" si="282"/>
        <v>2.3022021333197356E-3</v>
      </c>
      <c r="AA437" s="28">
        <f t="shared" si="300"/>
        <v>9679.6501289073403</v>
      </c>
      <c r="AB437" s="33">
        <f t="shared" si="283"/>
        <v>0.892625</v>
      </c>
      <c r="AC437" s="18">
        <f t="shared" si="284"/>
        <v>2.3147141014356037E-3</v>
      </c>
      <c r="AD437" s="28">
        <f t="shared" si="301"/>
        <v>9675.72172140361</v>
      </c>
      <c r="AE437" s="33">
        <f t="shared" si="285"/>
        <v>0.85100000000000009</v>
      </c>
      <c r="AF437" s="18">
        <f t="shared" si="286"/>
        <v>2.206774065617363E-3</v>
      </c>
      <c r="AG437" s="28">
        <f t="shared" si="302"/>
        <v>9690.0963073586099</v>
      </c>
      <c r="AH437" s="33">
        <f t="shared" si="287"/>
        <v>0.65932205882352912</v>
      </c>
      <c r="AI437" s="18">
        <f t="shared" si="288"/>
        <v>1.7097236431271557E-3</v>
      </c>
      <c r="AJ437" s="28">
        <f t="shared" si="303"/>
        <v>9753.6478964340295</v>
      </c>
      <c r="AK437" s="33">
        <f t="shared" si="289"/>
        <v>0.66290533088235271</v>
      </c>
      <c r="AL437" s="18">
        <f t="shared" si="290"/>
        <v>1.7190156194484992E-3</v>
      </c>
      <c r="AM437" s="28">
        <f t="shared" si="304"/>
        <v>9750.9006770708802</v>
      </c>
      <c r="AN437" s="33">
        <f t="shared" si="291"/>
        <v>0.6319926470588233</v>
      </c>
      <c r="AO437" s="18">
        <f t="shared" si="292"/>
        <v>1.6388542693187764E-3</v>
      </c>
      <c r="AP437" s="28">
        <f t="shared" si="305"/>
        <v>9761.0891909418806</v>
      </c>
      <c r="AQ437" s="33">
        <f t="shared" si="270"/>
        <v>0.82121500000000003</v>
      </c>
      <c r="AR437" s="18">
        <f t="shared" si="271"/>
        <v>2.1295369733207552E-3</v>
      </c>
      <c r="AS437" s="28">
        <f t="shared" si="306"/>
        <v>9698.5590542979189</v>
      </c>
      <c r="AT437" s="33">
        <f t="shared" si="272"/>
        <v>0.60987290441176445</v>
      </c>
      <c r="AU437" s="18">
        <f t="shared" si="273"/>
        <v>1.5814943698926191E-3</v>
      </c>
      <c r="AV437" s="20">
        <f t="shared" si="307"/>
        <v>9767.1159467215857</v>
      </c>
    </row>
    <row r="438" spans="2:48" ht="15.95">
      <c r="B438" s="52">
        <v>46</v>
      </c>
      <c r="C438" s="54">
        <f>'Mortality (No Interventions) L'!N55</f>
        <v>2.8130470128441775E-3</v>
      </c>
      <c r="D438" s="27">
        <f t="shared" si="310"/>
        <v>0.7460784313725487</v>
      </c>
      <c r="E438" s="18">
        <f t="shared" si="274"/>
        <v>2.0987537027200177E-3</v>
      </c>
      <c r="F438" s="28">
        <f t="shared" si="293"/>
        <v>9710.2764367566851</v>
      </c>
      <c r="G438" s="27">
        <f t="shared" si="308"/>
        <v>0.96499999999999997</v>
      </c>
      <c r="H438" s="18">
        <f t="shared" si="267"/>
        <v>2.714590367394631E-3</v>
      </c>
      <c r="I438" s="28">
        <f t="shared" si="294"/>
        <v>9630.8487342032058</v>
      </c>
      <c r="J438" s="27">
        <v>0.92</v>
      </c>
      <c r="K438" s="18">
        <f t="shared" si="268"/>
        <v>2.5880032518166432E-3</v>
      </c>
      <c r="L438" s="28">
        <f t="shared" si="295"/>
        <v>9647.4475607030836</v>
      </c>
      <c r="M438" s="27">
        <f t="shared" si="309"/>
        <v>0.92500000000000004</v>
      </c>
      <c r="N438" s="19">
        <f t="shared" si="269"/>
        <v>2.6020684868808641E-3</v>
      </c>
      <c r="O438" s="28">
        <f t="shared" si="296"/>
        <v>9643.2647733846061</v>
      </c>
      <c r="P438" s="24">
        <f t="shared" si="275"/>
        <v>0.71996568627450952</v>
      </c>
      <c r="Q438" s="18">
        <f t="shared" si="276"/>
        <v>2.0252973231248174E-3</v>
      </c>
      <c r="R438" s="28">
        <f t="shared" si="297"/>
        <v>9718.0484672673574</v>
      </c>
      <c r="S438" s="24">
        <f t="shared" si="277"/>
        <v>0.6863921568627448</v>
      </c>
      <c r="T438" s="18">
        <f t="shared" si="278"/>
        <v>1.9308534065024163E-3</v>
      </c>
      <c r="U438" s="28">
        <f t="shared" si="298"/>
        <v>9729.8718503324708</v>
      </c>
      <c r="V438" s="24">
        <f t="shared" si="279"/>
        <v>0.69012254901960757</v>
      </c>
      <c r="W438" s="18">
        <f t="shared" si="280"/>
        <v>1.9413471750160166E-3</v>
      </c>
      <c r="X438" s="28">
        <f t="shared" si="299"/>
        <v>9726.9380477571303</v>
      </c>
      <c r="Y438" s="33">
        <f t="shared" si="281"/>
        <v>0.88780000000000003</v>
      </c>
      <c r="Z438" s="18">
        <f t="shared" si="282"/>
        <v>2.4974231380030607E-3</v>
      </c>
      <c r="AA438" s="28">
        <f t="shared" si="300"/>
        <v>9657.3656177307803</v>
      </c>
      <c r="AB438" s="33">
        <f t="shared" si="283"/>
        <v>0.892625</v>
      </c>
      <c r="AC438" s="18">
        <f t="shared" si="284"/>
        <v>2.510996089840034E-3</v>
      </c>
      <c r="AD438" s="28">
        <f t="shared" si="301"/>
        <v>9653.3251918935111</v>
      </c>
      <c r="AE438" s="33">
        <f t="shared" si="285"/>
        <v>0.85100000000000009</v>
      </c>
      <c r="AF438" s="18">
        <f t="shared" si="286"/>
        <v>2.3939030079303952E-3</v>
      </c>
      <c r="AG438" s="28">
        <f t="shared" si="302"/>
        <v>9668.7124541341964</v>
      </c>
      <c r="AH438" s="33">
        <f t="shared" si="287"/>
        <v>0.66236843137254875</v>
      </c>
      <c r="AI438" s="18">
        <f t="shared" si="288"/>
        <v>1.8632735372748318E-3</v>
      </c>
      <c r="AJ438" s="28">
        <f t="shared" si="303"/>
        <v>9736.9718540187587</v>
      </c>
      <c r="AK438" s="33">
        <f t="shared" si="289"/>
        <v>0.66596825980392138</v>
      </c>
      <c r="AL438" s="18">
        <f t="shared" si="290"/>
        <v>1.8734000238904561E-3</v>
      </c>
      <c r="AM438" s="28">
        <f t="shared" si="304"/>
        <v>9734.1387265033045</v>
      </c>
      <c r="AN438" s="33">
        <f t="shared" si="291"/>
        <v>0.63491274509803897</v>
      </c>
      <c r="AO438" s="18">
        <f t="shared" si="292"/>
        <v>1.7860394010147352E-3</v>
      </c>
      <c r="AP438" s="28">
        <f t="shared" si="305"/>
        <v>9745.0921882481034</v>
      </c>
      <c r="AQ438" s="33">
        <f t="shared" si="270"/>
        <v>0.82121500000000003</v>
      </c>
      <c r="AR438" s="18">
        <f t="shared" si="271"/>
        <v>2.3101164026528313E-3</v>
      </c>
      <c r="AS438" s="28">
        <f t="shared" si="306"/>
        <v>9677.9056142038571</v>
      </c>
      <c r="AT438" s="33">
        <f t="shared" si="272"/>
        <v>0.61269079901960766</v>
      </c>
      <c r="AU438" s="18">
        <f t="shared" si="273"/>
        <v>1.7235280219792197E-3</v>
      </c>
      <c r="AV438" s="20">
        <f t="shared" si="307"/>
        <v>9751.6693078417575</v>
      </c>
    </row>
    <row r="439" spans="2:48" ht="15.95">
      <c r="B439" s="52">
        <v>47</v>
      </c>
      <c r="C439" s="54">
        <f>'Mortality (No Interventions) L'!N56</f>
        <v>3.0705707738860871E-3</v>
      </c>
      <c r="D439" s="27">
        <f t="shared" si="310"/>
        <v>0.7495098039215683</v>
      </c>
      <c r="E439" s="18">
        <f t="shared" si="274"/>
        <v>2.3014228986626595E-3</v>
      </c>
      <c r="F439" s="28">
        <f t="shared" si="293"/>
        <v>9689.8969581306064</v>
      </c>
      <c r="G439" s="27">
        <f t="shared" si="308"/>
        <v>0.96499999999999997</v>
      </c>
      <c r="H439" s="18">
        <f t="shared" si="267"/>
        <v>2.963100796800074E-3</v>
      </c>
      <c r="I439" s="28">
        <f t="shared" si="294"/>
        <v>9604.7049249995034</v>
      </c>
      <c r="J439" s="27">
        <v>0.92</v>
      </c>
      <c r="K439" s="18">
        <f t="shared" si="268"/>
        <v>2.8249251119752002E-3</v>
      </c>
      <c r="L439" s="28">
        <f t="shared" si="295"/>
        <v>9622.4799350442536</v>
      </c>
      <c r="M439" s="27">
        <f t="shared" si="309"/>
        <v>0.92500000000000004</v>
      </c>
      <c r="N439" s="19">
        <f t="shared" si="269"/>
        <v>2.8402779658446308E-3</v>
      </c>
      <c r="O439" s="28">
        <f t="shared" si="296"/>
        <v>9618.1723380071344</v>
      </c>
      <c r="P439" s="24">
        <f t="shared" si="275"/>
        <v>0.72327696078431336</v>
      </c>
      <c r="Q439" s="18">
        <f t="shared" si="276"/>
        <v>2.2208730972094661E-3</v>
      </c>
      <c r="R439" s="28">
        <f t="shared" si="297"/>
        <v>9698.3665297206026</v>
      </c>
      <c r="S439" s="24">
        <f t="shared" si="277"/>
        <v>0.68954901960784287</v>
      </c>
      <c r="T439" s="18">
        <f t="shared" si="278"/>
        <v>2.1173090667696466E-3</v>
      </c>
      <c r="U439" s="28">
        <f t="shared" si="298"/>
        <v>9711.0848941254244</v>
      </c>
      <c r="V439" s="24">
        <f t="shared" si="279"/>
        <v>0.6932965686274507</v>
      </c>
      <c r="W439" s="18">
        <f t="shared" si="280"/>
        <v>2.1288161812629599E-3</v>
      </c>
      <c r="X439" s="28">
        <f t="shared" si="299"/>
        <v>9708.0546840565603</v>
      </c>
      <c r="Y439" s="33">
        <f t="shared" si="281"/>
        <v>0.88780000000000003</v>
      </c>
      <c r="Z439" s="18">
        <f t="shared" si="282"/>
        <v>2.7260527330560682E-3</v>
      </c>
      <c r="AA439" s="28">
        <f t="shared" si="300"/>
        <v>9633.247089384904</v>
      </c>
      <c r="AB439" s="33">
        <f t="shared" si="283"/>
        <v>0.892625</v>
      </c>
      <c r="AC439" s="18">
        <f t="shared" si="284"/>
        <v>2.7408682370400686E-3</v>
      </c>
      <c r="AD439" s="28">
        <f t="shared" si="301"/>
        <v>9629.085730082712</v>
      </c>
      <c r="AE439" s="33">
        <f t="shared" si="285"/>
        <v>0.85100000000000009</v>
      </c>
      <c r="AF439" s="18">
        <f t="shared" si="286"/>
        <v>2.6130557285770602E-3</v>
      </c>
      <c r="AG439" s="28">
        <f t="shared" si="302"/>
        <v>9645.5664943074298</v>
      </c>
      <c r="AH439" s="33">
        <f t="shared" si="287"/>
        <v>0.66541480392156838</v>
      </c>
      <c r="AI439" s="18">
        <f t="shared" si="288"/>
        <v>2.0432032494327092E-3</v>
      </c>
      <c r="AJ439" s="28">
        <f t="shared" si="303"/>
        <v>9718.8292120299757</v>
      </c>
      <c r="AK439" s="33">
        <f t="shared" si="289"/>
        <v>0.66903118872548994</v>
      </c>
      <c r="AL439" s="18">
        <f t="shared" si="290"/>
        <v>2.0543076149187565E-3</v>
      </c>
      <c r="AM439" s="28">
        <f t="shared" si="304"/>
        <v>9715.9027907805194</v>
      </c>
      <c r="AN439" s="33">
        <f t="shared" si="291"/>
        <v>0.63783284313725463</v>
      </c>
      <c r="AO439" s="18">
        <f t="shared" si="292"/>
        <v>1.9585108867619231E-3</v>
      </c>
      <c r="AP439" s="28">
        <f t="shared" si="305"/>
        <v>9727.6870696333717</v>
      </c>
      <c r="AQ439" s="33">
        <f t="shared" si="270"/>
        <v>0.82121500000000003</v>
      </c>
      <c r="AR439" s="18">
        <f t="shared" si="271"/>
        <v>2.5215987780768633E-3</v>
      </c>
      <c r="AS439" s="28">
        <f t="shared" si="306"/>
        <v>9655.5485257011587</v>
      </c>
      <c r="AT439" s="33">
        <f t="shared" si="272"/>
        <v>0.61550869362745075</v>
      </c>
      <c r="AU439" s="18">
        <f t="shared" si="273"/>
        <v>1.8899630057252559E-3</v>
      </c>
      <c r="AV439" s="20">
        <f t="shared" si="307"/>
        <v>9734.8620325286174</v>
      </c>
    </row>
    <row r="440" spans="2:48" ht="15.95">
      <c r="B440" s="52">
        <v>48</v>
      </c>
      <c r="C440" s="54">
        <f>'Mortality (No Interventions) L'!N57</f>
        <v>3.3665584945923926E-3</v>
      </c>
      <c r="D440" s="27">
        <f t="shared" si="310"/>
        <v>0.75294117647058789</v>
      </c>
      <c r="E440" s="18">
        <f t="shared" si="274"/>
        <v>2.5348205135754475E-3</v>
      </c>
      <c r="F440" s="28">
        <f t="shared" si="293"/>
        <v>9667.596407385483</v>
      </c>
      <c r="G440" s="27">
        <f t="shared" si="308"/>
        <v>0.96499999999999997</v>
      </c>
      <c r="H440" s="18">
        <f t="shared" si="267"/>
        <v>3.2487289472816587E-3</v>
      </c>
      <c r="I440" s="28">
        <f t="shared" si="294"/>
        <v>9576.245216183208</v>
      </c>
      <c r="J440" s="27">
        <v>0.92</v>
      </c>
      <c r="K440" s="18">
        <f t="shared" si="268"/>
        <v>3.0972338150250015E-3</v>
      </c>
      <c r="L440" s="28">
        <f t="shared" si="295"/>
        <v>9595.2971498362695</v>
      </c>
      <c r="M440" s="27">
        <f t="shared" si="309"/>
        <v>0.92500000000000004</v>
      </c>
      <c r="N440" s="19">
        <f t="shared" si="269"/>
        <v>3.1140666074979634E-3</v>
      </c>
      <c r="O440" s="28">
        <f t="shared" si="296"/>
        <v>9590.8540550437956</v>
      </c>
      <c r="P440" s="24">
        <f t="shared" si="275"/>
        <v>0.72658823529411731</v>
      </c>
      <c r="Q440" s="18">
        <f t="shared" si="276"/>
        <v>2.4461017956003066E-3</v>
      </c>
      <c r="R440" s="28">
        <f t="shared" si="297"/>
        <v>9676.8276884078696</v>
      </c>
      <c r="S440" s="24">
        <f t="shared" si="277"/>
        <v>0.69270588235294084</v>
      </c>
      <c r="T440" s="18">
        <f t="shared" si="278"/>
        <v>2.3320348724894116E-3</v>
      </c>
      <c r="U440" s="28">
        <f t="shared" si="298"/>
        <v>9690.5235260309237</v>
      </c>
      <c r="V440" s="24">
        <f t="shared" si="279"/>
        <v>0.69647058823529384</v>
      </c>
      <c r="W440" s="18">
        <f t="shared" si="280"/>
        <v>2.3447089750572889E-3</v>
      </c>
      <c r="X440" s="28">
        <f t="shared" si="299"/>
        <v>9687.3880201565553</v>
      </c>
      <c r="Y440" s="33">
        <f t="shared" si="281"/>
        <v>0.88780000000000003</v>
      </c>
      <c r="Z440" s="18">
        <f t="shared" si="282"/>
        <v>2.9888306314991265E-3</v>
      </c>
      <c r="AA440" s="28">
        <f t="shared" si="300"/>
        <v>9606.9863498286813</v>
      </c>
      <c r="AB440" s="33">
        <f t="shared" si="283"/>
        <v>0.892625</v>
      </c>
      <c r="AC440" s="18">
        <f t="shared" si="284"/>
        <v>3.0050742762355344E-3</v>
      </c>
      <c r="AD440" s="28">
        <f t="shared" si="301"/>
        <v>9602.6936748533917</v>
      </c>
      <c r="AE440" s="33">
        <f t="shared" si="285"/>
        <v>0.85100000000000009</v>
      </c>
      <c r="AF440" s="18">
        <f t="shared" si="286"/>
        <v>2.8649412788981266E-3</v>
      </c>
      <c r="AG440" s="28">
        <f t="shared" si="302"/>
        <v>9620.3620915241081</v>
      </c>
      <c r="AH440" s="33">
        <f t="shared" si="287"/>
        <v>0.668461176470588</v>
      </c>
      <c r="AI440" s="18">
        <f t="shared" si="288"/>
        <v>2.2504136519522822E-3</v>
      </c>
      <c r="AJ440" s="28">
        <f t="shared" si="303"/>
        <v>9698.9716686032734</v>
      </c>
      <c r="AK440" s="33">
        <f t="shared" si="289"/>
        <v>0.67209411764705851</v>
      </c>
      <c r="AL440" s="18">
        <f t="shared" si="290"/>
        <v>2.2626441609302837E-3</v>
      </c>
      <c r="AM440" s="28">
        <f t="shared" si="304"/>
        <v>9695.9433376916077</v>
      </c>
      <c r="AN440" s="33">
        <f t="shared" si="291"/>
        <v>0.6407529411764703</v>
      </c>
      <c r="AO440" s="18">
        <f t="shared" si="292"/>
        <v>2.1571322570527059E-3</v>
      </c>
      <c r="AP440" s="28">
        <f t="shared" si="305"/>
        <v>9708.6352886044824</v>
      </c>
      <c r="AQ440" s="33">
        <f t="shared" si="270"/>
        <v>0.82121500000000003</v>
      </c>
      <c r="AR440" s="18">
        <f t="shared" si="271"/>
        <v>2.7646683341366919E-3</v>
      </c>
      <c r="AS440" s="28">
        <f t="shared" si="306"/>
        <v>9631.2011063370883</v>
      </c>
      <c r="AT440" s="33">
        <f t="shared" si="272"/>
        <v>0.61832658823529396</v>
      </c>
      <c r="AU440" s="18">
        <f t="shared" si="273"/>
        <v>2.0816326280558616E-3</v>
      </c>
      <c r="AV440" s="20">
        <f t="shared" si="307"/>
        <v>9716.4635034212988</v>
      </c>
    </row>
    <row r="441" spans="2:48" ht="15.95">
      <c r="B441" s="52">
        <v>49</v>
      </c>
      <c r="C441" s="54">
        <f>'Mortality (No Interventions) L'!N58</f>
        <v>3.6802364982517154E-3</v>
      </c>
      <c r="D441" s="27">
        <f t="shared" si="310"/>
        <v>0.75637254901960749</v>
      </c>
      <c r="E441" s="18">
        <f t="shared" si="274"/>
        <v>2.7836298611776441E-3</v>
      </c>
      <c r="F441" s="28">
        <f t="shared" si="293"/>
        <v>9643.0907856950744</v>
      </c>
      <c r="G441" s="27">
        <f t="shared" si="308"/>
        <v>0.96499999999999997</v>
      </c>
      <c r="H441" s="18">
        <f t="shared" si="267"/>
        <v>3.5514282208129054E-3</v>
      </c>
      <c r="I441" s="28">
        <f t="shared" si="294"/>
        <v>9545.1345911431254</v>
      </c>
      <c r="J441" s="27">
        <v>0.92</v>
      </c>
      <c r="K441" s="18">
        <f t="shared" si="268"/>
        <v>3.3858175783915783E-3</v>
      </c>
      <c r="L441" s="28">
        <f t="shared" si="295"/>
        <v>9565.5782710385829</v>
      </c>
      <c r="M441" s="27">
        <f t="shared" si="309"/>
        <v>0.92500000000000004</v>
      </c>
      <c r="N441" s="19">
        <f t="shared" si="269"/>
        <v>3.4042187608828369E-3</v>
      </c>
      <c r="O441" s="28">
        <f t="shared" si="296"/>
        <v>9560.9874966935986</v>
      </c>
      <c r="P441" s="24">
        <f t="shared" si="275"/>
        <v>0.72989950980392115</v>
      </c>
      <c r="Q441" s="18">
        <f t="shared" si="276"/>
        <v>2.6862028160364263E-3</v>
      </c>
      <c r="R441" s="28">
        <f t="shared" si="297"/>
        <v>9653.1571828235392</v>
      </c>
      <c r="S441" s="24">
        <f t="shared" si="277"/>
        <v>0.69586274509803892</v>
      </c>
      <c r="T441" s="18">
        <f t="shared" si="278"/>
        <v>2.5609394722834328E-3</v>
      </c>
      <c r="U441" s="28">
        <f t="shared" si="298"/>
        <v>9667.9248872355402</v>
      </c>
      <c r="V441" s="24">
        <f t="shared" si="279"/>
        <v>0.69964460784313698</v>
      </c>
      <c r="W441" s="18">
        <f t="shared" si="280"/>
        <v>2.5748576215893211E-3</v>
      </c>
      <c r="X441" s="28">
        <f t="shared" si="299"/>
        <v>9664.6739145208321</v>
      </c>
      <c r="Y441" s="33">
        <f t="shared" si="281"/>
        <v>0.88780000000000003</v>
      </c>
      <c r="Z441" s="18">
        <f t="shared" si="282"/>
        <v>3.2673139631478731E-3</v>
      </c>
      <c r="AA441" s="28">
        <f t="shared" si="300"/>
        <v>9578.2726947499195</v>
      </c>
      <c r="AB441" s="33">
        <f t="shared" si="283"/>
        <v>0.892625</v>
      </c>
      <c r="AC441" s="18">
        <f t="shared" si="284"/>
        <v>3.2850711042519375E-3</v>
      </c>
      <c r="AD441" s="28">
        <f t="shared" si="301"/>
        <v>9573.8368671085209</v>
      </c>
      <c r="AE441" s="33">
        <f t="shared" si="285"/>
        <v>0.85100000000000009</v>
      </c>
      <c r="AF441" s="18">
        <f t="shared" si="286"/>
        <v>3.1318812600122101E-3</v>
      </c>
      <c r="AG441" s="28">
        <f t="shared" si="302"/>
        <v>9592.8003190501531</v>
      </c>
      <c r="AH441" s="33">
        <f t="shared" si="287"/>
        <v>0.67150754901960752</v>
      </c>
      <c r="AI441" s="18">
        <f t="shared" si="288"/>
        <v>2.4713065907535125E-3</v>
      </c>
      <c r="AJ441" s="28">
        <f t="shared" si="303"/>
        <v>9677.1449703503495</v>
      </c>
      <c r="AK441" s="33">
        <f t="shared" si="289"/>
        <v>0.67515704656862707</v>
      </c>
      <c r="AL441" s="18">
        <f t="shared" si="290"/>
        <v>2.4847376048336943E-3</v>
      </c>
      <c r="AM441" s="28">
        <f t="shared" si="304"/>
        <v>9674.0048681138687</v>
      </c>
      <c r="AN441" s="33">
        <f t="shared" si="291"/>
        <v>0.64367303921568608</v>
      </c>
      <c r="AO441" s="18">
        <f t="shared" si="292"/>
        <v>2.3688690118621757E-3</v>
      </c>
      <c r="AP441" s="28">
        <f t="shared" si="305"/>
        <v>9687.6924782514725</v>
      </c>
      <c r="AQ441" s="33">
        <f t="shared" si="270"/>
        <v>0.82121500000000003</v>
      </c>
      <c r="AR441" s="18">
        <f t="shared" si="271"/>
        <v>3.0222654159117826E-3</v>
      </c>
      <c r="AS441" s="28">
        <f t="shared" si="306"/>
        <v>9604.5740296186959</v>
      </c>
      <c r="AT441" s="33">
        <f t="shared" si="272"/>
        <v>0.62114448284313695</v>
      </c>
      <c r="AU441" s="18">
        <f t="shared" si="273"/>
        <v>2.2859585964469993E-3</v>
      </c>
      <c r="AV441" s="20">
        <f t="shared" si="307"/>
        <v>9696.2373959632641</v>
      </c>
    </row>
    <row r="442" spans="2:48" ht="15.95">
      <c r="B442" s="52">
        <v>50</v>
      </c>
      <c r="C442" s="54">
        <f>'Mortality (No Interventions) L'!N59</f>
        <v>4.0239586032450652E-3</v>
      </c>
      <c r="D442" s="27">
        <f t="shared" si="310"/>
        <v>0.75980392156862708</v>
      </c>
      <c r="E442" s="18">
        <f t="shared" si="274"/>
        <v>3.0574195269754156E-3</v>
      </c>
      <c r="F442" s="28">
        <f t="shared" si="293"/>
        <v>9616.2479902299674</v>
      </c>
      <c r="G442" s="27">
        <f t="shared" si="308"/>
        <v>0.96499999999999997</v>
      </c>
      <c r="H442" s="18">
        <f t="shared" si="267"/>
        <v>3.8831200521314878E-3</v>
      </c>
      <c r="I442" s="28">
        <f t="shared" si="294"/>
        <v>9511.2357307846833</v>
      </c>
      <c r="J442" s="27">
        <v>0.93</v>
      </c>
      <c r="K442" s="18">
        <f t="shared" si="268"/>
        <v>3.7422815010179108E-3</v>
      </c>
      <c r="L442" s="28">
        <f t="shared" si="295"/>
        <v>9533.1909679810196</v>
      </c>
      <c r="M442" s="27">
        <f t="shared" si="309"/>
        <v>0.92500000000000004</v>
      </c>
      <c r="N442" s="19">
        <f t="shared" si="269"/>
        <v>3.7221617080016854E-3</v>
      </c>
      <c r="O442" s="28">
        <f t="shared" si="296"/>
        <v>9528.4398036847888</v>
      </c>
      <c r="P442" s="24">
        <f t="shared" si="275"/>
        <v>0.73321078431372511</v>
      </c>
      <c r="Q442" s="18">
        <f t="shared" si="276"/>
        <v>2.9504098435312763E-3</v>
      </c>
      <c r="R442" s="28">
        <f t="shared" si="297"/>
        <v>9627.2268448153973</v>
      </c>
      <c r="S442" s="24">
        <f t="shared" si="277"/>
        <v>0.70661764705882324</v>
      </c>
      <c r="T442" s="18">
        <f t="shared" si="278"/>
        <v>2.843400160087137E-3</v>
      </c>
      <c r="U442" s="28">
        <f t="shared" si="298"/>
        <v>9643.1659167767466</v>
      </c>
      <c r="V442" s="24">
        <f t="shared" si="279"/>
        <v>0.70281862745098012</v>
      </c>
      <c r="W442" s="18">
        <f t="shared" si="280"/>
        <v>2.8281130624522597E-3</v>
      </c>
      <c r="X442" s="28">
        <f t="shared" si="299"/>
        <v>9639.7887552318534</v>
      </c>
      <c r="Y442" s="33">
        <f t="shared" si="281"/>
        <v>0.89744999999999997</v>
      </c>
      <c r="Z442" s="18">
        <f t="shared" si="282"/>
        <v>3.6113016484822839E-3</v>
      </c>
      <c r="AA442" s="28">
        <f t="shared" si="300"/>
        <v>9546.9774706315256</v>
      </c>
      <c r="AB442" s="33">
        <f t="shared" si="283"/>
        <v>0.892625</v>
      </c>
      <c r="AC442" s="18">
        <f t="shared" si="284"/>
        <v>3.5918860482216262E-3</v>
      </c>
      <c r="AD442" s="28">
        <f t="shared" si="301"/>
        <v>9542.3861322595603</v>
      </c>
      <c r="AE442" s="33">
        <f t="shared" si="285"/>
        <v>0.86025000000000007</v>
      </c>
      <c r="AF442" s="18">
        <f t="shared" si="286"/>
        <v>3.4616103884415675E-3</v>
      </c>
      <c r="AG442" s="28">
        <f t="shared" si="302"/>
        <v>9562.7568074998817</v>
      </c>
      <c r="AH442" s="33">
        <f t="shared" si="287"/>
        <v>0.68188602941176435</v>
      </c>
      <c r="AI442" s="18">
        <f t="shared" si="288"/>
        <v>2.7438811544840866E-3</v>
      </c>
      <c r="AJ442" s="28">
        <f t="shared" si="303"/>
        <v>9653.2297782054447</v>
      </c>
      <c r="AK442" s="33">
        <f t="shared" si="289"/>
        <v>0.67821997549019575</v>
      </c>
      <c r="AL442" s="18">
        <f t="shared" si="290"/>
        <v>2.7291291052664304E-3</v>
      </c>
      <c r="AM442" s="28">
        <f t="shared" si="304"/>
        <v>9649.9675044287214</v>
      </c>
      <c r="AN442" s="33">
        <f t="shared" si="291"/>
        <v>0.65362132352941149</v>
      </c>
      <c r="AO442" s="18">
        <f t="shared" si="292"/>
        <v>2.6301451480806016E-3</v>
      </c>
      <c r="AP442" s="28">
        <f t="shared" si="305"/>
        <v>9664.7436037432926</v>
      </c>
      <c r="AQ442" s="33">
        <f t="shared" si="270"/>
        <v>0.83014125000000005</v>
      </c>
      <c r="AR442" s="18">
        <f t="shared" si="271"/>
        <v>3.3404540248461127E-3</v>
      </c>
      <c r="AS442" s="28">
        <f t="shared" si="306"/>
        <v>9575.5464576944141</v>
      </c>
      <c r="AT442" s="33">
        <f t="shared" si="272"/>
        <v>0.63074457720588206</v>
      </c>
      <c r="AU442" s="18">
        <f t="shared" si="273"/>
        <v>2.5380900678977805E-3</v>
      </c>
      <c r="AV442" s="20">
        <f t="shared" si="307"/>
        <v>9674.0721987347715</v>
      </c>
    </row>
    <row r="443" spans="2:48" ht="15.95">
      <c r="B443" s="52">
        <v>51</v>
      </c>
      <c r="C443" s="54">
        <f>'Mortality (No Interventions) L'!N60</f>
        <v>4.3923977529255016E-3</v>
      </c>
      <c r="D443" s="27">
        <f t="shared" si="310"/>
        <v>0.76323529411764668</v>
      </c>
      <c r="E443" s="18">
        <f t="shared" si="274"/>
        <v>3.3524329908357856E-3</v>
      </c>
      <c r="F443" s="28">
        <f t="shared" si="293"/>
        <v>9586.8470858483997</v>
      </c>
      <c r="G443" s="27">
        <f t="shared" si="308"/>
        <v>0.96499999999999997</v>
      </c>
      <c r="H443" s="18">
        <f t="shared" si="267"/>
        <v>4.2386638315731091E-3</v>
      </c>
      <c r="I443" s="28">
        <f t="shared" si="294"/>
        <v>9474.3024605979226</v>
      </c>
      <c r="J443" s="27">
        <v>0.93</v>
      </c>
      <c r="K443" s="18">
        <f t="shared" si="268"/>
        <v>4.0849299102207167E-3</v>
      </c>
      <c r="L443" s="28">
        <f t="shared" si="295"/>
        <v>9497.515083775872</v>
      </c>
      <c r="M443" s="27">
        <f t="shared" si="309"/>
        <v>0.92500000000000004</v>
      </c>
      <c r="N443" s="19">
        <f t="shared" si="269"/>
        <v>4.0629679214560892E-3</v>
      </c>
      <c r="O443" s="28">
        <f t="shared" si="296"/>
        <v>9492.9734099105153</v>
      </c>
      <c r="P443" s="24">
        <f t="shared" si="275"/>
        <v>0.73652205882352906</v>
      </c>
      <c r="Q443" s="18">
        <f t="shared" si="276"/>
        <v>3.235097836156533E-3</v>
      </c>
      <c r="R443" s="28">
        <f t="shared" si="297"/>
        <v>9598.8225799665452</v>
      </c>
      <c r="S443" s="24">
        <f t="shared" si="277"/>
        <v>0.70980882352941144</v>
      </c>
      <c r="T443" s="18">
        <f t="shared" si="278"/>
        <v>3.1177626814772809E-3</v>
      </c>
      <c r="U443" s="28">
        <f t="shared" si="298"/>
        <v>9615.7465372652368</v>
      </c>
      <c r="V443" s="24">
        <f t="shared" si="279"/>
        <v>0.70599264705882325</v>
      </c>
      <c r="W443" s="18">
        <f t="shared" si="280"/>
        <v>3.1010005165231021E-3</v>
      </c>
      <c r="X443" s="28">
        <f t="shared" si="299"/>
        <v>9612.5263427339014</v>
      </c>
      <c r="Y443" s="33">
        <f t="shared" si="281"/>
        <v>0.89744999999999997</v>
      </c>
      <c r="Z443" s="18">
        <f t="shared" si="282"/>
        <v>3.941957363362991E-3</v>
      </c>
      <c r="AA443" s="28">
        <f t="shared" si="300"/>
        <v>9512.5004551538095</v>
      </c>
      <c r="AB443" s="33">
        <f t="shared" si="283"/>
        <v>0.892625</v>
      </c>
      <c r="AC443" s="18">
        <f t="shared" si="284"/>
        <v>3.9207640442051259E-3</v>
      </c>
      <c r="AD443" s="28">
        <f t="shared" si="301"/>
        <v>9508.1109686443542</v>
      </c>
      <c r="AE443" s="33">
        <f t="shared" si="285"/>
        <v>0.86025000000000007</v>
      </c>
      <c r="AF443" s="18">
        <f t="shared" si="286"/>
        <v>3.778560166954163E-3</v>
      </c>
      <c r="AG443" s="28">
        <f t="shared" si="302"/>
        <v>9529.6542691928989</v>
      </c>
      <c r="AH443" s="33">
        <f t="shared" si="287"/>
        <v>0.68496551470588207</v>
      </c>
      <c r="AI443" s="18">
        <f t="shared" si="288"/>
        <v>3.0086409876255759E-3</v>
      </c>
      <c r="AJ443" s="28">
        <f t="shared" si="303"/>
        <v>9626.7424629371217</v>
      </c>
      <c r="AK443" s="33">
        <f t="shared" si="289"/>
        <v>0.68128290441176442</v>
      </c>
      <c r="AL443" s="18">
        <f t="shared" si="290"/>
        <v>2.9924654984447934E-3</v>
      </c>
      <c r="AM443" s="28">
        <f t="shared" si="304"/>
        <v>9623.6314972475102</v>
      </c>
      <c r="AN443" s="33">
        <f t="shared" si="291"/>
        <v>0.65657316176470559</v>
      </c>
      <c r="AO443" s="18">
        <f t="shared" si="292"/>
        <v>2.8839304803664847E-3</v>
      </c>
      <c r="AP443" s="28">
        <f t="shared" si="305"/>
        <v>9639.3239252464646</v>
      </c>
      <c r="AQ443" s="33">
        <f t="shared" si="270"/>
        <v>0.83014125000000005</v>
      </c>
      <c r="AR443" s="18">
        <f t="shared" si="271"/>
        <v>3.6463105611107675E-3</v>
      </c>
      <c r="AS443" s="28">
        <f t="shared" si="306"/>
        <v>9543.5597849897076</v>
      </c>
      <c r="AT443" s="33">
        <f t="shared" si="272"/>
        <v>0.63359310110294098</v>
      </c>
      <c r="AU443" s="18">
        <f t="shared" si="273"/>
        <v>2.7829929135536583E-3</v>
      </c>
      <c r="AV443" s="20">
        <f t="shared" si="307"/>
        <v>9649.5185321710378</v>
      </c>
    </row>
    <row r="444" spans="2:48" ht="15.95">
      <c r="B444" s="52">
        <v>52</v>
      </c>
      <c r="C444" s="54">
        <f>'Mortality (No Interventions) L'!N61</f>
        <v>4.8165525911779694E-3</v>
      </c>
      <c r="D444" s="27">
        <f t="shared" si="310"/>
        <v>0.76666666666666627</v>
      </c>
      <c r="E444" s="18">
        <f t="shared" si="274"/>
        <v>3.6926903199031081E-3</v>
      </c>
      <c r="F444" s="28">
        <f t="shared" si="293"/>
        <v>9554.7078233997036</v>
      </c>
      <c r="G444" s="27">
        <f t="shared" si="308"/>
        <v>0.96499999999999997</v>
      </c>
      <c r="H444" s="18">
        <f t="shared" si="267"/>
        <v>4.6479732504867404E-3</v>
      </c>
      <c r="I444" s="28">
        <f t="shared" si="294"/>
        <v>9434.1440774288021</v>
      </c>
      <c r="J444" s="27">
        <v>0.93</v>
      </c>
      <c r="K444" s="18">
        <f t="shared" si="268"/>
        <v>4.4793939097955114E-3</v>
      </c>
      <c r="L444" s="28">
        <f t="shared" si="295"/>
        <v>9458.7184003373841</v>
      </c>
      <c r="M444" s="27">
        <f t="shared" si="309"/>
        <v>0.92500000000000004</v>
      </c>
      <c r="N444" s="19">
        <f t="shared" si="269"/>
        <v>4.4553111468396221E-3</v>
      </c>
      <c r="O444" s="28">
        <f t="shared" si="296"/>
        <v>9454.403763466813</v>
      </c>
      <c r="P444" s="24">
        <f t="shared" si="275"/>
        <v>0.7398333333333329</v>
      </c>
      <c r="Q444" s="18">
        <f t="shared" si="276"/>
        <v>3.563446158706499E-3</v>
      </c>
      <c r="R444" s="28">
        <f t="shared" si="297"/>
        <v>9567.7694498084456</v>
      </c>
      <c r="S444" s="24">
        <f t="shared" si="277"/>
        <v>0.71299999999999963</v>
      </c>
      <c r="T444" s="18">
        <f t="shared" si="278"/>
        <v>3.4342019975098902E-3</v>
      </c>
      <c r="U444" s="28">
        <f t="shared" si="298"/>
        <v>9585.7669215568076</v>
      </c>
      <c r="V444" s="24">
        <f t="shared" si="279"/>
        <v>0.70916666666666639</v>
      </c>
      <c r="W444" s="18">
        <f t="shared" si="280"/>
        <v>3.4157385459103753E-3</v>
      </c>
      <c r="X444" s="28">
        <f t="shared" si="299"/>
        <v>9582.7178935799911</v>
      </c>
      <c r="Y444" s="33">
        <f t="shared" si="281"/>
        <v>0.89744999999999997</v>
      </c>
      <c r="Z444" s="18">
        <f t="shared" si="282"/>
        <v>4.3226151229526681E-3</v>
      </c>
      <c r="AA444" s="28">
        <f t="shared" si="300"/>
        <v>9475.0025839406226</v>
      </c>
      <c r="AB444" s="33">
        <f t="shared" si="283"/>
        <v>0.892625</v>
      </c>
      <c r="AC444" s="18">
        <f t="shared" si="284"/>
        <v>4.2993752567002351E-3</v>
      </c>
      <c r="AD444" s="28">
        <f t="shared" si="301"/>
        <v>9470.8319090301811</v>
      </c>
      <c r="AE444" s="33">
        <f t="shared" si="285"/>
        <v>0.86025000000000007</v>
      </c>
      <c r="AF444" s="18">
        <f t="shared" si="286"/>
        <v>4.1434393665608481E-3</v>
      </c>
      <c r="AG444" s="28">
        <f t="shared" si="302"/>
        <v>9493.6458971664815</v>
      </c>
      <c r="AH444" s="33">
        <f t="shared" si="287"/>
        <v>0.68804499999999968</v>
      </c>
      <c r="AI444" s="18">
        <f t="shared" si="288"/>
        <v>3.3140049275970445E-3</v>
      </c>
      <c r="AJ444" s="28">
        <f t="shared" si="303"/>
        <v>9597.7790509858132</v>
      </c>
      <c r="AK444" s="33">
        <f t="shared" si="289"/>
        <v>0.68434583333333299</v>
      </c>
      <c r="AL444" s="18">
        <f t="shared" si="290"/>
        <v>3.2961876968035119E-3</v>
      </c>
      <c r="AM444" s="28">
        <f t="shared" si="304"/>
        <v>9594.8331120222501</v>
      </c>
      <c r="AN444" s="33">
        <f t="shared" si="291"/>
        <v>0.65952499999999969</v>
      </c>
      <c r="AO444" s="18">
        <f t="shared" si="292"/>
        <v>3.1766368476966486E-3</v>
      </c>
      <c r="AP444" s="28">
        <f t="shared" si="305"/>
        <v>9611.5247851683198</v>
      </c>
      <c r="AQ444" s="33">
        <f t="shared" si="270"/>
        <v>0.83014125000000005</v>
      </c>
      <c r="AR444" s="18">
        <f t="shared" si="271"/>
        <v>3.9984189887312185E-3</v>
      </c>
      <c r="AS444" s="28">
        <f t="shared" si="306"/>
        <v>9508.7610021551081</v>
      </c>
      <c r="AT444" s="33">
        <f t="shared" si="272"/>
        <v>0.63644162499999979</v>
      </c>
      <c r="AU444" s="18">
        <f t="shared" si="273"/>
        <v>3.0654545580272663E-3</v>
      </c>
      <c r="AV444" s="20">
        <f t="shared" si="307"/>
        <v>9622.6639904768017</v>
      </c>
    </row>
    <row r="445" spans="2:48" ht="15.95">
      <c r="B445" s="52">
        <v>53</v>
      </c>
      <c r="C445" s="54">
        <f>'Mortality (No Interventions) L'!N62</f>
        <v>5.3007254345037698E-3</v>
      </c>
      <c r="D445" s="27">
        <f t="shared" si="310"/>
        <v>0.77009803921568587</v>
      </c>
      <c r="E445" s="18">
        <f t="shared" si="274"/>
        <v>4.082078263532068E-3</v>
      </c>
      <c r="F445" s="28">
        <f t="shared" si="293"/>
        <v>9519.4252463107332</v>
      </c>
      <c r="G445" s="27">
        <f t="shared" si="308"/>
        <v>0.96499999999999997</v>
      </c>
      <c r="H445" s="18">
        <f t="shared" si="267"/>
        <v>5.1152000442961374E-3</v>
      </c>
      <c r="I445" s="28">
        <f t="shared" si="294"/>
        <v>9390.2944281156761</v>
      </c>
      <c r="J445" s="27">
        <v>0.93</v>
      </c>
      <c r="K445" s="18">
        <f t="shared" si="268"/>
        <v>4.9296746540885058E-3</v>
      </c>
      <c r="L445" s="28">
        <f t="shared" si="295"/>
        <v>9416.349074740443</v>
      </c>
      <c r="M445" s="27">
        <f t="shared" si="309"/>
        <v>0.92500000000000004</v>
      </c>
      <c r="N445" s="19">
        <f t="shared" si="269"/>
        <v>4.9031710269159872E-3</v>
      </c>
      <c r="O445" s="28">
        <f t="shared" si="296"/>
        <v>9412.2814529927164</v>
      </c>
      <c r="P445" s="24">
        <f t="shared" si="275"/>
        <v>0.74314460784313685</v>
      </c>
      <c r="Q445" s="18">
        <f t="shared" si="276"/>
        <v>3.9392055243084451E-3</v>
      </c>
      <c r="R445" s="28">
        <f t="shared" si="297"/>
        <v>9533.6752185151363</v>
      </c>
      <c r="S445" s="24">
        <f t="shared" si="277"/>
        <v>0.71619117647058794</v>
      </c>
      <c r="T445" s="18">
        <f t="shared" si="278"/>
        <v>3.7963327850848235E-3</v>
      </c>
      <c r="U445" s="28">
        <f t="shared" si="298"/>
        <v>9552.847461647134</v>
      </c>
      <c r="V445" s="24">
        <f t="shared" si="279"/>
        <v>0.71234068627450942</v>
      </c>
      <c r="W445" s="18">
        <f t="shared" si="280"/>
        <v>3.7759223937671627E-3</v>
      </c>
      <c r="X445" s="28">
        <f t="shared" si="299"/>
        <v>9549.9858346963047</v>
      </c>
      <c r="Y445" s="33">
        <f t="shared" si="281"/>
        <v>0.89744999999999997</v>
      </c>
      <c r="Z445" s="18">
        <f t="shared" si="282"/>
        <v>4.7571360411954077E-3</v>
      </c>
      <c r="AA445" s="28">
        <f t="shared" si="300"/>
        <v>9434.0457944812661</v>
      </c>
      <c r="AB445" s="33">
        <f t="shared" si="283"/>
        <v>0.892625</v>
      </c>
      <c r="AC445" s="18">
        <f t="shared" si="284"/>
        <v>4.7315600409739275E-3</v>
      </c>
      <c r="AD445" s="28">
        <f t="shared" si="301"/>
        <v>9430.1132486601291</v>
      </c>
      <c r="AE445" s="33">
        <f t="shared" si="285"/>
        <v>0.86025000000000007</v>
      </c>
      <c r="AF445" s="18">
        <f t="shared" si="286"/>
        <v>4.5599490550318686E-3</v>
      </c>
      <c r="AG445" s="28">
        <f t="shared" si="302"/>
        <v>9454.3095510239727</v>
      </c>
      <c r="AH445" s="33">
        <f t="shared" si="287"/>
        <v>0.6911244852941173</v>
      </c>
      <c r="AI445" s="18">
        <f t="shared" si="288"/>
        <v>3.6634611376068541E-3</v>
      </c>
      <c r="AJ445" s="28">
        <f t="shared" si="303"/>
        <v>9565.9719639168579</v>
      </c>
      <c r="AK445" s="33">
        <f t="shared" si="289"/>
        <v>0.68740876225490166</v>
      </c>
      <c r="AL445" s="18">
        <f t="shared" si="290"/>
        <v>3.6437651099853123E-3</v>
      </c>
      <c r="AM445" s="28">
        <f t="shared" si="304"/>
        <v>9563.2067411655189</v>
      </c>
      <c r="AN445" s="33">
        <f t="shared" si="291"/>
        <v>0.66247683823529391</v>
      </c>
      <c r="AO445" s="18">
        <f t="shared" si="292"/>
        <v>3.5116078262034619E-3</v>
      </c>
      <c r="AP445" s="28">
        <f t="shared" si="305"/>
        <v>9580.9924613732037</v>
      </c>
      <c r="AQ445" s="33">
        <f t="shared" si="270"/>
        <v>0.83014125000000005</v>
      </c>
      <c r="AR445" s="18">
        <f t="shared" si="271"/>
        <v>4.4003508381057531E-3</v>
      </c>
      <c r="AS445" s="28">
        <f t="shared" si="306"/>
        <v>9470.7409916047836</v>
      </c>
      <c r="AT445" s="33">
        <f t="shared" si="272"/>
        <v>0.63929014889705849</v>
      </c>
      <c r="AU445" s="18">
        <f t="shared" si="273"/>
        <v>3.38870155228634E-3</v>
      </c>
      <c r="AV445" s="20">
        <f t="shared" si="307"/>
        <v>9593.1661512868286</v>
      </c>
    </row>
    <row r="446" spans="2:48" ht="15.95">
      <c r="B446" s="52">
        <v>54</v>
      </c>
      <c r="C446" s="54">
        <f>'Mortality (No Interventions) L'!N63</f>
        <v>5.8346645393272233E-3</v>
      </c>
      <c r="D446" s="27">
        <f t="shared" si="310"/>
        <v>0.77352941176470547</v>
      </c>
      <c r="E446" s="18">
        <f t="shared" si="274"/>
        <v>4.5132846289501734E-3</v>
      </c>
      <c r="F446" s="28">
        <f t="shared" si="293"/>
        <v>9480.5662074314496</v>
      </c>
      <c r="G446" s="27">
        <f t="shared" si="308"/>
        <v>0.96499999999999997</v>
      </c>
      <c r="H446" s="18">
        <f t="shared" si="267"/>
        <v>5.6304512804507701E-3</v>
      </c>
      <c r="I446" s="28">
        <f t="shared" si="294"/>
        <v>9342.2611936410249</v>
      </c>
      <c r="J446" s="27">
        <v>0.93</v>
      </c>
      <c r="K446" s="18">
        <f t="shared" si="268"/>
        <v>5.4262380215743177E-3</v>
      </c>
      <c r="L446" s="28">
        <f t="shared" si="295"/>
        <v>9369.9295373726454</v>
      </c>
      <c r="M446" s="27">
        <f t="shared" si="309"/>
        <v>0.92500000000000004</v>
      </c>
      <c r="N446" s="19">
        <f t="shared" si="269"/>
        <v>5.3970646988776814E-3</v>
      </c>
      <c r="O446" s="28">
        <f t="shared" si="296"/>
        <v>9366.1314272752243</v>
      </c>
      <c r="P446" s="24">
        <f t="shared" si="275"/>
        <v>0.7464558823529408</v>
      </c>
      <c r="Q446" s="18">
        <f t="shared" si="276"/>
        <v>4.355319666936917E-3</v>
      </c>
      <c r="R446" s="28">
        <f t="shared" si="297"/>
        <v>9496.1201124273994</v>
      </c>
      <c r="S446" s="24">
        <f t="shared" si="277"/>
        <v>0.71938235294117614</v>
      </c>
      <c r="T446" s="18">
        <f t="shared" si="278"/>
        <v>4.1973547049236615E-3</v>
      </c>
      <c r="U446" s="28">
        <f t="shared" si="298"/>
        <v>9516.5816736375691</v>
      </c>
      <c r="V446" s="24">
        <f t="shared" si="279"/>
        <v>0.71551470588235255</v>
      </c>
      <c r="W446" s="18">
        <f t="shared" si="280"/>
        <v>4.1747882817789106E-3</v>
      </c>
      <c r="X446" s="28">
        <f t="shared" si="299"/>
        <v>9513.9258293229159</v>
      </c>
      <c r="Y446" s="33">
        <f t="shared" si="281"/>
        <v>0.89744999999999997</v>
      </c>
      <c r="Z446" s="18">
        <f t="shared" si="282"/>
        <v>5.2363196908192166E-3</v>
      </c>
      <c r="AA446" s="28">
        <f t="shared" si="300"/>
        <v>9389.1667552180515</v>
      </c>
      <c r="AB446" s="33">
        <f t="shared" si="283"/>
        <v>0.892625</v>
      </c>
      <c r="AC446" s="18">
        <f t="shared" si="284"/>
        <v>5.208167434416963E-3</v>
      </c>
      <c r="AD446" s="28">
        <f t="shared" si="301"/>
        <v>9385.4941016309094</v>
      </c>
      <c r="AE446" s="33">
        <f t="shared" si="285"/>
        <v>0.86025000000000007</v>
      </c>
      <c r="AF446" s="18">
        <f t="shared" si="286"/>
        <v>5.0192701699562445E-3</v>
      </c>
      <c r="AG446" s="28">
        <f t="shared" si="302"/>
        <v>9411.1983811208029</v>
      </c>
      <c r="AH446" s="33">
        <f t="shared" si="287"/>
        <v>0.69420397058823502</v>
      </c>
      <c r="AI446" s="18">
        <f t="shared" si="288"/>
        <v>4.0504472902513338E-3</v>
      </c>
      <c r="AJ446" s="28">
        <f t="shared" si="303"/>
        <v>9530.9273973836116</v>
      </c>
      <c r="AK446" s="33">
        <f t="shared" si="289"/>
        <v>0.69047169117647023</v>
      </c>
      <c r="AL446" s="18">
        <f t="shared" si="290"/>
        <v>4.0286706919166488E-3</v>
      </c>
      <c r="AM446" s="28">
        <f t="shared" si="304"/>
        <v>9528.3606621024828</v>
      </c>
      <c r="AN446" s="33">
        <f t="shared" si="291"/>
        <v>0.66542867647058801</v>
      </c>
      <c r="AO446" s="18">
        <f t="shared" si="292"/>
        <v>3.8825531020543875E-3</v>
      </c>
      <c r="AP446" s="28">
        <f t="shared" si="305"/>
        <v>9547.347773263049</v>
      </c>
      <c r="AQ446" s="33">
        <f t="shared" si="270"/>
        <v>0.83014125000000005</v>
      </c>
      <c r="AR446" s="18">
        <f t="shared" si="271"/>
        <v>4.8435957140077757E-3</v>
      </c>
      <c r="AS446" s="28">
        <f t="shared" si="306"/>
        <v>9429.0664085448934</v>
      </c>
      <c r="AT446" s="33">
        <f t="shared" si="272"/>
        <v>0.6421386727941174</v>
      </c>
      <c r="AU446" s="18">
        <f t="shared" si="273"/>
        <v>3.7466637434824838E-3</v>
      </c>
      <c r="AV446" s="20">
        <f t="shared" si="307"/>
        <v>9560.6577742586214</v>
      </c>
    </row>
    <row r="447" spans="2:48" ht="15.95">
      <c r="B447" s="52">
        <v>55</v>
      </c>
      <c r="C447" s="54">
        <f>'Mortality (No Interventions) L'!N64</f>
        <v>6.4427364315690645E-3</v>
      </c>
      <c r="D447" s="27">
        <f t="shared" si="310"/>
        <v>0.77696078431372506</v>
      </c>
      <c r="E447" s="18">
        <f t="shared" si="274"/>
        <v>5.0057535509985106E-3</v>
      </c>
      <c r="F447" s="28">
        <f t="shared" si="293"/>
        <v>9437.7777136937057</v>
      </c>
      <c r="G447" s="27">
        <f t="shared" si="308"/>
        <v>0.96499999999999997</v>
      </c>
      <c r="H447" s="18">
        <f t="shared" si="267"/>
        <v>6.2172406564641467E-3</v>
      </c>
      <c r="I447" s="28">
        <f t="shared" si="294"/>
        <v>9289.660047140982</v>
      </c>
      <c r="J447" s="27">
        <v>0.93</v>
      </c>
      <c r="K447" s="18">
        <f t="shared" si="268"/>
        <v>5.9917448813592306E-3</v>
      </c>
      <c r="L447" s="28">
        <f t="shared" si="295"/>
        <v>9319.0860694574822</v>
      </c>
      <c r="M447" s="27">
        <f t="shared" si="309"/>
        <v>0.92500000000000004</v>
      </c>
      <c r="N447" s="19">
        <f t="shared" si="269"/>
        <v>5.9595311992013851E-3</v>
      </c>
      <c r="O447" s="28">
        <f t="shared" si="296"/>
        <v>9315.581809984029</v>
      </c>
      <c r="P447" s="24">
        <f t="shared" si="275"/>
        <v>0.74976715686274464</v>
      </c>
      <c r="Q447" s="18">
        <f t="shared" si="276"/>
        <v>4.8305521767135623E-3</v>
      </c>
      <c r="R447" s="28">
        <f t="shared" si="297"/>
        <v>9454.76147374215</v>
      </c>
      <c r="S447" s="24">
        <f t="shared" si="277"/>
        <v>0.72257352941176434</v>
      </c>
      <c r="T447" s="18">
        <f t="shared" si="278"/>
        <v>4.6553508024286148E-3</v>
      </c>
      <c r="U447" s="28">
        <f t="shared" si="298"/>
        <v>9476.6372047749355</v>
      </c>
      <c r="V447" s="24">
        <f t="shared" si="279"/>
        <v>0.71868872549019569</v>
      </c>
      <c r="W447" s="18">
        <f t="shared" si="280"/>
        <v>4.6303220346736226E-3</v>
      </c>
      <c r="X447" s="28">
        <f t="shared" si="299"/>
        <v>9474.2072032569449</v>
      </c>
      <c r="Y447" s="33">
        <f t="shared" si="281"/>
        <v>0.89744999999999997</v>
      </c>
      <c r="Z447" s="18">
        <f t="shared" si="282"/>
        <v>5.7820338105116567E-3</v>
      </c>
      <c r="AA447" s="28">
        <f t="shared" si="300"/>
        <v>9340.0020764573183</v>
      </c>
      <c r="AB447" s="33">
        <f t="shared" si="283"/>
        <v>0.892625</v>
      </c>
      <c r="AC447" s="18">
        <f t="shared" si="284"/>
        <v>5.7509476072293364E-3</v>
      </c>
      <c r="AD447" s="28">
        <f t="shared" si="301"/>
        <v>9336.612876894882</v>
      </c>
      <c r="AE447" s="33">
        <f t="shared" si="285"/>
        <v>0.86025000000000007</v>
      </c>
      <c r="AF447" s="18">
        <f t="shared" si="286"/>
        <v>5.5423640152572878E-3</v>
      </c>
      <c r="AG447" s="28">
        <f t="shared" si="302"/>
        <v>9363.9610338229031</v>
      </c>
      <c r="AH447" s="33">
        <f t="shared" si="287"/>
        <v>0.69728345588235252</v>
      </c>
      <c r="AI447" s="18">
        <f t="shared" si="288"/>
        <v>4.4924135243436135E-3</v>
      </c>
      <c r="AJ447" s="28">
        <f t="shared" si="303"/>
        <v>9492.3228783332979</v>
      </c>
      <c r="AK447" s="33">
        <f t="shared" si="289"/>
        <v>0.69353462009803879</v>
      </c>
      <c r="AL447" s="18">
        <f t="shared" si="290"/>
        <v>4.4682607634600451E-3</v>
      </c>
      <c r="AM447" s="28">
        <f t="shared" si="304"/>
        <v>9489.9740347610586</v>
      </c>
      <c r="AN447" s="33">
        <f t="shared" si="291"/>
        <v>0.668380514705882</v>
      </c>
      <c r="AO447" s="18">
        <f t="shared" si="292"/>
        <v>4.3061994922464686E-3</v>
      </c>
      <c r="AP447" s="28">
        <f t="shared" si="305"/>
        <v>9510.2796885495736</v>
      </c>
      <c r="AQ447" s="33">
        <f t="shared" si="270"/>
        <v>0.83014125000000005</v>
      </c>
      <c r="AR447" s="18">
        <f t="shared" si="271"/>
        <v>5.3483812747232833E-3</v>
      </c>
      <c r="AS447" s="28">
        <f t="shared" si="306"/>
        <v>9383.3958229013697</v>
      </c>
      <c r="AT447" s="33">
        <f t="shared" si="272"/>
        <v>0.6449871966911761</v>
      </c>
      <c r="AU447" s="18">
        <f t="shared" si="273"/>
        <v>4.1554825100178425E-3</v>
      </c>
      <c r="AV447" s="20">
        <f t="shared" si="307"/>
        <v>9524.8372044119624</v>
      </c>
    </row>
    <row r="448" spans="2:48" ht="15.95">
      <c r="B448" s="52">
        <v>56</v>
      </c>
      <c r="C448" s="54">
        <f>'Mortality (No Interventions) L'!N65</f>
        <v>7.1305834606055852E-3</v>
      </c>
      <c r="D448" s="27">
        <f t="shared" si="310"/>
        <v>0.78039215686274466</v>
      </c>
      <c r="E448" s="18">
        <f t="shared" si="274"/>
        <v>5.5646514065118063E-3</v>
      </c>
      <c r="F448" s="28">
        <f t="shared" si="293"/>
        <v>9390.5345243898482</v>
      </c>
      <c r="G448" s="27">
        <f t="shared" si="308"/>
        <v>0.96499999999999997</v>
      </c>
      <c r="H448" s="18">
        <f t="shared" si="267"/>
        <v>6.8810130394843898E-3</v>
      </c>
      <c r="I448" s="28">
        <f t="shared" si="294"/>
        <v>9231.9039950111674</v>
      </c>
      <c r="J448" s="27">
        <v>0.93</v>
      </c>
      <c r="K448" s="18">
        <f t="shared" si="268"/>
        <v>6.6314426183631944E-3</v>
      </c>
      <c r="L448" s="28">
        <f t="shared" si="295"/>
        <v>9263.2484832018636</v>
      </c>
      <c r="M448" s="27">
        <f t="shared" si="309"/>
        <v>0.92500000000000004</v>
      </c>
      <c r="N448" s="19">
        <f t="shared" si="269"/>
        <v>6.5957897010601669E-3</v>
      </c>
      <c r="O448" s="28">
        <f t="shared" si="296"/>
        <v>9260.065309548716</v>
      </c>
      <c r="P448" s="24">
        <f t="shared" si="275"/>
        <v>0.7530784313725486</v>
      </c>
      <c r="Q448" s="18">
        <f t="shared" si="276"/>
        <v>5.3698886072838931E-3</v>
      </c>
      <c r="R448" s="28">
        <f t="shared" si="297"/>
        <v>9409.0897551248563</v>
      </c>
      <c r="S448" s="24">
        <f t="shared" si="277"/>
        <v>0.72576470588235253</v>
      </c>
      <c r="T448" s="18">
        <f t="shared" si="278"/>
        <v>5.1751258080559798E-3</v>
      </c>
      <c r="U448" s="28">
        <f t="shared" si="298"/>
        <v>9432.520134159362</v>
      </c>
      <c r="V448" s="24">
        <f t="shared" si="279"/>
        <v>0.72186274509803883</v>
      </c>
      <c r="W448" s="18">
        <f t="shared" si="280"/>
        <v>5.1473025510234208E-3</v>
      </c>
      <c r="X448" s="28">
        <f t="shared" si="299"/>
        <v>9430.3385728826415</v>
      </c>
      <c r="Y448" s="33">
        <f t="shared" si="281"/>
        <v>0.89744999999999997</v>
      </c>
      <c r="Z448" s="18">
        <f t="shared" si="282"/>
        <v>6.3993421267204819E-3</v>
      </c>
      <c r="AA448" s="28">
        <f t="shared" si="300"/>
        <v>9285.997868660992</v>
      </c>
      <c r="AB448" s="33">
        <f t="shared" si="283"/>
        <v>0.892625</v>
      </c>
      <c r="AC448" s="18">
        <f t="shared" si="284"/>
        <v>6.3649370615230603E-3</v>
      </c>
      <c r="AD448" s="28">
        <f t="shared" si="301"/>
        <v>9282.9185054108766</v>
      </c>
      <c r="AE448" s="33">
        <f t="shared" si="285"/>
        <v>0.86025000000000007</v>
      </c>
      <c r="AF448" s="18">
        <f t="shared" si="286"/>
        <v>6.1340844219859554E-3</v>
      </c>
      <c r="AG448" s="28">
        <f t="shared" si="302"/>
        <v>9312.0625531487713</v>
      </c>
      <c r="AH448" s="33">
        <f t="shared" si="287"/>
        <v>0.70036294117647024</v>
      </c>
      <c r="AI448" s="18">
        <f t="shared" si="288"/>
        <v>4.9939964047740213E-3</v>
      </c>
      <c r="AJ448" s="28">
        <f t="shared" si="303"/>
        <v>9449.6794386572365</v>
      </c>
      <c r="AK448" s="33">
        <f t="shared" si="289"/>
        <v>0.69659754901960746</v>
      </c>
      <c r="AL448" s="18">
        <f t="shared" si="290"/>
        <v>4.9671469617376014E-3</v>
      </c>
      <c r="AM448" s="28">
        <f t="shared" si="304"/>
        <v>9447.5703561352802</v>
      </c>
      <c r="AN448" s="33">
        <f t="shared" si="291"/>
        <v>0.6713323529411761</v>
      </c>
      <c r="AO448" s="18">
        <f t="shared" si="292"/>
        <v>4.7869913724517812E-3</v>
      </c>
      <c r="AP448" s="28">
        <f t="shared" si="305"/>
        <v>9469.3265269836193</v>
      </c>
      <c r="AQ448" s="33">
        <f t="shared" si="270"/>
        <v>0.83014125000000005</v>
      </c>
      <c r="AR448" s="18">
        <f t="shared" si="271"/>
        <v>5.9193914672164465E-3</v>
      </c>
      <c r="AS448" s="28">
        <f t="shared" si="306"/>
        <v>9333.2098443888481</v>
      </c>
      <c r="AT448" s="33">
        <f t="shared" si="272"/>
        <v>0.64783572058823502</v>
      </c>
      <c r="AU448" s="18">
        <f t="shared" si="273"/>
        <v>4.6194466744159694E-3</v>
      </c>
      <c r="AV448" s="20">
        <f t="shared" si="307"/>
        <v>9485.2569099982611</v>
      </c>
    </row>
    <row r="449" spans="2:48" ht="15.95">
      <c r="B449" s="52">
        <v>57</v>
      </c>
      <c r="C449" s="54">
        <f>'Mortality (No Interventions) L'!N66</f>
        <v>7.8489831080126044E-3</v>
      </c>
      <c r="D449" s="27">
        <f t="shared" si="310"/>
        <v>0.78382352941176425</v>
      </c>
      <c r="E449" s="18">
        <f t="shared" si="274"/>
        <v>6.152217642015758E-3</v>
      </c>
      <c r="F449" s="28">
        <f t="shared" si="293"/>
        <v>9338.2794732408038</v>
      </c>
      <c r="G449" s="27">
        <f t="shared" si="308"/>
        <v>0.96499999999999997</v>
      </c>
      <c r="H449" s="18">
        <f t="shared" si="267"/>
        <v>7.5742686992321629E-3</v>
      </c>
      <c r="I449" s="28">
        <f t="shared" si="294"/>
        <v>9168.3791432422277</v>
      </c>
      <c r="J449" s="27">
        <v>0.93</v>
      </c>
      <c r="K449" s="18">
        <f t="shared" si="268"/>
        <v>7.2995542904517223E-3</v>
      </c>
      <c r="L449" s="28">
        <f t="shared" si="295"/>
        <v>9201.8197824258696</v>
      </c>
      <c r="M449" s="27">
        <f t="shared" si="309"/>
        <v>0.92500000000000004</v>
      </c>
      <c r="N449" s="19">
        <f t="shared" si="269"/>
        <v>7.2603093749116594E-3</v>
      </c>
      <c r="O449" s="28">
        <f t="shared" si="296"/>
        <v>9198.987866148851</v>
      </c>
      <c r="P449" s="24">
        <f t="shared" si="275"/>
        <v>0.75638970588235244</v>
      </c>
      <c r="Q449" s="18">
        <f t="shared" si="276"/>
        <v>5.9368900245452064E-3</v>
      </c>
      <c r="R449" s="28">
        <f t="shared" si="297"/>
        <v>9358.5639912439001</v>
      </c>
      <c r="S449" s="24">
        <f t="shared" si="277"/>
        <v>0.72895588235294084</v>
      </c>
      <c r="T449" s="18">
        <f t="shared" si="278"/>
        <v>5.7215624070746565E-3</v>
      </c>
      <c r="U449" s="28">
        <f t="shared" si="298"/>
        <v>9383.7056557780652</v>
      </c>
      <c r="V449" s="24">
        <f t="shared" si="279"/>
        <v>0.72503676470588196</v>
      </c>
      <c r="W449" s="18">
        <f t="shared" si="280"/>
        <v>5.6908013188645768E-3</v>
      </c>
      <c r="X449" s="28">
        <f t="shared" si="299"/>
        <v>9381.797767089427</v>
      </c>
      <c r="Y449" s="33">
        <f t="shared" si="281"/>
        <v>0.89744999999999997</v>
      </c>
      <c r="Z449" s="18">
        <f t="shared" si="282"/>
        <v>7.0440698902859119E-3</v>
      </c>
      <c r="AA449" s="28">
        <f t="shared" si="300"/>
        <v>9226.5735913114331</v>
      </c>
      <c r="AB449" s="33">
        <f t="shared" si="283"/>
        <v>0.892625</v>
      </c>
      <c r="AC449" s="18">
        <f t="shared" si="284"/>
        <v>7.0061985467897514E-3</v>
      </c>
      <c r="AD449" s="28">
        <f t="shared" si="301"/>
        <v>9223.8333133766882</v>
      </c>
      <c r="AE449" s="33">
        <f t="shared" si="285"/>
        <v>0.86025000000000007</v>
      </c>
      <c r="AF449" s="18">
        <f t="shared" si="286"/>
        <v>6.7520877186678435E-3</v>
      </c>
      <c r="AG449" s="28">
        <f t="shared" si="302"/>
        <v>9254.9415753049434</v>
      </c>
      <c r="AH449" s="33">
        <f t="shared" si="287"/>
        <v>0.70344242647058786</v>
      </c>
      <c r="AI449" s="18">
        <f t="shared" si="288"/>
        <v>5.5213077228270426E-3</v>
      </c>
      <c r="AJ449" s="28">
        <f t="shared" si="303"/>
        <v>9402.4877735143145</v>
      </c>
      <c r="AK449" s="33">
        <f t="shared" si="289"/>
        <v>0.69966047794117603</v>
      </c>
      <c r="AL449" s="18">
        <f t="shared" si="290"/>
        <v>5.4916232727043159E-3</v>
      </c>
      <c r="AM449" s="28">
        <f t="shared" si="304"/>
        <v>9400.642885745001</v>
      </c>
      <c r="AN449" s="33">
        <f t="shared" si="291"/>
        <v>0.67428419117647032</v>
      </c>
      <c r="AO449" s="18">
        <f t="shared" si="292"/>
        <v>5.2924452265440567E-3</v>
      </c>
      <c r="AP449" s="28">
        <f t="shared" si="305"/>
        <v>9423.9969425960207</v>
      </c>
      <c r="AQ449" s="33">
        <f t="shared" si="270"/>
        <v>0.83014125000000005</v>
      </c>
      <c r="AR449" s="18">
        <f t="shared" si="271"/>
        <v>6.515764648514469E-3</v>
      </c>
      <c r="AS449" s="28">
        <f t="shared" si="306"/>
        <v>9277.9629216742323</v>
      </c>
      <c r="AT449" s="33">
        <f t="shared" si="272"/>
        <v>0.65068424448529383</v>
      </c>
      <c r="AU449" s="18">
        <f t="shared" si="273"/>
        <v>5.1072096436150152E-3</v>
      </c>
      <c r="AV449" s="20">
        <f t="shared" si="307"/>
        <v>9441.4402715093893</v>
      </c>
    </row>
    <row r="450" spans="2:48" ht="15.95">
      <c r="B450" s="52">
        <v>58</v>
      </c>
      <c r="C450" s="54">
        <f>'Mortality (No Interventions) L'!N67</f>
        <v>8.6175443843736765E-3</v>
      </c>
      <c r="D450" s="27">
        <f t="shared" si="310"/>
        <v>0.78725490196078385</v>
      </c>
      <c r="E450" s="18">
        <f t="shared" si="274"/>
        <v>6.7842040594628021E-3</v>
      </c>
      <c r="F450" s="28">
        <f t="shared" si="293"/>
        <v>9280.8283455194578</v>
      </c>
      <c r="G450" s="27">
        <f t="shared" si="308"/>
        <v>0.96499999999999997</v>
      </c>
      <c r="H450" s="18">
        <f t="shared" si="267"/>
        <v>8.3159303309205974E-3</v>
      </c>
      <c r="I450" s="28">
        <f t="shared" si="294"/>
        <v>9098.9353760748745</v>
      </c>
      <c r="J450" s="27">
        <v>0.93</v>
      </c>
      <c r="K450" s="18">
        <f t="shared" si="268"/>
        <v>8.0143162774675199E-3</v>
      </c>
      <c r="L450" s="28">
        <f t="shared" si="295"/>
        <v>9134.6505993530991</v>
      </c>
      <c r="M450" s="27">
        <f t="shared" si="309"/>
        <v>0.92500000000000004</v>
      </c>
      <c r="N450" s="19">
        <f t="shared" si="269"/>
        <v>7.9712285555456515E-3</v>
      </c>
      <c r="O450" s="28">
        <f t="shared" si="296"/>
        <v>9132.2003683045514</v>
      </c>
      <c r="P450" s="24">
        <f t="shared" si="275"/>
        <v>0.75970098039215639</v>
      </c>
      <c r="Q450" s="18">
        <f t="shared" si="276"/>
        <v>6.5467569173816038E-3</v>
      </c>
      <c r="R450" s="28">
        <f t="shared" si="297"/>
        <v>9303.0032260402168</v>
      </c>
      <c r="S450" s="24">
        <f t="shared" si="277"/>
        <v>0.73214705882352904</v>
      </c>
      <c r="T450" s="18">
        <f t="shared" si="278"/>
        <v>6.3093097753004063E-3</v>
      </c>
      <c r="U450" s="28">
        <f t="shared" si="298"/>
        <v>9330.0161982589107</v>
      </c>
      <c r="V450" s="24">
        <f t="shared" si="279"/>
        <v>0.7282107843137251</v>
      </c>
      <c r="W450" s="18">
        <f t="shared" si="280"/>
        <v>6.275388755003092E-3</v>
      </c>
      <c r="X450" s="28">
        <f t="shared" si="299"/>
        <v>9328.4078199831547</v>
      </c>
      <c r="Y450" s="33">
        <f t="shared" si="281"/>
        <v>0.89744999999999997</v>
      </c>
      <c r="Z450" s="18">
        <f t="shared" si="282"/>
        <v>7.7338152077561558E-3</v>
      </c>
      <c r="AA450" s="28">
        <f t="shared" si="300"/>
        <v>9161.5809620863693</v>
      </c>
      <c r="AB450" s="33">
        <f t="shared" si="283"/>
        <v>0.892625</v>
      </c>
      <c r="AC450" s="18">
        <f t="shared" si="284"/>
        <v>7.6922355561015532E-3</v>
      </c>
      <c r="AD450" s="28">
        <f t="shared" si="301"/>
        <v>9159.2093058206774</v>
      </c>
      <c r="AE450" s="33">
        <f t="shared" si="285"/>
        <v>0.86025000000000007</v>
      </c>
      <c r="AF450" s="18">
        <f t="shared" si="286"/>
        <v>7.4132425566574558E-3</v>
      </c>
      <c r="AG450" s="28">
        <f t="shared" si="302"/>
        <v>9192.4513979573385</v>
      </c>
      <c r="AH450" s="33">
        <f t="shared" si="287"/>
        <v>0.70652191176470547</v>
      </c>
      <c r="AI450" s="18">
        <f t="shared" si="288"/>
        <v>6.0884839331648921E-3</v>
      </c>
      <c r="AJ450" s="28">
        <f t="shared" si="303"/>
        <v>9350.5737451566238</v>
      </c>
      <c r="AK450" s="33">
        <f t="shared" si="289"/>
        <v>0.7027234068627447</v>
      </c>
      <c r="AL450" s="18">
        <f t="shared" si="290"/>
        <v>6.0557501485779836E-3</v>
      </c>
      <c r="AM450" s="28">
        <f t="shared" si="304"/>
        <v>9349.0180964952615</v>
      </c>
      <c r="AN450" s="33">
        <f t="shared" si="291"/>
        <v>0.67723602941176442</v>
      </c>
      <c r="AO450" s="18">
        <f t="shared" si="292"/>
        <v>5.8361115421528761E-3</v>
      </c>
      <c r="AP450" s="28">
        <f t="shared" si="305"/>
        <v>9374.1209549622126</v>
      </c>
      <c r="AQ450" s="33">
        <f t="shared" si="270"/>
        <v>0.83014125000000005</v>
      </c>
      <c r="AR450" s="18">
        <f t="shared" si="271"/>
        <v>7.1537790671744447E-3</v>
      </c>
      <c r="AS450" s="28">
        <f t="shared" si="306"/>
        <v>9217.5098988589598</v>
      </c>
      <c r="AT450" s="33">
        <f t="shared" si="272"/>
        <v>0.65353276838235264</v>
      </c>
      <c r="AU450" s="18">
        <f t="shared" si="273"/>
        <v>5.6318476381775253E-3</v>
      </c>
      <c r="AV450" s="20">
        <f t="shared" si="307"/>
        <v>9393.2208567051221</v>
      </c>
    </row>
    <row r="451" spans="2:48" ht="15.95">
      <c r="B451" s="52">
        <v>59</v>
      </c>
      <c r="C451" s="54">
        <f>'Mortality (No Interventions) L'!N68</f>
        <v>9.4631037776582612E-3</v>
      </c>
      <c r="D451" s="27">
        <f t="shared" si="310"/>
        <v>0.79068627450980344</v>
      </c>
      <c r="E451" s="18">
        <f t="shared" si="274"/>
        <v>7.4823462712562579E-3</v>
      </c>
      <c r="F451" s="28">
        <f t="shared" si="293"/>
        <v>9217.8653121826082</v>
      </c>
      <c r="G451" s="27">
        <f t="shared" si="308"/>
        <v>0.96499999999999997</v>
      </c>
      <c r="H451" s="18">
        <f t="shared" si="267"/>
        <v>9.1318951454402216E-3</v>
      </c>
      <c r="I451" s="28">
        <f t="shared" si="294"/>
        <v>9023.2692634018877</v>
      </c>
      <c r="J451" s="27">
        <v>0.93</v>
      </c>
      <c r="K451" s="18">
        <f t="shared" si="268"/>
        <v>8.8006865132221838E-3</v>
      </c>
      <c r="L451" s="28">
        <f t="shared" si="295"/>
        <v>9061.4426203657258</v>
      </c>
      <c r="M451" s="27">
        <f t="shared" si="309"/>
        <v>0.92500000000000004</v>
      </c>
      <c r="N451" s="19">
        <f t="shared" si="269"/>
        <v>8.7533709943338912E-3</v>
      </c>
      <c r="O451" s="28">
        <f t="shared" si="296"/>
        <v>9059.405511953757</v>
      </c>
      <c r="P451" s="24">
        <f t="shared" si="275"/>
        <v>0.76301225490196034</v>
      </c>
      <c r="Q451" s="18">
        <f t="shared" si="276"/>
        <v>7.2204641517622887E-3</v>
      </c>
      <c r="R451" s="28">
        <f t="shared" si="297"/>
        <v>9242.0987253177154</v>
      </c>
      <c r="S451" s="24">
        <f t="shared" si="277"/>
        <v>0.73533823529411724</v>
      </c>
      <c r="T451" s="18">
        <f t="shared" si="278"/>
        <v>6.9585820322683204E-3</v>
      </c>
      <c r="U451" s="28">
        <f t="shared" si="298"/>
        <v>9271.1502358555244</v>
      </c>
      <c r="V451" s="24">
        <f t="shared" si="279"/>
        <v>0.73138480392156824</v>
      </c>
      <c r="W451" s="18">
        <f t="shared" si="280"/>
        <v>6.9211703009120391E-3</v>
      </c>
      <c r="X451" s="28">
        <f t="shared" si="299"/>
        <v>9269.8684344475496</v>
      </c>
      <c r="Y451" s="33">
        <f t="shared" si="281"/>
        <v>0.89744999999999997</v>
      </c>
      <c r="Z451" s="18">
        <f t="shared" si="282"/>
        <v>8.4926624852594054E-3</v>
      </c>
      <c r="AA451" s="28">
        <f t="shared" si="300"/>
        <v>9090.726987914697</v>
      </c>
      <c r="AB451" s="33">
        <f t="shared" si="283"/>
        <v>0.892625</v>
      </c>
      <c r="AC451" s="18">
        <f t="shared" si="284"/>
        <v>8.4470030095322047E-3</v>
      </c>
      <c r="AD451" s="28">
        <f t="shared" si="301"/>
        <v>9088.7545103326665</v>
      </c>
      <c r="AE451" s="33">
        <f t="shared" si="285"/>
        <v>0.86025000000000007</v>
      </c>
      <c r="AF451" s="18">
        <f t="shared" si="286"/>
        <v>8.1406350247305199E-3</v>
      </c>
      <c r="AG451" s="28">
        <f t="shared" si="302"/>
        <v>9124.3055260539968</v>
      </c>
      <c r="AH451" s="33">
        <f t="shared" si="287"/>
        <v>0.70960139705882319</v>
      </c>
      <c r="AI451" s="18">
        <f t="shared" si="288"/>
        <v>6.7150316611389298E-3</v>
      </c>
      <c r="AJ451" s="28">
        <f t="shared" si="303"/>
        <v>9293.6429271433644</v>
      </c>
      <c r="AK451" s="33">
        <f t="shared" si="289"/>
        <v>0.70578633578431338</v>
      </c>
      <c r="AL451" s="18">
        <f t="shared" si="290"/>
        <v>6.6789293403801183E-3</v>
      </c>
      <c r="AM451" s="28">
        <f t="shared" si="304"/>
        <v>9292.4027787683517</v>
      </c>
      <c r="AN451" s="33">
        <f t="shared" si="291"/>
        <v>0.68018786764705852</v>
      </c>
      <c r="AO451" s="18">
        <f t="shared" si="292"/>
        <v>6.4366883798481966E-3</v>
      </c>
      <c r="AP451" s="28">
        <f t="shared" si="305"/>
        <v>9319.4125394594193</v>
      </c>
      <c r="AQ451" s="33">
        <f t="shared" si="270"/>
        <v>0.83014125000000005</v>
      </c>
      <c r="AR451" s="18">
        <f t="shared" si="271"/>
        <v>7.8557127988649507E-3</v>
      </c>
      <c r="AS451" s="28">
        <f t="shared" si="306"/>
        <v>9151.5698694930288</v>
      </c>
      <c r="AT451" s="33">
        <f t="shared" si="272"/>
        <v>0.65638129227941144</v>
      </c>
      <c r="AU451" s="18">
        <f t="shared" si="273"/>
        <v>6.2114042865535095E-3</v>
      </c>
      <c r="AV451" s="20">
        <f t="shared" si="307"/>
        <v>9340.3196680084075</v>
      </c>
    </row>
    <row r="452" spans="2:48" ht="15.95">
      <c r="B452" s="52">
        <v>60</v>
      </c>
      <c r="C452" s="54">
        <f>'Mortality (No Interventions) L'!N69</f>
        <v>1.0476044730974696E-2</v>
      </c>
      <c r="D452" s="27">
        <f t="shared" si="310"/>
        <v>0.79411764705882304</v>
      </c>
      <c r="E452" s="18">
        <f t="shared" si="274"/>
        <v>8.3192119922446059E-3</v>
      </c>
      <c r="F452" s="28">
        <f t="shared" si="293"/>
        <v>9148.894052035057</v>
      </c>
      <c r="G452" s="27">
        <f t="shared" si="308"/>
        <v>0.96499999999999997</v>
      </c>
      <c r="H452" s="18">
        <f t="shared" si="267"/>
        <v>1.0109383165390581E-2</v>
      </c>
      <c r="I452" s="28">
        <f t="shared" si="294"/>
        <v>8940.8697146194281</v>
      </c>
      <c r="J452" s="27">
        <v>0.94</v>
      </c>
      <c r="K452" s="18">
        <f t="shared" si="268"/>
        <v>9.8474820471162131E-3</v>
      </c>
      <c r="L452" s="28">
        <f t="shared" si="295"/>
        <v>8981.6957045063373</v>
      </c>
      <c r="M452" s="27">
        <f t="shared" si="309"/>
        <v>0.92500000000000004</v>
      </c>
      <c r="N452" s="19">
        <f t="shared" si="269"/>
        <v>9.6903413761515941E-3</v>
      </c>
      <c r="O452" s="28">
        <f t="shared" si="296"/>
        <v>8980.1051745195127</v>
      </c>
      <c r="P452" s="24">
        <f t="shared" si="275"/>
        <v>0.76632352941176418</v>
      </c>
      <c r="Q452" s="18">
        <f t="shared" si="276"/>
        <v>8.028039572516044E-3</v>
      </c>
      <c r="R452" s="28">
        <f t="shared" si="297"/>
        <v>9175.3664827845114</v>
      </c>
      <c r="S452" s="24">
        <f t="shared" si="277"/>
        <v>0.74647058823529366</v>
      </c>
      <c r="T452" s="18">
        <f t="shared" si="278"/>
        <v>7.82005927270993E-3</v>
      </c>
      <c r="U452" s="28">
        <f t="shared" si="298"/>
        <v>9206.6361764058402</v>
      </c>
      <c r="V452" s="24">
        <f t="shared" si="279"/>
        <v>0.73455882352941138</v>
      </c>
      <c r="W452" s="18">
        <f t="shared" si="280"/>
        <v>7.6952710928262615E-3</v>
      </c>
      <c r="X452" s="28">
        <f t="shared" si="299"/>
        <v>9205.7100963456905</v>
      </c>
      <c r="Y452" s="33">
        <f t="shared" si="281"/>
        <v>0.90709999999999991</v>
      </c>
      <c r="Z452" s="18">
        <f t="shared" si="282"/>
        <v>9.5028201754671464E-3</v>
      </c>
      <c r="AA452" s="28">
        <f t="shared" si="300"/>
        <v>9013.5225118606995</v>
      </c>
      <c r="AB452" s="33">
        <f t="shared" si="283"/>
        <v>0.892625</v>
      </c>
      <c r="AC452" s="18">
        <f t="shared" si="284"/>
        <v>9.3511794279862882E-3</v>
      </c>
      <c r="AD452" s="28">
        <f t="shared" si="301"/>
        <v>9011.9817736309869</v>
      </c>
      <c r="AE452" s="33">
        <f t="shared" si="285"/>
        <v>0.86949999999999994</v>
      </c>
      <c r="AF452" s="18">
        <f t="shared" si="286"/>
        <v>9.1089208935824974E-3</v>
      </c>
      <c r="AG452" s="28">
        <f t="shared" si="302"/>
        <v>9050.0278849122587</v>
      </c>
      <c r="AH452" s="33">
        <f t="shared" si="287"/>
        <v>0.7203441176470583</v>
      </c>
      <c r="AI452" s="18">
        <f t="shared" si="288"/>
        <v>7.5463571981650816E-3</v>
      </c>
      <c r="AJ452" s="28">
        <f t="shared" si="303"/>
        <v>9231.2358206402769</v>
      </c>
      <c r="AK452" s="33">
        <f t="shared" si="289"/>
        <v>0.70884926470588194</v>
      </c>
      <c r="AL452" s="18">
        <f t="shared" si="290"/>
        <v>7.4259366045773424E-3</v>
      </c>
      <c r="AM452" s="28">
        <f t="shared" si="304"/>
        <v>9230.3394772066058</v>
      </c>
      <c r="AN452" s="33">
        <f t="shared" si="291"/>
        <v>0.6904852941176467</v>
      </c>
      <c r="AO452" s="18">
        <f t="shared" si="292"/>
        <v>7.2335548272566856E-3</v>
      </c>
      <c r="AP452" s="28">
        <f t="shared" si="305"/>
        <v>9259.426385059669</v>
      </c>
      <c r="AQ452" s="33">
        <f t="shared" si="270"/>
        <v>0.83906749999999997</v>
      </c>
      <c r="AR452" s="18">
        <f t="shared" si="271"/>
        <v>8.7901086623071098E-3</v>
      </c>
      <c r="AS452" s="28">
        <f t="shared" si="306"/>
        <v>9079.6777649395444</v>
      </c>
      <c r="AT452" s="33">
        <f t="shared" si="272"/>
        <v>0.66631830882352894</v>
      </c>
      <c r="AU452" s="18">
        <f t="shared" si="273"/>
        <v>6.9803804083027002E-3</v>
      </c>
      <c r="AV452" s="20">
        <f t="shared" si="307"/>
        <v>9282.3031663847596</v>
      </c>
    </row>
    <row r="453" spans="2:48" ht="15.95">
      <c r="B453" s="52">
        <v>61</v>
      </c>
      <c r="C453" s="54">
        <f>'Mortality (No Interventions) L'!N70</f>
        <v>1.1555997610849146E-2</v>
      </c>
      <c r="D453" s="27">
        <f t="shared" si="310"/>
        <v>0.79754901960784264</v>
      </c>
      <c r="E453" s="18">
        <f t="shared" si="274"/>
        <v>9.2164745651233081E-3</v>
      </c>
      <c r="F453" s="28">
        <f t="shared" si="293"/>
        <v>9072.782462921592</v>
      </c>
      <c r="G453" s="27">
        <f t="shared" si="308"/>
        <v>0.96499999999999997</v>
      </c>
      <c r="H453" s="18">
        <f t="shared" si="267"/>
        <v>1.1151537694469426E-2</v>
      </c>
      <c r="I453" s="28">
        <f t="shared" si="294"/>
        <v>8850.4830368425046</v>
      </c>
      <c r="J453" s="27">
        <v>0.94</v>
      </c>
      <c r="K453" s="18">
        <f t="shared" si="268"/>
        <v>1.0862637754198197E-2</v>
      </c>
      <c r="L453" s="28">
        <f t="shared" si="295"/>
        <v>8893.2486173035504</v>
      </c>
      <c r="M453" s="27">
        <f t="shared" si="309"/>
        <v>0.92500000000000004</v>
      </c>
      <c r="N453" s="19">
        <f t="shared" si="269"/>
        <v>1.0689297790035461E-2</v>
      </c>
      <c r="O453" s="28">
        <f t="shared" si="296"/>
        <v>8893.0848897846736</v>
      </c>
      <c r="P453" s="24">
        <f t="shared" si="275"/>
        <v>0.76963480392156813</v>
      </c>
      <c r="Q453" s="18">
        <f t="shared" si="276"/>
        <v>8.8938979553439927E-3</v>
      </c>
      <c r="R453" s="28">
        <f t="shared" si="297"/>
        <v>9101.7062775683789</v>
      </c>
      <c r="S453" s="24">
        <f t="shared" si="277"/>
        <v>0.74969607843137198</v>
      </c>
      <c r="T453" s="18">
        <f t="shared" si="278"/>
        <v>8.6634860912159078E-3</v>
      </c>
      <c r="U453" s="28">
        <f t="shared" si="298"/>
        <v>9134.6397358040704</v>
      </c>
      <c r="V453" s="24">
        <f t="shared" si="279"/>
        <v>0.73773284313725451</v>
      </c>
      <c r="W453" s="18">
        <f t="shared" si="280"/>
        <v>8.5252389727390604E-3</v>
      </c>
      <c r="X453" s="28">
        <f t="shared" si="299"/>
        <v>9134.8696615523422</v>
      </c>
      <c r="Y453" s="33">
        <f t="shared" si="281"/>
        <v>0.90709999999999991</v>
      </c>
      <c r="Z453" s="18">
        <f t="shared" si="282"/>
        <v>1.0482445432801258E-2</v>
      </c>
      <c r="AA453" s="28">
        <f t="shared" si="300"/>
        <v>8927.8686282829622</v>
      </c>
      <c r="AB453" s="33">
        <f t="shared" si="283"/>
        <v>0.892625</v>
      </c>
      <c r="AC453" s="18">
        <f t="shared" si="284"/>
        <v>1.0315172367384219E-2</v>
      </c>
      <c r="AD453" s="28">
        <f t="shared" si="301"/>
        <v>8927.7091150640226</v>
      </c>
      <c r="AE453" s="33">
        <f t="shared" si="285"/>
        <v>0.86949999999999994</v>
      </c>
      <c r="AF453" s="18">
        <f t="shared" si="286"/>
        <v>1.0047939922633331E-2</v>
      </c>
      <c r="AG453" s="28">
        <f t="shared" si="302"/>
        <v>8967.5918968238766</v>
      </c>
      <c r="AH453" s="33">
        <f t="shared" si="287"/>
        <v>0.72345671568627401</v>
      </c>
      <c r="AI453" s="18">
        <f t="shared" si="288"/>
        <v>8.3602640780233526E-3</v>
      </c>
      <c r="AJ453" s="28">
        <f t="shared" si="303"/>
        <v>9161.5736177572289</v>
      </c>
      <c r="AK453" s="33">
        <f t="shared" si="289"/>
        <v>0.71191219362745051</v>
      </c>
      <c r="AL453" s="18">
        <f t="shared" si="290"/>
        <v>8.226855608693193E-3</v>
      </c>
      <c r="AM453" s="28">
        <f t="shared" si="304"/>
        <v>9161.7955614101411</v>
      </c>
      <c r="AN453" s="33">
        <f t="shared" si="291"/>
        <v>0.69346887254901912</v>
      </c>
      <c r="AO453" s="18">
        <f t="shared" si="292"/>
        <v>8.0137246343747158E-3</v>
      </c>
      <c r="AP453" s="28">
        <f t="shared" si="305"/>
        <v>9192.4478166343924</v>
      </c>
      <c r="AQ453" s="33">
        <f t="shared" si="270"/>
        <v>0.83906749999999997</v>
      </c>
      <c r="AR453" s="18">
        <f t="shared" si="271"/>
        <v>9.6962620253411656E-3</v>
      </c>
      <c r="AS453" s="28">
        <f t="shared" si="306"/>
        <v>8999.866410766992</v>
      </c>
      <c r="AT453" s="33">
        <f t="shared" si="272"/>
        <v>0.66919746200980346</v>
      </c>
      <c r="AU453" s="18">
        <f t="shared" si="273"/>
        <v>7.7332442721716006E-3</v>
      </c>
      <c r="AV453" s="20">
        <f t="shared" si="307"/>
        <v>9217.5091592182016</v>
      </c>
    </row>
    <row r="454" spans="2:48" ht="15.95">
      <c r="B454" s="52">
        <v>62</v>
      </c>
      <c r="C454" s="54">
        <f>'Mortality (No Interventions) L'!N71</f>
        <v>1.2630346711462095E-2</v>
      </c>
      <c r="D454" s="27">
        <f t="shared" si="310"/>
        <v>0.80098039215686223</v>
      </c>
      <c r="E454" s="18">
        <f t="shared" si="274"/>
        <v>1.0116660062024043E-2</v>
      </c>
      <c r="F454" s="28">
        <f t="shared" si="293"/>
        <v>8989.1633941171785</v>
      </c>
      <c r="G454" s="27">
        <f t="shared" si="308"/>
        <v>0.96499999999999997</v>
      </c>
      <c r="H454" s="18">
        <f t="shared" si="267"/>
        <v>1.2188284576560921E-2</v>
      </c>
      <c r="I454" s="28">
        <f t="shared" si="294"/>
        <v>8751.786541642894</v>
      </c>
      <c r="J454" s="27">
        <v>0.94</v>
      </c>
      <c r="K454" s="18">
        <f t="shared" si="268"/>
        <v>1.1872525908774368E-2</v>
      </c>
      <c r="L454" s="28">
        <f t="shared" si="295"/>
        <v>8796.6444791157592</v>
      </c>
      <c r="M454" s="27">
        <f t="shared" si="309"/>
        <v>0.92500000000000004</v>
      </c>
      <c r="N454" s="19">
        <f t="shared" si="269"/>
        <v>1.1683070708102438E-2</v>
      </c>
      <c r="O454" s="28">
        <f t="shared" si="296"/>
        <v>8798.0240571257</v>
      </c>
      <c r="P454" s="24">
        <f t="shared" si="275"/>
        <v>0.77294607843137197</v>
      </c>
      <c r="Q454" s="18">
        <f t="shared" si="276"/>
        <v>9.7625769598532006E-3</v>
      </c>
      <c r="R454" s="28">
        <f t="shared" si="297"/>
        <v>9020.7566307161724</v>
      </c>
      <c r="S454" s="24">
        <f t="shared" si="277"/>
        <v>0.75292156862745041</v>
      </c>
      <c r="T454" s="18">
        <f t="shared" si="278"/>
        <v>9.5096604583026004E-3</v>
      </c>
      <c r="U454" s="28">
        <f t="shared" si="298"/>
        <v>9055.5019115046634</v>
      </c>
      <c r="V454" s="24">
        <f t="shared" si="279"/>
        <v>0.74090686274509765</v>
      </c>
      <c r="W454" s="18">
        <f t="shared" si="280"/>
        <v>9.3579105573722409E-3</v>
      </c>
      <c r="X454" s="28">
        <f t="shared" si="299"/>
        <v>9056.9927147027847</v>
      </c>
      <c r="Y454" s="33">
        <f t="shared" si="281"/>
        <v>0.90709999999999991</v>
      </c>
      <c r="Z454" s="18">
        <f t="shared" si="282"/>
        <v>1.1456987501967265E-2</v>
      </c>
      <c r="AA454" s="28">
        <f t="shared" si="300"/>
        <v>8834.2827325557682</v>
      </c>
      <c r="AB454" s="33">
        <f t="shared" si="283"/>
        <v>0.892625</v>
      </c>
      <c r="AC454" s="18">
        <f t="shared" si="284"/>
        <v>1.1274163233318852E-2</v>
      </c>
      <c r="AD454" s="28">
        <f t="shared" si="301"/>
        <v>8835.6182566962707</v>
      </c>
      <c r="AE454" s="33">
        <f t="shared" si="285"/>
        <v>0.86949999999999994</v>
      </c>
      <c r="AF454" s="18">
        <f t="shared" si="286"/>
        <v>1.0982086465616291E-2</v>
      </c>
      <c r="AG454" s="28">
        <f t="shared" si="302"/>
        <v>8877.4860721938967</v>
      </c>
      <c r="AH454" s="33">
        <f t="shared" si="287"/>
        <v>0.72656931372548961</v>
      </c>
      <c r="AI454" s="18">
        <f t="shared" si="288"/>
        <v>9.1768223422620081E-3</v>
      </c>
      <c r="AJ454" s="28">
        <f t="shared" si="303"/>
        <v>9084.9804429425258</v>
      </c>
      <c r="AK454" s="33">
        <f t="shared" si="289"/>
        <v>0.71497512254901907</v>
      </c>
      <c r="AL454" s="18">
        <f t="shared" si="290"/>
        <v>9.0303836878642112E-3</v>
      </c>
      <c r="AM454" s="28">
        <f t="shared" si="304"/>
        <v>9086.4227922100545</v>
      </c>
      <c r="AN454" s="33">
        <f t="shared" si="291"/>
        <v>0.69645245098039166</v>
      </c>
      <c r="AO454" s="18">
        <f t="shared" si="292"/>
        <v>8.7964359239299048E-3</v>
      </c>
      <c r="AP454" s="28">
        <f t="shared" si="305"/>
        <v>9118.7820711160257</v>
      </c>
      <c r="AQ454" s="33">
        <f t="shared" si="270"/>
        <v>0.83906749999999997</v>
      </c>
      <c r="AR454" s="18">
        <f t="shared" si="271"/>
        <v>1.0597713439319721E-2</v>
      </c>
      <c r="AS454" s="28">
        <f t="shared" si="306"/>
        <v>8912.6013478551286</v>
      </c>
      <c r="AT454" s="33">
        <f t="shared" si="272"/>
        <v>0.67207661519607786</v>
      </c>
      <c r="AU454" s="18">
        <f t="shared" si="273"/>
        <v>8.4885606665923586E-3</v>
      </c>
      <c r="AV454" s="20">
        <f t="shared" si="307"/>
        <v>9146.2279093089874</v>
      </c>
    </row>
    <row r="455" spans="2:48" ht="15.95">
      <c r="B455" s="52">
        <v>63</v>
      </c>
      <c r="C455" s="54">
        <f>'Mortality (No Interventions) L'!N72</f>
        <v>1.3813387037610366E-2</v>
      </c>
      <c r="D455" s="27">
        <f t="shared" si="310"/>
        <v>0.80441176470588183</v>
      </c>
      <c r="E455" s="18">
        <f t="shared" si="274"/>
        <v>1.1111651043489507E-2</v>
      </c>
      <c r="F455" s="28">
        <f t="shared" si="293"/>
        <v>8898.2230838169053</v>
      </c>
      <c r="G455" s="27">
        <f t="shared" si="308"/>
        <v>0.96499999999999997</v>
      </c>
      <c r="H455" s="18">
        <f t="shared" si="267"/>
        <v>1.3329918491294003E-2</v>
      </c>
      <c r="I455" s="28">
        <f t="shared" si="294"/>
        <v>8645.1172767200333</v>
      </c>
      <c r="J455" s="27">
        <v>0.94</v>
      </c>
      <c r="K455" s="18">
        <f t="shared" si="268"/>
        <v>1.2984583815353744E-2</v>
      </c>
      <c r="L455" s="28">
        <f t="shared" si="295"/>
        <v>8692.2060896271796</v>
      </c>
      <c r="M455" s="27">
        <f t="shared" si="309"/>
        <v>0.92500000000000004</v>
      </c>
      <c r="N455" s="19">
        <f t="shared" si="269"/>
        <v>1.2777383009789589E-2</v>
      </c>
      <c r="O455" s="28">
        <f t="shared" si="296"/>
        <v>8695.2361199747138</v>
      </c>
      <c r="P455" s="24">
        <f t="shared" si="275"/>
        <v>0.77625735294117593</v>
      </c>
      <c r="Q455" s="18">
        <f t="shared" si="276"/>
        <v>1.0722743256967374E-2</v>
      </c>
      <c r="R455" s="28">
        <f t="shared" si="297"/>
        <v>8932.6907998727002</v>
      </c>
      <c r="S455" s="24">
        <f t="shared" si="277"/>
        <v>0.75614705882352884</v>
      </c>
      <c r="T455" s="18">
        <f t="shared" si="278"/>
        <v>1.0444951980880137E-2</v>
      </c>
      <c r="U455" s="28">
        <f t="shared" si="298"/>
        <v>8969.3871630467438</v>
      </c>
      <c r="V455" s="24">
        <f t="shared" si="279"/>
        <v>0.74408088235294068</v>
      </c>
      <c r="W455" s="18">
        <f t="shared" si="280"/>
        <v>1.0278277215227795E-2</v>
      </c>
      <c r="X455" s="28">
        <f t="shared" si="299"/>
        <v>8972.2381869598248</v>
      </c>
      <c r="Y455" s="33">
        <f t="shared" si="281"/>
        <v>0.90709999999999991</v>
      </c>
      <c r="Z455" s="18">
        <f t="shared" si="282"/>
        <v>1.2530123381816362E-2</v>
      </c>
      <c r="AA455" s="28">
        <f t="shared" si="300"/>
        <v>8733.0684657000311</v>
      </c>
      <c r="AB455" s="33">
        <f t="shared" si="283"/>
        <v>0.892625</v>
      </c>
      <c r="AC455" s="18">
        <f t="shared" si="284"/>
        <v>1.2330174604446954E-2</v>
      </c>
      <c r="AD455" s="28">
        <f t="shared" si="301"/>
        <v>8736.0040542029838</v>
      </c>
      <c r="AE455" s="33">
        <f t="shared" si="285"/>
        <v>0.86949999999999994</v>
      </c>
      <c r="AF455" s="18">
        <f t="shared" si="286"/>
        <v>1.2010740029202212E-2</v>
      </c>
      <c r="AG455" s="28">
        <f t="shared" si="302"/>
        <v>8779.9927525517596</v>
      </c>
      <c r="AH455" s="33">
        <f t="shared" si="287"/>
        <v>0.72968191176470532</v>
      </c>
      <c r="AI455" s="18">
        <f t="shared" si="288"/>
        <v>1.0079378661549331E-2</v>
      </c>
      <c r="AJ455" s="28">
        <f t="shared" si="303"/>
        <v>9001.609191434718</v>
      </c>
      <c r="AK455" s="33">
        <f t="shared" si="289"/>
        <v>0.71803805147058775</v>
      </c>
      <c r="AL455" s="18">
        <f t="shared" si="290"/>
        <v>9.9185375126948222E-3</v>
      </c>
      <c r="AM455" s="28">
        <f t="shared" si="304"/>
        <v>9004.3689080462427</v>
      </c>
      <c r="AN455" s="33">
        <f t="shared" si="291"/>
        <v>0.69943602941176419</v>
      </c>
      <c r="AO455" s="18">
        <f t="shared" si="292"/>
        <v>9.6615805823141269E-3</v>
      </c>
      <c r="AP455" s="28">
        <f t="shared" si="305"/>
        <v>9038.5692889231723</v>
      </c>
      <c r="AQ455" s="33">
        <f t="shared" si="270"/>
        <v>0.83906749999999997</v>
      </c>
      <c r="AR455" s="18">
        <f t="shared" si="271"/>
        <v>1.1590364128180135E-2</v>
      </c>
      <c r="AS455" s="28">
        <f t="shared" si="306"/>
        <v>8818.148152771666</v>
      </c>
      <c r="AT455" s="33">
        <f t="shared" si="272"/>
        <v>0.67495576838235249</v>
      </c>
      <c r="AU455" s="18">
        <f t="shared" si="273"/>
        <v>9.3234252619331329E-3</v>
      </c>
      <c r="AV455" s="20">
        <f t="shared" si="307"/>
        <v>9068.5895988303382</v>
      </c>
    </row>
    <row r="456" spans="2:48" ht="15.95">
      <c r="B456" s="52">
        <v>64</v>
      </c>
      <c r="C456" s="54">
        <f>'Mortality (No Interventions) L'!N73</f>
        <v>1.5072050007042174E-2</v>
      </c>
      <c r="D456" s="27">
        <f t="shared" si="310"/>
        <v>0.80784313725490142</v>
      </c>
      <c r="E456" s="18">
        <f t="shared" si="274"/>
        <v>1.2175852162551709E-2</v>
      </c>
      <c r="F456" s="28">
        <f t="shared" si="293"/>
        <v>8799.3491340024084</v>
      </c>
      <c r="G456" s="27">
        <f t="shared" si="308"/>
        <v>0.96499999999999997</v>
      </c>
      <c r="H456" s="18">
        <f t="shared" si="267"/>
        <v>1.4544528256795697E-2</v>
      </c>
      <c r="I456" s="28">
        <f t="shared" si="294"/>
        <v>8529.8785680736764</v>
      </c>
      <c r="J456" s="27">
        <v>0.94</v>
      </c>
      <c r="K456" s="18">
        <f t="shared" si="268"/>
        <v>1.4167727006619642E-2</v>
      </c>
      <c r="L456" s="28">
        <f t="shared" si="295"/>
        <v>8579.3414111160873</v>
      </c>
      <c r="M456" s="27">
        <f t="shared" si="309"/>
        <v>0.92500000000000004</v>
      </c>
      <c r="N456" s="19">
        <f t="shared" si="269"/>
        <v>1.3941646256514012E-2</v>
      </c>
      <c r="O456" s="28">
        <f t="shared" si="296"/>
        <v>8584.1337577092399</v>
      </c>
      <c r="P456" s="24">
        <f t="shared" si="275"/>
        <v>0.77956862745097988</v>
      </c>
      <c r="Q456" s="18">
        <f t="shared" si="276"/>
        <v>1.1749697336862399E-2</v>
      </c>
      <c r="R456" s="28">
        <f t="shared" si="297"/>
        <v>8836.9078498317904</v>
      </c>
      <c r="S456" s="24">
        <f t="shared" si="277"/>
        <v>0.75937254901960727</v>
      </c>
      <c r="T456" s="18">
        <f t="shared" si="278"/>
        <v>1.1445301032798606E-2</v>
      </c>
      <c r="U456" s="28">
        <f t="shared" si="298"/>
        <v>8875.7023448307973</v>
      </c>
      <c r="V456" s="24">
        <f t="shared" si="279"/>
        <v>0.74725490196078381</v>
      </c>
      <c r="W456" s="18">
        <f t="shared" si="280"/>
        <v>1.1262663250360331E-2</v>
      </c>
      <c r="X456" s="28">
        <f t="shared" si="299"/>
        <v>8880.0190356331987</v>
      </c>
      <c r="Y456" s="33">
        <f t="shared" si="281"/>
        <v>0.90709999999999991</v>
      </c>
      <c r="Z456" s="18">
        <f t="shared" si="282"/>
        <v>1.3671856561387955E-2</v>
      </c>
      <c r="AA456" s="28">
        <f t="shared" si="300"/>
        <v>8623.6420403229604</v>
      </c>
      <c r="AB456" s="33">
        <f t="shared" si="283"/>
        <v>0.892625</v>
      </c>
      <c r="AC456" s="18">
        <f t="shared" si="284"/>
        <v>1.3453688637536021E-2</v>
      </c>
      <c r="AD456" s="28">
        <f t="shared" si="301"/>
        <v>8628.287598869505</v>
      </c>
      <c r="AE456" s="33">
        <f t="shared" si="285"/>
        <v>0.86949999999999994</v>
      </c>
      <c r="AF456" s="18">
        <f t="shared" si="286"/>
        <v>1.310514748112317E-2</v>
      </c>
      <c r="AG456" s="28">
        <f t="shared" si="302"/>
        <v>8674.5385421425817</v>
      </c>
      <c r="AH456" s="33">
        <f t="shared" si="287"/>
        <v>0.73279450980392102</v>
      </c>
      <c r="AI456" s="18">
        <f t="shared" si="288"/>
        <v>1.1044715496650655E-2</v>
      </c>
      <c r="AJ456" s="28">
        <f t="shared" si="303"/>
        <v>8910.8785638309655</v>
      </c>
      <c r="AK456" s="33">
        <f t="shared" si="289"/>
        <v>0.72110098039215642</v>
      </c>
      <c r="AL456" s="18">
        <f t="shared" si="290"/>
        <v>1.086847003659772E-2</v>
      </c>
      <c r="AM456" s="28">
        <f t="shared" si="304"/>
        <v>8915.0587372536429</v>
      </c>
      <c r="AN456" s="33">
        <f t="shared" si="291"/>
        <v>0.70241960784313673</v>
      </c>
      <c r="AO456" s="18">
        <f t="shared" si="292"/>
        <v>1.0586903455338709E-2</v>
      </c>
      <c r="AP456" s="28">
        <f t="shared" si="305"/>
        <v>8951.2424233894108</v>
      </c>
      <c r="AQ456" s="33">
        <f t="shared" si="270"/>
        <v>0.83906749999999997</v>
      </c>
      <c r="AR456" s="18">
        <f t="shared" si="271"/>
        <v>1.264646731928386E-2</v>
      </c>
      <c r="AS456" s="28">
        <f t="shared" si="306"/>
        <v>8715.9426047448032</v>
      </c>
      <c r="AT456" s="33">
        <f t="shared" si="272"/>
        <v>0.67783492156862701</v>
      </c>
      <c r="AU456" s="18">
        <f t="shared" si="273"/>
        <v>1.0216361834401857E-2</v>
      </c>
      <c r="AV456" s="20">
        <f t="shared" si="307"/>
        <v>8984.0392814744991</v>
      </c>
    </row>
    <row r="457" spans="2:48" ht="15.95">
      <c r="B457" s="52">
        <v>65</v>
      </c>
      <c r="C457" s="54">
        <f>'Mortality (No Interventions) L'!N74</f>
        <v>1.6472855204862302E-2</v>
      </c>
      <c r="D457" s="27">
        <f t="shared" si="310"/>
        <v>0.81127450980392102</v>
      </c>
      <c r="E457" s="18">
        <f t="shared" si="274"/>
        <v>1.3364007531395633E-2</v>
      </c>
      <c r="F457" s="28">
        <f t="shared" si="293"/>
        <v>8692.2095598201176</v>
      </c>
      <c r="G457" s="27">
        <f t="shared" si="308"/>
        <v>0.96499999999999997</v>
      </c>
      <c r="H457" s="18">
        <f t="shared" ref="H457:H512" si="312">C457*G457</f>
        <v>1.5896305272692122E-2</v>
      </c>
      <c r="I457" s="28">
        <f t="shared" si="294"/>
        <v>8405.8155082132926</v>
      </c>
      <c r="J457" s="27">
        <v>0.94</v>
      </c>
      <c r="K457" s="18">
        <f t="shared" ref="K457:K512" si="313">C457*J457</f>
        <v>1.5484483892570563E-2</v>
      </c>
      <c r="L457" s="28">
        <f t="shared" si="295"/>
        <v>8457.7916441068082</v>
      </c>
      <c r="M457" s="27">
        <f t="shared" si="309"/>
        <v>0.92500000000000004</v>
      </c>
      <c r="N457" s="19">
        <f t="shared" ref="N457:N511" si="314">C457*M457</f>
        <v>1.5237391064497631E-2</v>
      </c>
      <c r="O457" s="28">
        <f t="shared" si="296"/>
        <v>8464.4568014406577</v>
      </c>
      <c r="P457" s="24">
        <f t="shared" si="275"/>
        <v>0.78287990196078372</v>
      </c>
      <c r="Q457" s="18">
        <f t="shared" si="276"/>
        <v>1.2896267267796784E-2</v>
      </c>
      <c r="R457" s="28">
        <f t="shared" si="297"/>
        <v>8733.0768572025245</v>
      </c>
      <c r="S457" s="24">
        <f t="shared" si="277"/>
        <v>0.7625980392156857</v>
      </c>
      <c r="T457" s="18">
        <f t="shared" si="278"/>
        <v>1.2562167079511894E-2</v>
      </c>
      <c r="U457" s="28">
        <f t="shared" si="298"/>
        <v>8774.1172596166925</v>
      </c>
      <c r="V457" s="24">
        <f t="shared" si="279"/>
        <v>0.75042892156862695</v>
      </c>
      <c r="W457" s="18">
        <f t="shared" si="280"/>
        <v>1.236170696654096E-2</v>
      </c>
      <c r="X457" s="28">
        <f t="shared" si="299"/>
        <v>8780.0063715780725</v>
      </c>
      <c r="Y457" s="33">
        <f t="shared" si="281"/>
        <v>0.90709999999999991</v>
      </c>
      <c r="Z457" s="18">
        <f t="shared" si="282"/>
        <v>1.4942526956330592E-2</v>
      </c>
      <c r="AA457" s="28">
        <f t="shared" si="300"/>
        <v>8505.7408433109103</v>
      </c>
      <c r="AB457" s="33">
        <f t="shared" si="283"/>
        <v>0.892625</v>
      </c>
      <c r="AC457" s="18">
        <f t="shared" si="284"/>
        <v>1.4704082377240213E-2</v>
      </c>
      <c r="AD457" s="28">
        <f t="shared" si="301"/>
        <v>8512.205304039202</v>
      </c>
      <c r="AE457" s="33">
        <f t="shared" si="285"/>
        <v>0.86949999999999994</v>
      </c>
      <c r="AF457" s="18">
        <f t="shared" si="286"/>
        <v>1.4323147600627771E-2</v>
      </c>
      <c r="AG457" s="28">
        <f t="shared" si="302"/>
        <v>8560.8574352171163</v>
      </c>
      <c r="AH457" s="33">
        <f t="shared" si="287"/>
        <v>0.73590710784313662</v>
      </c>
      <c r="AI457" s="18">
        <f t="shared" si="288"/>
        <v>1.2122491231728977E-2</v>
      </c>
      <c r="AJ457" s="28">
        <f t="shared" si="303"/>
        <v>8812.4604452682488</v>
      </c>
      <c r="AK457" s="33">
        <f t="shared" si="289"/>
        <v>0.72416390931372498</v>
      </c>
      <c r="AL457" s="18">
        <f t="shared" si="290"/>
        <v>1.1929047222712028E-2</v>
      </c>
      <c r="AM457" s="28">
        <f t="shared" si="304"/>
        <v>8818.1656884932927</v>
      </c>
      <c r="AN457" s="33">
        <f t="shared" si="291"/>
        <v>0.70540318627450926</v>
      </c>
      <c r="AO457" s="18">
        <f t="shared" si="292"/>
        <v>1.1620004548548502E-2</v>
      </c>
      <c r="AP457" s="28">
        <f t="shared" si="305"/>
        <v>8856.4764840476546</v>
      </c>
      <c r="AQ457" s="33">
        <f t="shared" ref="AQ457:AQ512" si="315">G457*J457*M457</f>
        <v>0.83906749999999997</v>
      </c>
      <c r="AR457" s="18">
        <f t="shared" ref="AR457:AR512" si="316">$C457*AQ457</f>
        <v>1.3821837434605799E-2</v>
      </c>
      <c r="AS457" s="28">
        <f t="shared" si="306"/>
        <v>8605.7167214371439</v>
      </c>
      <c r="AT457" s="33">
        <f t="shared" ref="AT457:AT512" si="317">D457*G457*J457*M457</f>
        <v>0.68071407475490142</v>
      </c>
      <c r="AU457" s="18">
        <f t="shared" ref="AU457:AU512" si="318">$C457*AT457</f>
        <v>1.1213304389349305E-2</v>
      </c>
      <c r="AV457" s="20">
        <f t="shared" si="307"/>
        <v>8892.2550854404763</v>
      </c>
    </row>
    <row r="458" spans="2:48" ht="15.95">
      <c r="B458" s="52">
        <v>66</v>
      </c>
      <c r="C458" s="54">
        <f>'Mortality (No Interventions) L'!N75</f>
        <v>1.7996252046728545E-2</v>
      </c>
      <c r="D458" s="27">
        <f t="shared" si="310"/>
        <v>0.81470588235294061</v>
      </c>
      <c r="E458" s="18">
        <f t="shared" ref="E458:E512" si="319">$C458*D458</f>
        <v>1.4661652402775893E-2</v>
      </c>
      <c r="F458" s="28">
        <f t="shared" si="293"/>
        <v>8576.0468057982125</v>
      </c>
      <c r="G458" s="27">
        <f t="shared" si="308"/>
        <v>0.96499999999999997</v>
      </c>
      <c r="H458" s="18">
        <f t="shared" si="312"/>
        <v>1.7366383225093047E-2</v>
      </c>
      <c r="I458" s="28">
        <f t="shared" si="294"/>
        <v>8272.1940988288043</v>
      </c>
      <c r="J458" s="27">
        <v>0.94</v>
      </c>
      <c r="K458" s="18">
        <f t="shared" si="313"/>
        <v>1.6916476923924832E-2</v>
      </c>
      <c r="L458" s="28">
        <f t="shared" si="295"/>
        <v>8326.8271056269186</v>
      </c>
      <c r="M458" s="27">
        <f t="shared" si="309"/>
        <v>0.92500000000000004</v>
      </c>
      <c r="N458" s="19">
        <f t="shared" si="314"/>
        <v>1.6646533143223907E-2</v>
      </c>
      <c r="O458" s="28">
        <f t="shared" si="296"/>
        <v>8335.4805630085593</v>
      </c>
      <c r="P458" s="24">
        <f t="shared" ref="P458:P512" si="320">D458*G458</f>
        <v>0.78619117647058767</v>
      </c>
      <c r="Q458" s="18">
        <f t="shared" ref="Q458:Q512" si="321">$C458*P458</f>
        <v>1.4148494568678737E-2</v>
      </c>
      <c r="R458" s="28">
        <f t="shared" si="297"/>
        <v>8620.4527639818298</v>
      </c>
      <c r="S458" s="24">
        <f t="shared" ref="S458:S512" si="322">D458*J458</f>
        <v>0.76582352941176413</v>
      </c>
      <c r="T458" s="18">
        <f t="shared" ref="T458:T512" si="323">$C458*S458</f>
        <v>1.3781953258609338E-2</v>
      </c>
      <c r="U458" s="28">
        <f t="shared" si="298"/>
        <v>8663.8953326261581</v>
      </c>
      <c r="V458" s="24">
        <f t="shared" ref="V458:V512" si="324">D458*M458</f>
        <v>0.75360294117647009</v>
      </c>
      <c r="W458" s="18">
        <f t="shared" ref="W458:W512" si="325">$C458*V458</f>
        <v>1.3562028472567702E-2</v>
      </c>
      <c r="X458" s="28">
        <f t="shared" si="299"/>
        <v>8671.4705056482617</v>
      </c>
      <c r="Y458" s="33">
        <f t="shared" ref="Y458:Y512" si="326">G458*J458</f>
        <v>0.90709999999999991</v>
      </c>
      <c r="Z458" s="18">
        <f t="shared" ref="Z458:Z512" si="327">$C458*Y458</f>
        <v>1.632440023158746E-2</v>
      </c>
      <c r="AA458" s="28">
        <f t="shared" si="300"/>
        <v>8378.6435814761753</v>
      </c>
      <c r="AB458" s="33">
        <f t="shared" ref="AB458:AB512" si="328">G458*M458</f>
        <v>0.892625</v>
      </c>
      <c r="AC458" s="18">
        <f t="shared" ref="AC458:AC512" si="329">$C458*AB458</f>
        <v>1.6063904483211069E-2</v>
      </c>
      <c r="AD458" s="28">
        <f t="shared" si="301"/>
        <v>8387.0411360366288</v>
      </c>
      <c r="AE458" s="33">
        <f t="shared" ref="AE458:AE512" si="330">J458*M458</f>
        <v>0.86949999999999994</v>
      </c>
      <c r="AF458" s="18">
        <f t="shared" ref="AF458:AF512" si="331">$C458*AE458</f>
        <v>1.5647741154630468E-2</v>
      </c>
      <c r="AG458" s="28">
        <f t="shared" si="302"/>
        <v>8438.2390105845698</v>
      </c>
      <c r="AH458" s="33">
        <f t="shared" ref="AH458:AH512" si="332">D458*G458*J458</f>
        <v>0.73901970588235233</v>
      </c>
      <c r="AI458" s="18">
        <f t="shared" ref="AI458:AI512" si="333">$C458*AH458</f>
        <v>1.3299584894558011E-2</v>
      </c>
      <c r="AJ458" s="28">
        <f t="shared" si="303"/>
        <v>8705.6314707905258</v>
      </c>
      <c r="AK458" s="33">
        <f t="shared" ref="AK458:AK512" si="334">D458*G458*M458</f>
        <v>0.72722683823529366</v>
      </c>
      <c r="AL458" s="18">
        <f t="shared" ref="AL458:AL512" si="335">$C458*AK458</f>
        <v>1.3087357476027833E-2</v>
      </c>
      <c r="AM458" s="28">
        <f t="shared" si="304"/>
        <v>8712.9733735775571</v>
      </c>
      <c r="AN458" s="33">
        <f t="shared" ref="AN458:AN512" si="336">D458*J458*M458</f>
        <v>0.7083867647058818</v>
      </c>
      <c r="AO458" s="18">
        <f t="shared" ref="AO458:AO512" si="337">$C458*AN458</f>
        <v>1.2748306764213638E-2</v>
      </c>
      <c r="AP458" s="28">
        <f t="shared" si="305"/>
        <v>8753.5641870189083</v>
      </c>
      <c r="AQ458" s="33">
        <f t="shared" si="315"/>
        <v>0.83906749999999997</v>
      </c>
      <c r="AR458" s="18">
        <f t="shared" si="316"/>
        <v>1.5100070214218404E-2</v>
      </c>
      <c r="AS458" s="28">
        <f t="shared" si="306"/>
        <v>8486.7699039051713</v>
      </c>
      <c r="AT458" s="33">
        <f t="shared" si="317"/>
        <v>0.68359322794117594</v>
      </c>
      <c r="AU458" s="18">
        <f t="shared" si="318"/>
        <v>1.2302116027466161E-2</v>
      </c>
      <c r="AV458" s="20">
        <f t="shared" si="307"/>
        <v>8792.5435224596931</v>
      </c>
    </row>
    <row r="459" spans="2:48" ht="15.95">
      <c r="B459" s="52">
        <v>67</v>
      </c>
      <c r="C459" s="54">
        <f>'Mortality (No Interventions) L'!N76</f>
        <v>1.961146662818836E-2</v>
      </c>
      <c r="D459" s="27">
        <f t="shared" si="310"/>
        <v>0.81813725490196021</v>
      </c>
      <c r="E459" s="18">
        <f t="shared" si="319"/>
        <v>1.6044871471787427E-2</v>
      </c>
      <c r="F459" s="28">
        <f t="shared" ref="F459:F512" si="338">F458*(1-E458)</f>
        <v>8450.3077885416624</v>
      </c>
      <c r="G459" s="27">
        <f t="shared" si="308"/>
        <v>0.96499999999999997</v>
      </c>
      <c r="H459" s="18">
        <f t="shared" si="312"/>
        <v>1.8925065296201766E-2</v>
      </c>
      <c r="I459" s="28">
        <f t="shared" ref="I459:I512" si="339">I458*(1-H458)</f>
        <v>8128.5360059961895</v>
      </c>
      <c r="J459" s="27">
        <v>0.94</v>
      </c>
      <c r="K459" s="18">
        <f t="shared" si="313"/>
        <v>1.8434778630497056E-2</v>
      </c>
      <c r="L459" s="28">
        <f t="shared" ref="L459:L512" si="340">L458*(1-K458)</f>
        <v>8185.9665270450687</v>
      </c>
      <c r="M459" s="27">
        <f t="shared" si="309"/>
        <v>0.92500000000000004</v>
      </c>
      <c r="N459" s="19">
        <f t="shared" si="314"/>
        <v>1.8140606631074235E-2</v>
      </c>
      <c r="O459" s="28">
        <f t="shared" ref="O459:O512" si="341">O458*(1-N458)</f>
        <v>8196.7237095517376</v>
      </c>
      <c r="P459" s="24">
        <f t="shared" si="320"/>
        <v>0.78950245098039162</v>
      </c>
      <c r="Q459" s="18">
        <f t="shared" si="321"/>
        <v>1.5483300970274868E-2</v>
      </c>
      <c r="R459" s="28">
        <f t="shared" ref="R459:R512" si="342">R458*(1-Q458)</f>
        <v>8498.4863348710805</v>
      </c>
      <c r="S459" s="24">
        <f t="shared" si="322"/>
        <v>0.76904901960784255</v>
      </c>
      <c r="T459" s="18">
        <f t="shared" si="323"/>
        <v>1.508217918348018E-2</v>
      </c>
      <c r="U459" s="28">
        <f t="shared" ref="U459:U512" si="343">U458*(1-T458)</f>
        <v>8544.4899321144203</v>
      </c>
      <c r="V459" s="24">
        <f t="shared" si="324"/>
        <v>0.75677696078431322</v>
      </c>
      <c r="W459" s="18">
        <f t="shared" si="325"/>
        <v>1.484150611140337E-2</v>
      </c>
      <c r="X459" s="28">
        <f t="shared" ref="X459:X512" si="344">X458*(1-W458)</f>
        <v>8553.8677757516289</v>
      </c>
      <c r="Y459" s="33">
        <f t="shared" si="326"/>
        <v>0.90709999999999991</v>
      </c>
      <c r="Z459" s="18">
        <f t="shared" si="327"/>
        <v>1.7789561378429658E-2</v>
      </c>
      <c r="AA459" s="28">
        <f t="shared" ref="AA459:AA512" si="345">AA458*(1-Z458)</f>
        <v>8241.8672502543377</v>
      </c>
      <c r="AB459" s="33">
        <f t="shared" si="328"/>
        <v>0.892625</v>
      </c>
      <c r="AC459" s="18">
        <f t="shared" si="329"/>
        <v>1.7505685398986635E-2</v>
      </c>
      <c r="AD459" s="28">
        <f t="shared" ref="AD459:AD512" si="346">AD458*(1-AC458)</f>
        <v>8252.3125083305749</v>
      </c>
      <c r="AE459" s="33">
        <f t="shared" si="330"/>
        <v>0.86949999999999994</v>
      </c>
      <c r="AF459" s="18">
        <f t="shared" si="331"/>
        <v>1.7052170233209776E-2</v>
      </c>
      <c r="AG459" s="28">
        <f t="shared" ref="AG459:AG512" si="347">AG458*(1-AF458)</f>
        <v>8306.1996307460377</v>
      </c>
      <c r="AH459" s="33">
        <f t="shared" si="332"/>
        <v>0.74213230392156804</v>
      </c>
      <c r="AI459" s="18">
        <f t="shared" si="333"/>
        <v>1.4554302912058373E-2</v>
      </c>
      <c r="AJ459" s="28">
        <f t="shared" ref="AJ459:AJ512" si="348">AJ458*(1-AI458)</f>
        <v>8589.8501859840126</v>
      </c>
      <c r="AK459" s="33">
        <f t="shared" si="334"/>
        <v>0.73028976715686234</v>
      </c>
      <c r="AL459" s="18">
        <f t="shared" si="335"/>
        <v>1.4322053397504253E-2</v>
      </c>
      <c r="AM459" s="28">
        <f t="shared" ref="AM459:AM512" si="349">AM458*(1-AL458)</f>
        <v>8598.9435763584352</v>
      </c>
      <c r="AN459" s="33">
        <f t="shared" si="336"/>
        <v>0.71137034313725445</v>
      </c>
      <c r="AO459" s="18">
        <f t="shared" si="337"/>
        <v>1.3951015744719169E-2</v>
      </c>
      <c r="AP459" s="28">
        <f t="shared" ref="AP459:AP512" si="350">AP458*(1-AO458)</f>
        <v>8641.9710654825558</v>
      </c>
      <c r="AQ459" s="33">
        <f t="shared" si="315"/>
        <v>0.83906749999999997</v>
      </c>
      <c r="AR459" s="18">
        <f t="shared" si="316"/>
        <v>1.6455344275047436E-2</v>
      </c>
      <c r="AS459" s="28">
        <f t="shared" ref="AS459:AS512" si="351">AS458*(1-AR458)</f>
        <v>8358.6190824642872</v>
      </c>
      <c r="AT459" s="33">
        <f t="shared" si="317"/>
        <v>0.68647238112745046</v>
      </c>
      <c r="AU459" s="18">
        <f t="shared" si="318"/>
        <v>1.3462730193653995E-2</v>
      </c>
      <c r="AV459" s="20">
        <f t="shared" ref="AV459:AV512" si="352">AV458*(1-AU458)</f>
        <v>8684.376631869849</v>
      </c>
    </row>
    <row r="460" spans="2:48" ht="15.95">
      <c r="B460" s="52">
        <v>68</v>
      </c>
      <c r="C460" s="54">
        <f>'Mortality (No Interventions) L'!N77</f>
        <v>2.1317081193495954E-2</v>
      </c>
      <c r="D460" s="27">
        <f t="shared" si="310"/>
        <v>0.8215686274509798</v>
      </c>
      <c r="E460" s="18">
        <f t="shared" si="319"/>
        <v>1.7513445137401565E-2</v>
      </c>
      <c r="F460" s="28">
        <f t="shared" si="338"/>
        <v>8314.7236861774672</v>
      </c>
      <c r="G460" s="27">
        <f t="shared" si="308"/>
        <v>0.96499999999999997</v>
      </c>
      <c r="H460" s="18">
        <f t="shared" si="312"/>
        <v>2.0570983351723596E-2</v>
      </c>
      <c r="I460" s="28">
        <f t="shared" si="339"/>
        <v>7974.7029313201847</v>
      </c>
      <c r="J460" s="27">
        <v>0.94</v>
      </c>
      <c r="K460" s="18">
        <f t="shared" si="313"/>
        <v>2.0038056321886197E-2</v>
      </c>
      <c r="L460" s="28">
        <f t="shared" si="340"/>
        <v>8035.0600462423345</v>
      </c>
      <c r="M460" s="27">
        <f t="shared" si="309"/>
        <v>0.92500000000000004</v>
      </c>
      <c r="N460" s="19">
        <f t="shared" si="314"/>
        <v>1.9718300103983757E-2</v>
      </c>
      <c r="O460" s="28">
        <f t="shared" si="341"/>
        <v>8048.0301690731603</v>
      </c>
      <c r="P460" s="24">
        <f t="shared" si="320"/>
        <v>0.79281372549019546</v>
      </c>
      <c r="Q460" s="18">
        <f t="shared" si="321"/>
        <v>1.6900474557592509E-2</v>
      </c>
      <c r="R460" s="28">
        <f t="shared" si="342"/>
        <v>8366.9017131565033</v>
      </c>
      <c r="S460" s="24">
        <f t="shared" si="322"/>
        <v>0.77227450980392098</v>
      </c>
      <c r="T460" s="18">
        <f t="shared" si="323"/>
        <v>1.6462638429157472E-2</v>
      </c>
      <c r="U460" s="28">
        <f t="shared" si="343"/>
        <v>8415.6204039268287</v>
      </c>
      <c r="V460" s="24">
        <f t="shared" si="324"/>
        <v>0.75995098039215636</v>
      </c>
      <c r="W460" s="18">
        <f t="shared" si="325"/>
        <v>1.6199936752096449E-2</v>
      </c>
      <c r="X460" s="28">
        <f t="shared" si="344"/>
        <v>8426.9154948816758</v>
      </c>
      <c r="Y460" s="33">
        <f t="shared" si="326"/>
        <v>0.90709999999999991</v>
      </c>
      <c r="Z460" s="18">
        <f t="shared" si="327"/>
        <v>1.9336724350620178E-2</v>
      </c>
      <c r="AA460" s="28">
        <f t="shared" si="345"/>
        <v>8095.2480469330685</v>
      </c>
      <c r="AB460" s="33">
        <f t="shared" si="328"/>
        <v>0.892625</v>
      </c>
      <c r="AC460" s="18">
        <f t="shared" si="329"/>
        <v>1.9028159600344326E-2</v>
      </c>
      <c r="AD460" s="28">
        <f t="shared" si="346"/>
        <v>8107.8501217456169</v>
      </c>
      <c r="AE460" s="33">
        <f t="shared" si="330"/>
        <v>0.86949999999999994</v>
      </c>
      <c r="AF460" s="18">
        <f t="shared" si="331"/>
        <v>1.853520209774473E-2</v>
      </c>
      <c r="AG460" s="28">
        <f t="shared" si="347"/>
        <v>8164.5609006515315</v>
      </c>
      <c r="AH460" s="33">
        <f t="shared" si="332"/>
        <v>0.74524490196078375</v>
      </c>
      <c r="AI460" s="18">
        <f t="shared" si="333"/>
        <v>1.588644608413696E-2</v>
      </c>
      <c r="AJ460" s="28">
        <f t="shared" si="348"/>
        <v>8464.8309044079997</v>
      </c>
      <c r="AK460" s="33">
        <f t="shared" si="334"/>
        <v>0.73335269607843079</v>
      </c>
      <c r="AL460" s="18">
        <f t="shared" si="335"/>
        <v>1.5632938965773072E-2</v>
      </c>
      <c r="AM460" s="28">
        <f t="shared" si="349"/>
        <v>8475.7890472957042</v>
      </c>
      <c r="AN460" s="33">
        <f t="shared" si="336"/>
        <v>0.71435392156862698</v>
      </c>
      <c r="AO460" s="18">
        <f t="shared" si="337"/>
        <v>1.5227940546970662E-2</v>
      </c>
      <c r="AP460" s="28">
        <f t="shared" si="350"/>
        <v>8521.4067910826016</v>
      </c>
      <c r="AQ460" s="33">
        <f t="shared" si="315"/>
        <v>0.83906749999999997</v>
      </c>
      <c r="AR460" s="18">
        <f t="shared" si="316"/>
        <v>1.7886470024323666E-2</v>
      </c>
      <c r="AS460" s="28">
        <f t="shared" si="351"/>
        <v>8221.0751277983563</v>
      </c>
      <c r="AT460" s="33">
        <f t="shared" si="317"/>
        <v>0.68935153431372498</v>
      </c>
      <c r="AU460" s="18">
        <f t="shared" si="318"/>
        <v>1.4694962627826687E-2</v>
      </c>
      <c r="AV460" s="20">
        <f t="shared" si="352"/>
        <v>8567.4612123749121</v>
      </c>
    </row>
    <row r="461" spans="2:48" ht="15.95">
      <c r="B461" s="52">
        <v>69</v>
      </c>
      <c r="C461" s="54">
        <f>'Mortality (No Interventions) L'!N78</f>
        <v>2.3229485321782789E-2</v>
      </c>
      <c r="D461" s="27">
        <f t="shared" si="310"/>
        <v>0.8249999999999994</v>
      </c>
      <c r="E461" s="18">
        <f t="shared" si="319"/>
        <v>1.9164325390470787E-2</v>
      </c>
      <c r="F461" s="28">
        <f t="shared" si="338"/>
        <v>8169.1042290669448</v>
      </c>
      <c r="G461" s="27">
        <f t="shared" si="308"/>
        <v>0.96499999999999997</v>
      </c>
      <c r="H461" s="18">
        <f t="shared" si="312"/>
        <v>2.2416453335520392E-2</v>
      </c>
      <c r="I461" s="28">
        <f t="shared" si="339"/>
        <v>7810.6554500850561</v>
      </c>
      <c r="J461" s="27">
        <v>0.94</v>
      </c>
      <c r="K461" s="18">
        <f t="shared" si="313"/>
        <v>2.1835716202475819E-2</v>
      </c>
      <c r="L461" s="28">
        <f t="shared" si="340"/>
        <v>7874.0530604859932</v>
      </c>
      <c r="M461" s="27">
        <f t="shared" si="309"/>
        <v>0.92500000000000004</v>
      </c>
      <c r="N461" s="19">
        <f t="shared" si="314"/>
        <v>2.148727392264908E-2</v>
      </c>
      <c r="O461" s="28">
        <f t="shared" si="341"/>
        <v>7889.3366949534602</v>
      </c>
      <c r="P461" s="24">
        <f t="shared" si="320"/>
        <v>0.79612499999999942</v>
      </c>
      <c r="Q461" s="18">
        <f t="shared" si="321"/>
        <v>1.8493574001804309E-2</v>
      </c>
      <c r="R461" s="28">
        <f t="shared" si="342"/>
        <v>8225.4971036274255</v>
      </c>
      <c r="S461" s="24">
        <f t="shared" si="322"/>
        <v>0.77549999999999941</v>
      </c>
      <c r="T461" s="18">
        <f t="shared" si="323"/>
        <v>1.8014465867042539E-2</v>
      </c>
      <c r="U461" s="28">
        <f t="shared" si="343"/>
        <v>8277.0770880599412</v>
      </c>
      <c r="V461" s="24">
        <f t="shared" si="324"/>
        <v>0.7631249999999995</v>
      </c>
      <c r="W461" s="18">
        <f t="shared" si="325"/>
        <v>1.772700098618548E-2</v>
      </c>
      <c r="X461" s="28">
        <f t="shared" si="344"/>
        <v>8290.3999968493317</v>
      </c>
      <c r="Y461" s="33">
        <f t="shared" si="326"/>
        <v>0.90709999999999991</v>
      </c>
      <c r="Z461" s="18">
        <f t="shared" si="327"/>
        <v>2.1071466135389166E-2</v>
      </c>
      <c r="AA461" s="28">
        <f t="shared" si="345"/>
        <v>7938.7124668996275</v>
      </c>
      <c r="AB461" s="33">
        <f t="shared" si="328"/>
        <v>0.892625</v>
      </c>
      <c r="AC461" s="18">
        <f t="shared" si="329"/>
        <v>2.0735219335356363E-2</v>
      </c>
      <c r="AD461" s="28">
        <f t="shared" si="346"/>
        <v>7953.5726556133704</v>
      </c>
      <c r="AE461" s="33">
        <f t="shared" si="330"/>
        <v>0.86949999999999994</v>
      </c>
      <c r="AF461" s="18">
        <f t="shared" si="331"/>
        <v>2.0198037487290134E-2</v>
      </c>
      <c r="AG461" s="28">
        <f t="shared" si="347"/>
        <v>8013.2291143186103</v>
      </c>
      <c r="AH461" s="33">
        <f t="shared" si="332"/>
        <v>0.74835749999999945</v>
      </c>
      <c r="AI461" s="18">
        <f t="shared" si="333"/>
        <v>1.7383959561696052E-2</v>
      </c>
      <c r="AJ461" s="28">
        <f t="shared" si="348"/>
        <v>8330.3548246337868</v>
      </c>
      <c r="AK461" s="33">
        <f t="shared" si="334"/>
        <v>0.73641562499999946</v>
      </c>
      <c r="AL461" s="18">
        <f t="shared" si="335"/>
        <v>1.7106555951668986E-2</v>
      </c>
      <c r="AM461" s="28">
        <f t="shared" si="349"/>
        <v>8343.2875544325616</v>
      </c>
      <c r="AN461" s="33">
        <f t="shared" si="336"/>
        <v>0.71733749999999952</v>
      </c>
      <c r="AO461" s="18">
        <f t="shared" si="337"/>
        <v>1.6663380927014349E-2</v>
      </c>
      <c r="AP461" s="28">
        <f t="shared" si="350"/>
        <v>8391.6433150914436</v>
      </c>
      <c r="AQ461" s="33">
        <f t="shared" si="315"/>
        <v>0.83906749999999997</v>
      </c>
      <c r="AR461" s="18">
        <f t="shared" si="316"/>
        <v>1.949110617523498E-2</v>
      </c>
      <c r="AS461" s="28">
        <f t="shared" si="351"/>
        <v>8074.0291139572782</v>
      </c>
      <c r="AT461" s="33">
        <f t="shared" si="317"/>
        <v>0.6922306874999995</v>
      </c>
      <c r="AU461" s="18">
        <f t="shared" si="318"/>
        <v>1.6080162594568848E-2</v>
      </c>
      <c r="AV461" s="20">
        <f t="shared" si="352"/>
        <v>8441.5626900437092</v>
      </c>
    </row>
    <row r="462" spans="2:48" ht="15.95">
      <c r="B462" s="52">
        <v>70</v>
      </c>
      <c r="C462" s="54">
        <f>'Mortality (No Interventions) L'!N79</f>
        <v>2.5376899817156299E-2</v>
      </c>
      <c r="D462" s="27">
        <f t="shared" si="310"/>
        <v>0.828431372549019</v>
      </c>
      <c r="E462" s="18">
        <f t="shared" si="319"/>
        <v>2.1023019946565743E-2</v>
      </c>
      <c r="F462" s="28">
        <f t="shared" si="338"/>
        <v>8012.548857472435</v>
      </c>
      <c r="G462" s="27">
        <f t="shared" si="308"/>
        <v>0.96499999999999997</v>
      </c>
      <c r="H462" s="18">
        <f t="shared" si="312"/>
        <v>2.4488708323555826E-2</v>
      </c>
      <c r="I462" s="28">
        <f t="shared" si="339"/>
        <v>7635.5682566683963</v>
      </c>
      <c r="J462" s="27">
        <v>0.95</v>
      </c>
      <c r="K462" s="18">
        <f t="shared" si="313"/>
        <v>2.4108054826298481E-2</v>
      </c>
      <c r="L462" s="28">
        <f t="shared" si="340"/>
        <v>7702.1174724939847</v>
      </c>
      <c r="M462" s="27">
        <f t="shared" si="309"/>
        <v>0.92500000000000004</v>
      </c>
      <c r="N462" s="19">
        <f t="shared" si="314"/>
        <v>2.3473632330869576E-2</v>
      </c>
      <c r="O462" s="28">
        <f t="shared" si="341"/>
        <v>7719.8163563209882</v>
      </c>
      <c r="P462" s="24">
        <f t="shared" si="320"/>
        <v>0.79943627450980326</v>
      </c>
      <c r="Q462" s="18">
        <f t="shared" si="321"/>
        <v>2.028721424843594E-2</v>
      </c>
      <c r="R462" s="28">
        <f t="shared" si="342"/>
        <v>8073.3782642398646</v>
      </c>
      <c r="S462" s="24">
        <f t="shared" si="322"/>
        <v>0.78700980392156805</v>
      </c>
      <c r="T462" s="18">
        <f t="shared" si="323"/>
        <v>1.9971868949237456E-2</v>
      </c>
      <c r="U462" s="28">
        <f t="shared" si="343"/>
        <v>8127.9699653782054</v>
      </c>
      <c r="V462" s="24">
        <f t="shared" si="324"/>
        <v>0.76629901960784264</v>
      </c>
      <c r="W462" s="18">
        <f t="shared" si="325"/>
        <v>1.9446293450573311E-2</v>
      </c>
      <c r="X462" s="28">
        <f t="shared" si="344"/>
        <v>8143.4360679293113</v>
      </c>
      <c r="Y462" s="33">
        <f t="shared" si="326"/>
        <v>0.91674999999999995</v>
      </c>
      <c r="Z462" s="18">
        <f t="shared" si="327"/>
        <v>2.3264272907378036E-2</v>
      </c>
      <c r="AA462" s="28">
        <f t="shared" si="345"/>
        <v>7771.4321559947603</v>
      </c>
      <c r="AB462" s="33">
        <f t="shared" si="328"/>
        <v>0.892625</v>
      </c>
      <c r="AC462" s="18">
        <f t="shared" si="329"/>
        <v>2.2652055199289142E-2</v>
      </c>
      <c r="AD462" s="28">
        <f t="shared" si="346"/>
        <v>7788.6535820995341</v>
      </c>
      <c r="AE462" s="33">
        <f t="shared" si="330"/>
        <v>0.87875000000000003</v>
      </c>
      <c r="AF462" s="18">
        <f t="shared" si="331"/>
        <v>2.2299950714326097E-2</v>
      </c>
      <c r="AG462" s="28">
        <f t="shared" si="347"/>
        <v>7851.3776122733589</v>
      </c>
      <c r="AH462" s="33">
        <f t="shared" si="332"/>
        <v>0.75946446078431307</v>
      </c>
      <c r="AI462" s="18">
        <f t="shared" si="333"/>
        <v>1.9272853536014142E-2</v>
      </c>
      <c r="AJ462" s="28">
        <f t="shared" si="348"/>
        <v>8185.5402732277735</v>
      </c>
      <c r="AK462" s="33">
        <f t="shared" si="334"/>
        <v>0.73947855392156803</v>
      </c>
      <c r="AL462" s="18">
        <f t="shared" si="335"/>
        <v>1.8765673179803245E-2</v>
      </c>
      <c r="AM462" s="28">
        <f t="shared" si="349"/>
        <v>8200.5626390617981</v>
      </c>
      <c r="AN462" s="33">
        <f t="shared" si="336"/>
        <v>0.72798406862745046</v>
      </c>
      <c r="AO462" s="18">
        <f t="shared" si="337"/>
        <v>1.8473978778044645E-2</v>
      </c>
      <c r="AP462" s="28">
        <f t="shared" si="350"/>
        <v>8251.8101659284421</v>
      </c>
      <c r="AQ462" s="33">
        <f t="shared" si="315"/>
        <v>0.84799374999999999</v>
      </c>
      <c r="AR462" s="18">
        <f t="shared" si="316"/>
        <v>2.1519452439324686E-2</v>
      </c>
      <c r="AS462" s="28">
        <f t="shared" si="351"/>
        <v>7916.6573552351983</v>
      </c>
      <c r="AT462" s="33">
        <f t="shared" si="317"/>
        <v>0.70250462622548959</v>
      </c>
      <c r="AU462" s="18">
        <f t="shared" si="318"/>
        <v>1.7827389520813079E-2</v>
      </c>
      <c r="AV462" s="20">
        <f t="shared" si="352"/>
        <v>8305.8209894355605</v>
      </c>
    </row>
    <row r="463" spans="2:48" ht="15.95">
      <c r="B463" s="52">
        <v>71</v>
      </c>
      <c r="C463" s="54">
        <f>'Mortality (No Interventions) L'!N80</f>
        <v>2.78282758104452E-2</v>
      </c>
      <c r="D463" s="27">
        <f t="shared" si="310"/>
        <v>0.83186274509803859</v>
      </c>
      <c r="E463" s="18">
        <f t="shared" si="319"/>
        <v>2.3149305907022289E-2</v>
      </c>
      <c r="F463" s="28">
        <f t="shared" si="338"/>
        <v>7844.1008830189594</v>
      </c>
      <c r="G463" s="27">
        <f t="shared" si="308"/>
        <v>0.96499999999999997</v>
      </c>
      <c r="H463" s="18">
        <f t="shared" si="312"/>
        <v>2.6854286157079618E-2</v>
      </c>
      <c r="I463" s="28">
        <f t="shared" si="339"/>
        <v>7448.5830527462422</v>
      </c>
      <c r="J463" s="27">
        <v>0.95</v>
      </c>
      <c r="K463" s="18">
        <f t="shared" si="313"/>
        <v>2.643686201992294E-2</v>
      </c>
      <c r="L463" s="28">
        <f t="shared" si="340"/>
        <v>7516.4344021885081</v>
      </c>
      <c r="M463" s="27">
        <f t="shared" si="309"/>
        <v>0.92500000000000004</v>
      </c>
      <c r="N463" s="19">
        <f t="shared" si="314"/>
        <v>2.574115512466181E-2</v>
      </c>
      <c r="O463" s="28">
        <f t="shared" si="341"/>
        <v>7538.6042255108769</v>
      </c>
      <c r="P463" s="24">
        <f t="shared" si="320"/>
        <v>0.80274754901960721</v>
      </c>
      <c r="Q463" s="18">
        <f t="shared" si="321"/>
        <v>2.2339080200276508E-2</v>
      </c>
      <c r="R463" s="28">
        <f t="shared" si="342"/>
        <v>7909.5919096845646</v>
      </c>
      <c r="S463" s="24">
        <f t="shared" si="322"/>
        <v>0.7902696078431366</v>
      </c>
      <c r="T463" s="18">
        <f t="shared" si="323"/>
        <v>2.1991840611671174E-2</v>
      </c>
      <c r="U463" s="28">
        <f t="shared" si="343"/>
        <v>7965.6392144063338</v>
      </c>
      <c r="V463" s="24">
        <f t="shared" si="324"/>
        <v>0.76947303921568577</v>
      </c>
      <c r="W463" s="18">
        <f t="shared" si="325"/>
        <v>2.141310796399562E-2</v>
      </c>
      <c r="X463" s="28">
        <f t="shared" si="344"/>
        <v>7985.0764204563748</v>
      </c>
      <c r="Y463" s="33">
        <f t="shared" si="326"/>
        <v>0.91674999999999995</v>
      </c>
      <c r="Z463" s="18">
        <f t="shared" si="327"/>
        <v>2.5511571849225635E-2</v>
      </c>
      <c r="AA463" s="28">
        <f t="shared" si="345"/>
        <v>7590.6354374365255</v>
      </c>
      <c r="AB463" s="33">
        <f t="shared" si="328"/>
        <v>0.892625</v>
      </c>
      <c r="AC463" s="18">
        <f t="shared" si="329"/>
        <v>2.4840214695298648E-2</v>
      </c>
      <c r="AD463" s="28">
        <f t="shared" si="346"/>
        <v>7612.2245712296744</v>
      </c>
      <c r="AE463" s="33">
        <f t="shared" si="330"/>
        <v>0.87875000000000003</v>
      </c>
      <c r="AF463" s="18">
        <f t="shared" si="331"/>
        <v>2.4454097368428719E-2</v>
      </c>
      <c r="AG463" s="28">
        <f t="shared" si="347"/>
        <v>7676.2922784800994</v>
      </c>
      <c r="AH463" s="33">
        <f t="shared" si="332"/>
        <v>0.76261017156862676</v>
      </c>
      <c r="AI463" s="18">
        <f t="shared" si="333"/>
        <v>2.1222126190262681E-2</v>
      </c>
      <c r="AJ463" s="28">
        <f t="shared" si="348"/>
        <v>8027.7815544287096</v>
      </c>
      <c r="AK463" s="33">
        <f t="shared" si="334"/>
        <v>0.7425414828431367</v>
      </c>
      <c r="AL463" s="18">
        <f t="shared" si="335"/>
        <v>2.0663649185255772E-2</v>
      </c>
      <c r="AM463" s="28">
        <f t="shared" si="349"/>
        <v>8046.6735606866596</v>
      </c>
      <c r="AN463" s="33">
        <f t="shared" si="336"/>
        <v>0.73099938725490143</v>
      </c>
      <c r="AO463" s="18">
        <f t="shared" si="337"/>
        <v>2.0342452565795838E-2</v>
      </c>
      <c r="AP463" s="28">
        <f t="shared" si="350"/>
        <v>8099.366400042627</v>
      </c>
      <c r="AQ463" s="33">
        <f t="shared" si="315"/>
        <v>0.84799374999999999</v>
      </c>
      <c r="AR463" s="18">
        <f t="shared" si="316"/>
        <v>2.3598203960533713E-2</v>
      </c>
      <c r="AS463" s="28">
        <f t="shared" si="351"/>
        <v>7746.2952238007838</v>
      </c>
      <c r="AT463" s="33">
        <f t="shared" si="317"/>
        <v>0.70541440870097982</v>
      </c>
      <c r="AU463" s="18">
        <f t="shared" si="318"/>
        <v>1.963046672599298E-2</v>
      </c>
      <c r="AV463" s="20">
        <f t="shared" si="352"/>
        <v>8157.7498833667478</v>
      </c>
    </row>
    <row r="464" spans="2:48" ht="15.95">
      <c r="B464" s="52">
        <v>72</v>
      </c>
      <c r="C464" s="54">
        <f>'Mortality (No Interventions) L'!N81</f>
        <v>3.0645907605683705E-2</v>
      </c>
      <c r="D464" s="27">
        <f t="shared" si="310"/>
        <v>0.83529411764705819</v>
      </c>
      <c r="E464" s="18">
        <f t="shared" si="319"/>
        <v>2.5598346352982838E-2</v>
      </c>
      <c r="F464" s="28">
        <f t="shared" si="338"/>
        <v>7662.5153921124102</v>
      </c>
      <c r="G464" s="27">
        <f t="shared" si="308"/>
        <v>0.96499999999999997</v>
      </c>
      <c r="H464" s="18">
        <f t="shared" si="312"/>
        <v>2.9573300839484774E-2</v>
      </c>
      <c r="I464" s="28">
        <f t="shared" si="339"/>
        <v>7248.5566719830213</v>
      </c>
      <c r="J464" s="27">
        <v>0.95</v>
      </c>
      <c r="K464" s="18">
        <f t="shared" si="313"/>
        <v>2.9113612225399519E-2</v>
      </c>
      <c r="L464" s="28">
        <f t="shared" si="340"/>
        <v>7317.7234630160492</v>
      </c>
      <c r="M464" s="27">
        <f t="shared" si="309"/>
        <v>0.92500000000000004</v>
      </c>
      <c r="N464" s="19">
        <f t="shared" si="314"/>
        <v>2.8347464535257428E-2</v>
      </c>
      <c r="O464" s="28">
        <f t="shared" si="341"/>
        <v>7344.5518447185705</v>
      </c>
      <c r="P464" s="24">
        <f t="shared" si="320"/>
        <v>0.80605882352941116</v>
      </c>
      <c r="Q464" s="18">
        <f t="shared" si="321"/>
        <v>2.4702404230628441E-2</v>
      </c>
      <c r="R464" s="28">
        <f t="shared" si="342"/>
        <v>7732.8989016626629</v>
      </c>
      <c r="S464" s="24">
        <f t="shared" si="322"/>
        <v>0.79352941176470526</v>
      </c>
      <c r="T464" s="18">
        <f t="shared" si="323"/>
        <v>2.4318429035333697E-2</v>
      </c>
      <c r="U464" s="28">
        <f t="shared" si="343"/>
        <v>7790.4601464330326</v>
      </c>
      <c r="V464" s="24">
        <f t="shared" si="324"/>
        <v>0.77264705882352891</v>
      </c>
      <c r="W464" s="18">
        <f t="shared" si="325"/>
        <v>2.367847037650913E-2</v>
      </c>
      <c r="X464" s="28">
        <f t="shared" si="344"/>
        <v>7814.0911169643869</v>
      </c>
      <c r="Y464" s="33">
        <f t="shared" si="326"/>
        <v>0.91674999999999995</v>
      </c>
      <c r="Z464" s="18">
        <f t="shared" si="327"/>
        <v>2.8094635797510533E-2</v>
      </c>
      <c r="AA464" s="28">
        <f t="shared" si="345"/>
        <v>7396.9863960930861</v>
      </c>
      <c r="AB464" s="33">
        <f t="shared" si="328"/>
        <v>0.892625</v>
      </c>
      <c r="AC464" s="18">
        <f t="shared" si="329"/>
        <v>2.7355303276523416E-2</v>
      </c>
      <c r="AD464" s="28">
        <f t="shared" si="346"/>
        <v>7423.1352785715017</v>
      </c>
      <c r="AE464" s="33">
        <f t="shared" si="330"/>
        <v>0.87875000000000003</v>
      </c>
      <c r="AF464" s="18">
        <f t="shared" si="331"/>
        <v>2.6930091308494556E-2</v>
      </c>
      <c r="AG464" s="28">
        <f t="shared" si="347"/>
        <v>7488.5754796736292</v>
      </c>
      <c r="AH464" s="33">
        <f t="shared" si="332"/>
        <v>0.76575588235294056</v>
      </c>
      <c r="AI464" s="18">
        <f t="shared" si="333"/>
        <v>2.3467284019097017E-2</v>
      </c>
      <c r="AJ464" s="28">
        <f t="shared" si="348"/>
        <v>7857.4149612527608</v>
      </c>
      <c r="AK464" s="33">
        <f t="shared" si="334"/>
        <v>0.74560441176470538</v>
      </c>
      <c r="AL464" s="18">
        <f t="shared" si="335"/>
        <v>2.2849723913331309E-2</v>
      </c>
      <c r="AM464" s="28">
        <f t="shared" si="349"/>
        <v>7880.3999211203572</v>
      </c>
      <c r="AN464" s="33">
        <f t="shared" si="336"/>
        <v>0.7340147058823524</v>
      </c>
      <c r="AO464" s="18">
        <f t="shared" si="337"/>
        <v>2.2494546857683671E-2</v>
      </c>
      <c r="AP464" s="28">
        <f t="shared" si="350"/>
        <v>7934.6054232367596</v>
      </c>
      <c r="AQ464" s="33">
        <f t="shared" si="315"/>
        <v>0.84799374999999999</v>
      </c>
      <c r="AR464" s="18">
        <f t="shared" si="316"/>
        <v>2.5987538112697245E-2</v>
      </c>
      <c r="AS464" s="28">
        <f t="shared" si="351"/>
        <v>7563.4965691710249</v>
      </c>
      <c r="AT464" s="33">
        <f t="shared" si="317"/>
        <v>0.70832419117647005</v>
      </c>
      <c r="AU464" s="18">
        <f t="shared" si="318"/>
        <v>2.1707237717664741E-2</v>
      </c>
      <c r="AV464" s="20">
        <f t="shared" si="352"/>
        <v>7997.6094457223435</v>
      </c>
    </row>
    <row r="465" spans="2:48" ht="15.95">
      <c r="B465" s="52">
        <v>73</v>
      </c>
      <c r="C465" s="54">
        <f>'Mortality (No Interventions) L'!N82</f>
        <v>3.3884735204184523E-2</v>
      </c>
      <c r="D465" s="27">
        <f t="shared" si="310"/>
        <v>0.83872549019607778</v>
      </c>
      <c r="E465" s="18">
        <f t="shared" si="319"/>
        <v>2.8419991144293957E-2</v>
      </c>
      <c r="F465" s="28">
        <f t="shared" si="338"/>
        <v>7466.3676691700548</v>
      </c>
      <c r="G465" s="27">
        <f t="shared" si="308"/>
        <v>0.96499999999999997</v>
      </c>
      <c r="H465" s="18">
        <f t="shared" si="312"/>
        <v>3.2698769472038064E-2</v>
      </c>
      <c r="I465" s="28">
        <f t="shared" si="339"/>
        <v>7034.1929248704128</v>
      </c>
      <c r="J465" s="27">
        <v>0.95</v>
      </c>
      <c r="K465" s="18">
        <f t="shared" si="313"/>
        <v>3.2190498443975292E-2</v>
      </c>
      <c r="L465" s="28">
        <f t="shared" si="340"/>
        <v>7104.6780997410924</v>
      </c>
      <c r="M465" s="27">
        <f t="shared" si="309"/>
        <v>0.92500000000000004</v>
      </c>
      <c r="N465" s="19">
        <f t="shared" si="314"/>
        <v>3.1343380063870684E-2</v>
      </c>
      <c r="O465" s="28">
        <f t="shared" si="341"/>
        <v>7136.3524217730519</v>
      </c>
      <c r="P465" s="24">
        <f t="shared" si="320"/>
        <v>0.809370098039215</v>
      </c>
      <c r="Q465" s="18">
        <f t="shared" si="321"/>
        <v>2.7425291454243668E-2</v>
      </c>
      <c r="R465" s="28">
        <f t="shared" si="342"/>
        <v>7541.8777071192089</v>
      </c>
      <c r="S465" s="24">
        <f t="shared" si="322"/>
        <v>0.79678921568627381</v>
      </c>
      <c r="T465" s="18">
        <f t="shared" si="323"/>
        <v>2.6998991587079257E-2</v>
      </c>
      <c r="U465" s="28">
        <f t="shared" si="343"/>
        <v>7601.0083942094061</v>
      </c>
      <c r="V465" s="24">
        <f t="shared" si="324"/>
        <v>0.77582107843137194</v>
      </c>
      <c r="W465" s="18">
        <f t="shared" si="325"/>
        <v>2.6288491808471912E-2</v>
      </c>
      <c r="X465" s="28">
        <f t="shared" si="344"/>
        <v>7629.0653919320021</v>
      </c>
      <c r="Y465" s="33">
        <f t="shared" si="326"/>
        <v>0.91674999999999995</v>
      </c>
      <c r="Z465" s="18">
        <f t="shared" si="327"/>
        <v>3.1063830998436161E-2</v>
      </c>
      <c r="AA465" s="28">
        <f t="shared" si="345"/>
        <v>7189.1707572957112</v>
      </c>
      <c r="AB465" s="33">
        <f t="shared" si="328"/>
        <v>0.892625</v>
      </c>
      <c r="AC465" s="18">
        <f t="shared" si="329"/>
        <v>3.0246361761635209E-2</v>
      </c>
      <c r="AD465" s="28">
        <f t="shared" si="346"/>
        <v>7220.0731617635174</v>
      </c>
      <c r="AE465" s="33">
        <f t="shared" si="330"/>
        <v>0.87875000000000003</v>
      </c>
      <c r="AF465" s="18">
        <f t="shared" si="331"/>
        <v>2.9776211060677151E-2</v>
      </c>
      <c r="AG465" s="28">
        <f t="shared" si="347"/>
        <v>7286.9074582354651</v>
      </c>
      <c r="AH465" s="33">
        <f t="shared" si="332"/>
        <v>0.76890159313725426</v>
      </c>
      <c r="AI465" s="18">
        <f t="shared" si="333"/>
        <v>2.6054026881531484E-2</v>
      </c>
      <c r="AJ465" s="28">
        <f t="shared" si="348"/>
        <v>7673.0227727011397</v>
      </c>
      <c r="AK465" s="33">
        <f t="shared" si="334"/>
        <v>0.74866734068627394</v>
      </c>
      <c r="AL465" s="18">
        <f t="shared" si="335"/>
        <v>2.5368394595175394E-2</v>
      </c>
      <c r="AM465" s="28">
        <f t="shared" si="349"/>
        <v>7700.3349585961196</v>
      </c>
      <c r="AN465" s="33">
        <f t="shared" si="336"/>
        <v>0.73703002450980326</v>
      </c>
      <c r="AO465" s="18">
        <f t="shared" si="337"/>
        <v>2.4974067218048311E-2</v>
      </c>
      <c r="AP465" s="28">
        <f t="shared" si="350"/>
        <v>7756.1200697465292</v>
      </c>
      <c r="AQ465" s="33">
        <f t="shared" si="315"/>
        <v>0.84799374999999999</v>
      </c>
      <c r="AR465" s="18">
        <f t="shared" si="316"/>
        <v>2.873404367355345E-2</v>
      </c>
      <c r="AS465" s="28">
        <f t="shared" si="351"/>
        <v>7366.9399138144381</v>
      </c>
      <c r="AT465" s="33">
        <f t="shared" si="317"/>
        <v>0.71123397365196017</v>
      </c>
      <c r="AU465" s="18">
        <f t="shared" si="318"/>
        <v>2.4099974865416623E-2</v>
      </c>
      <c r="AV465" s="20">
        <f t="shared" si="352"/>
        <v>7824.003436311008</v>
      </c>
    </row>
    <row r="466" spans="2:48" ht="15.95">
      <c r="B466" s="52">
        <v>74</v>
      </c>
      <c r="C466" s="54">
        <f>'Mortality (No Interventions) L'!N83</f>
        <v>3.7733209294853985E-2</v>
      </c>
      <c r="D466" s="27">
        <f t="shared" si="310"/>
        <v>0.84215686274509738</v>
      </c>
      <c r="E466" s="18">
        <f t="shared" si="319"/>
        <v>3.1777281161058379E-2</v>
      </c>
      <c r="F466" s="28">
        <f t="shared" si="338"/>
        <v>7254.1735661321991</v>
      </c>
      <c r="G466" s="27">
        <f t="shared" si="308"/>
        <v>0.96499999999999997</v>
      </c>
      <c r="H466" s="18">
        <f t="shared" si="312"/>
        <v>3.6412546969534096E-2</v>
      </c>
      <c r="I466" s="28">
        <f t="shared" si="339"/>
        <v>6804.1834719982335</v>
      </c>
      <c r="J466" s="27">
        <v>0.95</v>
      </c>
      <c r="K466" s="18">
        <f t="shared" si="313"/>
        <v>3.5846548830111284E-2</v>
      </c>
      <c r="L466" s="28">
        <f t="shared" si="340"/>
        <v>6875.9749704264314</v>
      </c>
      <c r="M466" s="27">
        <f t="shared" si="309"/>
        <v>0.92500000000000004</v>
      </c>
      <c r="N466" s="19">
        <f t="shared" si="314"/>
        <v>3.4903218597739941E-2</v>
      </c>
      <c r="O466" s="28">
        <f t="shared" si="341"/>
        <v>6912.6750155476948</v>
      </c>
      <c r="P466" s="24">
        <f t="shared" si="320"/>
        <v>0.81268137254901895</v>
      </c>
      <c r="Q466" s="18">
        <f t="shared" si="321"/>
        <v>3.0665076320421335E-2</v>
      </c>
      <c r="R466" s="28">
        <f t="shared" si="342"/>
        <v>7335.0395128892014</v>
      </c>
      <c r="S466" s="24">
        <f t="shared" si="322"/>
        <v>0.80004901960784247</v>
      </c>
      <c r="T466" s="18">
        <f t="shared" si="323"/>
        <v>3.018841710300546E-2</v>
      </c>
      <c r="U466" s="28">
        <f t="shared" si="343"/>
        <v>7395.7888325208269</v>
      </c>
      <c r="V466" s="24">
        <f t="shared" si="324"/>
        <v>0.77899509803921507</v>
      </c>
      <c r="W466" s="18">
        <f t="shared" si="325"/>
        <v>2.9393985073979001E-2</v>
      </c>
      <c r="X466" s="28">
        <f t="shared" si="344"/>
        <v>7428.5087688699014</v>
      </c>
      <c r="Y466" s="33">
        <f t="shared" si="326"/>
        <v>0.91674999999999995</v>
      </c>
      <c r="Z466" s="18">
        <f t="shared" si="327"/>
        <v>3.4591919621057392E-2</v>
      </c>
      <c r="AA466" s="28">
        <f t="shared" si="345"/>
        <v>6965.8475718721784</v>
      </c>
      <c r="AB466" s="33">
        <f t="shared" si="328"/>
        <v>0.892625</v>
      </c>
      <c r="AC466" s="18">
        <f t="shared" si="329"/>
        <v>3.3681605946819036E-2</v>
      </c>
      <c r="AD466" s="28">
        <f t="shared" si="346"/>
        <v>7001.6922169673444</v>
      </c>
      <c r="AE466" s="33">
        <f t="shared" si="330"/>
        <v>0.87875000000000003</v>
      </c>
      <c r="AF466" s="18">
        <f t="shared" si="331"/>
        <v>3.3158057667852937E-2</v>
      </c>
      <c r="AG466" s="28">
        <f t="shared" si="347"/>
        <v>7069.9309637794231</v>
      </c>
      <c r="AH466" s="33">
        <f t="shared" si="332"/>
        <v>0.77204730392156795</v>
      </c>
      <c r="AI466" s="18">
        <f t="shared" si="333"/>
        <v>2.9131822504400266E-2</v>
      </c>
      <c r="AJ466" s="28">
        <f t="shared" si="348"/>
        <v>7473.1096311185811</v>
      </c>
      <c r="AK466" s="33">
        <f t="shared" si="334"/>
        <v>0.75173026960784262</v>
      </c>
      <c r="AL466" s="18">
        <f t="shared" si="335"/>
        <v>2.8365195596389739E-2</v>
      </c>
      <c r="AM466" s="28">
        <f t="shared" si="349"/>
        <v>7504.9898228514294</v>
      </c>
      <c r="AN466" s="33">
        <f t="shared" si="336"/>
        <v>0.74004534313725434</v>
      </c>
      <c r="AO466" s="18">
        <f t="shared" si="337"/>
        <v>2.7924285820280052E-2</v>
      </c>
      <c r="AP466" s="28">
        <f t="shared" si="350"/>
        <v>7562.4182057734261</v>
      </c>
      <c r="AQ466" s="33">
        <f t="shared" si="315"/>
        <v>0.84799374999999999</v>
      </c>
      <c r="AR466" s="18">
        <f t="shared" si="316"/>
        <v>3.1997525649478088E-2</v>
      </c>
      <c r="AS466" s="28">
        <f t="shared" si="351"/>
        <v>7155.2579405904498</v>
      </c>
      <c r="AT466" s="33">
        <f t="shared" si="317"/>
        <v>0.7141437561274504</v>
      </c>
      <c r="AU466" s="18">
        <f t="shared" si="318"/>
        <v>2.6946935816570251E-2</v>
      </c>
      <c r="AV466" s="20">
        <f t="shared" si="352"/>
        <v>7635.4451501489793</v>
      </c>
    </row>
    <row r="467" spans="2:48" ht="15.95">
      <c r="B467" s="52">
        <v>75</v>
      </c>
      <c r="C467" s="54">
        <f>'Mortality (No Interventions) L'!N84</f>
        <v>4.2152206561587031E-2</v>
      </c>
      <c r="D467" s="27">
        <f t="shared" si="310"/>
        <v>0.84558823529411697</v>
      </c>
      <c r="E467" s="18">
        <f t="shared" si="319"/>
        <v>3.5643409960165476E-2</v>
      </c>
      <c r="F467" s="28">
        <f t="shared" si="338"/>
        <v>7023.6556531300985</v>
      </c>
      <c r="G467" s="27">
        <f t="shared" si="308"/>
        <v>0.96499999999999997</v>
      </c>
      <c r="H467" s="18">
        <f t="shared" si="312"/>
        <v>4.0676879331931481E-2</v>
      </c>
      <c r="I467" s="28">
        <f t="shared" si="339"/>
        <v>6556.4258217347697</v>
      </c>
      <c r="J467" s="27">
        <v>0.95</v>
      </c>
      <c r="K467" s="18">
        <f t="shared" si="313"/>
        <v>4.004459623350768E-2</v>
      </c>
      <c r="L467" s="28">
        <f t="shared" si="340"/>
        <v>6629.4949978944169</v>
      </c>
      <c r="M467" s="27">
        <f t="shared" si="309"/>
        <v>0.92500000000000004</v>
      </c>
      <c r="N467" s="19">
        <f t="shared" si="314"/>
        <v>3.8990791069468005E-2</v>
      </c>
      <c r="O467" s="28">
        <f t="shared" si="341"/>
        <v>6671.4004083848986</v>
      </c>
      <c r="P467" s="24">
        <f t="shared" si="320"/>
        <v>0.81599264705882291</v>
      </c>
      <c r="Q467" s="18">
        <f t="shared" si="321"/>
        <v>3.4395890611559683E-2</v>
      </c>
      <c r="R467" s="28">
        <f t="shared" si="342"/>
        <v>7110.109966413148</v>
      </c>
      <c r="S467" s="24">
        <f t="shared" si="322"/>
        <v>0.80330882352941113</v>
      </c>
      <c r="T467" s="18">
        <f t="shared" si="323"/>
        <v>3.3861239462157203E-2</v>
      </c>
      <c r="U467" s="28">
        <f t="shared" si="343"/>
        <v>7172.5216744389381</v>
      </c>
      <c r="V467" s="24">
        <f t="shared" si="324"/>
        <v>0.78216911764705821</v>
      </c>
      <c r="W467" s="18">
        <f t="shared" si="325"/>
        <v>3.2970154213153066E-2</v>
      </c>
      <c r="X467" s="28">
        <f t="shared" si="344"/>
        <v>7210.155292995817</v>
      </c>
      <c r="Y467" s="33">
        <f t="shared" si="326"/>
        <v>0.91674999999999995</v>
      </c>
      <c r="Z467" s="18">
        <f t="shared" si="327"/>
        <v>3.8643035365334907E-2</v>
      </c>
      <c r="AA467" s="28">
        <f t="shared" si="345"/>
        <v>6724.8855325734385</v>
      </c>
      <c r="AB467" s="33">
        <f t="shared" si="328"/>
        <v>0.892625</v>
      </c>
      <c r="AC467" s="18">
        <f t="shared" si="329"/>
        <v>3.7626113382036627E-2</v>
      </c>
      <c r="AD467" s="28">
        <f t="shared" si="346"/>
        <v>6765.8639787545408</v>
      </c>
      <c r="AE467" s="33">
        <f t="shared" si="330"/>
        <v>0.87875000000000003</v>
      </c>
      <c r="AF467" s="18">
        <f t="shared" si="331"/>
        <v>3.7041251515994605E-2</v>
      </c>
      <c r="AG467" s="28">
        <f t="shared" si="347"/>
        <v>6835.505785174686</v>
      </c>
      <c r="AH467" s="33">
        <f t="shared" si="332"/>
        <v>0.77519301470588176</v>
      </c>
      <c r="AI467" s="18">
        <f t="shared" si="333"/>
        <v>3.2676096080981702E-2</v>
      </c>
      <c r="AJ467" s="28">
        <f t="shared" si="348"/>
        <v>7255.4043277889105</v>
      </c>
      <c r="AK467" s="33">
        <f t="shared" si="334"/>
        <v>0.75479319852941118</v>
      </c>
      <c r="AL467" s="18">
        <f t="shared" si="335"/>
        <v>3.1816198815692712E-2</v>
      </c>
      <c r="AM467" s="28">
        <f t="shared" si="349"/>
        <v>7292.1093185773343</v>
      </c>
      <c r="AN467" s="33">
        <f t="shared" si="336"/>
        <v>0.74306066176470531</v>
      </c>
      <c r="AO467" s="18">
        <f t="shared" si="337"/>
        <v>3.1321646502495415E-2</v>
      </c>
      <c r="AP467" s="28">
        <f t="shared" si="350"/>
        <v>7351.2430783029195</v>
      </c>
      <c r="AQ467" s="33">
        <f t="shared" si="315"/>
        <v>0.84799374999999999</v>
      </c>
      <c r="AR467" s="18">
        <f t="shared" si="316"/>
        <v>3.5744807712934791E-2</v>
      </c>
      <c r="AS467" s="28">
        <f t="shared" si="351"/>
        <v>6926.3073911077754</v>
      </c>
      <c r="AT467" s="33">
        <f t="shared" si="317"/>
        <v>0.71705353860294063</v>
      </c>
      <c r="AU467" s="18">
        <f t="shared" si="318"/>
        <v>3.0225388874908075E-2</v>
      </c>
      <c r="AV467" s="20">
        <f t="shared" si="352"/>
        <v>7429.693299756972</v>
      </c>
    </row>
    <row r="468" spans="2:48" ht="15.95">
      <c r="B468" s="52">
        <v>76</v>
      </c>
      <c r="C468" s="54">
        <f>'Mortality (No Interventions) L'!N85</f>
        <v>4.7203838770656009E-2</v>
      </c>
      <c r="D468" s="27">
        <f t="shared" si="310"/>
        <v>0.84901960784313657</v>
      </c>
      <c r="E468" s="18">
        <f t="shared" si="319"/>
        <v>4.0076984681753011E-2</v>
      </c>
      <c r="F468" s="28">
        <f t="shared" si="338"/>
        <v>6773.3086152665483</v>
      </c>
      <c r="G468" s="27">
        <f t="shared" si="308"/>
        <v>0.96499999999999997</v>
      </c>
      <c r="H468" s="18">
        <f t="shared" si="312"/>
        <v>4.5551704413683045E-2</v>
      </c>
      <c r="I468" s="28">
        <f t="shared" si="339"/>
        <v>6289.7308797353053</v>
      </c>
      <c r="J468" s="27">
        <v>0.95</v>
      </c>
      <c r="K468" s="18">
        <f t="shared" si="313"/>
        <v>4.4843646832123205E-2</v>
      </c>
      <c r="L468" s="28">
        <f t="shared" si="340"/>
        <v>6364.0195474716766</v>
      </c>
      <c r="M468" s="27">
        <f t="shared" si="309"/>
        <v>0.92500000000000004</v>
      </c>
      <c r="N468" s="19">
        <f t="shared" si="314"/>
        <v>4.3663550862856809E-2</v>
      </c>
      <c r="O468" s="28">
        <f t="shared" si="341"/>
        <v>6411.2772289207996</v>
      </c>
      <c r="P468" s="24">
        <f t="shared" si="320"/>
        <v>0.81930392156862675</v>
      </c>
      <c r="Q468" s="18">
        <f t="shared" si="321"/>
        <v>3.8674290217891656E-2</v>
      </c>
      <c r="R468" s="28">
        <f t="shared" si="342"/>
        <v>6865.5514017722408</v>
      </c>
      <c r="S468" s="24">
        <f t="shared" si="322"/>
        <v>0.80656862745097968</v>
      </c>
      <c r="T468" s="18">
        <f t="shared" si="323"/>
        <v>3.8073135447665357E-2</v>
      </c>
      <c r="U468" s="28">
        <f t="shared" si="343"/>
        <v>6929.6512004732485</v>
      </c>
      <c r="V468" s="24">
        <f t="shared" si="324"/>
        <v>0.78534313725490135</v>
      </c>
      <c r="W468" s="18">
        <f t="shared" si="325"/>
        <v>3.7071210830621537E-2</v>
      </c>
      <c r="X468" s="28">
        <f t="shared" si="344"/>
        <v>6972.435361084963</v>
      </c>
      <c r="Y468" s="33">
        <f t="shared" si="326"/>
        <v>0.91674999999999995</v>
      </c>
      <c r="Z468" s="18">
        <f t="shared" si="327"/>
        <v>4.3274119192998894E-2</v>
      </c>
      <c r="AA468" s="28">
        <f t="shared" si="345"/>
        <v>6465.015543110374</v>
      </c>
      <c r="AB468" s="33">
        <f t="shared" si="328"/>
        <v>0.892625</v>
      </c>
      <c r="AC468" s="18">
        <f t="shared" si="329"/>
        <v>4.2135326582656819E-2</v>
      </c>
      <c r="AD468" s="28">
        <f t="shared" si="346"/>
        <v>6511.2908135624848</v>
      </c>
      <c r="AE468" s="33">
        <f t="shared" si="330"/>
        <v>0.87875000000000003</v>
      </c>
      <c r="AF468" s="18">
        <f t="shared" si="331"/>
        <v>4.1480373319713972E-2</v>
      </c>
      <c r="AG468" s="28">
        <f t="shared" si="347"/>
        <v>6582.3100961469945</v>
      </c>
      <c r="AH468" s="33">
        <f t="shared" si="332"/>
        <v>0.77833872549019534</v>
      </c>
      <c r="AI468" s="18">
        <f t="shared" si="333"/>
        <v>3.674057570699707E-2</v>
      </c>
      <c r="AJ468" s="28">
        <f t="shared" si="348"/>
        <v>7018.3260388677099</v>
      </c>
      <c r="AK468" s="33">
        <f t="shared" si="334"/>
        <v>0.75785612745097974</v>
      </c>
      <c r="AL468" s="18">
        <f t="shared" si="335"/>
        <v>3.577371845154978E-2</v>
      </c>
      <c r="AM468" s="28">
        <f t="shared" si="349"/>
        <v>7060.1021187117121</v>
      </c>
      <c r="AN468" s="33">
        <f t="shared" si="336"/>
        <v>0.74607598039215628</v>
      </c>
      <c r="AO468" s="18">
        <f t="shared" si="337"/>
        <v>3.5217650289090456E-2</v>
      </c>
      <c r="AP468" s="28">
        <f t="shared" si="350"/>
        <v>7120.9900412503985</v>
      </c>
      <c r="AQ468" s="33">
        <f t="shared" si="315"/>
        <v>0.84799374999999999</v>
      </c>
      <c r="AR468" s="18">
        <f t="shared" si="316"/>
        <v>4.0028560253523977E-2</v>
      </c>
      <c r="AS468" s="28">
        <f t="shared" si="351"/>
        <v>6678.727865251949</v>
      </c>
      <c r="AT468" s="33">
        <f t="shared" si="317"/>
        <v>0.71996332107843075</v>
      </c>
      <c r="AU468" s="18">
        <f t="shared" si="318"/>
        <v>3.3985032528972288E-2</v>
      </c>
      <c r="AV468" s="20">
        <f t="shared" si="352"/>
        <v>7205.1279305505186</v>
      </c>
    </row>
    <row r="469" spans="2:48" ht="15.95">
      <c r="B469" s="52">
        <v>77</v>
      </c>
      <c r="C469" s="54">
        <f>'Mortality (No Interventions) L'!N86</f>
        <v>5.3012537453070718E-2</v>
      </c>
      <c r="D469" s="27">
        <f t="shared" si="310"/>
        <v>0.85245098039215617</v>
      </c>
      <c r="E469" s="18">
        <f t="shared" si="319"/>
        <v>4.5190589524946034E-2</v>
      </c>
      <c r="F469" s="28">
        <f t="shared" si="338"/>
        <v>6501.8548296477247</v>
      </c>
      <c r="G469" s="27">
        <f t="shared" si="308"/>
        <v>0.96499999999999997</v>
      </c>
      <c r="H469" s="18">
        <f t="shared" si="312"/>
        <v>5.1157098642213239E-2</v>
      </c>
      <c r="I469" s="28">
        <f t="shared" si="339"/>
        <v>6003.2229178599882</v>
      </c>
      <c r="J469" s="27">
        <v>0.95</v>
      </c>
      <c r="K469" s="18">
        <f t="shared" si="313"/>
        <v>5.0361910580417182E-2</v>
      </c>
      <c r="L469" s="28">
        <f t="shared" si="340"/>
        <v>6078.6337024521281</v>
      </c>
      <c r="M469" s="27">
        <f t="shared" si="309"/>
        <v>0.92500000000000004</v>
      </c>
      <c r="N469" s="19">
        <f t="shared" si="314"/>
        <v>4.9036597144090414E-2</v>
      </c>
      <c r="O469" s="28">
        <f t="shared" si="341"/>
        <v>6131.3380995399411</v>
      </c>
      <c r="P469" s="24">
        <f t="shared" si="320"/>
        <v>0.8226151960784307</v>
      </c>
      <c r="Q469" s="18">
        <f t="shared" si="321"/>
        <v>4.3608918891572923E-2</v>
      </c>
      <c r="R469" s="28">
        <f t="shared" si="342"/>
        <v>6600.0310743542477</v>
      </c>
      <c r="S469" s="24">
        <f t="shared" si="322"/>
        <v>0.80982843137254834</v>
      </c>
      <c r="T469" s="18">
        <f t="shared" si="323"/>
        <v>4.2931060048698726E-2</v>
      </c>
      <c r="U469" s="28">
        <f t="shared" si="343"/>
        <v>6665.8176517125539</v>
      </c>
      <c r="V469" s="24">
        <f t="shared" si="324"/>
        <v>0.78851715686274448</v>
      </c>
      <c r="W469" s="18">
        <f t="shared" si="325"/>
        <v>4.1801295310575082E-2</v>
      </c>
      <c r="X469" s="28">
        <f t="shared" si="344"/>
        <v>6713.9587398113017</v>
      </c>
      <c r="Y469" s="33">
        <f t="shared" si="326"/>
        <v>0.91674999999999995</v>
      </c>
      <c r="Z469" s="18">
        <f t="shared" si="327"/>
        <v>4.8599243710102581E-2</v>
      </c>
      <c r="AA469" s="28">
        <f t="shared" si="345"/>
        <v>6185.2476899132253</v>
      </c>
      <c r="AB469" s="33">
        <f t="shared" si="328"/>
        <v>0.892625</v>
      </c>
      <c r="AC469" s="18">
        <f t="shared" si="329"/>
        <v>4.7320316244047249E-2</v>
      </c>
      <c r="AD469" s="28">
        <f t="shared" si="346"/>
        <v>6236.9354486583761</v>
      </c>
      <c r="AE469" s="33">
        <f t="shared" si="330"/>
        <v>0.87875000000000003</v>
      </c>
      <c r="AF469" s="18">
        <f t="shared" si="331"/>
        <v>4.6584767286885896E-2</v>
      </c>
      <c r="AG469" s="28">
        <f t="shared" si="347"/>
        <v>6309.2734160526943</v>
      </c>
      <c r="AH469" s="33">
        <f t="shared" si="332"/>
        <v>0.78148443627450914</v>
      </c>
      <c r="AI469" s="18">
        <f t="shared" si="333"/>
        <v>4.1428472946994276E-2</v>
      </c>
      <c r="AJ469" s="28">
        <f t="shared" si="348"/>
        <v>6760.4686997003018</v>
      </c>
      <c r="AK469" s="33">
        <f t="shared" si="334"/>
        <v>0.76091905637254842</v>
      </c>
      <c r="AL469" s="18">
        <f t="shared" si="335"/>
        <v>4.0338249974704955E-2</v>
      </c>
      <c r="AM469" s="28">
        <f t="shared" si="349"/>
        <v>6807.5360132777296</v>
      </c>
      <c r="AN469" s="33">
        <f t="shared" si="336"/>
        <v>0.74909129901960725</v>
      </c>
      <c r="AO469" s="18">
        <f t="shared" si="337"/>
        <v>3.9711230545046328E-2</v>
      </c>
      <c r="AP469" s="28">
        <f t="shared" si="350"/>
        <v>6870.2055042655466</v>
      </c>
      <c r="AQ469" s="33">
        <f t="shared" si="315"/>
        <v>0.84799374999999999</v>
      </c>
      <c r="AR469" s="18">
        <f t="shared" si="316"/>
        <v>4.4954300431844889E-2</v>
      </c>
      <c r="AS469" s="28">
        <f t="shared" si="351"/>
        <v>6411.388004480822</v>
      </c>
      <c r="AT469" s="33">
        <f t="shared" si="317"/>
        <v>0.72287310355392098</v>
      </c>
      <c r="AU469" s="18">
        <f t="shared" si="318"/>
        <v>3.8321337475969705E-2</v>
      </c>
      <c r="AV469" s="20">
        <f t="shared" si="352"/>
        <v>6960.2614234553521</v>
      </c>
    </row>
    <row r="470" spans="2:48" ht="15.95">
      <c r="B470" s="52">
        <v>78</v>
      </c>
      <c r="C470" s="54">
        <f>'Mortality (No Interventions) L'!N87</f>
        <v>5.9467463401771295E-2</v>
      </c>
      <c r="D470" s="27">
        <f t="shared" si="310"/>
        <v>0.85588235294117576</v>
      </c>
      <c r="E470" s="18">
        <f t="shared" si="319"/>
        <v>5.0897152499751269E-2</v>
      </c>
      <c r="F470" s="28">
        <f t="shared" si="338"/>
        <v>6208.0321768903268</v>
      </c>
      <c r="G470" s="27">
        <f t="shared" si="308"/>
        <v>0.96499999999999997</v>
      </c>
      <c r="H470" s="18">
        <f t="shared" si="312"/>
        <v>5.73861021827093E-2</v>
      </c>
      <c r="I470" s="28">
        <f t="shared" si="339"/>
        <v>5696.11545087983</v>
      </c>
      <c r="J470" s="27">
        <v>0.95</v>
      </c>
      <c r="K470" s="18">
        <f t="shared" si="313"/>
        <v>5.6494090231682725E-2</v>
      </c>
      <c r="L470" s="28">
        <f t="shared" si="340"/>
        <v>5772.5020954781239</v>
      </c>
      <c r="M470" s="27">
        <f t="shared" si="309"/>
        <v>0.92500000000000004</v>
      </c>
      <c r="N470" s="19">
        <f t="shared" si="314"/>
        <v>5.5007403646638448E-2</v>
      </c>
      <c r="O470" s="28">
        <f t="shared" si="341"/>
        <v>5830.6781431985883</v>
      </c>
      <c r="P470" s="24">
        <f t="shared" si="320"/>
        <v>0.82592647058823454</v>
      </c>
      <c r="Q470" s="18">
        <f t="shared" si="321"/>
        <v>4.9115752162259975E-2</v>
      </c>
      <c r="R470" s="28">
        <f t="shared" si="342"/>
        <v>6312.2108545508727</v>
      </c>
      <c r="S470" s="24">
        <f t="shared" si="322"/>
        <v>0.81308823529411689</v>
      </c>
      <c r="T470" s="18">
        <f t="shared" si="323"/>
        <v>4.8352294874763703E-2</v>
      </c>
      <c r="U470" s="28">
        <f t="shared" si="343"/>
        <v>6379.6470338332065</v>
      </c>
      <c r="V470" s="24">
        <f t="shared" si="324"/>
        <v>0.79169117647058762</v>
      </c>
      <c r="W470" s="18">
        <f t="shared" si="325"/>
        <v>4.707986606226993E-2</v>
      </c>
      <c r="X470" s="28">
        <f t="shared" si="344"/>
        <v>6433.3065678254334</v>
      </c>
      <c r="Y470" s="33">
        <f t="shared" si="326"/>
        <v>0.91674999999999995</v>
      </c>
      <c r="Z470" s="18">
        <f t="shared" si="327"/>
        <v>5.4516797073573833E-2</v>
      </c>
      <c r="AA470" s="28">
        <f t="shared" si="345"/>
        <v>5884.6493300237835</v>
      </c>
      <c r="AB470" s="33">
        <f t="shared" si="328"/>
        <v>0.892625</v>
      </c>
      <c r="AC470" s="18">
        <f t="shared" si="329"/>
        <v>5.30821445190061E-2</v>
      </c>
      <c r="AD470" s="28">
        <f t="shared" si="346"/>
        <v>5941.8016908341533</v>
      </c>
      <c r="AE470" s="33">
        <f t="shared" si="330"/>
        <v>0.87875000000000003</v>
      </c>
      <c r="AF470" s="18">
        <f t="shared" si="331"/>
        <v>5.2257033464306525E-2</v>
      </c>
      <c r="AG470" s="28">
        <f t="shared" si="347"/>
        <v>6015.3573822165445</v>
      </c>
      <c r="AH470" s="33">
        <f t="shared" si="332"/>
        <v>0.78463014705882272</v>
      </c>
      <c r="AI470" s="18">
        <f t="shared" si="333"/>
        <v>4.665996455414697E-2</v>
      </c>
      <c r="AJ470" s="28">
        <f t="shared" si="348"/>
        <v>6480.3928050657669</v>
      </c>
      <c r="AK470" s="33">
        <f t="shared" si="334"/>
        <v>0.76398198529411698</v>
      </c>
      <c r="AL470" s="18">
        <f t="shared" si="335"/>
        <v>4.5432070750090481E-2</v>
      </c>
      <c r="AM470" s="28">
        <f t="shared" si="349"/>
        <v>6532.9319238623266</v>
      </c>
      <c r="AN470" s="33">
        <f t="shared" si="336"/>
        <v>0.75210661764705811</v>
      </c>
      <c r="AO470" s="18">
        <f t="shared" si="337"/>
        <v>4.4725872759156425E-2</v>
      </c>
      <c r="AP470" s="28">
        <f t="shared" si="350"/>
        <v>6597.3811895938115</v>
      </c>
      <c r="AQ470" s="33">
        <f t="shared" si="315"/>
        <v>0.84799374999999999</v>
      </c>
      <c r="AR470" s="18">
        <f t="shared" si="316"/>
        <v>5.0428037293055797E-2</v>
      </c>
      <c r="AS470" s="28">
        <f t="shared" si="351"/>
        <v>6123.1685419422647</v>
      </c>
      <c r="AT470" s="33">
        <f t="shared" si="317"/>
        <v>0.7257828860294111</v>
      </c>
      <c r="AU470" s="18">
        <f t="shared" si="318"/>
        <v>4.316046721258595E-2</v>
      </c>
      <c r="AV470" s="20">
        <f t="shared" si="352"/>
        <v>6693.5348965261464</v>
      </c>
    </row>
    <row r="471" spans="2:48" ht="15.95">
      <c r="B471" s="52">
        <v>79</v>
      </c>
      <c r="C471" s="54">
        <f>'Mortality (No Interventions) L'!N88</f>
        <v>6.6604648952370796E-2</v>
      </c>
      <c r="D471" s="27">
        <f t="shared" si="310"/>
        <v>0.85931372549019536</v>
      </c>
      <c r="E471" s="18">
        <f t="shared" si="319"/>
        <v>5.7234289026228388E-2</v>
      </c>
      <c r="F471" s="28">
        <f t="shared" si="338"/>
        <v>5892.0610164597774</v>
      </c>
      <c r="G471" s="27">
        <f t="shared" si="308"/>
        <v>0.96499999999999997</v>
      </c>
      <c r="H471" s="18">
        <f t="shared" si="312"/>
        <v>6.4273486239037822E-2</v>
      </c>
      <c r="I471" s="28">
        <f t="shared" si="339"/>
        <v>5369.2375875711305</v>
      </c>
      <c r="J471" s="27">
        <v>0.95</v>
      </c>
      <c r="K471" s="18">
        <f t="shared" si="313"/>
        <v>6.3274416504752254E-2</v>
      </c>
      <c r="L471" s="28">
        <f t="shared" si="340"/>
        <v>5446.3898412336048</v>
      </c>
      <c r="M471" s="27">
        <f t="shared" si="309"/>
        <v>0.92500000000000004</v>
      </c>
      <c r="N471" s="19">
        <f t="shared" si="314"/>
        <v>6.160930028094299E-2</v>
      </c>
      <c r="O471" s="28">
        <f t="shared" si="341"/>
        <v>5509.9476770420306</v>
      </c>
      <c r="P471" s="24">
        <f t="shared" si="320"/>
        <v>0.82923774509803849</v>
      </c>
      <c r="Q471" s="18">
        <f t="shared" si="321"/>
        <v>5.5231088910310387E-2</v>
      </c>
      <c r="R471" s="28">
        <f t="shared" si="342"/>
        <v>6002.181870622825</v>
      </c>
      <c r="S471" s="24">
        <f t="shared" si="322"/>
        <v>0.81634803921568555</v>
      </c>
      <c r="T471" s="18">
        <f t="shared" si="323"/>
        <v>5.4372574574916961E-2</v>
      </c>
      <c r="U471" s="28">
        <f t="shared" si="343"/>
        <v>6071.1764592563923</v>
      </c>
      <c r="V471" s="24">
        <f t="shared" si="324"/>
        <v>0.79486519607843076</v>
      </c>
      <c r="W471" s="18">
        <f t="shared" si="325"/>
        <v>5.2941717349261258E-2</v>
      </c>
      <c r="X471" s="28">
        <f t="shared" si="344"/>
        <v>6130.4273562746912</v>
      </c>
      <c r="Y471" s="33">
        <f t="shared" si="326"/>
        <v>0.91674999999999995</v>
      </c>
      <c r="Z471" s="18">
        <f t="shared" si="327"/>
        <v>6.105981192708592E-2</v>
      </c>
      <c r="AA471" s="28">
        <f t="shared" si="345"/>
        <v>5563.837096649735</v>
      </c>
      <c r="AB471" s="33">
        <f t="shared" si="328"/>
        <v>0.892625</v>
      </c>
      <c r="AC471" s="18">
        <f t="shared" si="329"/>
        <v>5.945297477110998E-2</v>
      </c>
      <c r="AD471" s="28">
        <f t="shared" si="346"/>
        <v>5626.3981147780205</v>
      </c>
      <c r="AE471" s="33">
        <f t="shared" si="330"/>
        <v>0.87875000000000003</v>
      </c>
      <c r="AF471" s="18">
        <f t="shared" si="331"/>
        <v>5.852883526689584E-2</v>
      </c>
      <c r="AG471" s="28">
        <f t="shared" si="347"/>
        <v>5701.0126501942914</v>
      </c>
      <c r="AH471" s="33">
        <f t="shared" si="332"/>
        <v>0.78777585784313653</v>
      </c>
      <c r="AI471" s="18">
        <f t="shared" si="333"/>
        <v>5.2469534464794867E-2</v>
      </c>
      <c r="AJ471" s="28">
        <f t="shared" si="348"/>
        <v>6178.0179064844488</v>
      </c>
      <c r="AK471" s="33">
        <f t="shared" si="334"/>
        <v>0.76704491421568566</v>
      </c>
      <c r="AL471" s="18">
        <f t="shared" si="335"/>
        <v>5.1088757242037118E-2</v>
      </c>
      <c r="AM471" s="28">
        <f t="shared" si="349"/>
        <v>6236.1272984918887</v>
      </c>
      <c r="AN471" s="33">
        <f t="shared" si="336"/>
        <v>0.75512193627450919</v>
      </c>
      <c r="AO471" s="18">
        <f t="shared" si="337"/>
        <v>5.0294631481798198E-2</v>
      </c>
      <c r="AP471" s="28">
        <f t="shared" si="350"/>
        <v>6302.3075579643864</v>
      </c>
      <c r="AQ471" s="33">
        <f t="shared" si="315"/>
        <v>0.84799374999999999</v>
      </c>
      <c r="AR471" s="18">
        <f t="shared" si="316"/>
        <v>5.6480326032554484E-2</v>
      </c>
      <c r="AS471" s="28">
        <f t="shared" si="351"/>
        <v>5814.3891703575346</v>
      </c>
      <c r="AT471" s="33">
        <f t="shared" si="317"/>
        <v>0.72869266850490133</v>
      </c>
      <c r="AU471" s="18">
        <f t="shared" si="318"/>
        <v>4.8534319379935256E-2</v>
      </c>
      <c r="AV471" s="20">
        <f t="shared" si="352"/>
        <v>6404.63880308833</v>
      </c>
    </row>
    <row r="472" spans="2:48" ht="15.95">
      <c r="B472" s="52">
        <v>80</v>
      </c>
      <c r="C472" s="54">
        <f>'Mortality (No Interventions) L'!N89</f>
        <v>7.4338016784789643E-2</v>
      </c>
      <c r="D472" s="27">
        <f t="shared" si="310"/>
        <v>0.86274509803921495</v>
      </c>
      <c r="E472" s="18">
        <f t="shared" si="319"/>
        <v>6.4134759579034153E-2</v>
      </c>
      <c r="F472" s="28">
        <f t="shared" si="338"/>
        <v>5554.8330932835452</v>
      </c>
      <c r="G472" s="27">
        <f t="shared" si="308"/>
        <v>0.96499999999999997</v>
      </c>
      <c r="H472" s="18">
        <f t="shared" si="312"/>
        <v>7.1736186197321999E-2</v>
      </c>
      <c r="I472" s="28">
        <f t="shared" si="339"/>
        <v>5024.1379693722529</v>
      </c>
      <c r="J472" s="27">
        <v>0.95</v>
      </c>
      <c r="K472" s="18">
        <f t="shared" si="313"/>
        <v>7.0621115945550164E-2</v>
      </c>
      <c r="L472" s="28">
        <f t="shared" si="340"/>
        <v>5101.7727019721378</v>
      </c>
      <c r="M472" s="27">
        <f t="shared" si="309"/>
        <v>0.92500000000000004</v>
      </c>
      <c r="N472" s="19">
        <f t="shared" si="314"/>
        <v>6.8762665525930425E-2</v>
      </c>
      <c r="O472" s="28">
        <f t="shared" si="341"/>
        <v>5170.4836560748636</v>
      </c>
      <c r="P472" s="24">
        <f t="shared" si="320"/>
        <v>0.83254901960784244</v>
      </c>
      <c r="Q472" s="18">
        <f t="shared" si="321"/>
        <v>6.1890042993767956E-2</v>
      </c>
      <c r="R472" s="28">
        <f t="shared" si="342"/>
        <v>5670.6748300706031</v>
      </c>
      <c r="S472" s="24">
        <f t="shared" si="322"/>
        <v>0.81960784313725421</v>
      </c>
      <c r="T472" s="18">
        <f t="shared" si="323"/>
        <v>6.0928021600082441E-2</v>
      </c>
      <c r="U472" s="28">
        <f t="shared" si="343"/>
        <v>5741.0709644679937</v>
      </c>
      <c r="V472" s="24">
        <f t="shared" si="324"/>
        <v>0.7980392156862739</v>
      </c>
      <c r="W472" s="18">
        <f t="shared" si="325"/>
        <v>5.9324652610606592E-2</v>
      </c>
      <c r="X472" s="28">
        <f t="shared" si="344"/>
        <v>5805.8720039486179</v>
      </c>
      <c r="Y472" s="33">
        <f t="shared" si="326"/>
        <v>0.91674999999999995</v>
      </c>
      <c r="Z472" s="18">
        <f t="shared" si="327"/>
        <v>6.8149376887455898E-2</v>
      </c>
      <c r="AA472" s="28">
        <f t="shared" si="345"/>
        <v>5224.1102499353583</v>
      </c>
      <c r="AB472" s="33">
        <f t="shared" si="328"/>
        <v>0.892625</v>
      </c>
      <c r="AC472" s="18">
        <f t="shared" si="329"/>
        <v>6.6355972232522861E-2</v>
      </c>
      <c r="AD472" s="28">
        <f t="shared" si="346"/>
        <v>5291.8920096079019</v>
      </c>
      <c r="AE472" s="33">
        <f t="shared" si="330"/>
        <v>0.87875000000000003</v>
      </c>
      <c r="AF472" s="18">
        <f t="shared" si="331"/>
        <v>6.5324532249633901E-2</v>
      </c>
      <c r="AG472" s="28">
        <f t="shared" si="347"/>
        <v>5367.3390199365804</v>
      </c>
      <c r="AH472" s="33">
        <f t="shared" si="332"/>
        <v>0.79092156862745033</v>
      </c>
      <c r="AI472" s="18">
        <f t="shared" si="333"/>
        <v>5.8795540844079557E-2</v>
      </c>
      <c r="AJ472" s="28">
        <f t="shared" si="348"/>
        <v>5853.8601830160433</v>
      </c>
      <c r="AK472" s="33">
        <f t="shared" si="334"/>
        <v>0.77010784313725433</v>
      </c>
      <c r="AL472" s="18">
        <f t="shared" si="335"/>
        <v>5.7248289769235364E-2</v>
      </c>
      <c r="AM472" s="28">
        <f t="shared" si="349"/>
        <v>5917.5313048087964</v>
      </c>
      <c r="AN472" s="33">
        <f t="shared" si="336"/>
        <v>0.75813725490196016</v>
      </c>
      <c r="AO472" s="18">
        <f t="shared" si="337"/>
        <v>5.6358419980076256E-2</v>
      </c>
      <c r="AP472" s="28">
        <f t="shared" si="350"/>
        <v>5985.3353218516158</v>
      </c>
      <c r="AQ472" s="33">
        <f t="shared" si="315"/>
        <v>0.84799374999999999</v>
      </c>
      <c r="AR472" s="18">
        <f t="shared" si="316"/>
        <v>6.3038173620896712E-2</v>
      </c>
      <c r="AS472" s="28">
        <f t="shared" si="351"/>
        <v>5485.9905743355866</v>
      </c>
      <c r="AT472" s="33">
        <f t="shared" si="317"/>
        <v>0.73160245098039156</v>
      </c>
      <c r="AU472" s="18">
        <f t="shared" si="318"/>
        <v>5.4385875280773592E-2</v>
      </c>
      <c r="AV472" s="20">
        <f t="shared" si="352"/>
        <v>6093.7940179061152</v>
      </c>
    </row>
    <row r="473" spans="2:48" ht="15.95">
      <c r="B473" s="52">
        <v>81</v>
      </c>
      <c r="C473" s="54">
        <f>'Mortality (No Interventions) L'!N90</f>
        <v>8.278043468886577E-2</v>
      </c>
      <c r="D473" s="27">
        <f t="shared" si="310"/>
        <v>0.86617647058823455</v>
      </c>
      <c r="E473" s="18">
        <f t="shared" si="319"/>
        <v>7.1702464752561618E-2</v>
      </c>
      <c r="F473" s="28">
        <f t="shared" si="338"/>
        <v>5198.5752083441421</v>
      </c>
      <c r="G473" s="27">
        <f t="shared" si="308"/>
        <v>0.96499999999999997</v>
      </c>
      <c r="H473" s="18">
        <f t="shared" si="312"/>
        <v>7.988311947475546E-2</v>
      </c>
      <c r="I473" s="28">
        <f t="shared" si="339"/>
        <v>4663.7254725203293</v>
      </c>
      <c r="J473" s="27">
        <v>0.95</v>
      </c>
      <c r="K473" s="18">
        <f t="shared" si="313"/>
        <v>7.8641412954422479E-2</v>
      </c>
      <c r="L473" s="28">
        <f t="shared" si="340"/>
        <v>4741.4798204583203</v>
      </c>
      <c r="M473" s="27">
        <f t="shared" si="309"/>
        <v>0.92500000000000004</v>
      </c>
      <c r="N473" s="19">
        <f t="shared" si="314"/>
        <v>7.6571902087200841E-2</v>
      </c>
      <c r="O473" s="28">
        <f t="shared" si="341"/>
        <v>4814.9474178248975</v>
      </c>
      <c r="P473" s="24">
        <f t="shared" si="320"/>
        <v>0.83586029411764629</v>
      </c>
      <c r="Q473" s="18">
        <f t="shared" si="321"/>
        <v>6.9192878486221951E-2</v>
      </c>
      <c r="R473" s="28">
        <f t="shared" si="342"/>
        <v>5319.7165210338553</v>
      </c>
      <c r="S473" s="24">
        <f t="shared" si="322"/>
        <v>0.82286764705882276</v>
      </c>
      <c r="T473" s="18">
        <f t="shared" si="323"/>
        <v>6.8117341514933524E-2</v>
      </c>
      <c r="U473" s="28">
        <f t="shared" si="343"/>
        <v>5391.2788687372813</v>
      </c>
      <c r="V473" s="24">
        <f t="shared" si="324"/>
        <v>0.80121323529411703</v>
      </c>
      <c r="W473" s="18">
        <f t="shared" si="325"/>
        <v>6.6324779896119498E-2</v>
      </c>
      <c r="X473" s="28">
        <f t="shared" si="344"/>
        <v>5461.4406642127196</v>
      </c>
      <c r="Y473" s="33">
        <f t="shared" si="326"/>
        <v>0.91674999999999995</v>
      </c>
      <c r="Z473" s="18">
        <f t="shared" si="327"/>
        <v>7.5888963501017689E-2</v>
      </c>
      <c r="AA473" s="28">
        <f t="shared" si="345"/>
        <v>4868.0903916108919</v>
      </c>
      <c r="AB473" s="33">
        <f t="shared" si="328"/>
        <v>0.892625</v>
      </c>
      <c r="AC473" s="18">
        <f t="shared" si="329"/>
        <v>7.3891885514148811E-2</v>
      </c>
      <c r="AD473" s="28">
        <f t="shared" si="346"/>
        <v>4940.7433703608503</v>
      </c>
      <c r="AE473" s="33">
        <f t="shared" si="330"/>
        <v>0.87875000000000003</v>
      </c>
      <c r="AF473" s="18">
        <f t="shared" si="331"/>
        <v>7.2743306982840802E-2</v>
      </c>
      <c r="AG473" s="28">
        <f t="shared" si="347"/>
        <v>5016.720109034015</v>
      </c>
      <c r="AH473" s="33">
        <f t="shared" si="332"/>
        <v>0.79406727941176392</v>
      </c>
      <c r="AI473" s="18">
        <f t="shared" si="333"/>
        <v>6.5733234561910853E-2</v>
      </c>
      <c r="AJ473" s="28">
        <f t="shared" si="348"/>
        <v>5509.679307529992</v>
      </c>
      <c r="AK473" s="33">
        <f t="shared" si="334"/>
        <v>0.7731707720588229</v>
      </c>
      <c r="AL473" s="18">
        <f t="shared" si="335"/>
        <v>6.400341259975531E-2</v>
      </c>
      <c r="AM473" s="28">
        <f t="shared" si="349"/>
        <v>5578.7627579525815</v>
      </c>
      <c r="AN473" s="33">
        <f t="shared" si="336"/>
        <v>0.76115257352941113</v>
      </c>
      <c r="AO473" s="18">
        <f t="shared" si="337"/>
        <v>6.3008540901313512E-2</v>
      </c>
      <c r="AP473" s="28">
        <f t="shared" si="350"/>
        <v>5648.0112800611178</v>
      </c>
      <c r="AQ473" s="33">
        <f t="shared" si="315"/>
        <v>0.84799374999999999</v>
      </c>
      <c r="AR473" s="18">
        <f t="shared" si="316"/>
        <v>7.0197291238441373E-2</v>
      </c>
      <c r="AS473" s="28">
        <f t="shared" si="351"/>
        <v>5140.1637480280169</v>
      </c>
      <c r="AT473" s="33">
        <f t="shared" si="317"/>
        <v>0.73451223345588168</v>
      </c>
      <c r="AU473" s="18">
        <f t="shared" si="318"/>
        <v>6.0803241969767538E-2</v>
      </c>
      <c r="AV473" s="20">
        <f t="shared" si="352"/>
        <v>5762.377696461549</v>
      </c>
    </row>
    <row r="474" spans="2:48" ht="15.95">
      <c r="B474" s="52">
        <v>82</v>
      </c>
      <c r="C474" s="54">
        <f>'Mortality (No Interventions) L'!N91</f>
        <v>9.2224705850740579E-2</v>
      </c>
      <c r="D474" s="27">
        <f t="shared" si="310"/>
        <v>0.86960784313725414</v>
      </c>
      <c r="E474" s="18">
        <f t="shared" si="319"/>
        <v>8.0199327538830217E-2</v>
      </c>
      <c r="F474" s="28">
        <f t="shared" si="338"/>
        <v>4825.8245527043055</v>
      </c>
      <c r="G474" s="27">
        <f t="shared" si="308"/>
        <v>0.96499999999999997</v>
      </c>
      <c r="H474" s="18">
        <f t="shared" si="312"/>
        <v>8.899684114596465E-2</v>
      </c>
      <c r="I474" s="28">
        <f t="shared" si="339"/>
        <v>4291.1725334015273</v>
      </c>
      <c r="J474" s="27">
        <v>0.95</v>
      </c>
      <c r="K474" s="18">
        <f t="shared" si="313"/>
        <v>8.7613470558203552E-2</v>
      </c>
      <c r="L474" s="28">
        <f t="shared" si="340"/>
        <v>4368.6031478825962</v>
      </c>
      <c r="M474" s="27">
        <f t="shared" si="309"/>
        <v>0.92500000000000004</v>
      </c>
      <c r="N474" s="19">
        <f t="shared" si="314"/>
        <v>8.5307852911935045E-2</v>
      </c>
      <c r="O474" s="28">
        <f t="shared" si="341"/>
        <v>4446.2577355921885</v>
      </c>
      <c r="P474" s="24">
        <f t="shared" si="320"/>
        <v>0.83917156862745024</v>
      </c>
      <c r="Q474" s="18">
        <f t="shared" si="321"/>
        <v>7.7392351074971166E-2</v>
      </c>
      <c r="R474" s="28">
        <f t="shared" si="342"/>
        <v>4951.6300222128129</v>
      </c>
      <c r="S474" s="24">
        <f t="shared" si="322"/>
        <v>0.82612745098039142</v>
      </c>
      <c r="T474" s="18">
        <f t="shared" si="323"/>
        <v>7.6189361161888708E-2</v>
      </c>
      <c r="U474" s="28">
        <f t="shared" si="343"/>
        <v>5024.0392848332594</v>
      </c>
      <c r="V474" s="24">
        <f t="shared" si="324"/>
        <v>0.80438725490196017</v>
      </c>
      <c r="W474" s="18">
        <f t="shared" si="325"/>
        <v>7.4184377973417953E-2</v>
      </c>
      <c r="X474" s="28">
        <f t="shared" si="344"/>
        <v>5099.2118142430945</v>
      </c>
      <c r="Y474" s="33">
        <f t="shared" si="326"/>
        <v>0.91674999999999995</v>
      </c>
      <c r="Z474" s="18">
        <f t="shared" si="327"/>
        <v>8.4546999088666419E-2</v>
      </c>
      <c r="AA474" s="28">
        <f t="shared" si="345"/>
        <v>4498.656057562278</v>
      </c>
      <c r="AB474" s="33">
        <f t="shared" si="328"/>
        <v>0.892625</v>
      </c>
      <c r="AC474" s="18">
        <f t="shared" si="329"/>
        <v>8.2322078060017304E-2</v>
      </c>
      <c r="AD474" s="28">
        <f t="shared" si="346"/>
        <v>4575.6625268833568</v>
      </c>
      <c r="AE474" s="33">
        <f t="shared" si="330"/>
        <v>0.87875000000000003</v>
      </c>
      <c r="AF474" s="18">
        <f t="shared" si="331"/>
        <v>8.1042460266338281E-2</v>
      </c>
      <c r="AG474" s="28">
        <f t="shared" si="347"/>
        <v>4651.7872980955626</v>
      </c>
      <c r="AH474" s="33">
        <f t="shared" si="332"/>
        <v>0.79721299019607772</v>
      </c>
      <c r="AI474" s="18">
        <f t="shared" si="333"/>
        <v>7.35227335212226E-2</v>
      </c>
      <c r="AJ474" s="28">
        <f t="shared" si="348"/>
        <v>5147.5102652472169</v>
      </c>
      <c r="AK474" s="33">
        <f t="shared" si="334"/>
        <v>0.77623370098039146</v>
      </c>
      <c r="AL474" s="18">
        <f t="shared" si="335"/>
        <v>7.1587924744348316E-2</v>
      </c>
      <c r="AM474" s="28">
        <f t="shared" si="349"/>
        <v>5221.7029033591934</v>
      </c>
      <c r="AN474" s="33">
        <f t="shared" si="336"/>
        <v>0.76416789215686209</v>
      </c>
      <c r="AO474" s="18">
        <f t="shared" si="337"/>
        <v>7.0475159074747051E-2</v>
      </c>
      <c r="AP474" s="28">
        <f t="shared" si="350"/>
        <v>5292.1383303103066</v>
      </c>
      <c r="AQ474" s="33">
        <f t="shared" si="315"/>
        <v>0.84799374999999999</v>
      </c>
      <c r="AR474" s="18">
        <f t="shared" si="316"/>
        <v>7.8205974157016439E-2</v>
      </c>
      <c r="AS474" s="28">
        <f t="shared" si="351"/>
        <v>4779.3381763944153</v>
      </c>
      <c r="AT474" s="33">
        <f t="shared" si="317"/>
        <v>0.73742201593137191</v>
      </c>
      <c r="AU474" s="18">
        <f t="shared" si="318"/>
        <v>6.8008528507130905E-2</v>
      </c>
      <c r="AV474" s="20">
        <f t="shared" si="352"/>
        <v>5412.0064510624061</v>
      </c>
    </row>
    <row r="475" spans="2:48" ht="15.95">
      <c r="B475" s="52">
        <v>83</v>
      </c>
      <c r="C475" s="54">
        <f>'Mortality (No Interventions) L'!N92</f>
        <v>0.1027754108378764</v>
      </c>
      <c r="D475" s="27">
        <f t="shared" si="310"/>
        <v>0.87303921568627374</v>
      </c>
      <c r="E475" s="18">
        <f t="shared" si="319"/>
        <v>8.9726964069734169E-2</v>
      </c>
      <c r="F475" s="28">
        <f t="shared" si="338"/>
        <v>4438.7966687570442</v>
      </c>
      <c r="G475" s="27">
        <f t="shared" ref="G475:G511" si="353">1-(0.07/2)</f>
        <v>0.96499999999999997</v>
      </c>
      <c r="H475" s="18">
        <f t="shared" si="312"/>
        <v>9.9178271458550724E-2</v>
      </c>
      <c r="I475" s="28">
        <f t="shared" si="339"/>
        <v>3909.2717331164649</v>
      </c>
      <c r="J475" s="27">
        <v>0.95</v>
      </c>
      <c r="K475" s="18">
        <f t="shared" si="313"/>
        <v>9.7636640295982582E-2</v>
      </c>
      <c r="L475" s="28">
        <f t="shared" si="340"/>
        <v>3985.8546646051091</v>
      </c>
      <c r="M475" s="27">
        <f t="shared" ref="M475:M511" si="354">1-(0.15/2)</f>
        <v>0.92500000000000004</v>
      </c>
      <c r="N475" s="19">
        <f t="shared" si="314"/>
        <v>9.5067255025035685E-2</v>
      </c>
      <c r="O475" s="28">
        <f t="shared" si="341"/>
        <v>4066.9570346757364</v>
      </c>
      <c r="P475" s="24">
        <f t="shared" si="320"/>
        <v>0.84248284313725408</v>
      </c>
      <c r="Q475" s="18">
        <f t="shared" si="321"/>
        <v>8.658652032729347E-2</v>
      </c>
      <c r="R475" s="28">
        <f t="shared" si="342"/>
        <v>4568.4117331403513</v>
      </c>
      <c r="S475" s="24">
        <f t="shared" si="322"/>
        <v>0.82938725490195997</v>
      </c>
      <c r="T475" s="18">
        <f t="shared" si="323"/>
        <v>8.5240615866247454E-2</v>
      </c>
      <c r="U475" s="28">
        <f t="shared" si="343"/>
        <v>4641.2609412695811</v>
      </c>
      <c r="V475" s="24">
        <f t="shared" si="324"/>
        <v>0.8075612745098032</v>
      </c>
      <c r="W475" s="18">
        <f t="shared" si="325"/>
        <v>8.2997441764504104E-2</v>
      </c>
      <c r="X475" s="28">
        <f t="shared" si="344"/>
        <v>4720.9299576487665</v>
      </c>
      <c r="Y475" s="33">
        <f t="shared" si="326"/>
        <v>0.91674999999999995</v>
      </c>
      <c r="Z475" s="18">
        <f t="shared" si="327"/>
        <v>9.4219357885623189E-2</v>
      </c>
      <c r="AA475" s="28">
        <f t="shared" si="345"/>
        <v>4118.3081879633364</v>
      </c>
      <c r="AB475" s="33">
        <f t="shared" si="328"/>
        <v>0.892625</v>
      </c>
      <c r="AC475" s="18">
        <f t="shared" si="329"/>
        <v>9.1739901099159429E-2</v>
      </c>
      <c r="AD475" s="28">
        <f t="shared" si="346"/>
        <v>4198.9844791689693</v>
      </c>
      <c r="AE475" s="33">
        <f t="shared" si="330"/>
        <v>0.87875000000000003</v>
      </c>
      <c r="AF475" s="18">
        <f t="shared" si="331"/>
        <v>9.0313892273783891E-2</v>
      </c>
      <c r="AG475" s="28">
        <f t="shared" si="347"/>
        <v>4274.7950108221958</v>
      </c>
      <c r="AH475" s="33">
        <f t="shared" si="332"/>
        <v>0.8003587009803913</v>
      </c>
      <c r="AI475" s="18">
        <f t="shared" si="333"/>
        <v>8.2257194310928788E-2</v>
      </c>
      <c r="AJ475" s="28">
        <f t="shared" si="348"/>
        <v>4769.0512397176881</v>
      </c>
      <c r="AK475" s="33">
        <f t="shared" si="334"/>
        <v>0.77929662990196003</v>
      </c>
      <c r="AL475" s="18">
        <f t="shared" si="335"/>
        <v>8.0092531302746461E-2</v>
      </c>
      <c r="AM475" s="28">
        <f t="shared" si="349"/>
        <v>4847.892028876171</v>
      </c>
      <c r="AN475" s="33">
        <f t="shared" si="336"/>
        <v>0.76718321078431306</v>
      </c>
      <c r="AO475" s="18">
        <f t="shared" si="337"/>
        <v>7.88475696762789E-2</v>
      </c>
      <c r="AP475" s="28">
        <f t="shared" si="350"/>
        <v>4919.174039636122</v>
      </c>
      <c r="AQ475" s="33">
        <f t="shared" si="315"/>
        <v>0.84799374999999999</v>
      </c>
      <c r="AR475" s="18">
        <f t="shared" si="316"/>
        <v>8.715290604420145E-2</v>
      </c>
      <c r="AS475" s="28">
        <f t="shared" si="351"/>
        <v>4405.5653784836713</v>
      </c>
      <c r="AT475" s="33">
        <f t="shared" si="317"/>
        <v>0.74033179840686203</v>
      </c>
      <c r="AU475" s="18">
        <f t="shared" si="318"/>
        <v>7.6087904737609138E-2</v>
      </c>
      <c r="AV475" s="20">
        <f t="shared" si="352"/>
        <v>5043.9438560545523</v>
      </c>
    </row>
    <row r="476" spans="2:48" ht="15.95">
      <c r="B476" s="52">
        <v>84</v>
      </c>
      <c r="C476" s="54">
        <f>'Mortality (No Interventions) L'!N93</f>
        <v>0.11460709738283582</v>
      </c>
      <c r="D476" s="27">
        <f t="shared" ref="D476:D511" si="355">D475+($D$128-$D$26)/(120-18)</f>
        <v>0.87647058823529334</v>
      </c>
      <c r="E476" s="18">
        <f t="shared" si="319"/>
        <v>0.10044975005907367</v>
      </c>
      <c r="F476" s="28">
        <f t="shared" si="338"/>
        <v>4040.5169195466256</v>
      </c>
      <c r="G476" s="27">
        <f t="shared" si="353"/>
        <v>0.96499999999999997</v>
      </c>
      <c r="H476" s="18">
        <f t="shared" si="312"/>
        <v>0.11059584897443657</v>
      </c>
      <c r="I476" s="28">
        <f t="shared" si="339"/>
        <v>3521.5569199642009</v>
      </c>
      <c r="J476" s="27">
        <v>0.95</v>
      </c>
      <c r="K476" s="18">
        <f t="shared" si="313"/>
        <v>0.10887674251369403</v>
      </c>
      <c r="L476" s="28">
        <f t="shared" si="340"/>
        <v>3596.6892064449958</v>
      </c>
      <c r="M476" s="27">
        <f t="shared" si="354"/>
        <v>0.92500000000000004</v>
      </c>
      <c r="N476" s="19">
        <f t="shared" si="314"/>
        <v>0.10601156507912314</v>
      </c>
      <c r="O476" s="28">
        <f t="shared" si="341"/>
        <v>3680.3225930843555</v>
      </c>
      <c r="P476" s="24">
        <f t="shared" si="320"/>
        <v>0.84579411764705803</v>
      </c>
      <c r="Q476" s="18">
        <f t="shared" si="321"/>
        <v>9.6934008807006075E-2</v>
      </c>
      <c r="R476" s="28">
        <f t="shared" si="342"/>
        <v>4172.8488577453481</v>
      </c>
      <c r="S476" s="24">
        <f t="shared" si="322"/>
        <v>0.83264705882352863</v>
      </c>
      <c r="T476" s="18">
        <f t="shared" si="323"/>
        <v>9.5427262556119968E-2</v>
      </c>
      <c r="U476" s="28">
        <f t="shared" si="343"/>
        <v>4245.6370002398025</v>
      </c>
      <c r="V476" s="24">
        <f t="shared" si="324"/>
        <v>0.81073529411764633</v>
      </c>
      <c r="W476" s="18">
        <f t="shared" si="325"/>
        <v>9.2916018804643133E-2</v>
      </c>
      <c r="X476" s="28">
        <f t="shared" si="344"/>
        <v>4329.1048484145103</v>
      </c>
      <c r="Y476" s="33">
        <f t="shared" si="326"/>
        <v>0.91674999999999995</v>
      </c>
      <c r="Z476" s="18">
        <f t="shared" si="327"/>
        <v>0.10506605652571474</v>
      </c>
      <c r="AA476" s="28">
        <f t="shared" si="345"/>
        <v>3730.2838349183266</v>
      </c>
      <c r="AB476" s="33">
        <f t="shared" si="328"/>
        <v>0.892625</v>
      </c>
      <c r="AC476" s="18">
        <f t="shared" si="329"/>
        <v>0.10230116030135383</v>
      </c>
      <c r="AD476" s="28">
        <f t="shared" si="346"/>
        <v>3813.7700583331025</v>
      </c>
      <c r="AE476" s="33">
        <f t="shared" si="330"/>
        <v>0.87875000000000003</v>
      </c>
      <c r="AF476" s="18">
        <f t="shared" si="331"/>
        <v>0.10071098682516698</v>
      </c>
      <c r="AG476" s="28">
        <f t="shared" si="347"/>
        <v>3888.7216347222916</v>
      </c>
      <c r="AH476" s="33">
        <f t="shared" si="332"/>
        <v>0.80350441176470511</v>
      </c>
      <c r="AI476" s="18">
        <f t="shared" si="333"/>
        <v>9.2087308366655768E-2</v>
      </c>
      <c r="AJ476" s="28">
        <f t="shared" si="348"/>
        <v>4376.7624652134546</v>
      </c>
      <c r="AK476" s="33">
        <f t="shared" si="334"/>
        <v>0.7823595588235287</v>
      </c>
      <c r="AL476" s="18">
        <f t="shared" si="335"/>
        <v>8.9663958146480621E-2</v>
      </c>
      <c r="AM476" s="28">
        <f t="shared" si="349"/>
        <v>4459.6120848010705</v>
      </c>
      <c r="AN476" s="33">
        <f t="shared" si="336"/>
        <v>0.77019852941176403</v>
      </c>
      <c r="AO476" s="18">
        <f t="shared" si="337"/>
        <v>8.8270217864410985E-2</v>
      </c>
      <c r="AP476" s="28">
        <f t="shared" si="350"/>
        <v>4531.3091217961701</v>
      </c>
      <c r="AQ476" s="33">
        <f t="shared" si="315"/>
        <v>0.84799374999999999</v>
      </c>
      <c r="AR476" s="18">
        <f t="shared" si="316"/>
        <v>9.718610228628613E-2</v>
      </c>
      <c r="AS476" s="28">
        <f t="shared" si="351"/>
        <v>4021.6075529810973</v>
      </c>
      <c r="AT476" s="33">
        <f t="shared" si="317"/>
        <v>0.74324158088235226</v>
      </c>
      <c r="AU476" s="18">
        <f t="shared" si="318"/>
        <v>8.5180760239156592E-2</v>
      </c>
      <c r="AV476" s="20">
        <f t="shared" si="352"/>
        <v>4660.160736433224</v>
      </c>
    </row>
    <row r="477" spans="2:48" ht="15.95">
      <c r="B477" s="52">
        <v>85</v>
      </c>
      <c r="C477" s="54">
        <f>'Mortality (No Interventions) L'!N94</f>
        <v>0.12728789543215105</v>
      </c>
      <c r="D477" s="27">
        <f t="shared" si="355"/>
        <v>0.87990196078431293</v>
      </c>
      <c r="E477" s="18">
        <f t="shared" si="319"/>
        <v>0.11200086877485829</v>
      </c>
      <c r="F477" s="28">
        <f t="shared" si="338"/>
        <v>3634.648004868709</v>
      </c>
      <c r="G477" s="27">
        <f t="shared" si="353"/>
        <v>0.96499999999999997</v>
      </c>
      <c r="H477" s="18">
        <f t="shared" si="312"/>
        <v>0.12283281909202576</v>
      </c>
      <c r="I477" s="28">
        <f t="shared" si="339"/>
        <v>3132.0873426889584</v>
      </c>
      <c r="J477" s="27">
        <v>0.95</v>
      </c>
      <c r="K477" s="18">
        <f t="shared" si="313"/>
        <v>0.12092350066054348</v>
      </c>
      <c r="L477" s="28">
        <f t="shared" si="340"/>
        <v>3205.0934018131015</v>
      </c>
      <c r="M477" s="27">
        <f t="shared" si="354"/>
        <v>0.92500000000000004</v>
      </c>
      <c r="N477" s="19">
        <f t="shared" si="314"/>
        <v>0.11774130327473972</v>
      </c>
      <c r="O477" s="28">
        <f t="shared" si="341"/>
        <v>3290.1658349954264</v>
      </c>
      <c r="P477" s="24">
        <f t="shared" si="320"/>
        <v>0.84910539215686198</v>
      </c>
      <c r="Q477" s="18">
        <f t="shared" si="321"/>
        <v>0.10808083836773826</v>
      </c>
      <c r="R477" s="28">
        <f t="shared" si="342"/>
        <v>3768.3578898183555</v>
      </c>
      <c r="S477" s="24">
        <f t="shared" si="322"/>
        <v>0.83590686274509729</v>
      </c>
      <c r="T477" s="18">
        <f t="shared" si="323"/>
        <v>0.10640082533611539</v>
      </c>
      <c r="U477" s="28">
        <f t="shared" si="343"/>
        <v>3840.4874834999414</v>
      </c>
      <c r="V477" s="24">
        <f t="shared" si="324"/>
        <v>0.81390931372548947</v>
      </c>
      <c r="W477" s="18">
        <f t="shared" si="325"/>
        <v>0.10360080361674393</v>
      </c>
      <c r="X477" s="28">
        <f t="shared" si="344"/>
        <v>3926.8616609119558</v>
      </c>
      <c r="Y477" s="33">
        <f t="shared" si="326"/>
        <v>0.91674999999999995</v>
      </c>
      <c r="Z477" s="18">
        <f t="shared" si="327"/>
        <v>0.11669117813742447</v>
      </c>
      <c r="AA477" s="28">
        <f t="shared" si="345"/>
        <v>3338.3576226618375</v>
      </c>
      <c r="AB477" s="33">
        <f t="shared" si="328"/>
        <v>0.892625</v>
      </c>
      <c r="AC477" s="18">
        <f t="shared" si="329"/>
        <v>0.11362035766012384</v>
      </c>
      <c r="AD477" s="28">
        <f t="shared" si="346"/>
        <v>3423.6169562430641</v>
      </c>
      <c r="AE477" s="33">
        <f t="shared" si="330"/>
        <v>0.87875000000000003</v>
      </c>
      <c r="AF477" s="18">
        <f t="shared" si="331"/>
        <v>0.11185423811100274</v>
      </c>
      <c r="AG477" s="28">
        <f t="shared" si="347"/>
        <v>3497.084641401033</v>
      </c>
      <c r="AH477" s="33">
        <f t="shared" si="332"/>
        <v>0.8066501225490188</v>
      </c>
      <c r="AI477" s="18">
        <f t="shared" si="333"/>
        <v>0.10267679644935133</v>
      </c>
      <c r="AJ477" s="28">
        <f t="shared" si="348"/>
        <v>3973.7181904317385</v>
      </c>
      <c r="AK477" s="33">
        <f t="shared" si="334"/>
        <v>0.78542248774509738</v>
      </c>
      <c r="AL477" s="18">
        <f t="shared" si="335"/>
        <v>9.9974775490157888E-2</v>
      </c>
      <c r="AM477" s="28">
        <f t="shared" si="349"/>
        <v>4059.7456134799281</v>
      </c>
      <c r="AN477" s="33">
        <f t="shared" si="336"/>
        <v>0.773213848039215</v>
      </c>
      <c r="AO477" s="18">
        <f t="shared" si="337"/>
        <v>9.8420763435906736E-2</v>
      </c>
      <c r="AP477" s="28">
        <f t="shared" si="350"/>
        <v>4131.3294784042291</v>
      </c>
      <c r="AQ477" s="33">
        <f t="shared" si="315"/>
        <v>0.84799374999999999</v>
      </c>
      <c r="AR477" s="18">
        <f t="shared" si="316"/>
        <v>0.10793933977711764</v>
      </c>
      <c r="AS477" s="28">
        <f t="shared" si="351"/>
        <v>3630.7631899817757</v>
      </c>
      <c r="AT477" s="33">
        <f t="shared" si="317"/>
        <v>0.74615136335784238</v>
      </c>
      <c r="AU477" s="18">
        <f t="shared" si="318"/>
        <v>9.4976036715649984E-2</v>
      </c>
      <c r="AV477" s="20">
        <f t="shared" si="352"/>
        <v>4263.2047020671744</v>
      </c>
    </row>
    <row r="478" spans="2:48" ht="15.95">
      <c r="B478" s="52">
        <v>86</v>
      </c>
      <c r="C478" s="54">
        <f>'Mortality (No Interventions) L'!N95</f>
        <v>0.14041107595417585</v>
      </c>
      <c r="D478" s="27">
        <f t="shared" si="355"/>
        <v>0.88333333333333253</v>
      </c>
      <c r="E478" s="18">
        <f t="shared" si="319"/>
        <v>0.12402978375952188</v>
      </c>
      <c r="F478" s="28">
        <f t="shared" si="338"/>
        <v>3227.5642706326084</v>
      </c>
      <c r="G478" s="27">
        <f t="shared" si="353"/>
        <v>0.96499999999999997</v>
      </c>
      <c r="H478" s="18">
        <f t="shared" si="312"/>
        <v>0.13549668829577968</v>
      </c>
      <c r="I478" s="28">
        <f t="shared" si="339"/>
        <v>2747.3642247440216</v>
      </c>
      <c r="J478" s="27">
        <v>0.95</v>
      </c>
      <c r="K478" s="18">
        <f t="shared" si="313"/>
        <v>0.13339052215646705</v>
      </c>
      <c r="L478" s="28">
        <f t="shared" si="340"/>
        <v>2817.5222877218516</v>
      </c>
      <c r="M478" s="27">
        <f t="shared" si="354"/>
        <v>0.92500000000000004</v>
      </c>
      <c r="N478" s="19">
        <f t="shared" si="314"/>
        <v>0.12988024525761266</v>
      </c>
      <c r="O478" s="28">
        <f t="shared" si="341"/>
        <v>2902.7774215930426</v>
      </c>
      <c r="P478" s="24">
        <f t="shared" si="320"/>
        <v>0.85241666666666582</v>
      </c>
      <c r="Q478" s="18">
        <f t="shared" si="321"/>
        <v>0.11968874132793861</v>
      </c>
      <c r="R478" s="28">
        <f t="shared" si="342"/>
        <v>3361.0706098171063</v>
      </c>
      <c r="S478" s="24">
        <f t="shared" si="322"/>
        <v>0.83916666666666584</v>
      </c>
      <c r="T478" s="18">
        <f t="shared" si="323"/>
        <v>0.11782829457154578</v>
      </c>
      <c r="U478" s="28">
        <f t="shared" si="343"/>
        <v>3431.8564455625269</v>
      </c>
      <c r="V478" s="24">
        <f t="shared" si="324"/>
        <v>0.81708333333333261</v>
      </c>
      <c r="W478" s="18">
        <f t="shared" si="325"/>
        <v>0.11472754997755774</v>
      </c>
      <c r="X478" s="28">
        <f t="shared" si="344"/>
        <v>3520.0356371496955</v>
      </c>
      <c r="Y478" s="33">
        <f t="shared" si="326"/>
        <v>0.91674999999999995</v>
      </c>
      <c r="Z478" s="18">
        <f t="shared" si="327"/>
        <v>0.12872185388099069</v>
      </c>
      <c r="AA478" s="28">
        <f t="shared" si="345"/>
        <v>2948.8007386293762</v>
      </c>
      <c r="AB478" s="33">
        <f t="shared" si="328"/>
        <v>0.892625</v>
      </c>
      <c r="AC478" s="18">
        <f t="shared" si="329"/>
        <v>0.12533443667359623</v>
      </c>
      <c r="AD478" s="28">
        <f t="shared" si="346"/>
        <v>3034.6243731834629</v>
      </c>
      <c r="AE478" s="33">
        <f t="shared" si="330"/>
        <v>0.87875000000000003</v>
      </c>
      <c r="AF478" s="18">
        <f t="shared" si="331"/>
        <v>0.12338623299473203</v>
      </c>
      <c r="AG478" s="28">
        <f t="shared" si="347"/>
        <v>3105.9209032274312</v>
      </c>
      <c r="AH478" s="33">
        <f t="shared" si="332"/>
        <v>0.80979583333333249</v>
      </c>
      <c r="AI478" s="18">
        <f t="shared" si="333"/>
        <v>0.11370430426154167</v>
      </c>
      <c r="AJ478" s="28">
        <f t="shared" si="348"/>
        <v>3565.7095366456942</v>
      </c>
      <c r="AK478" s="33">
        <f t="shared" si="334"/>
        <v>0.78848541666666594</v>
      </c>
      <c r="AL478" s="18">
        <f t="shared" si="335"/>
        <v>0.11071208572834322</v>
      </c>
      <c r="AM478" s="28">
        <f t="shared" si="349"/>
        <v>3653.8734572251192</v>
      </c>
      <c r="AN478" s="33">
        <f t="shared" si="336"/>
        <v>0.77622916666666597</v>
      </c>
      <c r="AO478" s="18">
        <f t="shared" si="337"/>
        <v>0.10899117247867986</v>
      </c>
      <c r="AP478" s="28">
        <f t="shared" si="350"/>
        <v>3724.7208771344185</v>
      </c>
      <c r="AQ478" s="33">
        <f t="shared" si="315"/>
        <v>0.84799374999999999</v>
      </c>
      <c r="AR478" s="18">
        <f t="shared" si="316"/>
        <v>0.11906771483991641</v>
      </c>
      <c r="AS478" s="28">
        <f t="shared" si="351"/>
        <v>3238.861008368081</v>
      </c>
      <c r="AT478" s="33">
        <f t="shared" si="317"/>
        <v>0.74906114583333261</v>
      </c>
      <c r="AU478" s="18">
        <f t="shared" si="318"/>
        <v>0.10517648144192605</v>
      </c>
      <c r="AV478" s="20">
        <f t="shared" si="352"/>
        <v>3858.3024157573104</v>
      </c>
    </row>
    <row r="479" spans="2:48" ht="15.95">
      <c r="B479" s="52">
        <v>87</v>
      </c>
      <c r="C479" s="54">
        <f>'Mortality (No Interventions) L'!N96</f>
        <v>0.15463459287476838</v>
      </c>
      <c r="D479" s="27">
        <f t="shared" si="355"/>
        <v>0.88676470588235212</v>
      </c>
      <c r="E479" s="18">
        <f t="shared" si="319"/>
        <v>0.13712449926983125</v>
      </c>
      <c r="F479" s="28">
        <f t="shared" si="338"/>
        <v>2827.250172076087</v>
      </c>
      <c r="G479" s="27">
        <f t="shared" si="353"/>
        <v>0.96499999999999997</v>
      </c>
      <c r="H479" s="18">
        <f t="shared" si="312"/>
        <v>0.14922238212415148</v>
      </c>
      <c r="I479" s="28">
        <f t="shared" si="339"/>
        <v>2375.1054707489047</v>
      </c>
      <c r="J479" s="27">
        <v>0.95</v>
      </c>
      <c r="K479" s="18">
        <f t="shared" si="313"/>
        <v>0.14690286323102997</v>
      </c>
      <c r="L479" s="28">
        <f t="shared" si="340"/>
        <v>2441.69151857515</v>
      </c>
      <c r="M479" s="27">
        <f t="shared" si="354"/>
        <v>0.92500000000000004</v>
      </c>
      <c r="N479" s="19">
        <f t="shared" si="314"/>
        <v>0.14303699840916076</v>
      </c>
      <c r="O479" s="28">
        <f t="shared" si="341"/>
        <v>2525.7639781482776</v>
      </c>
      <c r="P479" s="24">
        <f t="shared" si="320"/>
        <v>0.85572794117646978</v>
      </c>
      <c r="Q479" s="18">
        <f t="shared" si="321"/>
        <v>0.13232514179538715</v>
      </c>
      <c r="R479" s="28">
        <f t="shared" si="342"/>
        <v>2958.7882990137696</v>
      </c>
      <c r="S479" s="24">
        <f t="shared" si="322"/>
        <v>0.8424264705882345</v>
      </c>
      <c r="T479" s="18">
        <f t="shared" si="323"/>
        <v>0.13026827430633969</v>
      </c>
      <c r="U479" s="28">
        <f t="shared" si="343"/>
        <v>3027.4866533675277</v>
      </c>
      <c r="V479" s="24">
        <f t="shared" si="324"/>
        <v>0.82025735294117574</v>
      </c>
      <c r="W479" s="18">
        <f t="shared" si="325"/>
        <v>0.1268401618245939</v>
      </c>
      <c r="X479" s="28">
        <f t="shared" si="344"/>
        <v>3116.1905726658197</v>
      </c>
      <c r="Y479" s="33">
        <f t="shared" si="326"/>
        <v>0.91674999999999995</v>
      </c>
      <c r="Z479" s="18">
        <f t="shared" si="327"/>
        <v>0.14176126301794392</v>
      </c>
      <c r="AA479" s="28">
        <f t="shared" si="345"/>
        <v>2569.2256408273684</v>
      </c>
      <c r="AB479" s="33">
        <f t="shared" si="328"/>
        <v>0.892625</v>
      </c>
      <c r="AC479" s="18">
        <f t="shared" si="329"/>
        <v>0.13803070346484012</v>
      </c>
      <c r="AD479" s="28">
        <f t="shared" si="346"/>
        <v>2654.2814368545487</v>
      </c>
      <c r="AE479" s="33">
        <f t="shared" si="330"/>
        <v>0.87875000000000003</v>
      </c>
      <c r="AF479" s="18">
        <f t="shared" si="331"/>
        <v>0.13588514848870273</v>
      </c>
      <c r="AG479" s="28">
        <f t="shared" si="347"/>
        <v>2722.6930229986028</v>
      </c>
      <c r="AH479" s="33">
        <f t="shared" si="332"/>
        <v>0.8129415441176463</v>
      </c>
      <c r="AI479" s="18">
        <f t="shared" si="333"/>
        <v>0.12570888470561781</v>
      </c>
      <c r="AJ479" s="28">
        <f t="shared" si="348"/>
        <v>3160.2730145826513</v>
      </c>
      <c r="AK479" s="33">
        <f t="shared" si="334"/>
        <v>0.79154834558823461</v>
      </c>
      <c r="AL479" s="18">
        <f t="shared" si="335"/>
        <v>0.12240075616073312</v>
      </c>
      <c r="AM479" s="28">
        <f t="shared" si="349"/>
        <v>3249.3455057882938</v>
      </c>
      <c r="AN479" s="33">
        <f t="shared" si="336"/>
        <v>0.77924448529411694</v>
      </c>
      <c r="AO479" s="18">
        <f t="shared" si="337"/>
        <v>0.12049815373336421</v>
      </c>
      <c r="AP479" s="28">
        <f t="shared" si="350"/>
        <v>3318.7591815797214</v>
      </c>
      <c r="AQ479" s="33">
        <f t="shared" si="315"/>
        <v>0.84799374999999999</v>
      </c>
      <c r="AR479" s="18">
        <f t="shared" si="316"/>
        <v>0.13112916829159812</v>
      </c>
      <c r="AS479" s="28">
        <f t="shared" si="351"/>
        <v>2853.2172294175862</v>
      </c>
      <c r="AT479" s="33">
        <f t="shared" si="317"/>
        <v>0.75197092830882284</v>
      </c>
      <c r="AU479" s="18">
        <f t="shared" si="318"/>
        <v>0.11628071835269646</v>
      </c>
      <c r="AV479" s="20">
        <f t="shared" si="352"/>
        <v>3452.4997433290732</v>
      </c>
    </row>
    <row r="480" spans="2:48" ht="15.95">
      <c r="B480" s="52">
        <v>88</v>
      </c>
      <c r="C480" s="54">
        <f>'Mortality (No Interventions) L'!N97</f>
        <v>0.16988340622578807</v>
      </c>
      <c r="D480" s="27">
        <f t="shared" si="355"/>
        <v>0.89019607843137172</v>
      </c>
      <c r="E480" s="18">
        <f t="shared" si="319"/>
        <v>0.15122954201276023</v>
      </c>
      <c r="F480" s="28">
        <f t="shared" si="338"/>
        <v>2439.5649079196091</v>
      </c>
      <c r="G480" s="27">
        <f t="shared" si="353"/>
        <v>0.96499999999999997</v>
      </c>
      <c r="H480" s="18">
        <f t="shared" si="312"/>
        <v>0.16393748700788549</v>
      </c>
      <c r="I480" s="28">
        <f t="shared" si="339"/>
        <v>2020.6865746076489</v>
      </c>
      <c r="J480" s="27">
        <v>0.95</v>
      </c>
      <c r="K480" s="18">
        <f t="shared" si="313"/>
        <v>0.16138923591449866</v>
      </c>
      <c r="L480" s="28">
        <f t="shared" si="340"/>
        <v>2083.0000433695391</v>
      </c>
      <c r="M480" s="27">
        <f t="shared" si="354"/>
        <v>0.92500000000000004</v>
      </c>
      <c r="N480" s="19">
        <f t="shared" si="314"/>
        <v>0.15714215075885396</v>
      </c>
      <c r="O480" s="28">
        <f t="shared" si="341"/>
        <v>2164.4862800239671</v>
      </c>
      <c r="P480" s="24">
        <f t="shared" si="320"/>
        <v>0.85903921568627373</v>
      </c>
      <c r="Q480" s="18">
        <f t="shared" si="321"/>
        <v>0.14593650804231362</v>
      </c>
      <c r="R480" s="28">
        <f t="shared" si="342"/>
        <v>2567.2662178042401</v>
      </c>
      <c r="S480" s="24">
        <f t="shared" si="322"/>
        <v>0.84568627450980305</v>
      </c>
      <c r="T480" s="18">
        <f t="shared" si="323"/>
        <v>0.1436680649121222</v>
      </c>
      <c r="U480" s="28">
        <f t="shared" si="343"/>
        <v>2633.1011915478643</v>
      </c>
      <c r="V480" s="24">
        <f t="shared" si="324"/>
        <v>0.82343137254901888</v>
      </c>
      <c r="W480" s="18">
        <f t="shared" si="325"/>
        <v>0.1398873263618032</v>
      </c>
      <c r="X480" s="28">
        <f t="shared" si="344"/>
        <v>2720.9324561526132</v>
      </c>
      <c r="Y480" s="33">
        <f t="shared" si="326"/>
        <v>0.91674999999999995</v>
      </c>
      <c r="Z480" s="18">
        <f t="shared" si="327"/>
        <v>0.1557406126574912</v>
      </c>
      <c r="AA480" s="28">
        <f t="shared" si="345"/>
        <v>2205.0089690055943</v>
      </c>
      <c r="AB480" s="33">
        <f t="shared" si="328"/>
        <v>0.892625</v>
      </c>
      <c r="AC480" s="18">
        <f t="shared" si="329"/>
        <v>0.15164217548229408</v>
      </c>
      <c r="AD480" s="28">
        <f t="shared" si="346"/>
        <v>2287.9091029318488</v>
      </c>
      <c r="AE480" s="33">
        <f t="shared" si="330"/>
        <v>0.87875000000000003</v>
      </c>
      <c r="AF480" s="18">
        <f t="shared" si="331"/>
        <v>0.14928504322091127</v>
      </c>
      <c r="AG480" s="28">
        <f t="shared" si="347"/>
        <v>2352.7194772792827</v>
      </c>
      <c r="AH480" s="33">
        <f t="shared" si="332"/>
        <v>0.81608725490195999</v>
      </c>
      <c r="AI480" s="18">
        <f t="shared" si="333"/>
        <v>0.13863968264019794</v>
      </c>
      <c r="AJ480" s="28">
        <f t="shared" si="348"/>
        <v>2762.9986185542057</v>
      </c>
      <c r="AK480" s="33">
        <f t="shared" si="334"/>
        <v>0.79461127450980329</v>
      </c>
      <c r="AL480" s="18">
        <f t="shared" si="335"/>
        <v>0.1349912699391401</v>
      </c>
      <c r="AM480" s="28">
        <f t="shared" si="349"/>
        <v>2851.6231588523269</v>
      </c>
      <c r="AN480" s="33">
        <f t="shared" si="336"/>
        <v>0.78225980392156791</v>
      </c>
      <c r="AO480" s="18">
        <f t="shared" si="337"/>
        <v>0.13289296004371304</v>
      </c>
      <c r="AP480" s="28">
        <f t="shared" si="350"/>
        <v>2918.8548275137141</v>
      </c>
      <c r="AQ480" s="33">
        <f t="shared" si="315"/>
        <v>0.84799374999999999</v>
      </c>
      <c r="AR480" s="18">
        <f t="shared" si="316"/>
        <v>0.14406006670817936</v>
      </c>
      <c r="AS480" s="28">
        <f t="shared" si="351"/>
        <v>2479.0772271688002</v>
      </c>
      <c r="AT480" s="33">
        <f t="shared" si="317"/>
        <v>0.75488071078431307</v>
      </c>
      <c r="AU480" s="18">
        <f t="shared" si="318"/>
        <v>0.12824170644218311</v>
      </c>
      <c r="AV480" s="20">
        <f t="shared" si="352"/>
        <v>3051.0405930622683</v>
      </c>
    </row>
    <row r="481" spans="2:48" ht="15.95">
      <c r="B481" s="52">
        <v>89</v>
      </c>
      <c r="C481" s="54">
        <f>'Mortality (No Interventions) L'!N98</f>
        <v>0.18657836169665043</v>
      </c>
      <c r="D481" s="27">
        <f t="shared" si="355"/>
        <v>0.89362745098039131</v>
      </c>
      <c r="E481" s="18">
        <f t="shared" si="319"/>
        <v>0.16673154577107521</v>
      </c>
      <c r="F481" s="28">
        <f t="shared" si="338"/>
        <v>2070.630624184525</v>
      </c>
      <c r="G481" s="27">
        <f t="shared" si="353"/>
        <v>0.96499999999999997</v>
      </c>
      <c r="H481" s="18">
        <f t="shared" si="312"/>
        <v>0.18004811903726767</v>
      </c>
      <c r="I481" s="28">
        <f t="shared" si="339"/>
        <v>1689.420295535899</v>
      </c>
      <c r="J481" s="27">
        <v>0.95</v>
      </c>
      <c r="K481" s="18">
        <f t="shared" si="313"/>
        <v>0.17724944361181791</v>
      </c>
      <c r="L481" s="28">
        <f t="shared" si="340"/>
        <v>1746.8262579602617</v>
      </c>
      <c r="M481" s="27">
        <f t="shared" si="354"/>
        <v>0.92500000000000004</v>
      </c>
      <c r="N481" s="19">
        <f t="shared" si="314"/>
        <v>0.17258498456940166</v>
      </c>
      <c r="O481" s="28">
        <f t="shared" si="341"/>
        <v>1824.3542506929698</v>
      </c>
      <c r="P481" s="24">
        <f t="shared" si="320"/>
        <v>0.86235049019607757</v>
      </c>
      <c r="Q481" s="18">
        <f t="shared" si="321"/>
        <v>0.16089594166908755</v>
      </c>
      <c r="R481" s="28">
        <f t="shared" si="342"/>
        <v>2192.6083507628914</v>
      </c>
      <c r="S481" s="24">
        <f t="shared" si="322"/>
        <v>0.84894607843137171</v>
      </c>
      <c r="T481" s="18">
        <f t="shared" si="323"/>
        <v>0.15839496848252144</v>
      </c>
      <c r="U481" s="28">
        <f t="shared" si="343"/>
        <v>2254.8086386403793</v>
      </c>
      <c r="V481" s="24">
        <f t="shared" si="324"/>
        <v>0.82660539215686202</v>
      </c>
      <c r="W481" s="18">
        <f t="shared" si="325"/>
        <v>0.15422667983824456</v>
      </c>
      <c r="X481" s="28">
        <f t="shared" si="344"/>
        <v>2340.3084896503697</v>
      </c>
      <c r="Y481" s="33">
        <f t="shared" si="326"/>
        <v>0.91674999999999995</v>
      </c>
      <c r="Z481" s="18">
        <f t="shared" si="327"/>
        <v>0.17104571308540428</v>
      </c>
      <c r="AA481" s="28">
        <f t="shared" si="345"/>
        <v>1861.5995212574001</v>
      </c>
      <c r="AB481" s="33">
        <f t="shared" si="328"/>
        <v>0.892625</v>
      </c>
      <c r="AC481" s="18">
        <f t="shared" si="329"/>
        <v>0.16654451010947258</v>
      </c>
      <c r="AD481" s="28">
        <f t="shared" si="346"/>
        <v>1940.9655892575192</v>
      </c>
      <c r="AE481" s="33">
        <f t="shared" si="330"/>
        <v>0.87875000000000003</v>
      </c>
      <c r="AF481" s="18">
        <f t="shared" si="331"/>
        <v>0.16395573534093158</v>
      </c>
      <c r="AG481" s="28">
        <f t="shared" si="347"/>
        <v>2001.4936484269651</v>
      </c>
      <c r="AH481" s="33">
        <f t="shared" si="332"/>
        <v>0.81923296568627368</v>
      </c>
      <c r="AI481" s="18">
        <f t="shared" si="333"/>
        <v>0.15285114458563318</v>
      </c>
      <c r="AJ481" s="28">
        <f t="shared" si="348"/>
        <v>2379.9373669425454</v>
      </c>
      <c r="AK481" s="33">
        <f t="shared" si="334"/>
        <v>0.79767420343137174</v>
      </c>
      <c r="AL481" s="18">
        <f t="shared" si="335"/>
        <v>0.148828746043906</v>
      </c>
      <c r="AM481" s="28">
        <f t="shared" si="349"/>
        <v>2466.6789272509891</v>
      </c>
      <c r="AN481" s="33">
        <f t="shared" si="336"/>
        <v>0.78527512254901888</v>
      </c>
      <c r="AO481" s="18">
        <f t="shared" si="337"/>
        <v>0.14651534584633233</v>
      </c>
      <c r="AP481" s="28">
        <f t="shared" si="350"/>
        <v>2530.9595695475355</v>
      </c>
      <c r="AQ481" s="33">
        <f t="shared" si="315"/>
        <v>0.84799374999999999</v>
      </c>
      <c r="AR481" s="18">
        <f t="shared" si="316"/>
        <v>0.15821728460399895</v>
      </c>
      <c r="AS481" s="28">
        <f t="shared" si="351"/>
        <v>2121.9411964481346</v>
      </c>
      <c r="AT481" s="33">
        <f t="shared" si="317"/>
        <v>0.75779049325980319</v>
      </c>
      <c r="AU481" s="18">
        <f t="shared" si="318"/>
        <v>0.14138730874171071</v>
      </c>
      <c r="AV481" s="20">
        <f t="shared" si="352"/>
        <v>2659.7699409835927</v>
      </c>
    </row>
    <row r="482" spans="2:48" ht="15.95">
      <c r="B482" s="52">
        <v>90</v>
      </c>
      <c r="C482" s="54">
        <f>'Mortality (No Interventions) L'!N99</f>
        <v>0.20492585088899301</v>
      </c>
      <c r="D482" s="27">
        <f t="shared" si="355"/>
        <v>0.89705882352941091</v>
      </c>
      <c r="E482" s="18">
        <f t="shared" si="319"/>
        <v>0.18383054270924357</v>
      </c>
      <c r="F482" s="28">
        <f t="shared" si="338"/>
        <v>1725.3911794933128</v>
      </c>
      <c r="G482" s="27">
        <f t="shared" si="353"/>
        <v>0.96499999999999997</v>
      </c>
      <c r="H482" s="18">
        <f t="shared" si="312"/>
        <v>0.19775344610787826</v>
      </c>
      <c r="I482" s="28">
        <f t="shared" si="339"/>
        <v>1385.2433490612755</v>
      </c>
      <c r="J482" s="27">
        <v>1</v>
      </c>
      <c r="K482" s="18">
        <f t="shared" si="313"/>
        <v>0.20492585088899301</v>
      </c>
      <c r="L482" s="28">
        <f t="shared" si="340"/>
        <v>1437.2022756502913</v>
      </c>
      <c r="M482" s="27">
        <f t="shared" si="354"/>
        <v>0.92500000000000004</v>
      </c>
      <c r="N482" s="19">
        <f t="shared" si="314"/>
        <v>0.18955641207231855</v>
      </c>
      <c r="O482" s="28">
        <f t="shared" si="341"/>
        <v>1509.4981004880012</v>
      </c>
      <c r="P482" s="24">
        <f t="shared" si="320"/>
        <v>0.86566176470588152</v>
      </c>
      <c r="Q482" s="18">
        <f t="shared" si="321"/>
        <v>0.17739647371442002</v>
      </c>
      <c r="R482" s="28">
        <f t="shared" si="342"/>
        <v>1839.8265654553909</v>
      </c>
      <c r="S482" s="24">
        <f t="shared" si="322"/>
        <v>0.89705882352941091</v>
      </c>
      <c r="T482" s="18">
        <f t="shared" si="323"/>
        <v>0.18383054270924357</v>
      </c>
      <c r="U482" s="28">
        <f t="shared" si="343"/>
        <v>1897.6582953888194</v>
      </c>
      <c r="V482" s="24">
        <f t="shared" si="324"/>
        <v>0.82977941176470515</v>
      </c>
      <c r="W482" s="18">
        <f t="shared" si="325"/>
        <v>0.1700432520060503</v>
      </c>
      <c r="X482" s="28">
        <f t="shared" si="344"/>
        <v>1979.3704814943364</v>
      </c>
      <c r="Y482" s="33">
        <f t="shared" si="326"/>
        <v>0.96499999999999997</v>
      </c>
      <c r="Z482" s="18">
        <f t="shared" si="327"/>
        <v>0.19775344610787826</v>
      </c>
      <c r="AA482" s="28">
        <f t="shared" si="345"/>
        <v>1543.1809036644809</v>
      </c>
      <c r="AB482" s="33">
        <f t="shared" si="328"/>
        <v>0.892625</v>
      </c>
      <c r="AC482" s="18">
        <f t="shared" si="329"/>
        <v>0.1829219376497874</v>
      </c>
      <c r="AD482" s="28">
        <f t="shared" si="346"/>
        <v>1617.708426055282</v>
      </c>
      <c r="AE482" s="33">
        <f t="shared" si="330"/>
        <v>0.92500000000000004</v>
      </c>
      <c r="AF482" s="18">
        <f t="shared" si="331"/>
        <v>0.18955641207231855</v>
      </c>
      <c r="AG482" s="28">
        <f t="shared" si="347"/>
        <v>1673.3372855189182</v>
      </c>
      <c r="AH482" s="33">
        <f t="shared" si="332"/>
        <v>0.86566176470588152</v>
      </c>
      <c r="AI482" s="18">
        <f t="shared" si="333"/>
        <v>0.17739647371442002</v>
      </c>
      <c r="AJ482" s="28">
        <f t="shared" si="348"/>
        <v>2016.1612163632592</v>
      </c>
      <c r="AK482" s="33">
        <f t="shared" si="334"/>
        <v>0.80073713235294042</v>
      </c>
      <c r="AL482" s="18">
        <f t="shared" si="335"/>
        <v>0.16409173818583853</v>
      </c>
      <c r="AM482" s="28">
        <f t="shared" si="349"/>
        <v>2099.5661956152971</v>
      </c>
      <c r="AN482" s="33">
        <f t="shared" si="336"/>
        <v>0.82977941176470515</v>
      </c>
      <c r="AO482" s="18">
        <f t="shared" si="337"/>
        <v>0.1700432520060503</v>
      </c>
      <c r="AP482" s="28">
        <f t="shared" si="350"/>
        <v>2160.1351528921941</v>
      </c>
      <c r="AQ482" s="33">
        <f t="shared" si="315"/>
        <v>0.892625</v>
      </c>
      <c r="AR482" s="18">
        <f t="shared" si="316"/>
        <v>0.1829219376497874</v>
      </c>
      <c r="AS482" s="28">
        <f t="shared" si="351"/>
        <v>1786.2134222567499</v>
      </c>
      <c r="AT482" s="33">
        <f t="shared" si="317"/>
        <v>0.80073713235294042</v>
      </c>
      <c r="AU482" s="18">
        <f t="shared" si="318"/>
        <v>0.16409173818583853</v>
      </c>
      <c r="AV482" s="20">
        <f t="shared" si="352"/>
        <v>2283.7122271558237</v>
      </c>
    </row>
    <row r="483" spans="2:48" ht="15.95">
      <c r="B483" s="52">
        <v>91</v>
      </c>
      <c r="C483" s="54">
        <f>'Mortality (No Interventions) L'!N100</f>
        <v>0.22291189646600415</v>
      </c>
      <c r="D483" s="27">
        <f t="shared" si="355"/>
        <v>0.9004901960784305</v>
      </c>
      <c r="E483" s="18">
        <f t="shared" si="319"/>
        <v>0.20072997735688689</v>
      </c>
      <c r="F483" s="28">
        <f t="shared" si="338"/>
        <v>1408.2115825813153</v>
      </c>
      <c r="G483" s="27">
        <f t="shared" si="353"/>
        <v>0.96499999999999997</v>
      </c>
      <c r="H483" s="18">
        <f t="shared" si="312"/>
        <v>0.21510998008969401</v>
      </c>
      <c r="I483" s="28">
        <f t="shared" si="339"/>
        <v>1111.3067030863897</v>
      </c>
      <c r="J483" s="27">
        <v>1</v>
      </c>
      <c r="K483" s="18">
        <f t="shared" si="313"/>
        <v>0.22291189646600415</v>
      </c>
      <c r="L483" s="28">
        <f t="shared" si="340"/>
        <v>1142.6823764130581</v>
      </c>
      <c r="M483" s="27">
        <f t="shared" si="354"/>
        <v>0.92500000000000004</v>
      </c>
      <c r="N483" s="19">
        <f t="shared" si="314"/>
        <v>0.20619350423105384</v>
      </c>
      <c r="O483" s="28">
        <f t="shared" si="341"/>
        <v>1223.3630565295155</v>
      </c>
      <c r="P483" s="24">
        <f t="shared" si="320"/>
        <v>0.86897303921568536</v>
      </c>
      <c r="Q483" s="18">
        <f t="shared" si="321"/>
        <v>0.19370442814939581</v>
      </c>
      <c r="R483" s="28">
        <f t="shared" si="342"/>
        <v>1513.4478204974919</v>
      </c>
      <c r="S483" s="24">
        <f t="shared" si="322"/>
        <v>0.9004901960784305</v>
      </c>
      <c r="T483" s="18">
        <f t="shared" si="323"/>
        <v>0.20072997735688689</v>
      </c>
      <c r="U483" s="28">
        <f t="shared" si="343"/>
        <v>1548.8107410707946</v>
      </c>
      <c r="V483" s="24">
        <f t="shared" si="324"/>
        <v>0.83295343137254829</v>
      </c>
      <c r="W483" s="18">
        <f t="shared" si="325"/>
        <v>0.18567522905512038</v>
      </c>
      <c r="X483" s="28">
        <f t="shared" si="344"/>
        <v>1642.7918878962578</v>
      </c>
      <c r="Y483" s="33">
        <f t="shared" si="326"/>
        <v>0.96499999999999997</v>
      </c>
      <c r="Z483" s="18">
        <f t="shared" si="327"/>
        <v>0.21510998008969401</v>
      </c>
      <c r="AA483" s="28">
        <f t="shared" si="345"/>
        <v>1238.0115619969602</v>
      </c>
      <c r="AB483" s="33">
        <f t="shared" si="328"/>
        <v>0.892625</v>
      </c>
      <c r="AC483" s="18">
        <f t="shared" si="329"/>
        <v>0.19897673158296694</v>
      </c>
      <c r="AD483" s="28">
        <f t="shared" si="346"/>
        <v>1321.794066208862</v>
      </c>
      <c r="AE483" s="33">
        <f t="shared" si="330"/>
        <v>0.92500000000000004</v>
      </c>
      <c r="AF483" s="18">
        <f t="shared" si="331"/>
        <v>0.20619350423105384</v>
      </c>
      <c r="AG483" s="28">
        <f t="shared" si="347"/>
        <v>1356.1454734891192</v>
      </c>
      <c r="AH483" s="33">
        <f t="shared" si="332"/>
        <v>0.86897303921568536</v>
      </c>
      <c r="AI483" s="18">
        <f t="shared" si="333"/>
        <v>0.19370442814939581</v>
      </c>
      <c r="AJ483" s="28">
        <f t="shared" si="348"/>
        <v>1658.5013261406411</v>
      </c>
      <c r="AK483" s="33">
        <f t="shared" si="334"/>
        <v>0.80380006127450898</v>
      </c>
      <c r="AL483" s="18">
        <f t="shared" si="335"/>
        <v>0.17917659603819114</v>
      </c>
      <c r="AM483" s="28">
        <f t="shared" si="349"/>
        <v>1755.0447291405546</v>
      </c>
      <c r="AN483" s="33">
        <f t="shared" si="336"/>
        <v>0.83295343137254829</v>
      </c>
      <c r="AO483" s="18">
        <f t="shared" si="337"/>
        <v>0.18567522905512038</v>
      </c>
      <c r="AP483" s="28">
        <f t="shared" si="350"/>
        <v>1792.8187467218188</v>
      </c>
      <c r="AQ483" s="33">
        <f t="shared" si="315"/>
        <v>0.892625</v>
      </c>
      <c r="AR483" s="18">
        <f t="shared" si="316"/>
        <v>0.19897673158296694</v>
      </c>
      <c r="AS483" s="28">
        <f t="shared" si="351"/>
        <v>1459.4758020014874</v>
      </c>
      <c r="AT483" s="33">
        <f t="shared" si="317"/>
        <v>0.80380006127450898</v>
      </c>
      <c r="AU483" s="18">
        <f t="shared" si="318"/>
        <v>0.17917659603819114</v>
      </c>
      <c r="AV483" s="20">
        <f t="shared" si="352"/>
        <v>1908.9739182855719</v>
      </c>
    </row>
    <row r="484" spans="2:48" ht="15.95">
      <c r="B484" s="52">
        <v>92</v>
      </c>
      <c r="C484" s="54">
        <f>'Mortality (No Interventions) L'!N101</f>
        <v>0.24219513766684145</v>
      </c>
      <c r="D484" s="27">
        <f t="shared" si="355"/>
        <v>0.9039215686274501</v>
      </c>
      <c r="E484" s="18">
        <f t="shared" si="319"/>
        <v>0.21892540875375255</v>
      </c>
      <c r="F484" s="28">
        <f t="shared" si="338"/>
        <v>1125.541303496062</v>
      </c>
      <c r="G484" s="27">
        <f t="shared" si="353"/>
        <v>0.96499999999999997</v>
      </c>
      <c r="H484" s="18">
        <f t="shared" si="312"/>
        <v>0.23371830784850198</v>
      </c>
      <c r="I484" s="28">
        <f t="shared" si="339"/>
        <v>872.25354031193285</v>
      </c>
      <c r="J484" s="27">
        <v>1</v>
      </c>
      <c r="K484" s="18">
        <f t="shared" si="313"/>
        <v>0.24219513766684145</v>
      </c>
      <c r="L484" s="28">
        <f t="shared" si="340"/>
        <v>887.96488082854296</v>
      </c>
      <c r="M484" s="27">
        <f t="shared" si="354"/>
        <v>0.92500000000000004</v>
      </c>
      <c r="N484" s="19">
        <f t="shared" si="314"/>
        <v>0.22403050234182836</v>
      </c>
      <c r="O484" s="28">
        <f t="shared" si="341"/>
        <v>971.11354095688182</v>
      </c>
      <c r="P484" s="24">
        <f t="shared" si="320"/>
        <v>0.87228431372548931</v>
      </c>
      <c r="Q484" s="18">
        <f t="shared" si="321"/>
        <v>0.21126301944737119</v>
      </c>
      <c r="R484" s="28">
        <f t="shared" si="342"/>
        <v>1220.2862758940757</v>
      </c>
      <c r="S484" s="24">
        <f t="shared" si="322"/>
        <v>0.9039215686274501</v>
      </c>
      <c r="T484" s="18">
        <f t="shared" si="323"/>
        <v>0.21892540875375255</v>
      </c>
      <c r="U484" s="28">
        <f t="shared" si="343"/>
        <v>1237.9179960855508</v>
      </c>
      <c r="V484" s="24">
        <f t="shared" si="324"/>
        <v>0.83612745098039143</v>
      </c>
      <c r="W484" s="18">
        <f t="shared" si="325"/>
        <v>0.20250600309722114</v>
      </c>
      <c r="X484" s="28">
        <f t="shared" si="344"/>
        <v>1337.7661278212265</v>
      </c>
      <c r="Y484" s="33">
        <f t="shared" si="326"/>
        <v>0.96499999999999997</v>
      </c>
      <c r="Z484" s="18">
        <f t="shared" si="327"/>
        <v>0.23371830784850198</v>
      </c>
      <c r="AA484" s="28">
        <f t="shared" si="345"/>
        <v>971.70291954498305</v>
      </c>
      <c r="AB484" s="33">
        <f t="shared" si="328"/>
        <v>0.892625</v>
      </c>
      <c r="AC484" s="18">
        <f t="shared" si="329"/>
        <v>0.21618943475986435</v>
      </c>
      <c r="AD484" s="28">
        <f t="shared" si="346"/>
        <v>1058.7878030888628</v>
      </c>
      <c r="AE484" s="33">
        <f t="shared" si="330"/>
        <v>0.92500000000000004</v>
      </c>
      <c r="AF484" s="18">
        <f t="shared" si="331"/>
        <v>0.22403050234182836</v>
      </c>
      <c r="AG484" s="28">
        <f t="shared" si="347"/>
        <v>1076.5170860633159</v>
      </c>
      <c r="AH484" s="33">
        <f t="shared" si="332"/>
        <v>0.87228431372548931</v>
      </c>
      <c r="AI484" s="18">
        <f t="shared" si="333"/>
        <v>0.21126301944737119</v>
      </c>
      <c r="AJ484" s="28">
        <f t="shared" si="348"/>
        <v>1337.2422751755537</v>
      </c>
      <c r="AK484" s="33">
        <f t="shared" si="334"/>
        <v>0.80686299019607766</v>
      </c>
      <c r="AL484" s="18">
        <f t="shared" si="335"/>
        <v>0.19541829298881838</v>
      </c>
      <c r="AM484" s="28">
        <f t="shared" si="349"/>
        <v>1440.5817886783809</v>
      </c>
      <c r="AN484" s="33">
        <f t="shared" si="336"/>
        <v>0.83612745098039143</v>
      </c>
      <c r="AO484" s="18">
        <f t="shared" si="337"/>
        <v>0.20250600309722114</v>
      </c>
      <c r="AP484" s="28">
        <f t="shared" si="350"/>
        <v>1459.9367152699313</v>
      </c>
      <c r="AQ484" s="33">
        <f t="shared" si="315"/>
        <v>0.892625</v>
      </c>
      <c r="AR484" s="18">
        <f t="shared" si="316"/>
        <v>0.21618943475986435</v>
      </c>
      <c r="AS484" s="28">
        <f t="shared" si="351"/>
        <v>1169.0740770948021</v>
      </c>
      <c r="AT484" s="33">
        <f t="shared" si="317"/>
        <v>0.80686299019607766</v>
      </c>
      <c r="AU484" s="18">
        <f t="shared" si="318"/>
        <v>0.19541829298881838</v>
      </c>
      <c r="AV484" s="20">
        <f t="shared" si="352"/>
        <v>1566.9304696814752</v>
      </c>
    </row>
    <row r="485" spans="2:48" ht="15.95">
      <c r="B485" s="52">
        <v>93</v>
      </c>
      <c r="C485" s="54">
        <f>'Mortality (No Interventions) L'!N102</f>
        <v>0.26221145810543145</v>
      </c>
      <c r="D485" s="27">
        <f t="shared" si="355"/>
        <v>0.9073529411764697</v>
      </c>
      <c r="E485" s="18">
        <f t="shared" si="319"/>
        <v>0.23791833772213389</v>
      </c>
      <c r="F485" s="28">
        <f t="shared" si="338"/>
        <v>879.1317135589552</v>
      </c>
      <c r="G485" s="27">
        <f t="shared" si="353"/>
        <v>0.96499999999999997</v>
      </c>
      <c r="H485" s="18">
        <f t="shared" si="312"/>
        <v>0.25303405707174131</v>
      </c>
      <c r="I485" s="28">
        <f t="shared" si="339"/>
        <v>668.39191885536275</v>
      </c>
      <c r="J485" s="27">
        <v>1</v>
      </c>
      <c r="K485" s="18">
        <f t="shared" si="313"/>
        <v>0.26221145810543145</v>
      </c>
      <c r="L485" s="28">
        <f t="shared" si="340"/>
        <v>672.90410427295353</v>
      </c>
      <c r="M485" s="27">
        <f t="shared" si="354"/>
        <v>0.92500000000000004</v>
      </c>
      <c r="N485" s="19">
        <f t="shared" si="314"/>
        <v>0.2425455987475241</v>
      </c>
      <c r="O485" s="28">
        <f t="shared" si="341"/>
        <v>753.55448654535996</v>
      </c>
      <c r="P485" s="24">
        <f t="shared" si="320"/>
        <v>0.87559558823529327</v>
      </c>
      <c r="Q485" s="18">
        <f t="shared" si="321"/>
        <v>0.2295911959018592</v>
      </c>
      <c r="R485" s="28">
        <f t="shared" si="342"/>
        <v>962.48491265850544</v>
      </c>
      <c r="S485" s="24">
        <f t="shared" si="322"/>
        <v>0.9073529411764697</v>
      </c>
      <c r="T485" s="18">
        <f t="shared" si="323"/>
        <v>0.23791833772213389</v>
      </c>
      <c r="U485" s="28">
        <f t="shared" si="343"/>
        <v>966.90629278889537</v>
      </c>
      <c r="V485" s="24">
        <f t="shared" si="324"/>
        <v>0.83930147058823446</v>
      </c>
      <c r="W485" s="18">
        <f t="shared" si="325"/>
        <v>0.22007446239297385</v>
      </c>
      <c r="X485" s="28">
        <f t="shared" si="344"/>
        <v>1066.8604561973036</v>
      </c>
      <c r="Y485" s="33">
        <f t="shared" si="326"/>
        <v>0.96499999999999997</v>
      </c>
      <c r="Z485" s="18">
        <f t="shared" si="327"/>
        <v>0.25303405707174131</v>
      </c>
      <c r="AA485" s="28">
        <f t="shared" si="345"/>
        <v>744.59815745748051</v>
      </c>
      <c r="AB485" s="33">
        <f t="shared" si="328"/>
        <v>0.892625</v>
      </c>
      <c r="AC485" s="18">
        <f t="shared" si="329"/>
        <v>0.23405650279136075</v>
      </c>
      <c r="AD485" s="28">
        <f t="shared" si="346"/>
        <v>829.889066408443</v>
      </c>
      <c r="AE485" s="33">
        <f t="shared" si="330"/>
        <v>0.92500000000000004</v>
      </c>
      <c r="AF485" s="18">
        <f t="shared" si="331"/>
        <v>0.2425455987475241</v>
      </c>
      <c r="AG485" s="28">
        <f t="shared" si="347"/>
        <v>835.34442249299002</v>
      </c>
      <c r="AH485" s="33">
        <f t="shared" si="332"/>
        <v>0.87559558823529327</v>
      </c>
      <c r="AI485" s="18">
        <f t="shared" si="333"/>
        <v>0.2295911959018592</v>
      </c>
      <c r="AJ485" s="28">
        <f t="shared" si="348"/>
        <v>1054.7324343892938</v>
      </c>
      <c r="AK485" s="33">
        <f t="shared" si="334"/>
        <v>0.80992591911764633</v>
      </c>
      <c r="AL485" s="18">
        <f t="shared" si="335"/>
        <v>0.21237185620921978</v>
      </c>
      <c r="AM485" s="28">
        <f t="shared" si="349"/>
        <v>1159.065754624073</v>
      </c>
      <c r="AN485" s="33">
        <f t="shared" si="336"/>
        <v>0.83930147058823446</v>
      </c>
      <c r="AO485" s="18">
        <f t="shared" si="337"/>
        <v>0.22007446239297385</v>
      </c>
      <c r="AP485" s="28">
        <f t="shared" si="350"/>
        <v>1164.2907662857317</v>
      </c>
      <c r="AQ485" s="33">
        <f t="shared" si="315"/>
        <v>0.892625</v>
      </c>
      <c r="AR485" s="18">
        <f t="shared" si="316"/>
        <v>0.23405650279136075</v>
      </c>
      <c r="AS485" s="28">
        <f t="shared" si="351"/>
        <v>916.33261317526683</v>
      </c>
      <c r="AT485" s="33">
        <f t="shared" si="317"/>
        <v>0.80992591911764633</v>
      </c>
      <c r="AU485" s="18">
        <f t="shared" si="318"/>
        <v>0.21237185620921978</v>
      </c>
      <c r="AV485" s="20">
        <f t="shared" si="352"/>
        <v>1260.7235920641538</v>
      </c>
    </row>
    <row r="486" spans="2:48" ht="15.95">
      <c r="B486" s="52">
        <v>94</v>
      </c>
      <c r="C486" s="54">
        <f>'Mortality (No Interventions) L'!N103</f>
        <v>0.28267714751099776</v>
      </c>
      <c r="D486" s="27">
        <f t="shared" si="355"/>
        <v>0.91078431372548929</v>
      </c>
      <c r="E486" s="18">
        <f t="shared" si="319"/>
        <v>0.25745791180168298</v>
      </c>
      <c r="F486" s="28">
        <f t="shared" si="338"/>
        <v>669.97015763019738</v>
      </c>
      <c r="G486" s="27">
        <f t="shared" si="353"/>
        <v>0.96499999999999997</v>
      </c>
      <c r="H486" s="18">
        <f t="shared" si="312"/>
        <v>0.27278344734811283</v>
      </c>
      <c r="I486" s="28">
        <f t="shared" si="339"/>
        <v>499.2659999134242</v>
      </c>
      <c r="J486" s="27">
        <v>1</v>
      </c>
      <c r="K486" s="18">
        <f t="shared" si="313"/>
        <v>0.28267714751099776</v>
      </c>
      <c r="L486" s="28">
        <f t="shared" si="340"/>
        <v>496.46093792641312</v>
      </c>
      <c r="M486" s="27">
        <f t="shared" si="354"/>
        <v>0.92500000000000004</v>
      </c>
      <c r="N486" s="19">
        <f t="shared" si="314"/>
        <v>0.26147636144767294</v>
      </c>
      <c r="O486" s="28">
        <f t="shared" si="341"/>
        <v>570.78316241733251</v>
      </c>
      <c r="P486" s="24">
        <f t="shared" si="320"/>
        <v>0.87890686274509711</v>
      </c>
      <c r="Q486" s="18">
        <f t="shared" si="321"/>
        <v>0.24844688488862407</v>
      </c>
      <c r="R486" s="28">
        <f t="shared" si="342"/>
        <v>741.50685052374274</v>
      </c>
      <c r="S486" s="24">
        <f t="shared" si="322"/>
        <v>0.91078431372548929</v>
      </c>
      <c r="T486" s="18">
        <f t="shared" si="323"/>
        <v>0.25745791180168298</v>
      </c>
      <c r="U486" s="28">
        <f t="shared" si="343"/>
        <v>736.86155487549047</v>
      </c>
      <c r="V486" s="24">
        <f t="shared" si="324"/>
        <v>0.84247549019607759</v>
      </c>
      <c r="W486" s="18">
        <f t="shared" si="325"/>
        <v>0.23814856841655677</v>
      </c>
      <c r="X486" s="28">
        <f t="shared" si="344"/>
        <v>832.07171485135927</v>
      </c>
      <c r="Y486" s="33">
        <f t="shared" si="326"/>
        <v>0.96499999999999997</v>
      </c>
      <c r="Z486" s="18">
        <f t="shared" si="327"/>
        <v>0.27278344734811283</v>
      </c>
      <c r="AA486" s="28">
        <f t="shared" si="345"/>
        <v>556.18946478787097</v>
      </c>
      <c r="AB486" s="33">
        <f t="shared" si="328"/>
        <v>0.892625</v>
      </c>
      <c r="AC486" s="18">
        <f t="shared" si="329"/>
        <v>0.25232468879700437</v>
      </c>
      <c r="AD486" s="28">
        <f t="shared" si="346"/>
        <v>635.6481338200955</v>
      </c>
      <c r="AE486" s="33">
        <f t="shared" si="330"/>
        <v>0.92500000000000004</v>
      </c>
      <c r="AF486" s="18">
        <f t="shared" si="331"/>
        <v>0.26147636144767294</v>
      </c>
      <c r="AG486" s="28">
        <f t="shared" si="347"/>
        <v>632.73530937902297</v>
      </c>
      <c r="AH486" s="33">
        <f t="shared" si="332"/>
        <v>0.87890686274509711</v>
      </c>
      <c r="AI486" s="18">
        <f t="shared" si="333"/>
        <v>0.24844688488862407</v>
      </c>
      <c r="AJ486" s="28">
        <f t="shared" si="348"/>
        <v>812.57515342137663</v>
      </c>
      <c r="AK486" s="33">
        <f t="shared" si="334"/>
        <v>0.8129888480392149</v>
      </c>
      <c r="AL486" s="18">
        <f t="shared" si="335"/>
        <v>0.22981336852197728</v>
      </c>
      <c r="AM486" s="28">
        <f t="shared" si="349"/>
        <v>912.91280884601849</v>
      </c>
      <c r="AN486" s="33">
        <f t="shared" si="336"/>
        <v>0.84247549019607759</v>
      </c>
      <c r="AO486" s="18">
        <f t="shared" si="337"/>
        <v>0.23814856841655677</v>
      </c>
      <c r="AP486" s="28">
        <f t="shared" si="350"/>
        <v>908.06010182629586</v>
      </c>
      <c r="AQ486" s="33">
        <f t="shared" si="315"/>
        <v>0.892625</v>
      </c>
      <c r="AR486" s="18">
        <f t="shared" si="316"/>
        <v>0.25232468879700437</v>
      </c>
      <c r="AS486" s="28">
        <f t="shared" si="351"/>
        <v>701.85900634179507</v>
      </c>
      <c r="AT486" s="33">
        <f t="shared" si="317"/>
        <v>0.8129888480392149</v>
      </c>
      <c r="AU486" s="18">
        <f t="shared" si="318"/>
        <v>0.22981336852197728</v>
      </c>
      <c r="AV486" s="20">
        <f t="shared" si="352"/>
        <v>992.98138265073419</v>
      </c>
    </row>
    <row r="487" spans="2:48" ht="15.95">
      <c r="B487" s="52">
        <v>95</v>
      </c>
      <c r="C487" s="54">
        <f>'Mortality (No Interventions) L'!N104</f>
        <v>0.30447309589258742</v>
      </c>
      <c r="D487" s="27">
        <f t="shared" si="355"/>
        <v>0.91421568627450889</v>
      </c>
      <c r="E487" s="18">
        <f t="shared" si="319"/>
        <v>0.27835408031356618</v>
      </c>
      <c r="F487" s="28">
        <f t="shared" si="338"/>
        <v>497.4810398772824</v>
      </c>
      <c r="G487" s="27">
        <f t="shared" si="353"/>
        <v>0.96499999999999997</v>
      </c>
      <c r="H487" s="18">
        <f t="shared" si="312"/>
        <v>0.29381653753634684</v>
      </c>
      <c r="I487" s="28">
        <f t="shared" si="339"/>
        <v>363.07449931333775</v>
      </c>
      <c r="J487" s="27">
        <v>1</v>
      </c>
      <c r="K487" s="18">
        <f t="shared" si="313"/>
        <v>0.30447309589258742</v>
      </c>
      <c r="L487" s="28">
        <f t="shared" si="340"/>
        <v>356.12277614274018</v>
      </c>
      <c r="M487" s="27">
        <f t="shared" si="354"/>
        <v>0.92500000000000004</v>
      </c>
      <c r="N487" s="19">
        <f t="shared" si="314"/>
        <v>0.28163761370064339</v>
      </c>
      <c r="O487" s="28">
        <f t="shared" si="341"/>
        <v>421.53685793285229</v>
      </c>
      <c r="P487" s="24">
        <f t="shared" si="320"/>
        <v>0.88221813725490106</v>
      </c>
      <c r="Q487" s="18">
        <f t="shared" si="321"/>
        <v>0.26861168750259135</v>
      </c>
      <c r="R487" s="28">
        <f t="shared" si="342"/>
        <v>557.28178338754424</v>
      </c>
      <c r="S487" s="24">
        <f t="shared" si="322"/>
        <v>0.91421568627450889</v>
      </c>
      <c r="T487" s="18">
        <f t="shared" si="323"/>
        <v>0.27835408031356618</v>
      </c>
      <c r="U487" s="28">
        <f t="shared" si="343"/>
        <v>547.15071767030543</v>
      </c>
      <c r="V487" s="24">
        <f t="shared" si="324"/>
        <v>0.84564950980392073</v>
      </c>
      <c r="W487" s="18">
        <f t="shared" si="325"/>
        <v>0.25747752429004872</v>
      </c>
      <c r="X487" s="28">
        <f t="shared" si="344"/>
        <v>633.91502713959869</v>
      </c>
      <c r="Y487" s="33">
        <f t="shared" si="326"/>
        <v>0.96499999999999997</v>
      </c>
      <c r="Z487" s="18">
        <f t="shared" si="327"/>
        <v>0.29381653753634684</v>
      </c>
      <c r="AA487" s="28">
        <f t="shared" si="345"/>
        <v>404.47018520433375</v>
      </c>
      <c r="AB487" s="33">
        <f t="shared" si="328"/>
        <v>0.892625</v>
      </c>
      <c r="AC487" s="18">
        <f t="shared" si="329"/>
        <v>0.27178029722112085</v>
      </c>
      <c r="AD487" s="28">
        <f t="shared" si="346"/>
        <v>475.25841626954332</v>
      </c>
      <c r="AE487" s="33">
        <f t="shared" si="330"/>
        <v>0.92500000000000004</v>
      </c>
      <c r="AF487" s="18">
        <f t="shared" si="331"/>
        <v>0.28163761370064339</v>
      </c>
      <c r="AG487" s="28">
        <f t="shared" si="347"/>
        <v>467.28998292312838</v>
      </c>
      <c r="AH487" s="33">
        <f t="shared" si="332"/>
        <v>0.88221813725490106</v>
      </c>
      <c r="AI487" s="18">
        <f t="shared" si="333"/>
        <v>0.26861168750259135</v>
      </c>
      <c r="AJ487" s="28">
        <f t="shared" si="348"/>
        <v>610.69338781593979</v>
      </c>
      <c r="AK487" s="33">
        <f t="shared" si="334"/>
        <v>0.81605177696078357</v>
      </c>
      <c r="AL487" s="18">
        <f t="shared" si="335"/>
        <v>0.24846581093989703</v>
      </c>
      <c r="AM487" s="28">
        <f t="shared" si="349"/>
        <v>703.11324107825499</v>
      </c>
      <c r="AN487" s="33">
        <f t="shared" si="336"/>
        <v>0.84564950980392073</v>
      </c>
      <c r="AO487" s="18">
        <f t="shared" si="337"/>
        <v>0.25747752429004872</v>
      </c>
      <c r="AP487" s="28">
        <f t="shared" si="350"/>
        <v>691.8068885401708</v>
      </c>
      <c r="AQ487" s="33">
        <f t="shared" si="315"/>
        <v>0.892625</v>
      </c>
      <c r="AR487" s="18">
        <f t="shared" si="316"/>
        <v>0.27178029722112085</v>
      </c>
      <c r="AS487" s="28">
        <f t="shared" si="351"/>
        <v>524.76265098722695</v>
      </c>
      <c r="AT487" s="33">
        <f t="shared" si="317"/>
        <v>0.81605177696078357</v>
      </c>
      <c r="AU487" s="18">
        <f t="shared" si="318"/>
        <v>0.24846581093989703</v>
      </c>
      <c r="AV487" s="20">
        <f t="shared" si="352"/>
        <v>764.78098622415848</v>
      </c>
    </row>
    <row r="488" spans="2:48" ht="15.95">
      <c r="B488" s="52">
        <v>96</v>
      </c>
      <c r="C488" s="54">
        <f>'Mortality (No Interventions) L'!N105</f>
        <v>0.32664773539781816</v>
      </c>
      <c r="D488" s="27">
        <f t="shared" si="355"/>
        <v>0.91764705882352848</v>
      </c>
      <c r="E488" s="18">
        <f t="shared" si="319"/>
        <v>0.299747333659174</v>
      </c>
      <c r="F488" s="28">
        <f t="shared" si="338"/>
        <v>359.00516254880489</v>
      </c>
      <c r="G488" s="27">
        <f t="shared" si="353"/>
        <v>0.96499999999999997</v>
      </c>
      <c r="H488" s="18">
        <f t="shared" si="312"/>
        <v>0.31521506465889454</v>
      </c>
      <c r="I488" s="28">
        <f t="shared" si="339"/>
        <v>256.3972070573501</v>
      </c>
      <c r="J488" s="27">
        <v>1</v>
      </c>
      <c r="K488" s="18">
        <f t="shared" si="313"/>
        <v>0.32664773539781816</v>
      </c>
      <c r="L488" s="28">
        <f t="shared" si="340"/>
        <v>247.69297197269719</v>
      </c>
      <c r="M488" s="27">
        <f t="shared" si="354"/>
        <v>0.92500000000000004</v>
      </c>
      <c r="N488" s="19">
        <f t="shared" si="314"/>
        <v>0.3021491552429818</v>
      </c>
      <c r="O488" s="28">
        <f t="shared" si="341"/>
        <v>302.81622317777669</v>
      </c>
      <c r="P488" s="24">
        <f t="shared" si="320"/>
        <v>0.88552941176470501</v>
      </c>
      <c r="Q488" s="18">
        <f t="shared" si="321"/>
        <v>0.28925617698110295</v>
      </c>
      <c r="R488" s="28">
        <f t="shared" si="342"/>
        <v>407.5893831373624</v>
      </c>
      <c r="S488" s="24">
        <f t="shared" si="322"/>
        <v>0.91764705882352848</v>
      </c>
      <c r="T488" s="18">
        <f t="shared" si="323"/>
        <v>0.299747333659174</v>
      </c>
      <c r="U488" s="28">
        <f t="shared" si="343"/>
        <v>394.84908286027985</v>
      </c>
      <c r="V488" s="24">
        <f t="shared" si="324"/>
        <v>0.84882352941176387</v>
      </c>
      <c r="W488" s="18">
        <f t="shared" si="325"/>
        <v>0.27726628363473599</v>
      </c>
      <c r="X488" s="28">
        <f t="shared" si="344"/>
        <v>470.69615534143583</v>
      </c>
      <c r="Y488" s="33">
        <f t="shared" si="326"/>
        <v>0.96499999999999997</v>
      </c>
      <c r="Z488" s="18">
        <f t="shared" si="327"/>
        <v>0.31521506465889454</v>
      </c>
      <c r="AA488" s="28">
        <f t="shared" si="345"/>
        <v>285.63015585091148</v>
      </c>
      <c r="AB488" s="33">
        <f t="shared" si="328"/>
        <v>0.892625</v>
      </c>
      <c r="AC488" s="18">
        <f t="shared" si="329"/>
        <v>0.29157393480947746</v>
      </c>
      <c r="AD488" s="28">
        <f t="shared" si="346"/>
        <v>346.09254263896764</v>
      </c>
      <c r="AE488" s="33">
        <f t="shared" si="330"/>
        <v>0.92500000000000004</v>
      </c>
      <c r="AF488" s="18">
        <f t="shared" si="331"/>
        <v>0.3021491552429818</v>
      </c>
      <c r="AG488" s="28">
        <f t="shared" si="347"/>
        <v>335.68354722644415</v>
      </c>
      <c r="AH488" s="33">
        <f t="shared" si="332"/>
        <v>0.88552941176470501</v>
      </c>
      <c r="AI488" s="18">
        <f t="shared" si="333"/>
        <v>0.28925617698110295</v>
      </c>
      <c r="AJ488" s="28">
        <f t="shared" si="348"/>
        <v>446.65400636802576</v>
      </c>
      <c r="AK488" s="33">
        <f t="shared" si="334"/>
        <v>0.81911470588235213</v>
      </c>
      <c r="AL488" s="18">
        <f t="shared" si="335"/>
        <v>0.26756196370752022</v>
      </c>
      <c r="AM488" s="28">
        <f t="shared" si="349"/>
        <v>528.413639451167</v>
      </c>
      <c r="AN488" s="33">
        <f t="shared" si="336"/>
        <v>0.84882352941176387</v>
      </c>
      <c r="AO488" s="18">
        <f t="shared" si="337"/>
        <v>0.27726628363473599</v>
      </c>
      <c r="AP488" s="28">
        <f t="shared" si="350"/>
        <v>513.68216359204598</v>
      </c>
      <c r="AQ488" s="33">
        <f t="shared" si="315"/>
        <v>0.892625</v>
      </c>
      <c r="AR488" s="18">
        <f t="shared" si="316"/>
        <v>0.29157393480947746</v>
      </c>
      <c r="AS488" s="28">
        <f t="shared" si="351"/>
        <v>382.14250173137509</v>
      </c>
      <c r="AT488" s="33">
        <f t="shared" si="317"/>
        <v>0.81911470588235213</v>
      </c>
      <c r="AU488" s="18">
        <f t="shared" si="318"/>
        <v>0.26756196370752022</v>
      </c>
      <c r="AV488" s="20">
        <f t="shared" si="352"/>
        <v>574.75905829055876</v>
      </c>
    </row>
    <row r="489" spans="2:48" ht="15.95">
      <c r="B489" s="52">
        <v>97</v>
      </c>
      <c r="C489" s="54">
        <f>'Mortality (No Interventions) L'!N106</f>
        <v>0.34993849319556575</v>
      </c>
      <c r="D489" s="27">
        <f t="shared" si="355"/>
        <v>0.92107843137254808</v>
      </c>
      <c r="E489" s="18">
        <f t="shared" si="319"/>
        <v>0.32232079838944477</v>
      </c>
      <c r="F489" s="28">
        <f t="shared" si="338"/>
        <v>251.39432230492224</v>
      </c>
      <c r="G489" s="27">
        <f t="shared" si="353"/>
        <v>0.96499999999999997</v>
      </c>
      <c r="H489" s="18">
        <f t="shared" si="312"/>
        <v>0.33769064593372095</v>
      </c>
      <c r="I489" s="28">
        <f t="shared" si="339"/>
        <v>175.57694485640752</v>
      </c>
      <c r="J489" s="27">
        <v>1</v>
      </c>
      <c r="K489" s="18">
        <f t="shared" si="313"/>
        <v>0.34993849319556575</v>
      </c>
      <c r="L489" s="28">
        <f t="shared" si="340"/>
        <v>166.78462360386041</v>
      </c>
      <c r="M489" s="27">
        <f t="shared" si="354"/>
        <v>0.92500000000000004</v>
      </c>
      <c r="N489" s="19">
        <f t="shared" si="314"/>
        <v>0.32369310620589831</v>
      </c>
      <c r="O489" s="28">
        <f t="shared" si="341"/>
        <v>211.32055715074122</v>
      </c>
      <c r="P489" s="24">
        <f t="shared" si="320"/>
        <v>0.88884068627450885</v>
      </c>
      <c r="Q489" s="18">
        <f t="shared" si="321"/>
        <v>0.31103957044581421</v>
      </c>
      <c r="R489" s="28">
        <f t="shared" si="342"/>
        <v>289.69163639296295</v>
      </c>
      <c r="S489" s="24">
        <f t="shared" si="322"/>
        <v>0.92107843137254808</v>
      </c>
      <c r="T489" s="18">
        <f t="shared" si="323"/>
        <v>0.32232079838944477</v>
      </c>
      <c r="U489" s="28">
        <f t="shared" si="343"/>
        <v>276.49412307514069</v>
      </c>
      <c r="V489" s="24">
        <f t="shared" si="324"/>
        <v>0.851997549019607</v>
      </c>
      <c r="W489" s="18">
        <f t="shared" si="325"/>
        <v>0.29814673851023643</v>
      </c>
      <c r="X489" s="28">
        <f t="shared" si="344"/>
        <v>340.18798162875754</v>
      </c>
      <c r="Y489" s="33">
        <f t="shared" si="326"/>
        <v>0.96499999999999997</v>
      </c>
      <c r="Z489" s="18">
        <f t="shared" si="327"/>
        <v>0.33769064593372095</v>
      </c>
      <c r="AA489" s="28">
        <f t="shared" si="345"/>
        <v>195.59522780583632</v>
      </c>
      <c r="AB489" s="33">
        <f t="shared" si="328"/>
        <v>0.892625</v>
      </c>
      <c r="AC489" s="18">
        <f t="shared" si="329"/>
        <v>0.31236384748869189</v>
      </c>
      <c r="AD489" s="28">
        <f t="shared" si="346"/>
        <v>245.18097817350699</v>
      </c>
      <c r="AE489" s="33">
        <f t="shared" si="330"/>
        <v>0.92500000000000004</v>
      </c>
      <c r="AF489" s="18">
        <f t="shared" si="331"/>
        <v>0.32369310620589831</v>
      </c>
      <c r="AG489" s="28">
        <f t="shared" si="347"/>
        <v>234.25704700300645</v>
      </c>
      <c r="AH489" s="33">
        <f t="shared" si="332"/>
        <v>0.88884068627450885</v>
      </c>
      <c r="AI489" s="18">
        <f t="shared" si="333"/>
        <v>0.31103957044581421</v>
      </c>
      <c r="AJ489" s="28">
        <f t="shared" si="348"/>
        <v>317.45657605271742</v>
      </c>
      <c r="AK489" s="33">
        <f t="shared" si="334"/>
        <v>0.8221776348039207</v>
      </c>
      <c r="AL489" s="18">
        <f t="shared" si="335"/>
        <v>0.28771160266237816</v>
      </c>
      <c r="AM489" s="28">
        <f t="shared" si="349"/>
        <v>387.03024842977521</v>
      </c>
      <c r="AN489" s="33">
        <f t="shared" si="336"/>
        <v>0.851997549019607</v>
      </c>
      <c r="AO489" s="18">
        <f t="shared" si="337"/>
        <v>0.29814673851023643</v>
      </c>
      <c r="AP489" s="28">
        <f t="shared" si="350"/>
        <v>371.25541912342896</v>
      </c>
      <c r="AQ489" s="33">
        <f t="shared" si="315"/>
        <v>0.892625</v>
      </c>
      <c r="AR489" s="18">
        <f t="shared" si="316"/>
        <v>0.31236384748869189</v>
      </c>
      <c r="AS489" s="28">
        <f t="shared" si="351"/>
        <v>270.71970884362048</v>
      </c>
      <c r="AT489" s="33">
        <f t="shared" si="317"/>
        <v>0.8221776348039207</v>
      </c>
      <c r="AU489" s="18">
        <f t="shared" si="318"/>
        <v>0.28771160266237816</v>
      </c>
      <c r="AV489" s="20">
        <f t="shared" si="352"/>
        <v>420.97539599565181</v>
      </c>
    </row>
    <row r="490" spans="2:48" ht="15.95">
      <c r="B490" s="52">
        <v>98</v>
      </c>
      <c r="C490" s="54">
        <f>'Mortality (No Interventions) L'!N107</f>
        <v>0.37439006543919773</v>
      </c>
      <c r="D490" s="27">
        <f t="shared" si="355"/>
        <v>0.92450980392156767</v>
      </c>
      <c r="E490" s="18">
        <f t="shared" si="319"/>
        <v>0.34612728598937559</v>
      </c>
      <c r="F490" s="28">
        <f t="shared" si="338"/>
        <v>170.36470362902631</v>
      </c>
      <c r="G490" s="27">
        <f t="shared" si="353"/>
        <v>0.96499999999999997</v>
      </c>
      <c r="H490" s="18">
        <f t="shared" si="312"/>
        <v>0.36128641314882581</v>
      </c>
      <c r="I490" s="28">
        <f t="shared" si="339"/>
        <v>116.28625293677796</v>
      </c>
      <c r="J490" s="27">
        <v>1</v>
      </c>
      <c r="K490" s="18">
        <f t="shared" si="313"/>
        <v>0.37439006543919773</v>
      </c>
      <c r="L490" s="28">
        <f t="shared" si="340"/>
        <v>108.4202637317359</v>
      </c>
      <c r="M490" s="27">
        <f t="shared" si="354"/>
        <v>0.92500000000000004</v>
      </c>
      <c r="N490" s="19">
        <f t="shared" si="314"/>
        <v>0.3463108105312579</v>
      </c>
      <c r="O490" s="28">
        <f t="shared" si="341"/>
        <v>142.91754960145676</v>
      </c>
      <c r="P490" s="24">
        <f t="shared" si="320"/>
        <v>0.8921519607843128</v>
      </c>
      <c r="Q490" s="18">
        <f t="shared" si="321"/>
        <v>0.33401283097974743</v>
      </c>
      <c r="R490" s="28">
        <f t="shared" si="342"/>
        <v>199.58607424755075</v>
      </c>
      <c r="S490" s="24">
        <f t="shared" si="322"/>
        <v>0.92450980392156767</v>
      </c>
      <c r="T490" s="18">
        <f t="shared" si="323"/>
        <v>0.34612728598937559</v>
      </c>
      <c r="U490" s="28">
        <f t="shared" si="343"/>
        <v>187.37431657557195</v>
      </c>
      <c r="V490" s="24">
        <f t="shared" si="324"/>
        <v>0.85517156862745014</v>
      </c>
      <c r="W490" s="18">
        <f t="shared" si="325"/>
        <v>0.32016773954017241</v>
      </c>
      <c r="X490" s="28">
        <f t="shared" si="344"/>
        <v>238.76204442576326</v>
      </c>
      <c r="Y490" s="33">
        <f t="shared" si="326"/>
        <v>0.96499999999999997</v>
      </c>
      <c r="Z490" s="18">
        <f t="shared" si="327"/>
        <v>0.36128641314882581</v>
      </c>
      <c r="AA490" s="28">
        <f t="shared" si="345"/>
        <v>129.54454898653015</v>
      </c>
      <c r="AB490" s="33">
        <f t="shared" si="328"/>
        <v>0.892625</v>
      </c>
      <c r="AC490" s="18">
        <f t="shared" si="329"/>
        <v>0.33418993216266385</v>
      </c>
      <c r="AD490" s="28">
        <f t="shared" si="346"/>
        <v>168.59530450018937</v>
      </c>
      <c r="AE490" s="33">
        <f t="shared" si="330"/>
        <v>0.92500000000000004</v>
      </c>
      <c r="AF490" s="18">
        <f t="shared" si="331"/>
        <v>0.3463108105312579</v>
      </c>
      <c r="AG490" s="28">
        <f t="shared" si="347"/>
        <v>158.42965580798216</v>
      </c>
      <c r="AH490" s="33">
        <f t="shared" si="332"/>
        <v>0.8921519607843128</v>
      </c>
      <c r="AI490" s="18">
        <f t="shared" si="333"/>
        <v>0.33401283097974743</v>
      </c>
      <c r="AJ490" s="28">
        <f t="shared" si="348"/>
        <v>218.71501900208125</v>
      </c>
      <c r="AK490" s="33">
        <f t="shared" si="334"/>
        <v>0.82524056372548937</v>
      </c>
      <c r="AL490" s="18">
        <f t="shared" si="335"/>
        <v>0.3089618686562664</v>
      </c>
      <c r="AM490" s="28">
        <f t="shared" si="349"/>
        <v>275.67715537522622</v>
      </c>
      <c r="AN490" s="33">
        <f t="shared" si="336"/>
        <v>0.85517156862745014</v>
      </c>
      <c r="AO490" s="18">
        <f t="shared" si="337"/>
        <v>0.32016773954017241</v>
      </c>
      <c r="AP490" s="28">
        <f t="shared" si="350"/>
        <v>260.56682675752774</v>
      </c>
      <c r="AQ490" s="33">
        <f t="shared" si="315"/>
        <v>0.892625</v>
      </c>
      <c r="AR490" s="18">
        <f t="shared" si="316"/>
        <v>0.33418993216266385</v>
      </c>
      <c r="AS490" s="28">
        <f t="shared" si="351"/>
        <v>186.15665899820874</v>
      </c>
      <c r="AT490" s="33">
        <f t="shared" si="317"/>
        <v>0.82524056372548937</v>
      </c>
      <c r="AU490" s="18">
        <f t="shared" si="318"/>
        <v>0.3089618686562664</v>
      </c>
      <c r="AV490" s="20">
        <f t="shared" si="352"/>
        <v>299.8558901323135</v>
      </c>
    </row>
    <row r="491" spans="2:48" ht="15.95">
      <c r="B491" s="52">
        <v>99</v>
      </c>
      <c r="C491" s="54">
        <f>'Mortality (No Interventions) L'!N108</f>
        <v>0.39899910558749507</v>
      </c>
      <c r="D491" s="27">
        <f t="shared" si="355"/>
        <v>0.92794117647058727</v>
      </c>
      <c r="E491" s="18">
        <f t="shared" si="319"/>
        <v>0.37024769944957225</v>
      </c>
      <c r="F491" s="28">
        <f t="shared" si="338"/>
        <v>111.3968311335271</v>
      </c>
      <c r="G491" s="27">
        <f t="shared" si="353"/>
        <v>0.96499999999999997</v>
      </c>
      <c r="H491" s="18">
        <f t="shared" si="312"/>
        <v>0.38503413689193272</v>
      </c>
      <c r="I491" s="28">
        <f t="shared" si="339"/>
        <v>74.273609714732331</v>
      </c>
      <c r="J491" s="27">
        <v>1</v>
      </c>
      <c r="K491" s="18">
        <f t="shared" si="313"/>
        <v>0.39899910558749507</v>
      </c>
      <c r="L491" s="28">
        <f t="shared" si="340"/>
        <v>67.828794098276219</v>
      </c>
      <c r="M491" s="27">
        <f t="shared" si="354"/>
        <v>0.92500000000000004</v>
      </c>
      <c r="N491" s="19">
        <f t="shared" si="314"/>
        <v>0.36907417266843295</v>
      </c>
      <c r="O491" s="28">
        <f t="shared" si="341"/>
        <v>93.423657159835017</v>
      </c>
      <c r="P491" s="24">
        <f t="shared" si="320"/>
        <v>0.89546323529411664</v>
      </c>
      <c r="Q491" s="18">
        <f t="shared" si="321"/>
        <v>0.35728902996883721</v>
      </c>
      <c r="R491" s="28">
        <f t="shared" si="342"/>
        <v>132.92176456399227</v>
      </c>
      <c r="S491" s="24">
        <f t="shared" si="322"/>
        <v>0.92794117647058727</v>
      </c>
      <c r="T491" s="18">
        <f t="shared" si="323"/>
        <v>0.37024769944957225</v>
      </c>
      <c r="U491" s="28">
        <f t="shared" si="343"/>
        <v>122.51895291515515</v>
      </c>
      <c r="V491" s="24">
        <f t="shared" si="324"/>
        <v>0.85834558823529328</v>
      </c>
      <c r="W491" s="18">
        <f t="shared" si="325"/>
        <v>0.34247912199085434</v>
      </c>
      <c r="X491" s="28">
        <f t="shared" si="344"/>
        <v>162.31814037397641</v>
      </c>
      <c r="Y491" s="33">
        <f t="shared" si="326"/>
        <v>0.96499999999999997</v>
      </c>
      <c r="Z491" s="18">
        <f t="shared" si="327"/>
        <v>0.38503413689193272</v>
      </c>
      <c r="AA491" s="28">
        <f t="shared" si="345"/>
        <v>82.741863540204307</v>
      </c>
      <c r="AB491" s="33">
        <f t="shared" si="328"/>
        <v>0.892625</v>
      </c>
      <c r="AC491" s="18">
        <f t="shared" si="329"/>
        <v>0.3561565766250378</v>
      </c>
      <c r="AD491" s="28">
        <f t="shared" si="346"/>
        <v>112.25245112632744</v>
      </c>
      <c r="AE491" s="33">
        <f t="shared" si="330"/>
        <v>0.92500000000000004</v>
      </c>
      <c r="AF491" s="18">
        <f t="shared" si="331"/>
        <v>0.36907417266843295</v>
      </c>
      <c r="AG491" s="28">
        <f t="shared" si="347"/>
        <v>103.56375329293165</v>
      </c>
      <c r="AH491" s="33">
        <f t="shared" si="332"/>
        <v>0.89546323529411664</v>
      </c>
      <c r="AI491" s="18">
        <f t="shared" si="333"/>
        <v>0.35728902996883721</v>
      </c>
      <c r="AJ491" s="28">
        <f t="shared" si="348"/>
        <v>145.66139632740683</v>
      </c>
      <c r="AK491" s="33">
        <f t="shared" si="334"/>
        <v>0.82830349264705794</v>
      </c>
      <c r="AL491" s="18">
        <f t="shared" si="335"/>
        <v>0.33049235272117444</v>
      </c>
      <c r="AM491" s="28">
        <f t="shared" si="349"/>
        <v>190.50342630465244</v>
      </c>
      <c r="AN491" s="33">
        <f t="shared" si="336"/>
        <v>0.85834558823529328</v>
      </c>
      <c r="AO491" s="18">
        <f t="shared" si="337"/>
        <v>0.34247912199085434</v>
      </c>
      <c r="AP491" s="28">
        <f t="shared" si="350"/>
        <v>177.14173483541435</v>
      </c>
      <c r="AQ491" s="33">
        <f t="shared" si="315"/>
        <v>0.892625</v>
      </c>
      <c r="AR491" s="18">
        <f t="shared" si="316"/>
        <v>0.3561565766250378</v>
      </c>
      <c r="AS491" s="28">
        <f t="shared" si="351"/>
        <v>123.94497775596922</v>
      </c>
      <c r="AT491" s="33">
        <f t="shared" si="317"/>
        <v>0.82830349264705794</v>
      </c>
      <c r="AU491" s="18">
        <f t="shared" si="318"/>
        <v>0.33049235272117444</v>
      </c>
      <c r="AV491" s="20">
        <f t="shared" si="352"/>
        <v>207.21185398944581</v>
      </c>
    </row>
    <row r="492" spans="2:48" ht="15.95">
      <c r="B492" s="52">
        <v>100</v>
      </c>
      <c r="C492" s="54">
        <f>'Mortality (No Interventions) L'!N109</f>
        <v>0.42447711920628367</v>
      </c>
      <c r="D492" s="27">
        <f t="shared" si="355"/>
        <v>0.93137254901960687</v>
      </c>
      <c r="E492" s="18">
        <f t="shared" si="319"/>
        <v>0.39534633651565593</v>
      </c>
      <c r="F492" s="28">
        <f t="shared" si="338"/>
        <v>70.152410680366202</v>
      </c>
      <c r="G492" s="27">
        <f t="shared" si="353"/>
        <v>0.96499999999999997</v>
      </c>
      <c r="H492" s="18">
        <f t="shared" si="312"/>
        <v>0.40962042003406374</v>
      </c>
      <c r="I492" s="28">
        <f t="shared" si="339"/>
        <v>45.675734504372095</v>
      </c>
      <c r="J492" s="27">
        <v>1</v>
      </c>
      <c r="K492" s="18">
        <f t="shared" si="313"/>
        <v>0.42447711920628367</v>
      </c>
      <c r="L492" s="28">
        <f t="shared" si="340"/>
        <v>40.765165919985641</v>
      </c>
      <c r="M492" s="27">
        <f t="shared" si="354"/>
        <v>0.92500000000000004</v>
      </c>
      <c r="N492" s="19">
        <f t="shared" si="314"/>
        <v>0.39264133526581241</v>
      </c>
      <c r="O492" s="28">
        <f t="shared" si="341"/>
        <v>58.943398185909579</v>
      </c>
      <c r="P492" s="24">
        <f t="shared" si="320"/>
        <v>0.8987745098039206</v>
      </c>
      <c r="Q492" s="18">
        <f t="shared" si="321"/>
        <v>0.38150921473760796</v>
      </c>
      <c r="R492" s="28">
        <f t="shared" si="342"/>
        <v>85.430276241177324</v>
      </c>
      <c r="S492" s="24">
        <f t="shared" si="322"/>
        <v>0.93137254901960687</v>
      </c>
      <c r="T492" s="18">
        <f t="shared" si="323"/>
        <v>0.39534633651565593</v>
      </c>
      <c r="U492" s="28">
        <f t="shared" si="343"/>
        <v>77.156592459348488</v>
      </c>
      <c r="V492" s="24">
        <f t="shared" si="324"/>
        <v>0.86151960784313641</v>
      </c>
      <c r="W492" s="18">
        <f t="shared" si="325"/>
        <v>0.36569536127698177</v>
      </c>
      <c r="X492" s="28">
        <f t="shared" si="344"/>
        <v>106.72756617550873</v>
      </c>
      <c r="Y492" s="33">
        <f t="shared" si="326"/>
        <v>0.96499999999999997</v>
      </c>
      <c r="Z492" s="18">
        <f t="shared" si="327"/>
        <v>0.40962042003406374</v>
      </c>
      <c r="AA492" s="28">
        <f t="shared" si="345"/>
        <v>50.883421527171663</v>
      </c>
      <c r="AB492" s="33">
        <f t="shared" si="328"/>
        <v>0.892625</v>
      </c>
      <c r="AC492" s="18">
        <f t="shared" si="329"/>
        <v>0.37889888853150894</v>
      </c>
      <c r="AD492" s="28">
        <f t="shared" si="346"/>
        <v>72.273002415405287</v>
      </c>
      <c r="AE492" s="33">
        <f t="shared" si="330"/>
        <v>0.92500000000000004</v>
      </c>
      <c r="AF492" s="18">
        <f t="shared" si="331"/>
        <v>0.39264133526581241</v>
      </c>
      <c r="AG492" s="28">
        <f t="shared" si="347"/>
        <v>65.341046727905194</v>
      </c>
      <c r="AH492" s="33">
        <f t="shared" si="332"/>
        <v>0.8987745098039206</v>
      </c>
      <c r="AI492" s="18">
        <f t="shared" si="333"/>
        <v>0.38150921473760796</v>
      </c>
      <c r="AJ492" s="28">
        <f t="shared" si="348"/>
        <v>93.618177329681302</v>
      </c>
      <c r="AK492" s="33">
        <f t="shared" si="334"/>
        <v>0.83136642156862661</v>
      </c>
      <c r="AL492" s="18">
        <f t="shared" si="335"/>
        <v>0.35289602363228739</v>
      </c>
      <c r="AM492" s="28">
        <f t="shared" si="349"/>
        <v>127.54350074378297</v>
      </c>
      <c r="AN492" s="33">
        <f t="shared" si="336"/>
        <v>0.86151960784313641</v>
      </c>
      <c r="AO492" s="18">
        <f t="shared" si="337"/>
        <v>0.36569536127698177</v>
      </c>
      <c r="AP492" s="28">
        <f t="shared" si="350"/>
        <v>116.47438902104491</v>
      </c>
      <c r="AQ492" s="33">
        <f t="shared" si="315"/>
        <v>0.892625</v>
      </c>
      <c r="AR492" s="18">
        <f t="shared" si="316"/>
        <v>0.37889888853150894</v>
      </c>
      <c r="AS492" s="28">
        <f t="shared" si="351"/>
        <v>79.801158788536753</v>
      </c>
      <c r="AT492" s="33">
        <f t="shared" si="317"/>
        <v>0.83136642156862661</v>
      </c>
      <c r="AU492" s="18">
        <f t="shared" si="318"/>
        <v>0.35289602363228739</v>
      </c>
      <c r="AV492" s="20">
        <f t="shared" si="352"/>
        <v>138.72992085275737</v>
      </c>
    </row>
    <row r="493" spans="2:48" ht="15.95">
      <c r="B493" s="52">
        <v>101</v>
      </c>
      <c r="C493" s="54">
        <f>'Mortality (No Interventions) L'!N110</f>
        <v>0.44978905620503101</v>
      </c>
      <c r="D493" s="27">
        <f t="shared" si="355"/>
        <v>0.93480392156862646</v>
      </c>
      <c r="E493" s="18">
        <f t="shared" si="319"/>
        <v>0.42046457361911432</v>
      </c>
      <c r="F493" s="28">
        <f t="shared" si="338"/>
        <v>42.417912120141644</v>
      </c>
      <c r="G493" s="27">
        <f t="shared" si="353"/>
        <v>0.96499999999999997</v>
      </c>
      <c r="H493" s="18">
        <f t="shared" si="312"/>
        <v>0.43404643923785491</v>
      </c>
      <c r="I493" s="28">
        <f t="shared" si="339"/>
        <v>26.966020951326819</v>
      </c>
      <c r="J493" s="27">
        <v>1</v>
      </c>
      <c r="K493" s="18">
        <f t="shared" si="313"/>
        <v>0.44978905620503101</v>
      </c>
      <c r="L493" s="28">
        <f t="shared" si="340"/>
        <v>23.461285726303963</v>
      </c>
      <c r="M493" s="27">
        <f t="shared" si="354"/>
        <v>0.92500000000000004</v>
      </c>
      <c r="N493" s="19">
        <f t="shared" si="314"/>
        <v>0.41605487698965371</v>
      </c>
      <c r="O493" s="28">
        <f t="shared" si="341"/>
        <v>35.799783617089574</v>
      </c>
      <c r="P493" s="24">
        <f t="shared" si="320"/>
        <v>0.90208578431372455</v>
      </c>
      <c r="Q493" s="18">
        <f t="shared" si="321"/>
        <v>0.40574831354244534</v>
      </c>
      <c r="R493" s="28">
        <f t="shared" si="342"/>
        <v>52.837838637588831</v>
      </c>
      <c r="S493" s="24">
        <f t="shared" si="322"/>
        <v>0.93480392156862646</v>
      </c>
      <c r="T493" s="18">
        <f t="shared" si="323"/>
        <v>0.42046457361911432</v>
      </c>
      <c r="U493" s="28">
        <f t="shared" si="343"/>
        <v>46.653016292513577</v>
      </c>
      <c r="V493" s="24">
        <f t="shared" si="324"/>
        <v>0.86469362745097955</v>
      </c>
      <c r="W493" s="18">
        <f t="shared" si="325"/>
        <v>0.38892973059768077</v>
      </c>
      <c r="X493" s="28">
        <f t="shared" si="344"/>
        <v>67.69779030474308</v>
      </c>
      <c r="Y493" s="33">
        <f t="shared" si="326"/>
        <v>0.96499999999999997</v>
      </c>
      <c r="Z493" s="18">
        <f t="shared" si="327"/>
        <v>0.43404643923785491</v>
      </c>
      <c r="AA493" s="28">
        <f t="shared" si="345"/>
        <v>30.040533028441285</v>
      </c>
      <c r="AB493" s="33">
        <f t="shared" si="328"/>
        <v>0.892625</v>
      </c>
      <c r="AC493" s="18">
        <f t="shared" si="329"/>
        <v>0.4014929562950158</v>
      </c>
      <c r="AD493" s="28">
        <f t="shared" si="346"/>
        <v>44.88884212937316</v>
      </c>
      <c r="AE493" s="33">
        <f t="shared" si="330"/>
        <v>0.92500000000000004</v>
      </c>
      <c r="AF493" s="18">
        <f t="shared" si="331"/>
        <v>0.41605487698965371</v>
      </c>
      <c r="AG493" s="28">
        <f t="shared" si="347"/>
        <v>39.685450892994652</v>
      </c>
      <c r="AH493" s="33">
        <f t="shared" si="332"/>
        <v>0.90208578431372455</v>
      </c>
      <c r="AI493" s="18">
        <f t="shared" si="333"/>
        <v>0.40574831354244534</v>
      </c>
      <c r="AJ493" s="28">
        <f t="shared" si="348"/>
        <v>57.901980011468453</v>
      </c>
      <c r="AK493" s="33">
        <f t="shared" si="334"/>
        <v>0.83442935049019529</v>
      </c>
      <c r="AL493" s="18">
        <f t="shared" si="335"/>
        <v>0.37531719002676195</v>
      </c>
      <c r="AM493" s="28">
        <f t="shared" si="349"/>
        <v>82.53390649116028</v>
      </c>
      <c r="AN493" s="33">
        <f t="shared" si="336"/>
        <v>0.86469362745097955</v>
      </c>
      <c r="AO493" s="18">
        <f t="shared" si="337"/>
        <v>0.38892973059768077</v>
      </c>
      <c r="AP493" s="28">
        <f t="shared" si="350"/>
        <v>73.880245248478175</v>
      </c>
      <c r="AQ493" s="33">
        <f t="shared" si="315"/>
        <v>0.892625</v>
      </c>
      <c r="AR493" s="18">
        <f t="shared" si="316"/>
        <v>0.4014929562950158</v>
      </c>
      <c r="AS493" s="28">
        <f t="shared" si="351"/>
        <v>49.564588420033715</v>
      </c>
      <c r="AT493" s="33">
        <f t="shared" si="317"/>
        <v>0.83442935049019529</v>
      </c>
      <c r="AU493" s="18">
        <f t="shared" si="318"/>
        <v>0.37531719002676195</v>
      </c>
      <c r="AV493" s="20">
        <f t="shared" si="352"/>
        <v>89.772683424997354</v>
      </c>
    </row>
    <row r="494" spans="2:48" ht="15.95">
      <c r="B494" s="52">
        <v>102</v>
      </c>
      <c r="C494" s="54">
        <f>'Mortality (No Interventions) L'!N111</f>
        <v>0.47429171291699651</v>
      </c>
      <c r="D494" s="27">
        <f t="shared" si="355"/>
        <v>0.93823529411764606</v>
      </c>
      <c r="E494" s="18">
        <f t="shared" si="319"/>
        <v>0.44499722476624037</v>
      </c>
      <c r="F494" s="28">
        <f t="shared" si="338"/>
        <v>24.582682786733223</v>
      </c>
      <c r="G494" s="27">
        <f t="shared" si="353"/>
        <v>0.96499999999999997</v>
      </c>
      <c r="H494" s="18">
        <f t="shared" si="312"/>
        <v>0.45769150296490163</v>
      </c>
      <c r="I494" s="28">
        <f t="shared" si="339"/>
        <v>15.261515576990019</v>
      </c>
      <c r="J494" s="27">
        <v>1</v>
      </c>
      <c r="K494" s="18">
        <f t="shared" si="313"/>
        <v>0.47429171291699651</v>
      </c>
      <c r="L494" s="28">
        <f t="shared" si="340"/>
        <v>12.908656162113136</v>
      </c>
      <c r="M494" s="27">
        <f t="shared" si="354"/>
        <v>0.92500000000000004</v>
      </c>
      <c r="N494" s="19">
        <f t="shared" si="314"/>
        <v>0.43871983444822177</v>
      </c>
      <c r="O494" s="28">
        <f t="shared" si="341"/>
        <v>20.90510904802515</v>
      </c>
      <c r="P494" s="24">
        <f t="shared" si="320"/>
        <v>0.90539705882352839</v>
      </c>
      <c r="Q494" s="18">
        <f t="shared" si="321"/>
        <v>0.42942232189942192</v>
      </c>
      <c r="R494" s="28">
        <f t="shared" si="342"/>
        <v>31.398974719159305</v>
      </c>
      <c r="S494" s="24">
        <f t="shared" si="322"/>
        <v>0.93823529411764606</v>
      </c>
      <c r="T494" s="18">
        <f t="shared" si="323"/>
        <v>0.44499722476624037</v>
      </c>
      <c r="U494" s="28">
        <f t="shared" si="343"/>
        <v>27.037075689036261</v>
      </c>
      <c r="V494" s="24">
        <f t="shared" si="324"/>
        <v>0.86786764705882269</v>
      </c>
      <c r="W494" s="18">
        <f t="shared" si="325"/>
        <v>0.41162243290877237</v>
      </c>
      <c r="X494" s="28">
        <f t="shared" si="344"/>
        <v>41.368106959461066</v>
      </c>
      <c r="Y494" s="33">
        <f t="shared" si="326"/>
        <v>0.96499999999999997</v>
      </c>
      <c r="Z494" s="18">
        <f t="shared" si="327"/>
        <v>0.45769150296490163</v>
      </c>
      <c r="AA494" s="28">
        <f t="shared" si="345"/>
        <v>17.001546634639173</v>
      </c>
      <c r="AB494" s="33">
        <f t="shared" si="328"/>
        <v>0.892625</v>
      </c>
      <c r="AC494" s="18">
        <f t="shared" si="329"/>
        <v>0.42336464024253401</v>
      </c>
      <c r="AD494" s="28">
        <f t="shared" si="346"/>
        <v>26.866288198190876</v>
      </c>
      <c r="AE494" s="33">
        <f t="shared" si="330"/>
        <v>0.92500000000000004</v>
      </c>
      <c r="AF494" s="18">
        <f t="shared" si="331"/>
        <v>0.43871983444822177</v>
      </c>
      <c r="AG494" s="28">
        <f t="shared" si="347"/>
        <v>23.174125503430819</v>
      </c>
      <c r="AH494" s="33">
        <f t="shared" si="332"/>
        <v>0.90539705882352839</v>
      </c>
      <c r="AI494" s="18">
        <f t="shared" si="333"/>
        <v>0.42942232189942192</v>
      </c>
      <c r="AJ494" s="28">
        <f t="shared" si="348"/>
        <v>34.408349271046745</v>
      </c>
      <c r="AK494" s="33">
        <f t="shared" si="334"/>
        <v>0.83749227941176385</v>
      </c>
      <c r="AL494" s="18">
        <f t="shared" si="335"/>
        <v>0.39721564775696533</v>
      </c>
      <c r="AM494" s="28">
        <f t="shared" si="349"/>
        <v>51.557512624966471</v>
      </c>
      <c r="AN494" s="33">
        <f t="shared" si="336"/>
        <v>0.86786764705882269</v>
      </c>
      <c r="AO494" s="18">
        <f t="shared" si="337"/>
        <v>0.41162243290877237</v>
      </c>
      <c r="AP494" s="28">
        <f t="shared" si="350"/>
        <v>45.146021367496971</v>
      </c>
      <c r="AQ494" s="33">
        <f t="shared" si="315"/>
        <v>0.892625</v>
      </c>
      <c r="AR494" s="18">
        <f t="shared" si="316"/>
        <v>0.42336464024253401</v>
      </c>
      <c r="AS494" s="28">
        <f t="shared" si="351"/>
        <v>29.664755287728671</v>
      </c>
      <c r="AT494" s="33">
        <f t="shared" si="317"/>
        <v>0.83749227941176385</v>
      </c>
      <c r="AU494" s="18">
        <f t="shared" si="318"/>
        <v>0.39721564775696533</v>
      </c>
      <c r="AV494" s="20">
        <f t="shared" si="352"/>
        <v>56.079452140765277</v>
      </c>
    </row>
    <row r="495" spans="2:48" ht="15.95">
      <c r="B495" s="52">
        <v>103</v>
      </c>
      <c r="C495" s="54">
        <f>'Mortality (No Interventions) L'!N112</f>
        <v>0.49909427344937707</v>
      </c>
      <c r="D495" s="27">
        <f t="shared" si="355"/>
        <v>0.94166666666666565</v>
      </c>
      <c r="E495" s="18">
        <f t="shared" si="319"/>
        <v>0.46998044083149626</v>
      </c>
      <c r="F495" s="28">
        <f t="shared" si="338"/>
        <v>13.64345716932811</v>
      </c>
      <c r="G495" s="27">
        <f t="shared" si="353"/>
        <v>0.96499999999999997</v>
      </c>
      <c r="H495" s="18">
        <f t="shared" si="312"/>
        <v>0.48162597387864886</v>
      </c>
      <c r="I495" s="28">
        <f t="shared" si="339"/>
        <v>8.2764495750352012</v>
      </c>
      <c r="J495" s="27">
        <v>1</v>
      </c>
      <c r="K495" s="18">
        <f t="shared" si="313"/>
        <v>0.49909427344937707</v>
      </c>
      <c r="L495" s="28">
        <f t="shared" si="340"/>
        <v>6.786187519527954</v>
      </c>
      <c r="M495" s="27">
        <f t="shared" si="354"/>
        <v>0.92500000000000004</v>
      </c>
      <c r="N495" s="19">
        <f t="shared" si="314"/>
        <v>0.46166220294067378</v>
      </c>
      <c r="O495" s="28">
        <f t="shared" si="341"/>
        <v>11.733623067353534</v>
      </c>
      <c r="P495" s="24">
        <f t="shared" si="320"/>
        <v>0.90870833333333234</v>
      </c>
      <c r="Q495" s="18">
        <f t="shared" si="321"/>
        <v>0.45353112540239388</v>
      </c>
      <c r="R495" s="28">
        <f t="shared" si="342"/>
        <v>17.915554089996665</v>
      </c>
      <c r="S495" s="24">
        <f t="shared" si="322"/>
        <v>0.94166666666666565</v>
      </c>
      <c r="T495" s="18">
        <f t="shared" si="323"/>
        <v>0.46998044083149626</v>
      </c>
      <c r="U495" s="28">
        <f t="shared" si="343"/>
        <v>15.005652041620339</v>
      </c>
      <c r="V495" s="24">
        <f t="shared" si="324"/>
        <v>0.87104166666666583</v>
      </c>
      <c r="W495" s="18">
        <f t="shared" si="325"/>
        <v>0.43473190776913406</v>
      </c>
      <c r="X495" s="28">
        <f t="shared" si="344"/>
        <v>24.340066127977387</v>
      </c>
      <c r="Y495" s="33">
        <f t="shared" si="326"/>
        <v>0.96499999999999997</v>
      </c>
      <c r="Z495" s="18">
        <f t="shared" si="327"/>
        <v>0.48162597387864886</v>
      </c>
      <c r="AA495" s="28">
        <f t="shared" si="345"/>
        <v>9.2200832027033055</v>
      </c>
      <c r="AB495" s="33">
        <f t="shared" si="328"/>
        <v>0.892625</v>
      </c>
      <c r="AC495" s="18">
        <f t="shared" si="329"/>
        <v>0.44550402583775023</v>
      </c>
      <c r="AD495" s="28">
        <f t="shared" si="346"/>
        <v>15.49205176051156</v>
      </c>
      <c r="AE495" s="33">
        <f t="shared" si="330"/>
        <v>0.92500000000000004</v>
      </c>
      <c r="AF495" s="18">
        <f t="shared" si="331"/>
        <v>0.46166220294067378</v>
      </c>
      <c r="AG495" s="28">
        <f t="shared" si="347"/>
        <v>13.007176999083338</v>
      </c>
      <c r="AH495" s="33">
        <f t="shared" si="332"/>
        <v>0.90870833333333234</v>
      </c>
      <c r="AI495" s="18">
        <f t="shared" si="333"/>
        <v>0.45353112540239388</v>
      </c>
      <c r="AJ495" s="28">
        <f t="shared" si="348"/>
        <v>19.63263603434757</v>
      </c>
      <c r="AK495" s="33">
        <f t="shared" si="334"/>
        <v>0.84055520833333242</v>
      </c>
      <c r="AL495" s="18">
        <f t="shared" si="335"/>
        <v>0.41951629099721433</v>
      </c>
      <c r="AM495" s="28">
        <f t="shared" si="349"/>
        <v>31.0780618509025</v>
      </c>
      <c r="AN495" s="33">
        <f t="shared" si="336"/>
        <v>0.87104166666666583</v>
      </c>
      <c r="AO495" s="18">
        <f t="shared" si="337"/>
        <v>0.43473190776913406</v>
      </c>
      <c r="AP495" s="28">
        <f t="shared" si="350"/>
        <v>26.562906216056447</v>
      </c>
      <c r="AQ495" s="33">
        <f t="shared" si="315"/>
        <v>0.892625</v>
      </c>
      <c r="AR495" s="18">
        <f t="shared" si="316"/>
        <v>0.44550402583775023</v>
      </c>
      <c r="AS495" s="28">
        <f t="shared" si="351"/>
        <v>17.105746837456614</v>
      </c>
      <c r="AT495" s="33">
        <f t="shared" si="317"/>
        <v>0.84055520833333242</v>
      </c>
      <c r="AU495" s="18">
        <f t="shared" si="318"/>
        <v>0.41951629099721433</v>
      </c>
      <c r="AV495" s="20">
        <f t="shared" si="352"/>
        <v>33.803816232815464</v>
      </c>
    </row>
    <row r="496" spans="2:48" ht="15.95">
      <c r="B496" s="52">
        <v>104</v>
      </c>
      <c r="C496" s="54">
        <f>'Mortality (No Interventions) L'!N113</f>
        <v>0.52402323448777732</v>
      </c>
      <c r="D496" s="27">
        <f t="shared" si="355"/>
        <v>0.94509803921568525</v>
      </c>
      <c r="E496" s="18">
        <f t="shared" si="319"/>
        <v>0.4952533314178596</v>
      </c>
      <c r="F496" s="28">
        <f t="shared" si="338"/>
        <v>7.2312991544216469</v>
      </c>
      <c r="G496" s="27">
        <f t="shared" si="353"/>
        <v>0.96499999999999997</v>
      </c>
      <c r="H496" s="18">
        <f t="shared" si="312"/>
        <v>0.50568242128070506</v>
      </c>
      <c r="I496" s="28">
        <f t="shared" si="339"/>
        <v>4.290296488201343</v>
      </c>
      <c r="J496" s="27">
        <v>1</v>
      </c>
      <c r="K496" s="18">
        <f t="shared" si="313"/>
        <v>0.52402323448777732</v>
      </c>
      <c r="L496" s="28">
        <f t="shared" si="340"/>
        <v>3.3992401899779194</v>
      </c>
      <c r="M496" s="27">
        <f t="shared" si="354"/>
        <v>0.92500000000000004</v>
      </c>
      <c r="N496" s="19">
        <f t="shared" si="314"/>
        <v>0.48472149190119407</v>
      </c>
      <c r="O496" s="28">
        <f t="shared" si="341"/>
        <v>6.3166527936035948</v>
      </c>
      <c r="P496" s="24">
        <f t="shared" si="320"/>
        <v>0.91201960784313618</v>
      </c>
      <c r="Q496" s="18">
        <f t="shared" si="321"/>
        <v>0.4779194648182345</v>
      </c>
      <c r="R496" s="28">
        <f t="shared" si="342"/>
        <v>9.7902926813530158</v>
      </c>
      <c r="S496" s="24">
        <f t="shared" si="322"/>
        <v>0.94509803921568525</v>
      </c>
      <c r="T496" s="18">
        <f t="shared" si="323"/>
        <v>0.4952533314178596</v>
      </c>
      <c r="U496" s="28">
        <f t="shared" si="343"/>
        <v>7.95328908013557</v>
      </c>
      <c r="V496" s="24">
        <f t="shared" si="324"/>
        <v>0.87421568627450885</v>
      </c>
      <c r="W496" s="18">
        <f t="shared" si="325"/>
        <v>0.45810933156152012</v>
      </c>
      <c r="X496" s="28">
        <f t="shared" si="344"/>
        <v>13.758662744934897</v>
      </c>
      <c r="Y496" s="33">
        <f t="shared" si="326"/>
        <v>0.96499999999999997</v>
      </c>
      <c r="Z496" s="18">
        <f t="shared" si="327"/>
        <v>0.50568242128070506</v>
      </c>
      <c r="AA496" s="28">
        <f t="shared" si="345"/>
        <v>4.7794516509591549</v>
      </c>
      <c r="AB496" s="33">
        <f t="shared" si="328"/>
        <v>0.892625</v>
      </c>
      <c r="AC496" s="18">
        <f t="shared" si="329"/>
        <v>0.46775623968465224</v>
      </c>
      <c r="AD496" s="28">
        <f t="shared" si="346"/>
        <v>8.5902803327168531</v>
      </c>
      <c r="AE496" s="33">
        <f t="shared" si="330"/>
        <v>0.92500000000000004</v>
      </c>
      <c r="AF496" s="18">
        <f t="shared" si="331"/>
        <v>0.48472149190119407</v>
      </c>
      <c r="AG496" s="28">
        <f t="shared" si="347"/>
        <v>7.0022550116472608</v>
      </c>
      <c r="AH496" s="33">
        <f t="shared" si="332"/>
        <v>0.91201960784313618</v>
      </c>
      <c r="AI496" s="18">
        <f t="shared" si="333"/>
        <v>0.4779194648182345</v>
      </c>
      <c r="AJ496" s="28">
        <f t="shared" si="348"/>
        <v>10.728624519074325</v>
      </c>
      <c r="AK496" s="33">
        <f t="shared" si="334"/>
        <v>0.84361813725490098</v>
      </c>
      <c r="AL496" s="18">
        <f t="shared" si="335"/>
        <v>0.44207550495686687</v>
      </c>
      <c r="AM496" s="28">
        <f t="shared" si="349"/>
        <v>18.040308611829861</v>
      </c>
      <c r="AN496" s="33">
        <f t="shared" si="336"/>
        <v>0.87421568627450885</v>
      </c>
      <c r="AO496" s="18">
        <f t="shared" si="337"/>
        <v>0.45810933156152012</v>
      </c>
      <c r="AP496" s="28">
        <f t="shared" si="350"/>
        <v>15.015163320857638</v>
      </c>
      <c r="AQ496" s="33">
        <f t="shared" si="315"/>
        <v>0.892625</v>
      </c>
      <c r="AR496" s="18">
        <f t="shared" si="316"/>
        <v>0.46775623968465224</v>
      </c>
      <c r="AS496" s="28">
        <f t="shared" si="351"/>
        <v>9.485067756408327</v>
      </c>
      <c r="AT496" s="33">
        <f t="shared" si="317"/>
        <v>0.84361813725490098</v>
      </c>
      <c r="AU496" s="18">
        <f t="shared" si="318"/>
        <v>0.44207550495686687</v>
      </c>
      <c r="AV496" s="20">
        <f t="shared" si="352"/>
        <v>19.622564625273295</v>
      </c>
    </row>
    <row r="497" spans="2:48" ht="15.95">
      <c r="B497" s="52">
        <v>105</v>
      </c>
      <c r="C497" s="54">
        <f>'Mortality (No Interventions) L'!N114</f>
        <v>0.54888956848641235</v>
      </c>
      <c r="D497" s="27">
        <f t="shared" si="355"/>
        <v>0.94852941176470484</v>
      </c>
      <c r="E497" s="18">
        <f t="shared" si="319"/>
        <v>0.52063789952019934</v>
      </c>
      <c r="F497" s="28">
        <f t="shared" si="338"/>
        <v>3.6499741577151754</v>
      </c>
      <c r="G497" s="27">
        <f t="shared" si="353"/>
        <v>0.96499999999999997</v>
      </c>
      <c r="H497" s="18">
        <f t="shared" si="312"/>
        <v>0.52967843358938793</v>
      </c>
      <c r="I497" s="28">
        <f t="shared" si="339"/>
        <v>2.1207689720355818</v>
      </c>
      <c r="J497" s="27">
        <v>1</v>
      </c>
      <c r="K497" s="18">
        <f t="shared" si="313"/>
        <v>0.54888956848641235</v>
      </c>
      <c r="L497" s="28">
        <f t="shared" si="340"/>
        <v>1.6179593508248433</v>
      </c>
      <c r="M497" s="27">
        <f t="shared" si="354"/>
        <v>0.92500000000000004</v>
      </c>
      <c r="N497" s="19">
        <f t="shared" si="314"/>
        <v>0.50772285084993141</v>
      </c>
      <c r="O497" s="28">
        <f t="shared" si="341"/>
        <v>3.2548354276662148</v>
      </c>
      <c r="P497" s="24">
        <f t="shared" si="320"/>
        <v>0.91533088235294013</v>
      </c>
      <c r="Q497" s="18">
        <f t="shared" si="321"/>
        <v>0.50241557303699236</v>
      </c>
      <c r="R497" s="28">
        <f t="shared" si="342"/>
        <v>5.1113212426669037</v>
      </c>
      <c r="S497" s="24">
        <f t="shared" si="322"/>
        <v>0.94852941176470484</v>
      </c>
      <c r="T497" s="18">
        <f t="shared" si="323"/>
        <v>0.52063789952019934</v>
      </c>
      <c r="U497" s="28">
        <f t="shared" si="343"/>
        <v>4.0143961674691448</v>
      </c>
      <c r="V497" s="24">
        <f t="shared" si="324"/>
        <v>0.87738970588235199</v>
      </c>
      <c r="W497" s="18">
        <f t="shared" si="325"/>
        <v>0.48159005705618441</v>
      </c>
      <c r="X497" s="28">
        <f t="shared" si="344"/>
        <v>7.4556909516723815</v>
      </c>
      <c r="Y497" s="33">
        <f t="shared" si="326"/>
        <v>0.96499999999999997</v>
      </c>
      <c r="Z497" s="18">
        <f t="shared" si="327"/>
        <v>0.52967843358938793</v>
      </c>
      <c r="AA497" s="28">
        <f t="shared" si="345"/>
        <v>2.3625669677080663</v>
      </c>
      <c r="AB497" s="33">
        <f t="shared" si="328"/>
        <v>0.892625</v>
      </c>
      <c r="AC497" s="18">
        <f t="shared" si="329"/>
        <v>0.48995255107018382</v>
      </c>
      <c r="AD497" s="28">
        <f t="shared" si="346"/>
        <v>4.5721231064481946</v>
      </c>
      <c r="AE497" s="33">
        <f t="shared" si="330"/>
        <v>0.92500000000000004</v>
      </c>
      <c r="AF497" s="18">
        <f t="shared" si="331"/>
        <v>0.50772285084993141</v>
      </c>
      <c r="AG497" s="28">
        <f t="shared" si="347"/>
        <v>3.6081115157289876</v>
      </c>
      <c r="AH497" s="33">
        <f t="shared" si="332"/>
        <v>0.91533088235294013</v>
      </c>
      <c r="AI497" s="18">
        <f t="shared" si="333"/>
        <v>0.50241557303699236</v>
      </c>
      <c r="AJ497" s="28">
        <f t="shared" si="348"/>
        <v>5.6012060306825342</v>
      </c>
      <c r="AK497" s="33">
        <f t="shared" si="334"/>
        <v>0.84668106617646965</v>
      </c>
      <c r="AL497" s="18">
        <f t="shared" si="335"/>
        <v>0.46473440505921798</v>
      </c>
      <c r="AM497" s="28">
        <f t="shared" si="349"/>
        <v>10.06513007267746</v>
      </c>
      <c r="AN497" s="33">
        <f t="shared" si="336"/>
        <v>0.87738970588235199</v>
      </c>
      <c r="AO497" s="18">
        <f t="shared" si="337"/>
        <v>0.48159005705618441</v>
      </c>
      <c r="AP497" s="28">
        <f t="shared" si="350"/>
        <v>8.1365768886524918</v>
      </c>
      <c r="AQ497" s="33">
        <f t="shared" si="315"/>
        <v>0.892625</v>
      </c>
      <c r="AR497" s="18">
        <f t="shared" si="316"/>
        <v>0.48995255107018382</v>
      </c>
      <c r="AS497" s="28">
        <f t="shared" si="351"/>
        <v>5.0483681295166276</v>
      </c>
      <c r="AT497" s="33">
        <f t="shared" si="317"/>
        <v>0.84668106617646965</v>
      </c>
      <c r="AU497" s="18">
        <f t="shared" si="318"/>
        <v>0.46473440505921798</v>
      </c>
      <c r="AV497" s="20">
        <f t="shared" si="352"/>
        <v>10.94790946000685</v>
      </c>
    </row>
    <row r="498" spans="2:48" ht="15.95">
      <c r="B498" s="52">
        <v>106</v>
      </c>
      <c r="C498" s="54">
        <f>'Mortality (No Interventions) L'!N115</f>
        <v>0.57350892385715202</v>
      </c>
      <c r="D498" s="27">
        <f t="shared" si="355"/>
        <v>0.95196078431372444</v>
      </c>
      <c r="E498" s="18">
        <f t="shared" si="319"/>
        <v>0.54595800496597446</v>
      </c>
      <c r="F498" s="28">
        <f t="shared" si="338"/>
        <v>1.7496592789393377</v>
      </c>
      <c r="G498" s="27">
        <f t="shared" si="353"/>
        <v>0.96499999999999997</v>
      </c>
      <c r="H498" s="18">
        <f t="shared" si="312"/>
        <v>0.55343611152215166</v>
      </c>
      <c r="I498" s="28">
        <f t="shared" si="339"/>
        <v>0.99744338492279838</v>
      </c>
      <c r="J498" s="27">
        <v>1</v>
      </c>
      <c r="K498" s="18">
        <f t="shared" si="313"/>
        <v>0.57350892385715202</v>
      </c>
      <c r="L498" s="28">
        <f t="shared" si="340"/>
        <v>0.72987834092203918</v>
      </c>
      <c r="M498" s="27">
        <f t="shared" si="354"/>
        <v>0.92500000000000004</v>
      </c>
      <c r="N498" s="19">
        <f t="shared" si="314"/>
        <v>0.53049575456786568</v>
      </c>
      <c r="O498" s="28">
        <f t="shared" si="341"/>
        <v>1.6022811052841686</v>
      </c>
      <c r="P498" s="24">
        <f t="shared" si="320"/>
        <v>0.91864215686274409</v>
      </c>
      <c r="Q498" s="18">
        <f t="shared" si="321"/>
        <v>0.52684947479216537</v>
      </c>
      <c r="R498" s="28">
        <f t="shared" si="342"/>
        <v>2.5433138515562592</v>
      </c>
      <c r="S498" s="24">
        <f t="shared" si="322"/>
        <v>0.95196078431372444</v>
      </c>
      <c r="T498" s="18">
        <f t="shared" si="323"/>
        <v>0.54595800496597446</v>
      </c>
      <c r="U498" s="28">
        <f t="shared" si="343"/>
        <v>1.9243493789960708</v>
      </c>
      <c r="V498" s="24">
        <f t="shared" si="324"/>
        <v>0.88056372549019513</v>
      </c>
      <c r="W498" s="18">
        <f t="shared" si="325"/>
        <v>0.50501115459352641</v>
      </c>
      <c r="X498" s="28">
        <f t="shared" si="344"/>
        <v>3.8651043208632014</v>
      </c>
      <c r="Y498" s="33">
        <f t="shared" si="326"/>
        <v>0.96499999999999997</v>
      </c>
      <c r="Z498" s="18">
        <f t="shared" si="327"/>
        <v>0.55343611152215166</v>
      </c>
      <c r="AA498" s="28">
        <f t="shared" si="345"/>
        <v>1.1111661970024276</v>
      </c>
      <c r="AB498" s="33">
        <f t="shared" si="328"/>
        <v>0.892625</v>
      </c>
      <c r="AC498" s="18">
        <f t="shared" si="329"/>
        <v>0.51192840315799037</v>
      </c>
      <c r="AD498" s="28">
        <f t="shared" si="346"/>
        <v>2.3319997266369676</v>
      </c>
      <c r="AE498" s="33">
        <f t="shared" si="330"/>
        <v>0.92500000000000004</v>
      </c>
      <c r="AF498" s="18">
        <f t="shared" si="331"/>
        <v>0.53049575456786568</v>
      </c>
      <c r="AG498" s="28">
        <f t="shared" si="347"/>
        <v>1.7761908507785988</v>
      </c>
      <c r="AH498" s="33">
        <f t="shared" si="332"/>
        <v>0.91864215686274409</v>
      </c>
      <c r="AI498" s="18">
        <f t="shared" si="333"/>
        <v>0.52684947479216537</v>
      </c>
      <c r="AJ498" s="28">
        <f t="shared" si="348"/>
        <v>2.7870728930789115</v>
      </c>
      <c r="AK498" s="33">
        <f t="shared" si="334"/>
        <v>0.84974399509803833</v>
      </c>
      <c r="AL498" s="18">
        <f t="shared" si="335"/>
        <v>0.48733576418275304</v>
      </c>
      <c r="AM498" s="28">
        <f t="shared" si="349"/>
        <v>5.3875178365080583</v>
      </c>
      <c r="AN498" s="33">
        <f t="shared" si="336"/>
        <v>0.88056372549019513</v>
      </c>
      <c r="AO498" s="18">
        <f t="shared" si="337"/>
        <v>0.50501115459352641</v>
      </c>
      <c r="AP498" s="28">
        <f t="shared" si="350"/>
        <v>4.2180823606043072</v>
      </c>
      <c r="AQ498" s="33">
        <f t="shared" si="315"/>
        <v>0.892625</v>
      </c>
      <c r="AR498" s="18">
        <f t="shared" si="316"/>
        <v>0.51192840315799037</v>
      </c>
      <c r="AS498" s="28">
        <f t="shared" si="351"/>
        <v>2.5749072857185435</v>
      </c>
      <c r="AT498" s="33">
        <f t="shared" si="317"/>
        <v>0.84974399509803833</v>
      </c>
      <c r="AU498" s="18">
        <f t="shared" si="318"/>
        <v>0.48733576418275304</v>
      </c>
      <c r="AV498" s="20">
        <f t="shared" si="352"/>
        <v>5.8600392704683824</v>
      </c>
    </row>
    <row r="499" spans="2:48" ht="15.95">
      <c r="B499" s="52">
        <v>107</v>
      </c>
      <c r="C499" s="54">
        <f>'Mortality (No Interventions) L'!N116</f>
        <v>0.59790717439860863</v>
      </c>
      <c r="D499" s="27">
        <f t="shared" si="355"/>
        <v>0.95539215686274404</v>
      </c>
      <c r="E499" s="18">
        <f t="shared" si="319"/>
        <v>0.57123582495239555</v>
      </c>
      <c r="F499" s="28">
        <f t="shared" si="338"/>
        <v>0.79441878963941148</v>
      </c>
      <c r="G499" s="27">
        <f t="shared" si="353"/>
        <v>0.96499999999999997</v>
      </c>
      <c r="H499" s="18">
        <f t="shared" si="312"/>
        <v>0.57698042329465726</v>
      </c>
      <c r="I499" s="28">
        <f t="shared" si="339"/>
        <v>0.4454221965076321</v>
      </c>
      <c r="J499" s="27">
        <v>1</v>
      </c>
      <c r="K499" s="18">
        <f t="shared" si="313"/>
        <v>0.59790717439860863</v>
      </c>
      <c r="L499" s="28">
        <f t="shared" si="340"/>
        <v>0.31128659907319695</v>
      </c>
      <c r="M499" s="27">
        <f t="shared" si="354"/>
        <v>0.92500000000000004</v>
      </c>
      <c r="N499" s="19">
        <f t="shared" si="314"/>
        <v>0.55306413631871298</v>
      </c>
      <c r="O499" s="28">
        <f t="shared" si="341"/>
        <v>0.75227778130660972</v>
      </c>
      <c r="P499" s="24">
        <f t="shared" si="320"/>
        <v>0.92195343137254793</v>
      </c>
      <c r="Q499" s="18">
        <f t="shared" si="321"/>
        <v>0.55124257107906172</v>
      </c>
      <c r="R499" s="28">
        <f t="shared" si="342"/>
        <v>1.2033702846322047</v>
      </c>
      <c r="S499" s="24">
        <f t="shared" si="322"/>
        <v>0.95539215686274404</v>
      </c>
      <c r="T499" s="18">
        <f t="shared" si="323"/>
        <v>0.57123582495239555</v>
      </c>
      <c r="U499" s="28">
        <f t="shared" si="343"/>
        <v>0.87373543118186414</v>
      </c>
      <c r="V499" s="24">
        <f t="shared" si="324"/>
        <v>0.88373774509803826</v>
      </c>
      <c r="W499" s="18">
        <f t="shared" si="325"/>
        <v>0.52839313808096589</v>
      </c>
      <c r="X499" s="28">
        <f t="shared" si="344"/>
        <v>1.9131835251596483</v>
      </c>
      <c r="Y499" s="33">
        <f t="shared" si="326"/>
        <v>0.96499999999999997</v>
      </c>
      <c r="Z499" s="18">
        <f t="shared" si="327"/>
        <v>0.57698042329465726</v>
      </c>
      <c r="AA499" s="28">
        <f t="shared" si="345"/>
        <v>0.49620669767854692</v>
      </c>
      <c r="AB499" s="33">
        <f t="shared" si="328"/>
        <v>0.892625</v>
      </c>
      <c r="AC499" s="18">
        <f t="shared" si="329"/>
        <v>0.53370689154755802</v>
      </c>
      <c r="AD499" s="28">
        <f t="shared" si="346"/>
        <v>1.1381828304148347</v>
      </c>
      <c r="AE499" s="33">
        <f t="shared" si="330"/>
        <v>0.92500000000000004</v>
      </c>
      <c r="AF499" s="18">
        <f t="shared" si="331"/>
        <v>0.55306413631871298</v>
      </c>
      <c r="AG499" s="28">
        <f t="shared" si="347"/>
        <v>0.83392914513826677</v>
      </c>
      <c r="AH499" s="33">
        <f t="shared" si="332"/>
        <v>0.92195343137254793</v>
      </c>
      <c r="AI499" s="18">
        <f t="shared" si="333"/>
        <v>0.55124257107906172</v>
      </c>
      <c r="AJ499" s="28">
        <f t="shared" si="348"/>
        <v>1.318705003152806</v>
      </c>
      <c r="AK499" s="33">
        <f t="shared" si="334"/>
        <v>0.85280692401960689</v>
      </c>
      <c r="AL499" s="18">
        <f t="shared" si="335"/>
        <v>0.50989937824813203</v>
      </c>
      <c r="AM499" s="28">
        <f t="shared" si="349"/>
        <v>2.7619877146051914</v>
      </c>
      <c r="AN499" s="33">
        <f t="shared" si="336"/>
        <v>0.88373774509803826</v>
      </c>
      <c r="AO499" s="18">
        <f t="shared" si="337"/>
        <v>0.52839313808096589</v>
      </c>
      <c r="AP499" s="28">
        <f t="shared" si="350"/>
        <v>2.0879037175049384</v>
      </c>
      <c r="AQ499" s="33">
        <f t="shared" si="315"/>
        <v>0.892625</v>
      </c>
      <c r="AR499" s="18">
        <f t="shared" si="316"/>
        <v>0.53370689154755802</v>
      </c>
      <c r="AS499" s="28">
        <f t="shared" si="351"/>
        <v>1.2567391106607744</v>
      </c>
      <c r="AT499" s="33">
        <f t="shared" si="317"/>
        <v>0.85280692401960689</v>
      </c>
      <c r="AU499" s="18">
        <f t="shared" si="318"/>
        <v>0.50989937824813203</v>
      </c>
      <c r="AV499" s="20">
        <f t="shared" si="352"/>
        <v>3.0042325544537305</v>
      </c>
    </row>
    <row r="500" spans="2:48" ht="15.95">
      <c r="B500" s="52">
        <v>108</v>
      </c>
      <c r="C500" s="54">
        <f>'Mortality (No Interventions) L'!N117</f>
        <v>0.62213404349715629</v>
      </c>
      <c r="D500" s="27">
        <f t="shared" si="355"/>
        <v>0.95882352941176363</v>
      </c>
      <c r="E500" s="18">
        <f t="shared" si="319"/>
        <v>0.59651675935315507</v>
      </c>
      <c r="F500" s="28">
        <f t="shared" si="338"/>
        <v>0.34061831698205869</v>
      </c>
      <c r="G500" s="27">
        <f t="shared" si="353"/>
        <v>0.96499999999999997</v>
      </c>
      <c r="H500" s="18">
        <f t="shared" si="312"/>
        <v>0.60035935197475576</v>
      </c>
      <c r="I500" s="28">
        <f t="shared" si="339"/>
        <v>0.18842230902182253</v>
      </c>
      <c r="J500" s="27">
        <v>1</v>
      </c>
      <c r="K500" s="18">
        <f t="shared" si="313"/>
        <v>0.62213404349715629</v>
      </c>
      <c r="L500" s="28">
        <f t="shared" si="340"/>
        <v>0.12516610819318921</v>
      </c>
      <c r="M500" s="27">
        <f t="shared" si="354"/>
        <v>0.92500000000000004</v>
      </c>
      <c r="N500" s="19">
        <f t="shared" si="314"/>
        <v>0.57547399023486956</v>
      </c>
      <c r="O500" s="28">
        <f t="shared" si="341"/>
        <v>0.33621991991651196</v>
      </c>
      <c r="P500" s="24">
        <f t="shared" si="320"/>
        <v>0.92526470588235188</v>
      </c>
      <c r="Q500" s="18">
        <f t="shared" si="321"/>
        <v>0.57563867277579461</v>
      </c>
      <c r="R500" s="28">
        <f t="shared" si="342"/>
        <v>0.54002135497140591</v>
      </c>
      <c r="S500" s="24">
        <f t="shared" si="322"/>
        <v>0.95882352941176363</v>
      </c>
      <c r="T500" s="18">
        <f t="shared" si="323"/>
        <v>0.59651675935315507</v>
      </c>
      <c r="U500" s="28">
        <f t="shared" si="343"/>
        <v>0.37462645136055495</v>
      </c>
      <c r="V500" s="24">
        <f t="shared" si="324"/>
        <v>0.8869117647058814</v>
      </c>
      <c r="W500" s="18">
        <f t="shared" si="325"/>
        <v>0.55177800240166841</v>
      </c>
      <c r="X500" s="28">
        <f t="shared" si="344"/>
        <v>0.90227047857573717</v>
      </c>
      <c r="Y500" s="33">
        <f t="shared" si="326"/>
        <v>0.96499999999999997</v>
      </c>
      <c r="Z500" s="18">
        <f t="shared" si="327"/>
        <v>0.60035935197475576</v>
      </c>
      <c r="AA500" s="28">
        <f t="shared" si="345"/>
        <v>0.2099051472103349</v>
      </c>
      <c r="AB500" s="33">
        <f t="shared" si="328"/>
        <v>0.892625</v>
      </c>
      <c r="AC500" s="18">
        <f t="shared" si="329"/>
        <v>0.55533240057664912</v>
      </c>
      <c r="AD500" s="28">
        <f t="shared" si="346"/>
        <v>0.53072680998133193</v>
      </c>
      <c r="AE500" s="33">
        <f t="shared" si="330"/>
        <v>0.92500000000000004</v>
      </c>
      <c r="AF500" s="18">
        <f t="shared" si="331"/>
        <v>0.57547399023486956</v>
      </c>
      <c r="AG500" s="28">
        <f t="shared" si="347"/>
        <v>0.37271284273136862</v>
      </c>
      <c r="AH500" s="33">
        <f t="shared" si="332"/>
        <v>0.92526470588235188</v>
      </c>
      <c r="AI500" s="18">
        <f t="shared" si="333"/>
        <v>0.57563867277579461</v>
      </c>
      <c r="AJ500" s="28">
        <f t="shared" si="348"/>
        <v>0.5917786667200311</v>
      </c>
      <c r="AK500" s="33">
        <f t="shared" si="334"/>
        <v>0.85586985294117557</v>
      </c>
      <c r="AL500" s="18">
        <f t="shared" si="335"/>
        <v>0.53246577231761005</v>
      </c>
      <c r="AM500" s="28">
        <f t="shared" si="349"/>
        <v>1.3536518961990252</v>
      </c>
      <c r="AN500" s="33">
        <f t="shared" si="336"/>
        <v>0.8869117647058814</v>
      </c>
      <c r="AO500" s="18">
        <f t="shared" si="337"/>
        <v>0.55177800240166841</v>
      </c>
      <c r="AP500" s="28">
        <f t="shared" si="350"/>
        <v>0.98466972020158949</v>
      </c>
      <c r="AQ500" s="33">
        <f t="shared" si="315"/>
        <v>0.892625</v>
      </c>
      <c r="AR500" s="18">
        <f t="shared" si="316"/>
        <v>0.55533240057664912</v>
      </c>
      <c r="AS500" s="28">
        <f t="shared" si="351"/>
        <v>0.58600878642376997</v>
      </c>
      <c r="AT500" s="33">
        <f t="shared" si="317"/>
        <v>0.85586985294117557</v>
      </c>
      <c r="AU500" s="18">
        <f t="shared" si="318"/>
        <v>0.53246577231761005</v>
      </c>
      <c r="AV500" s="20">
        <f t="shared" si="352"/>
        <v>1.4723762428249758</v>
      </c>
    </row>
    <row r="501" spans="2:48" ht="15.95">
      <c r="B501" s="52">
        <v>109</v>
      </c>
      <c r="C501" s="54">
        <f>'Mortality (No Interventions) L'!N118</f>
        <v>0.64602467259922935</v>
      </c>
      <c r="D501" s="27">
        <f t="shared" si="355"/>
        <v>0.96225490196078323</v>
      </c>
      <c r="E501" s="18">
        <f t="shared" si="319"/>
        <v>0.62164040799621856</v>
      </c>
      <c r="F501" s="28">
        <f t="shared" si="338"/>
        <v>0.1374337823595953</v>
      </c>
      <c r="G501" s="27">
        <f t="shared" si="353"/>
        <v>0.96499999999999997</v>
      </c>
      <c r="H501" s="18">
        <f t="shared" si="312"/>
        <v>0.62341380905825627</v>
      </c>
      <c r="I501" s="28">
        <f t="shared" si="339"/>
        <v>7.530121367989398E-2</v>
      </c>
      <c r="J501" s="27">
        <v>1</v>
      </c>
      <c r="K501" s="18">
        <f t="shared" si="313"/>
        <v>0.64602467259922935</v>
      </c>
      <c r="L501" s="28">
        <f t="shared" si="340"/>
        <v>4.7296011194157862E-2</v>
      </c>
      <c r="M501" s="27">
        <f t="shared" si="354"/>
        <v>0.92500000000000004</v>
      </c>
      <c r="N501" s="19">
        <f t="shared" si="314"/>
        <v>0.5975728221542872</v>
      </c>
      <c r="O501" s="28">
        <f t="shared" si="341"/>
        <v>0.14273410100570852</v>
      </c>
      <c r="P501" s="24">
        <f t="shared" si="320"/>
        <v>0.92857598039215583</v>
      </c>
      <c r="Q501" s="18">
        <f t="shared" si="321"/>
        <v>0.5998829937163509</v>
      </c>
      <c r="R501" s="28">
        <f t="shared" si="342"/>
        <v>0.22916417892507956</v>
      </c>
      <c r="S501" s="24">
        <f t="shared" si="322"/>
        <v>0.96225490196078323</v>
      </c>
      <c r="T501" s="18">
        <f t="shared" si="323"/>
        <v>0.62164040799621856</v>
      </c>
      <c r="U501" s="28">
        <f t="shared" si="343"/>
        <v>0.15115549462698433</v>
      </c>
      <c r="V501" s="24">
        <f t="shared" si="324"/>
        <v>0.89008578431372454</v>
      </c>
      <c r="W501" s="18">
        <f t="shared" si="325"/>
        <v>0.57501737739650216</v>
      </c>
      <c r="X501" s="28">
        <f t="shared" si="344"/>
        <v>0.40441747628121955</v>
      </c>
      <c r="Y501" s="33">
        <f t="shared" si="326"/>
        <v>0.96499999999999997</v>
      </c>
      <c r="Z501" s="18">
        <f t="shared" si="327"/>
        <v>0.62341380905825627</v>
      </c>
      <c r="AA501" s="28">
        <f t="shared" si="345"/>
        <v>8.3886629054972531E-2</v>
      </c>
      <c r="AB501" s="33">
        <f t="shared" si="328"/>
        <v>0.892625</v>
      </c>
      <c r="AC501" s="18">
        <f t="shared" si="329"/>
        <v>0.57665777337888713</v>
      </c>
      <c r="AD501" s="28">
        <f t="shared" si="346"/>
        <v>0.23599701654401176</v>
      </c>
      <c r="AE501" s="33">
        <f t="shared" si="330"/>
        <v>0.92500000000000004</v>
      </c>
      <c r="AF501" s="18">
        <f t="shared" si="331"/>
        <v>0.5975728221542872</v>
      </c>
      <c r="AG501" s="28">
        <f t="shared" si="347"/>
        <v>0.15822629591296652</v>
      </c>
      <c r="AH501" s="33">
        <f t="shared" si="332"/>
        <v>0.92857598039215583</v>
      </c>
      <c r="AI501" s="18">
        <f t="shared" si="333"/>
        <v>0.5998829937163509</v>
      </c>
      <c r="AJ501" s="28">
        <f t="shared" si="348"/>
        <v>0.25112798043228313</v>
      </c>
      <c r="AK501" s="33">
        <f t="shared" si="334"/>
        <v>0.85893278186274413</v>
      </c>
      <c r="AL501" s="18">
        <f t="shared" si="335"/>
        <v>0.55489176918762462</v>
      </c>
      <c r="AM501" s="28">
        <f t="shared" si="349"/>
        <v>0.63287859384021394</v>
      </c>
      <c r="AN501" s="33">
        <f t="shared" si="336"/>
        <v>0.89008578431372454</v>
      </c>
      <c r="AO501" s="18">
        <f t="shared" si="337"/>
        <v>0.57501737739650216</v>
      </c>
      <c r="AP501" s="28">
        <f t="shared" si="350"/>
        <v>0.4413506289633467</v>
      </c>
      <c r="AQ501" s="33">
        <f t="shared" si="315"/>
        <v>0.892625</v>
      </c>
      <c r="AR501" s="18">
        <f t="shared" si="316"/>
        <v>0.57665777337888713</v>
      </c>
      <c r="AS501" s="28">
        <f t="shared" si="351"/>
        <v>0.26057912030004893</v>
      </c>
      <c r="AT501" s="33">
        <f t="shared" si="317"/>
        <v>0.85893278186274413</v>
      </c>
      <c r="AU501" s="18">
        <f t="shared" si="318"/>
        <v>0.55489176918762462</v>
      </c>
      <c r="AV501" s="20">
        <f t="shared" si="352"/>
        <v>0.68838628954707415</v>
      </c>
    </row>
    <row r="502" spans="2:48" ht="15.95">
      <c r="B502" s="52">
        <v>110</v>
      </c>
      <c r="C502" s="54">
        <f>'Mortality (No Interventions) L'!N119</f>
        <v>0.6694186909810107</v>
      </c>
      <c r="D502" s="27">
        <f t="shared" si="355"/>
        <v>0.96568627450980282</v>
      </c>
      <c r="E502" s="18">
        <f t="shared" si="319"/>
        <v>0.64644844178068117</v>
      </c>
      <c r="F502" s="28">
        <f t="shared" si="338"/>
        <v>5.1999389821112976E-2</v>
      </c>
      <c r="G502" s="27">
        <f t="shared" si="353"/>
        <v>0.96499999999999997</v>
      </c>
      <c r="H502" s="18">
        <f t="shared" si="312"/>
        <v>0.6459890367966753</v>
      </c>
      <c r="I502" s="28">
        <f t="shared" si="339"/>
        <v>2.83573972330016E-2</v>
      </c>
      <c r="J502" s="27">
        <v>1</v>
      </c>
      <c r="K502" s="18">
        <f t="shared" si="313"/>
        <v>0.6694186909810107</v>
      </c>
      <c r="L502" s="28">
        <f t="shared" si="340"/>
        <v>1.6741621047202542E-2</v>
      </c>
      <c r="M502" s="27">
        <f t="shared" si="354"/>
        <v>0.92500000000000004</v>
      </c>
      <c r="N502" s="19">
        <f t="shared" si="314"/>
        <v>0.61921228915743498</v>
      </c>
      <c r="O502" s="28">
        <f t="shared" si="341"/>
        <v>5.7440081450072199E-2</v>
      </c>
      <c r="P502" s="24">
        <f t="shared" si="320"/>
        <v>0.93188725490195967</v>
      </c>
      <c r="Q502" s="18">
        <f t="shared" si="321"/>
        <v>0.62382274631835732</v>
      </c>
      <c r="R502" s="28">
        <f t="shared" si="342"/>
        <v>9.1692485218953346E-2</v>
      </c>
      <c r="S502" s="24">
        <f t="shared" si="322"/>
        <v>0.96568627450980282</v>
      </c>
      <c r="T502" s="18">
        <f t="shared" si="323"/>
        <v>0.64644844178068117</v>
      </c>
      <c r="U502" s="28">
        <f t="shared" si="343"/>
        <v>5.7191131276195566E-2</v>
      </c>
      <c r="V502" s="24">
        <f t="shared" si="324"/>
        <v>0.89325980392156767</v>
      </c>
      <c r="W502" s="18">
        <f t="shared" si="325"/>
        <v>0.59796480864713009</v>
      </c>
      <c r="X502" s="28">
        <f t="shared" si="344"/>
        <v>0.17187039969668055</v>
      </c>
      <c r="Y502" s="33">
        <f t="shared" si="326"/>
        <v>0.96499999999999997</v>
      </c>
      <c r="Z502" s="18">
        <f t="shared" si="327"/>
        <v>0.6459890367966753</v>
      </c>
      <c r="AA502" s="28">
        <f t="shared" si="345"/>
        <v>3.1590546106755116E-2</v>
      </c>
      <c r="AB502" s="33">
        <f t="shared" si="328"/>
        <v>0.892625</v>
      </c>
      <c r="AC502" s="18">
        <f t="shared" si="329"/>
        <v>0.59753985903692464</v>
      </c>
      <c r="AD502" s="28">
        <f t="shared" si="346"/>
        <v>9.9907502459681552E-2</v>
      </c>
      <c r="AE502" s="33">
        <f t="shared" si="330"/>
        <v>0.92500000000000004</v>
      </c>
      <c r="AF502" s="18">
        <f t="shared" si="331"/>
        <v>0.61921228915743498</v>
      </c>
      <c r="AG502" s="28">
        <f t="shared" si="347"/>
        <v>6.3674561725235765E-2</v>
      </c>
      <c r="AH502" s="33">
        <f t="shared" si="332"/>
        <v>0.93188725490195967</v>
      </c>
      <c r="AI502" s="18">
        <f t="shared" si="333"/>
        <v>0.62382274631835732</v>
      </c>
      <c r="AJ502" s="28">
        <f t="shared" si="348"/>
        <v>0.10048057572462393</v>
      </c>
      <c r="AK502" s="33">
        <f t="shared" si="334"/>
        <v>0.8619957107843127</v>
      </c>
      <c r="AL502" s="18">
        <f t="shared" si="335"/>
        <v>0.57703604034448053</v>
      </c>
      <c r="AM502" s="28">
        <f t="shared" si="349"/>
        <v>0.28169947122324152</v>
      </c>
      <c r="AN502" s="33">
        <f t="shared" si="336"/>
        <v>0.89325980392156767</v>
      </c>
      <c r="AO502" s="18">
        <f t="shared" si="337"/>
        <v>0.59796480864713009</v>
      </c>
      <c r="AP502" s="28">
        <f t="shared" si="350"/>
        <v>0.18756634778454637</v>
      </c>
      <c r="AQ502" s="33">
        <f t="shared" si="315"/>
        <v>0.892625</v>
      </c>
      <c r="AR502" s="18">
        <f t="shared" si="316"/>
        <v>0.59753985903692464</v>
      </c>
      <c r="AS502" s="28">
        <f t="shared" si="351"/>
        <v>0.11031414499879355</v>
      </c>
      <c r="AT502" s="33">
        <f t="shared" si="317"/>
        <v>0.8619957107843127</v>
      </c>
      <c r="AU502" s="18">
        <f t="shared" si="318"/>
        <v>0.57703604034448053</v>
      </c>
      <c r="AV502" s="20">
        <f t="shared" si="352"/>
        <v>0.30640640345579373</v>
      </c>
    </row>
    <row r="503" spans="2:48" ht="15.95">
      <c r="B503" s="52">
        <v>111</v>
      </c>
      <c r="C503" s="54">
        <f>'Mortality (No Interventions) L'!N120</f>
        <v>0.69687048842600352</v>
      </c>
      <c r="D503" s="27">
        <f t="shared" si="355"/>
        <v>0.96911764705882242</v>
      </c>
      <c r="E503" s="18">
        <f t="shared" si="319"/>
        <v>0.67534948804814088</v>
      </c>
      <c r="F503" s="28">
        <f t="shared" si="338"/>
        <v>1.8384465297708281E-2</v>
      </c>
      <c r="G503" s="27">
        <f t="shared" si="353"/>
        <v>0.96499999999999997</v>
      </c>
      <c r="H503" s="18">
        <f t="shared" si="312"/>
        <v>0.67248002133109341</v>
      </c>
      <c r="I503" s="28">
        <f t="shared" si="339"/>
        <v>1.003882950839419E-2</v>
      </c>
      <c r="J503" s="27">
        <v>1</v>
      </c>
      <c r="K503" s="18">
        <f t="shared" si="313"/>
        <v>0.69687048842600352</v>
      </c>
      <c r="L503" s="28">
        <f t="shared" si="340"/>
        <v>5.5344670008840788E-3</v>
      </c>
      <c r="M503" s="27">
        <f t="shared" si="354"/>
        <v>0.92500000000000004</v>
      </c>
      <c r="N503" s="19">
        <f t="shared" si="314"/>
        <v>0.64460520179405334</v>
      </c>
      <c r="O503" s="28">
        <f t="shared" si="341"/>
        <v>2.1872477125983475E-2</v>
      </c>
      <c r="P503" s="24">
        <f t="shared" si="320"/>
        <v>0.93519852941176362</v>
      </c>
      <c r="Q503" s="18">
        <f t="shared" si="321"/>
        <v>0.65171225596645599</v>
      </c>
      <c r="R503" s="28">
        <f t="shared" si="342"/>
        <v>3.4492627272910484E-2</v>
      </c>
      <c r="S503" s="24">
        <f t="shared" si="322"/>
        <v>0.96911764705882242</v>
      </c>
      <c r="T503" s="18">
        <f t="shared" si="323"/>
        <v>0.67534948804814088</v>
      </c>
      <c r="U503" s="28">
        <f t="shared" si="343"/>
        <v>2.0220013579024563E-2</v>
      </c>
      <c r="V503" s="24">
        <f t="shared" si="324"/>
        <v>0.89643382352941081</v>
      </c>
      <c r="W503" s="18">
        <f t="shared" si="325"/>
        <v>0.62469827644453035</v>
      </c>
      <c r="X503" s="28">
        <f t="shared" si="344"/>
        <v>6.9097949029949202E-2</v>
      </c>
      <c r="Y503" s="33">
        <f t="shared" si="326"/>
        <v>0.96499999999999997</v>
      </c>
      <c r="Z503" s="18">
        <f t="shared" si="327"/>
        <v>0.67248002133109341</v>
      </c>
      <c r="AA503" s="28">
        <f t="shared" si="345"/>
        <v>1.1183399655371417E-2</v>
      </c>
      <c r="AB503" s="33">
        <f t="shared" si="328"/>
        <v>0.892625</v>
      </c>
      <c r="AC503" s="18">
        <f t="shared" si="329"/>
        <v>0.62204401973126144</v>
      </c>
      <c r="AD503" s="28">
        <f t="shared" si="346"/>
        <v>4.0208787523192235E-2</v>
      </c>
      <c r="AE503" s="33">
        <f t="shared" si="330"/>
        <v>0.92500000000000004</v>
      </c>
      <c r="AF503" s="18">
        <f t="shared" si="331"/>
        <v>0.64460520179405334</v>
      </c>
      <c r="AG503" s="28">
        <f t="shared" si="347"/>
        <v>2.4246490598256135E-2</v>
      </c>
      <c r="AH503" s="33">
        <f t="shared" si="332"/>
        <v>0.93519852941176362</v>
      </c>
      <c r="AI503" s="18">
        <f t="shared" si="333"/>
        <v>0.65171225596645599</v>
      </c>
      <c r="AJ503" s="28">
        <f t="shared" si="348"/>
        <v>3.7798507024439362E-2</v>
      </c>
      <c r="AK503" s="33">
        <f t="shared" si="334"/>
        <v>0.86505863970588137</v>
      </c>
      <c r="AL503" s="18">
        <f t="shared" si="335"/>
        <v>0.60283383676897173</v>
      </c>
      <c r="AM503" s="28">
        <f t="shared" si="349"/>
        <v>0.11914872378144829</v>
      </c>
      <c r="AN503" s="33">
        <f t="shared" si="336"/>
        <v>0.89643382352941081</v>
      </c>
      <c r="AO503" s="18">
        <f t="shared" si="337"/>
        <v>0.62469827644453035</v>
      </c>
      <c r="AP503" s="28">
        <f t="shared" si="350"/>
        <v>7.540827252291904E-2</v>
      </c>
      <c r="AQ503" s="33">
        <f t="shared" si="315"/>
        <v>0.892625</v>
      </c>
      <c r="AR503" s="18">
        <f t="shared" si="316"/>
        <v>0.62204401973126144</v>
      </c>
      <c r="AS503" s="28">
        <f t="shared" si="351"/>
        <v>4.4397046346435584E-2</v>
      </c>
      <c r="AT503" s="33">
        <f t="shared" si="317"/>
        <v>0.86505863970588137</v>
      </c>
      <c r="AU503" s="18">
        <f t="shared" si="318"/>
        <v>0.60283383676897173</v>
      </c>
      <c r="AV503" s="20">
        <f t="shared" si="352"/>
        <v>0.12959886566946915</v>
      </c>
    </row>
    <row r="504" spans="2:48" ht="15.95">
      <c r="B504" s="52">
        <v>112</v>
      </c>
      <c r="C504" s="54">
        <f>'Mortality (No Interventions) L'!N121</f>
        <v>0.72371690781180376</v>
      </c>
      <c r="D504" s="27">
        <f t="shared" si="355"/>
        <v>0.97254901960784201</v>
      </c>
      <c r="E504" s="18">
        <f t="shared" si="319"/>
        <v>0.70385016916598875</v>
      </c>
      <c r="F504" s="28">
        <f t="shared" si="338"/>
        <v>5.9685260708621816E-3</v>
      </c>
      <c r="G504" s="27">
        <f t="shared" si="353"/>
        <v>0.96499999999999997</v>
      </c>
      <c r="H504" s="18">
        <f t="shared" si="312"/>
        <v>0.69838681603839059</v>
      </c>
      <c r="I504" s="28">
        <f t="shared" si="339"/>
        <v>3.2879172264500553E-3</v>
      </c>
      <c r="J504" s="27">
        <v>1</v>
      </c>
      <c r="K504" s="18">
        <f t="shared" si="313"/>
        <v>0.72371690781180376</v>
      </c>
      <c r="L504" s="28">
        <f t="shared" si="340"/>
        <v>1.6776602788003919E-3</v>
      </c>
      <c r="M504" s="27">
        <f t="shared" si="354"/>
        <v>0.92500000000000004</v>
      </c>
      <c r="N504" s="19">
        <f t="shared" si="314"/>
        <v>0.66943813972591848</v>
      </c>
      <c r="O504" s="28">
        <f t="shared" si="341"/>
        <v>7.773364594453081E-3</v>
      </c>
      <c r="P504" s="24">
        <f t="shared" si="320"/>
        <v>0.93850980392156746</v>
      </c>
      <c r="Q504" s="18">
        <f t="shared" si="321"/>
        <v>0.67921541324517909</v>
      </c>
      <c r="R504" s="28">
        <f t="shared" si="342"/>
        <v>1.2013359338671885E-2</v>
      </c>
      <c r="S504" s="24">
        <f t="shared" si="322"/>
        <v>0.97254901960784201</v>
      </c>
      <c r="T504" s="18">
        <f t="shared" si="323"/>
        <v>0.70385016916598875</v>
      </c>
      <c r="U504" s="28">
        <f t="shared" si="343"/>
        <v>6.5644377601038672E-3</v>
      </c>
      <c r="V504" s="24">
        <f t="shared" si="324"/>
        <v>0.89960784313725395</v>
      </c>
      <c r="W504" s="18">
        <f t="shared" si="325"/>
        <v>0.65106140647853961</v>
      </c>
      <c r="X504" s="28">
        <f t="shared" si="344"/>
        <v>2.5932579365087926E-2</v>
      </c>
      <c r="Y504" s="33">
        <f t="shared" si="326"/>
        <v>0.96499999999999997</v>
      </c>
      <c r="Z504" s="18">
        <f t="shared" si="327"/>
        <v>0.69838681603839059</v>
      </c>
      <c r="AA504" s="28">
        <f t="shared" si="345"/>
        <v>3.6627868165731037E-3</v>
      </c>
      <c r="AB504" s="33">
        <f t="shared" si="328"/>
        <v>0.892625</v>
      </c>
      <c r="AC504" s="18">
        <f t="shared" si="329"/>
        <v>0.64600780483551135</v>
      </c>
      <c r="AD504" s="28">
        <f t="shared" si="346"/>
        <v>1.5197151703745545E-2</v>
      </c>
      <c r="AE504" s="33">
        <f t="shared" si="330"/>
        <v>0.92500000000000004</v>
      </c>
      <c r="AF504" s="18">
        <f t="shared" si="331"/>
        <v>0.66943813972591848</v>
      </c>
      <c r="AG504" s="28">
        <f t="shared" si="347"/>
        <v>8.6170766333696219E-3</v>
      </c>
      <c r="AH504" s="33">
        <f t="shared" si="332"/>
        <v>0.93850980392156746</v>
      </c>
      <c r="AI504" s="18">
        <f t="shared" si="333"/>
        <v>0.67921541324517909</v>
      </c>
      <c r="AJ504" s="28">
        <f t="shared" si="348"/>
        <v>1.3164756739378052E-2</v>
      </c>
      <c r="AK504" s="33">
        <f t="shared" si="334"/>
        <v>0.86812156862744994</v>
      </c>
      <c r="AL504" s="18">
        <f t="shared" si="335"/>
        <v>0.62827425725179065</v>
      </c>
      <c r="AM504" s="28">
        <f t="shared" si="349"/>
        <v>4.732184147815139E-2</v>
      </c>
      <c r="AN504" s="33">
        <f t="shared" si="336"/>
        <v>0.89960784313725395</v>
      </c>
      <c r="AO504" s="18">
        <f t="shared" si="337"/>
        <v>0.65106140647853961</v>
      </c>
      <c r="AP504" s="28">
        <f t="shared" si="350"/>
        <v>2.830085464819208E-2</v>
      </c>
      <c r="AQ504" s="33">
        <f t="shared" si="315"/>
        <v>0.892625</v>
      </c>
      <c r="AR504" s="18">
        <f t="shared" si="316"/>
        <v>0.64600780483551135</v>
      </c>
      <c r="AS504" s="28">
        <f t="shared" si="351"/>
        <v>1.6780129172903679E-2</v>
      </c>
      <c r="AT504" s="33">
        <f t="shared" si="317"/>
        <v>0.86812156862744994</v>
      </c>
      <c r="AU504" s="18">
        <f t="shared" si="318"/>
        <v>0.62827425725179065</v>
      </c>
      <c r="AV504" s="20">
        <f t="shared" si="352"/>
        <v>5.1472284237036495E-2</v>
      </c>
    </row>
    <row r="505" spans="2:48" ht="15.95">
      <c r="B505" s="52">
        <v>113</v>
      </c>
      <c r="C505" s="54">
        <f>'Mortality (No Interventions) L'!N122</f>
        <v>0.74992272887735956</v>
      </c>
      <c r="D505" s="27">
        <f t="shared" si="355"/>
        <v>0.97598039215686161</v>
      </c>
      <c r="E505" s="18">
        <f t="shared" si="319"/>
        <v>0.73190987901706916</v>
      </c>
      <c r="F505" s="28">
        <f t="shared" si="338"/>
        <v>1.767577986214221E-3</v>
      </c>
      <c r="G505" s="27">
        <f t="shared" si="353"/>
        <v>0.96499999999999997</v>
      </c>
      <c r="H505" s="18">
        <f t="shared" si="312"/>
        <v>0.72367543336665197</v>
      </c>
      <c r="I505" s="28">
        <f t="shared" si="339"/>
        <v>9.916791832718251E-4</v>
      </c>
      <c r="J505" s="27">
        <v>1</v>
      </c>
      <c r="K505" s="18">
        <f t="shared" si="313"/>
        <v>0.74992272887735956</v>
      </c>
      <c r="L505" s="28">
        <f t="shared" si="340"/>
        <v>4.6350916946828372E-4</v>
      </c>
      <c r="M505" s="27">
        <f t="shared" si="354"/>
        <v>0.92500000000000004</v>
      </c>
      <c r="N505" s="19">
        <f t="shared" si="314"/>
        <v>0.69367852421155762</v>
      </c>
      <c r="O505" s="28">
        <f t="shared" si="341"/>
        <v>2.5695778609310916E-3</v>
      </c>
      <c r="P505" s="24">
        <f t="shared" si="320"/>
        <v>0.94182107843137142</v>
      </c>
      <c r="Q505" s="18">
        <f t="shared" si="321"/>
        <v>0.70629303325147175</v>
      </c>
      <c r="R505" s="28">
        <f t="shared" si="342"/>
        <v>3.8537005109930294E-3</v>
      </c>
      <c r="S505" s="24">
        <f t="shared" si="322"/>
        <v>0.97598039215686161</v>
      </c>
      <c r="T505" s="18">
        <f t="shared" si="323"/>
        <v>0.73190987901706916</v>
      </c>
      <c r="U505" s="28">
        <f t="shared" si="343"/>
        <v>1.9440571321751559E-3</v>
      </c>
      <c r="V505" s="24">
        <f t="shared" si="324"/>
        <v>0.90278186274509709</v>
      </c>
      <c r="W505" s="18">
        <f t="shared" si="325"/>
        <v>0.67701663809078905</v>
      </c>
      <c r="X505" s="28">
        <f t="shared" si="344"/>
        <v>9.0488777700374265E-3</v>
      </c>
      <c r="Y505" s="33">
        <f t="shared" si="326"/>
        <v>0.96499999999999997</v>
      </c>
      <c r="Z505" s="18">
        <f t="shared" si="327"/>
        <v>0.72367543336665197</v>
      </c>
      <c r="AA505" s="28">
        <f t="shared" si="345"/>
        <v>1.1047447939192213E-3</v>
      </c>
      <c r="AB505" s="33">
        <f t="shared" si="328"/>
        <v>0.892625</v>
      </c>
      <c r="AC505" s="18">
        <f t="shared" si="329"/>
        <v>0.66939977586415311</v>
      </c>
      <c r="AD505" s="28">
        <f t="shared" si="346"/>
        <v>5.379673091856634E-3</v>
      </c>
      <c r="AE505" s="33">
        <f t="shared" si="330"/>
        <v>0.92500000000000004</v>
      </c>
      <c r="AF505" s="18">
        <f t="shared" si="331"/>
        <v>0.69367852421155762</v>
      </c>
      <c r="AG505" s="28">
        <f t="shared" si="347"/>
        <v>2.8484768820509817E-3</v>
      </c>
      <c r="AH505" s="33">
        <f t="shared" si="332"/>
        <v>0.94182107843137142</v>
      </c>
      <c r="AI505" s="18">
        <f t="shared" si="333"/>
        <v>0.70629303325147175</v>
      </c>
      <c r="AJ505" s="28">
        <f t="shared" si="348"/>
        <v>4.2230510503691318E-3</v>
      </c>
      <c r="AK505" s="33">
        <f t="shared" si="334"/>
        <v>0.87118449754901861</v>
      </c>
      <c r="AL505" s="18">
        <f t="shared" si="335"/>
        <v>0.65332105575761135</v>
      </c>
      <c r="AM505" s="28">
        <f t="shared" si="349"/>
        <v>1.7590746671678845E-2</v>
      </c>
      <c r="AN505" s="33">
        <f t="shared" si="336"/>
        <v>0.90278186274509709</v>
      </c>
      <c r="AO505" s="18">
        <f t="shared" si="337"/>
        <v>0.67701663809078905</v>
      </c>
      <c r="AP505" s="28">
        <f t="shared" si="350"/>
        <v>9.8752604163954288E-3</v>
      </c>
      <c r="AQ505" s="33">
        <f t="shared" si="315"/>
        <v>0.892625</v>
      </c>
      <c r="AR505" s="18">
        <f t="shared" si="316"/>
        <v>0.66939977586415311</v>
      </c>
      <c r="AS505" s="28">
        <f t="shared" si="351"/>
        <v>5.9400347610598482E-3</v>
      </c>
      <c r="AT505" s="33">
        <f t="shared" si="317"/>
        <v>0.87118449754901861</v>
      </c>
      <c r="AU505" s="18">
        <f t="shared" si="318"/>
        <v>0.65332105575761135</v>
      </c>
      <c r="AV505" s="20">
        <f t="shared" si="352"/>
        <v>1.9133573088959341E-2</v>
      </c>
    </row>
    <row r="506" spans="2:48" ht="15.95">
      <c r="B506" s="52">
        <v>114</v>
      </c>
      <c r="C506" s="54">
        <f>'Mortality (No Interventions) L'!N123</f>
        <v>0.77545434519305856</v>
      </c>
      <c r="D506" s="27">
        <f t="shared" si="355"/>
        <v>0.9794117647058812</v>
      </c>
      <c r="E506" s="18">
        <f t="shared" si="319"/>
        <v>0.75948910867437702</v>
      </c>
      <c r="F506" s="28">
        <f t="shared" si="338"/>
        <v>4.7387019617093577E-4</v>
      </c>
      <c r="G506" s="27">
        <f t="shared" si="353"/>
        <v>0.96499999999999997</v>
      </c>
      <c r="H506" s="18">
        <f t="shared" si="312"/>
        <v>0.74831344311130144</v>
      </c>
      <c r="I506" s="28">
        <f t="shared" si="339"/>
        <v>2.7402532055689961E-4</v>
      </c>
      <c r="J506" s="27">
        <v>1</v>
      </c>
      <c r="K506" s="18">
        <f t="shared" si="313"/>
        <v>0.77545434519305856</v>
      </c>
      <c r="L506" s="28">
        <f t="shared" si="340"/>
        <v>1.1591310824094988E-4</v>
      </c>
      <c r="M506" s="27">
        <f t="shared" si="354"/>
        <v>0.92500000000000004</v>
      </c>
      <c r="N506" s="19">
        <f t="shared" si="314"/>
        <v>0.71729526930357923</v>
      </c>
      <c r="O506" s="28">
        <f t="shared" si="341"/>
        <v>7.8711688251372088E-4</v>
      </c>
      <c r="P506" s="24">
        <f t="shared" si="320"/>
        <v>0.94513235294117537</v>
      </c>
      <c r="Q506" s="18">
        <f t="shared" si="321"/>
        <v>0.73290698987077385</v>
      </c>
      <c r="R506" s="28">
        <f t="shared" si="342"/>
        <v>1.131858687841016E-3</v>
      </c>
      <c r="S506" s="24">
        <f t="shared" si="322"/>
        <v>0.9794117647058812</v>
      </c>
      <c r="T506" s="18">
        <f t="shared" si="323"/>
        <v>0.75948910867437702</v>
      </c>
      <c r="U506" s="28">
        <f t="shared" si="343"/>
        <v>5.2118251176256714E-4</v>
      </c>
      <c r="V506" s="24">
        <f t="shared" si="324"/>
        <v>0.90595588235294011</v>
      </c>
      <c r="W506" s="18">
        <f t="shared" si="325"/>
        <v>0.70252742552379877</v>
      </c>
      <c r="X506" s="28">
        <f t="shared" si="344"/>
        <v>2.9226369636722121E-3</v>
      </c>
      <c r="Y506" s="33">
        <f t="shared" si="326"/>
        <v>0.96499999999999997</v>
      </c>
      <c r="Z506" s="18">
        <f t="shared" si="327"/>
        <v>0.74831344311130144</v>
      </c>
      <c r="AA506" s="28">
        <f t="shared" si="345"/>
        <v>3.0526812642017623E-4</v>
      </c>
      <c r="AB506" s="33">
        <f t="shared" si="328"/>
        <v>0.892625</v>
      </c>
      <c r="AC506" s="18">
        <f t="shared" si="329"/>
        <v>0.69218993487795388</v>
      </c>
      <c r="AD506" s="28">
        <f t="shared" si="346"/>
        <v>1.7785211299453877E-3</v>
      </c>
      <c r="AE506" s="33">
        <f t="shared" si="330"/>
        <v>0.92500000000000004</v>
      </c>
      <c r="AF506" s="18">
        <f t="shared" si="331"/>
        <v>0.71729526930357923</v>
      </c>
      <c r="AG506" s="28">
        <f t="shared" si="347"/>
        <v>8.7254964225911766E-4</v>
      </c>
      <c r="AH506" s="33">
        <f t="shared" si="332"/>
        <v>0.94513235294117537</v>
      </c>
      <c r="AI506" s="18">
        <f t="shared" si="333"/>
        <v>0.73290698987077385</v>
      </c>
      <c r="AJ506" s="28">
        <f t="shared" si="348"/>
        <v>1.2403395144281039E-3</v>
      </c>
      <c r="AK506" s="33">
        <f t="shared" si="334"/>
        <v>0.87424742647058729</v>
      </c>
      <c r="AL506" s="18">
        <f t="shared" si="335"/>
        <v>0.67793896563046585</v>
      </c>
      <c r="AM506" s="28">
        <f t="shared" si="349"/>
        <v>6.098341484572934E-3</v>
      </c>
      <c r="AN506" s="33">
        <f t="shared" si="336"/>
        <v>0.90595588235294011</v>
      </c>
      <c r="AO506" s="18">
        <f t="shared" si="337"/>
        <v>0.70252742552379877</v>
      </c>
      <c r="AP506" s="28">
        <f t="shared" si="350"/>
        <v>3.1895448090163499E-3</v>
      </c>
      <c r="AQ506" s="33">
        <f t="shared" si="315"/>
        <v>0.892625</v>
      </c>
      <c r="AR506" s="18">
        <f t="shared" si="316"/>
        <v>0.69218993487795388</v>
      </c>
      <c r="AS506" s="28">
        <f t="shared" si="351"/>
        <v>1.9637768233811076E-3</v>
      </c>
      <c r="AT506" s="33">
        <f t="shared" si="317"/>
        <v>0.87424742647058729</v>
      </c>
      <c r="AU506" s="18">
        <f t="shared" si="318"/>
        <v>0.67793896563046585</v>
      </c>
      <c r="AV506" s="20">
        <f t="shared" si="352"/>
        <v>6.6332069180650034E-3</v>
      </c>
    </row>
    <row r="507" spans="2:48" ht="15.95">
      <c r="B507" s="52">
        <v>115</v>
      </c>
      <c r="C507" s="54">
        <f>'Mortality (No Interventions) L'!N124</f>
        <v>0.80027901718637928</v>
      </c>
      <c r="D507" s="27">
        <f t="shared" si="355"/>
        <v>0.9828431372549008</v>
      </c>
      <c r="E507" s="18">
        <f t="shared" si="319"/>
        <v>0.78654873993072971</v>
      </c>
      <c r="F507" s="28">
        <f t="shared" si="338"/>
        <v>1.1397094325371958E-4</v>
      </c>
      <c r="G507" s="27">
        <f t="shared" si="353"/>
        <v>0.96499999999999997</v>
      </c>
      <c r="H507" s="18">
        <f t="shared" si="312"/>
        <v>0.77226925158485593</v>
      </c>
      <c r="I507" s="28">
        <f t="shared" si="339"/>
        <v>6.8968489431287972E-5</v>
      </c>
      <c r="J507" s="27">
        <v>1</v>
      </c>
      <c r="K507" s="18">
        <f t="shared" si="313"/>
        <v>0.80027901718637928</v>
      </c>
      <c r="L507" s="28">
        <f t="shared" si="340"/>
        <v>2.6027784790671973E-5</v>
      </c>
      <c r="M507" s="27">
        <f t="shared" si="354"/>
        <v>0.92500000000000004</v>
      </c>
      <c r="N507" s="19">
        <f t="shared" si="314"/>
        <v>0.74025809089740091</v>
      </c>
      <c r="O507" s="28">
        <f t="shared" si="341"/>
        <v>2.2252166629764772E-4</v>
      </c>
      <c r="P507" s="24">
        <f t="shared" si="320"/>
        <v>0.94844362745097921</v>
      </c>
      <c r="Q507" s="18">
        <f t="shared" si="321"/>
        <v>0.75901953403315414</v>
      </c>
      <c r="R507" s="28">
        <f t="shared" si="342"/>
        <v>3.023115439763731E-4</v>
      </c>
      <c r="S507" s="24">
        <f t="shared" si="322"/>
        <v>0.9828431372549008</v>
      </c>
      <c r="T507" s="18">
        <f t="shared" si="323"/>
        <v>0.78654873993072971</v>
      </c>
      <c r="U507" s="28">
        <f t="shared" si="343"/>
        <v>1.2535007044734201E-4</v>
      </c>
      <c r="V507" s="24">
        <f t="shared" si="324"/>
        <v>0.90912990196078325</v>
      </c>
      <c r="W507" s="18">
        <f t="shared" si="325"/>
        <v>0.727557584435925</v>
      </c>
      <c r="X507" s="28">
        <f t="shared" si="344"/>
        <v>8.6940434184288077E-4</v>
      </c>
      <c r="Y507" s="33">
        <f t="shared" si="326"/>
        <v>0.96499999999999997</v>
      </c>
      <c r="Z507" s="18">
        <f t="shared" si="327"/>
        <v>0.77226925158485593</v>
      </c>
      <c r="AA507" s="28">
        <f t="shared" si="345"/>
        <v>7.6831883666558109E-5</v>
      </c>
      <c r="AB507" s="33">
        <f t="shared" si="328"/>
        <v>0.892625</v>
      </c>
      <c r="AC507" s="18">
        <f t="shared" si="329"/>
        <v>0.71434905771599178</v>
      </c>
      <c r="AD507" s="28">
        <f t="shared" si="346"/>
        <v>5.4744670482942479E-4</v>
      </c>
      <c r="AE507" s="33">
        <f t="shared" si="330"/>
        <v>0.92500000000000004</v>
      </c>
      <c r="AF507" s="18">
        <f t="shared" si="331"/>
        <v>0.74025809089740091</v>
      </c>
      <c r="AG507" s="28">
        <f t="shared" si="347"/>
        <v>2.4667391163412213E-4</v>
      </c>
      <c r="AH507" s="33">
        <f t="shared" si="332"/>
        <v>0.94844362745097921</v>
      </c>
      <c r="AI507" s="18">
        <f t="shared" si="333"/>
        <v>0.75901953403315414</v>
      </c>
      <c r="AJ507" s="28">
        <f t="shared" si="348"/>
        <v>3.3128601449082502E-4</v>
      </c>
      <c r="AK507" s="33">
        <f t="shared" si="334"/>
        <v>0.87731035539215585</v>
      </c>
      <c r="AL507" s="18">
        <f t="shared" si="335"/>
        <v>0.70209306898066759</v>
      </c>
      <c r="AM507" s="28">
        <f t="shared" si="349"/>
        <v>1.9640381664601998E-3</v>
      </c>
      <c r="AN507" s="33">
        <f t="shared" si="336"/>
        <v>0.90912990196078325</v>
      </c>
      <c r="AO507" s="18">
        <f t="shared" si="337"/>
        <v>0.727557584435925</v>
      </c>
      <c r="AP507" s="28">
        <f t="shared" si="350"/>
        <v>9.4880210574529718E-4</v>
      </c>
      <c r="AQ507" s="33">
        <f t="shared" si="315"/>
        <v>0.892625</v>
      </c>
      <c r="AR507" s="18">
        <f t="shared" si="316"/>
        <v>0.71434905771599178</v>
      </c>
      <c r="AS507" s="28">
        <f t="shared" si="351"/>
        <v>6.044702718901036E-4</v>
      </c>
      <c r="AT507" s="33">
        <f t="shared" si="317"/>
        <v>0.87731035539215585</v>
      </c>
      <c r="AU507" s="18">
        <f t="shared" si="318"/>
        <v>0.70209306898066759</v>
      </c>
      <c r="AV507" s="20">
        <f t="shared" si="352"/>
        <v>2.1362974812191649E-3</v>
      </c>
    </row>
    <row r="508" spans="2:48" ht="15.95">
      <c r="B508" s="52">
        <v>116</v>
      </c>
      <c r="C508" s="54">
        <f>'Mortality (No Interventions) L'!N125</f>
        <v>0.82453060479601314</v>
      </c>
      <c r="D508" s="27">
        <f t="shared" si="355"/>
        <v>0.9862745098039204</v>
      </c>
      <c r="E508" s="18">
        <f t="shared" si="319"/>
        <v>0.81321351806351783</v>
      </c>
      <c r="F508" s="28">
        <f t="shared" si="338"/>
        <v>2.4327241448789743E-5</v>
      </c>
      <c r="G508" s="27">
        <f t="shared" si="353"/>
        <v>0.96499999999999997</v>
      </c>
      <c r="H508" s="18">
        <f t="shared" si="312"/>
        <v>0.79567203362815264</v>
      </c>
      <c r="I508" s="28">
        <f t="shared" si="339"/>
        <v>1.5706245715249164E-5</v>
      </c>
      <c r="J508" s="27">
        <v>1</v>
      </c>
      <c r="K508" s="18">
        <f t="shared" si="313"/>
        <v>0.82453060479601314</v>
      </c>
      <c r="L508" s="28">
        <f t="shared" si="340"/>
        <v>5.1982947588544154E-6</v>
      </c>
      <c r="M508" s="27">
        <f t="shared" si="354"/>
        <v>0.92500000000000004</v>
      </c>
      <c r="N508" s="19">
        <f t="shared" si="314"/>
        <v>0.76269080943631218</v>
      </c>
      <c r="O508" s="28">
        <f t="shared" si="341"/>
        <v>5.7798202420842503E-5</v>
      </c>
      <c r="P508" s="24">
        <f t="shared" si="320"/>
        <v>0.95175490196078316</v>
      </c>
      <c r="Q508" s="18">
        <f t="shared" si="321"/>
        <v>0.78475104493129477</v>
      </c>
      <c r="R508" s="28">
        <f t="shared" si="342"/>
        <v>7.2851176734583007E-5</v>
      </c>
      <c r="S508" s="24">
        <f t="shared" si="322"/>
        <v>0.9862745098039204</v>
      </c>
      <c r="T508" s="18">
        <f t="shared" si="323"/>
        <v>0.81321351806351783</v>
      </c>
      <c r="U508" s="28">
        <f t="shared" si="343"/>
        <v>2.6756130486756951E-5</v>
      </c>
      <c r="V508" s="24">
        <f t="shared" si="324"/>
        <v>0.91230392156862639</v>
      </c>
      <c r="W508" s="18">
        <f t="shared" si="325"/>
        <v>0.75222250420875403</v>
      </c>
      <c r="X508" s="28">
        <f t="shared" si="344"/>
        <v>2.3686261899356925E-4</v>
      </c>
      <c r="Y508" s="33">
        <f t="shared" si="326"/>
        <v>0.96499999999999997</v>
      </c>
      <c r="Z508" s="18">
        <f t="shared" si="327"/>
        <v>0.79567203362815264</v>
      </c>
      <c r="AA508" s="28">
        <f t="shared" si="345"/>
        <v>1.7496982369530561E-5</v>
      </c>
      <c r="AB508" s="33">
        <f t="shared" si="328"/>
        <v>0.892625</v>
      </c>
      <c r="AC508" s="18">
        <f t="shared" si="329"/>
        <v>0.73599663110604119</v>
      </c>
      <c r="AD508" s="28">
        <f t="shared" si="346"/>
        <v>1.563786670848005E-4</v>
      </c>
      <c r="AE508" s="33">
        <f t="shared" si="330"/>
        <v>0.92500000000000004</v>
      </c>
      <c r="AF508" s="18">
        <f t="shared" si="331"/>
        <v>0.76269080943631218</v>
      </c>
      <c r="AG508" s="28">
        <f t="shared" si="347"/>
        <v>6.4071552733652715E-5</v>
      </c>
      <c r="AH508" s="33">
        <f t="shared" si="332"/>
        <v>0.95175490196078316</v>
      </c>
      <c r="AI508" s="18">
        <f t="shared" si="333"/>
        <v>0.78475104493129477</v>
      </c>
      <c r="AJ508" s="28">
        <f t="shared" si="348"/>
        <v>7.9833458140298261E-5</v>
      </c>
      <c r="AK508" s="33">
        <f t="shared" si="334"/>
        <v>0.88037328431372441</v>
      </c>
      <c r="AL508" s="18">
        <f t="shared" si="335"/>
        <v>0.72589471656144766</v>
      </c>
      <c r="AM508" s="28">
        <f t="shared" si="349"/>
        <v>5.8510058257499483E-4</v>
      </c>
      <c r="AN508" s="33">
        <f t="shared" si="336"/>
        <v>0.91230392156862639</v>
      </c>
      <c r="AO508" s="18">
        <f t="shared" si="337"/>
        <v>0.75222250420875403</v>
      </c>
      <c r="AP508" s="28">
        <f t="shared" si="350"/>
        <v>2.5849393758152971E-4</v>
      </c>
      <c r="AQ508" s="33">
        <f t="shared" si="315"/>
        <v>0.892625</v>
      </c>
      <c r="AR508" s="18">
        <f t="shared" si="316"/>
        <v>0.73599663110604119</v>
      </c>
      <c r="AS508" s="28">
        <f t="shared" si="351"/>
        <v>1.7266750274807876E-4</v>
      </c>
      <c r="AT508" s="33">
        <f t="shared" si="317"/>
        <v>0.88037328431372441</v>
      </c>
      <c r="AU508" s="18">
        <f t="shared" si="318"/>
        <v>0.72589471656144766</v>
      </c>
      <c r="AV508" s="20">
        <f t="shared" si="352"/>
        <v>6.3641782637433128E-4</v>
      </c>
    </row>
    <row r="509" spans="2:48" ht="15.95">
      <c r="B509" s="52">
        <v>117</v>
      </c>
      <c r="C509" s="54">
        <f>'Mortality (No Interventions) L'!N126</f>
        <v>0.84836414605474564</v>
      </c>
      <c r="D509" s="27">
        <f t="shared" si="355"/>
        <v>0.98970588235293999</v>
      </c>
      <c r="E509" s="18">
        <f t="shared" si="319"/>
        <v>0.83963098572771044</v>
      </c>
      <c r="F509" s="28">
        <f t="shared" si="338"/>
        <v>4.5439998454388056E-6</v>
      </c>
      <c r="G509" s="27">
        <f t="shared" si="353"/>
        <v>0.96499999999999997</v>
      </c>
      <c r="H509" s="18">
        <f t="shared" si="312"/>
        <v>0.81867140094282953</v>
      </c>
      <c r="I509" s="28">
        <f t="shared" si="339"/>
        <v>3.2092252463334028E-6</v>
      </c>
      <c r="J509" s="27">
        <v>1</v>
      </c>
      <c r="K509" s="18">
        <f t="shared" si="313"/>
        <v>0.84836414605474564</v>
      </c>
      <c r="L509" s="28">
        <f t="shared" si="340"/>
        <v>9.1214163742823897E-7</v>
      </c>
      <c r="M509" s="27">
        <f t="shared" si="354"/>
        <v>0.92500000000000004</v>
      </c>
      <c r="N509" s="19">
        <f t="shared" si="314"/>
        <v>0.78473683510063974</v>
      </c>
      <c r="O509" s="28">
        <f t="shared" si="341"/>
        <v>1.3716044632526316E-5</v>
      </c>
      <c r="P509" s="24">
        <f t="shared" si="320"/>
        <v>0.95506617647058711</v>
      </c>
      <c r="Q509" s="18">
        <f t="shared" si="321"/>
        <v>0.81024390122724066</v>
      </c>
      <c r="R509" s="28">
        <f t="shared" si="342"/>
        <v>1.568113966764456E-5</v>
      </c>
      <c r="S509" s="24">
        <f t="shared" si="322"/>
        <v>0.98970588235293999</v>
      </c>
      <c r="T509" s="18">
        <f t="shared" si="323"/>
        <v>0.83963098572771044</v>
      </c>
      <c r="U509" s="28">
        <f t="shared" si="343"/>
        <v>4.9976834838547875E-6</v>
      </c>
      <c r="V509" s="24">
        <f t="shared" si="324"/>
        <v>0.91547794117646952</v>
      </c>
      <c r="W509" s="18">
        <f t="shared" si="325"/>
        <v>0.77665866179813225</v>
      </c>
      <c r="X509" s="28">
        <f t="shared" si="344"/>
        <v>5.8689226580782606E-5</v>
      </c>
      <c r="Y509" s="33">
        <f t="shared" si="326"/>
        <v>0.96499999999999997</v>
      </c>
      <c r="Z509" s="18">
        <f t="shared" si="327"/>
        <v>0.81867140094282953</v>
      </c>
      <c r="AA509" s="28">
        <f t="shared" si="345"/>
        <v>3.5751228252102467E-6</v>
      </c>
      <c r="AB509" s="33">
        <f t="shared" si="328"/>
        <v>0.892625</v>
      </c>
      <c r="AC509" s="18">
        <f t="shared" si="329"/>
        <v>0.75727104587211735</v>
      </c>
      <c r="AD509" s="28">
        <f t="shared" si="346"/>
        <v>4.1284494933534159E-5</v>
      </c>
      <c r="AE509" s="33">
        <f t="shared" si="330"/>
        <v>0.92500000000000004</v>
      </c>
      <c r="AF509" s="18">
        <f t="shared" si="331"/>
        <v>0.78473683510063974</v>
      </c>
      <c r="AG509" s="28">
        <f t="shared" si="347"/>
        <v>1.5204768317381766E-5</v>
      </c>
      <c r="AH509" s="33">
        <f t="shared" si="332"/>
        <v>0.95506617647058711</v>
      </c>
      <c r="AI509" s="18">
        <f t="shared" si="333"/>
        <v>0.81024390122724066</v>
      </c>
      <c r="AJ509" s="28">
        <f t="shared" si="348"/>
        <v>1.7184068444220422E-5</v>
      </c>
      <c r="AK509" s="33">
        <f t="shared" si="334"/>
        <v>0.88343621323529309</v>
      </c>
      <c r="AL509" s="18">
        <f t="shared" si="335"/>
        <v>0.74947560863519758</v>
      </c>
      <c r="AM509" s="28">
        <f t="shared" si="349"/>
        <v>1.6037916102678107E-4</v>
      </c>
      <c r="AN509" s="33">
        <f t="shared" si="336"/>
        <v>0.91547794117646952</v>
      </c>
      <c r="AO509" s="18">
        <f t="shared" si="337"/>
        <v>0.77665866179813225</v>
      </c>
      <c r="AP509" s="28">
        <f t="shared" si="350"/>
        <v>6.4048980531170073E-5</v>
      </c>
      <c r="AQ509" s="33">
        <f t="shared" si="315"/>
        <v>0.892625</v>
      </c>
      <c r="AR509" s="18">
        <f t="shared" si="316"/>
        <v>0.75727104587211735</v>
      </c>
      <c r="AS509" s="28">
        <f t="shared" si="351"/>
        <v>4.5584802423999685E-5</v>
      </c>
      <c r="AT509" s="33">
        <f t="shared" si="317"/>
        <v>0.88343621323529309</v>
      </c>
      <c r="AU509" s="18">
        <f t="shared" si="318"/>
        <v>0.74947560863519758</v>
      </c>
      <c r="AV509" s="20">
        <f t="shared" si="352"/>
        <v>1.7444548868368346E-4</v>
      </c>
    </row>
    <row r="510" spans="2:48" ht="15.95">
      <c r="B510" s="52">
        <v>118</v>
      </c>
      <c r="C510" s="54">
        <f>'Mortality (No Interventions) L'!N127</f>
        <v>0.87177964096257743</v>
      </c>
      <c r="D510" s="27">
        <f t="shared" si="355"/>
        <v>0.99313725490195959</v>
      </c>
      <c r="E510" s="18">
        <f t="shared" si="319"/>
        <v>0.86579683950499009</v>
      </c>
      <c r="F510" s="28">
        <f t="shared" si="338"/>
        <v>7.2871677606645734E-7</v>
      </c>
      <c r="G510" s="27">
        <f t="shared" si="353"/>
        <v>0.96499999999999997</v>
      </c>
      <c r="H510" s="18">
        <f t="shared" si="312"/>
        <v>0.84126735352888715</v>
      </c>
      <c r="I510" s="28">
        <f t="shared" si="339"/>
        <v>5.8192431797653868E-7</v>
      </c>
      <c r="J510" s="27">
        <v>1</v>
      </c>
      <c r="K510" s="18">
        <f t="shared" si="313"/>
        <v>0.87177964096257743</v>
      </c>
      <c r="L510" s="28">
        <f t="shared" si="340"/>
        <v>1.3831337611045362E-7</v>
      </c>
      <c r="M510" s="27">
        <f t="shared" si="354"/>
        <v>0.92500000000000004</v>
      </c>
      <c r="N510" s="19">
        <f t="shared" si="314"/>
        <v>0.80639616789038415</v>
      </c>
      <c r="O510" s="28">
        <f t="shared" si="341"/>
        <v>2.9525591774984975E-6</v>
      </c>
      <c r="P510" s="24">
        <f t="shared" si="320"/>
        <v>0.95837745098039095</v>
      </c>
      <c r="Q510" s="18">
        <f t="shared" si="321"/>
        <v>0.83549395012231542</v>
      </c>
      <c r="R510" s="28">
        <f t="shared" si="342"/>
        <v>2.9755918876429957E-6</v>
      </c>
      <c r="S510" s="24">
        <f t="shared" si="322"/>
        <v>0.99313725490195959</v>
      </c>
      <c r="T510" s="18">
        <f t="shared" si="323"/>
        <v>0.86579683950499009</v>
      </c>
      <c r="U510" s="28">
        <f t="shared" si="343"/>
        <v>8.0147357395069425E-7</v>
      </c>
      <c r="V510" s="24">
        <f t="shared" si="324"/>
        <v>0.91865196078431266</v>
      </c>
      <c r="W510" s="18">
        <f t="shared" si="325"/>
        <v>0.80086207654211583</v>
      </c>
      <c r="X510" s="28">
        <f t="shared" si="344"/>
        <v>1.3107730402584614E-5</v>
      </c>
      <c r="Y510" s="33">
        <f t="shared" si="326"/>
        <v>0.96499999999999997</v>
      </c>
      <c r="Z510" s="18">
        <f t="shared" si="327"/>
        <v>0.84126735352888715</v>
      </c>
      <c r="AA510" s="28">
        <f t="shared" si="345"/>
        <v>6.4827201335268738E-7</v>
      </c>
      <c r="AB510" s="33">
        <f t="shared" si="328"/>
        <v>0.892625</v>
      </c>
      <c r="AC510" s="18">
        <f t="shared" si="329"/>
        <v>0.77817230201422072</v>
      </c>
      <c r="AD510" s="28">
        <f t="shared" si="346"/>
        <v>1.0020942276914616E-5</v>
      </c>
      <c r="AE510" s="33">
        <f t="shared" si="330"/>
        <v>0.92500000000000004</v>
      </c>
      <c r="AF510" s="18">
        <f t="shared" si="331"/>
        <v>0.80639616789038415</v>
      </c>
      <c r="AG510" s="28">
        <f t="shared" si="347"/>
        <v>3.2730265495611194E-6</v>
      </c>
      <c r="AH510" s="33">
        <f t="shared" si="332"/>
        <v>0.95837745098039095</v>
      </c>
      <c r="AI510" s="18">
        <f t="shared" si="333"/>
        <v>0.83549395012231542</v>
      </c>
      <c r="AJ510" s="28">
        <f t="shared" si="348"/>
        <v>3.2607817890193472E-6</v>
      </c>
      <c r="AK510" s="33">
        <f t="shared" si="334"/>
        <v>0.88649914215686165</v>
      </c>
      <c r="AL510" s="18">
        <f t="shared" si="335"/>
        <v>0.77283190386314171</v>
      </c>
      <c r="AM510" s="28">
        <f t="shared" si="349"/>
        <v>4.0178891703831969E-5</v>
      </c>
      <c r="AN510" s="33">
        <f t="shared" si="336"/>
        <v>0.91865196078431266</v>
      </c>
      <c r="AO510" s="18">
        <f t="shared" si="337"/>
        <v>0.80086207654211583</v>
      </c>
      <c r="AP510" s="28">
        <f t="shared" si="350"/>
        <v>1.4304785022296899E-5</v>
      </c>
      <c r="AQ510" s="33">
        <f t="shared" si="315"/>
        <v>0.892625</v>
      </c>
      <c r="AR510" s="18">
        <f t="shared" si="316"/>
        <v>0.77817230201422072</v>
      </c>
      <c r="AS510" s="28">
        <f t="shared" si="351"/>
        <v>1.1064751416503614E-5</v>
      </c>
      <c r="AT510" s="33">
        <f t="shared" si="317"/>
        <v>0.88649914215686165</v>
      </c>
      <c r="AU510" s="18">
        <f t="shared" si="318"/>
        <v>0.77283190386314171</v>
      </c>
      <c r="AV510" s="20">
        <f t="shared" si="352"/>
        <v>4.3702849878815329E-5</v>
      </c>
    </row>
    <row r="511" spans="2:48" ht="15.95">
      <c r="B511" s="52">
        <v>119</v>
      </c>
      <c r="C511" s="54">
        <f>'Mortality (No Interventions) L'!N128</f>
        <v>0.89477708951950818</v>
      </c>
      <c r="D511" s="27">
        <f t="shared" si="355"/>
        <v>0.99656862745097918</v>
      </c>
      <c r="E511" s="18">
        <f t="shared" si="319"/>
        <v>0.89170677597703818</v>
      </c>
      <c r="F511" s="28">
        <f t="shared" si="338"/>
        <v>9.7796094453852966E-8</v>
      </c>
      <c r="G511" s="27">
        <f t="shared" si="353"/>
        <v>0.96499999999999997</v>
      </c>
      <c r="H511" s="18">
        <f t="shared" si="312"/>
        <v>0.8634598913863254</v>
      </c>
      <c r="I511" s="28">
        <f t="shared" si="339"/>
        <v>9.2370387038313378E-8</v>
      </c>
      <c r="J511" s="27">
        <v>1</v>
      </c>
      <c r="K511" s="18">
        <f t="shared" si="313"/>
        <v>0.89477708951950818</v>
      </c>
      <c r="L511" s="28">
        <f t="shared" si="340"/>
        <v>1.7734590744560428E-8</v>
      </c>
      <c r="M511" s="27">
        <f t="shared" si="354"/>
        <v>0.92500000000000004</v>
      </c>
      <c r="N511" s="19">
        <f t="shared" si="314"/>
        <v>0.82766880780554508</v>
      </c>
      <c r="O511" s="28">
        <f t="shared" si="341"/>
        <v>5.7162677129412454E-7</v>
      </c>
      <c r="P511" s="24">
        <f t="shared" si="320"/>
        <v>0.96168872549019491</v>
      </c>
      <c r="Q511" s="18">
        <f t="shared" si="321"/>
        <v>0.8604970388178419</v>
      </c>
      <c r="R511" s="28">
        <f t="shared" si="342"/>
        <v>4.8950286748423228E-7</v>
      </c>
      <c r="S511" s="24">
        <f t="shared" si="322"/>
        <v>0.99656862745097918</v>
      </c>
      <c r="T511" s="18">
        <f t="shared" si="323"/>
        <v>0.89170677597703818</v>
      </c>
      <c r="U511" s="28">
        <f t="shared" si="343"/>
        <v>1.0756028667741421E-7</v>
      </c>
      <c r="V511" s="24">
        <f t="shared" si="324"/>
        <v>0.9218259803921558</v>
      </c>
      <c r="W511" s="18">
        <f t="shared" si="325"/>
        <v>0.82482876777876035</v>
      </c>
      <c r="X511" s="28">
        <f t="shared" si="344"/>
        <v>2.6102462136164763E-6</v>
      </c>
      <c r="Y511" s="33">
        <f t="shared" si="326"/>
        <v>0.96499999999999997</v>
      </c>
      <c r="Z511" s="18">
        <f t="shared" si="327"/>
        <v>0.8634598913863254</v>
      </c>
      <c r="AA511" s="28">
        <f t="shared" si="345"/>
        <v>1.0290193231262867E-7</v>
      </c>
      <c r="AB511" s="33">
        <f t="shared" si="328"/>
        <v>0.892625</v>
      </c>
      <c r="AC511" s="18">
        <f t="shared" si="329"/>
        <v>0.79870039953235095</v>
      </c>
      <c r="AD511" s="28">
        <f t="shared" si="346"/>
        <v>2.2229225569363428E-6</v>
      </c>
      <c r="AE511" s="33">
        <f t="shared" si="330"/>
        <v>0.92500000000000004</v>
      </c>
      <c r="AF511" s="18">
        <f t="shared" si="331"/>
        <v>0.82766880780554508</v>
      </c>
      <c r="AG511" s="28">
        <f t="shared" si="347"/>
        <v>6.3367048259154625E-7</v>
      </c>
      <c r="AH511" s="33">
        <f t="shared" si="332"/>
        <v>0.96168872549019491</v>
      </c>
      <c r="AI511" s="18">
        <f t="shared" si="333"/>
        <v>0.8604970388178419</v>
      </c>
      <c r="AJ511" s="28">
        <f t="shared" si="348"/>
        <v>5.364183316246623E-7</v>
      </c>
      <c r="AK511" s="33">
        <f t="shared" si="334"/>
        <v>0.88956207107843033</v>
      </c>
      <c r="AL511" s="18">
        <f t="shared" si="335"/>
        <v>0.79595976090650378</v>
      </c>
      <c r="AM511" s="28">
        <f t="shared" si="349"/>
        <v>9.1273623332485192E-6</v>
      </c>
      <c r="AN511" s="33">
        <f t="shared" si="336"/>
        <v>0.9218259803921558</v>
      </c>
      <c r="AO511" s="18">
        <f t="shared" si="337"/>
        <v>0.82482876777876035</v>
      </c>
      <c r="AP511" s="28">
        <f t="shared" si="350"/>
        <v>2.8486251848516476E-6</v>
      </c>
      <c r="AQ511" s="33">
        <f t="shared" si="315"/>
        <v>0.892625</v>
      </c>
      <c r="AR511" s="18">
        <f t="shared" si="316"/>
        <v>0.79870039953235095</v>
      </c>
      <c r="AS511" s="28">
        <f t="shared" si="351"/>
        <v>2.4544683355078873E-6</v>
      </c>
      <c r="AT511" s="33">
        <f t="shared" si="317"/>
        <v>0.88956207107843033</v>
      </c>
      <c r="AU511" s="18">
        <f t="shared" si="318"/>
        <v>0.79595976090650378</v>
      </c>
      <c r="AV511" s="20">
        <f t="shared" si="352"/>
        <v>9.9278932027254058E-6</v>
      </c>
    </row>
    <row r="512" spans="2:48" ht="17.100000000000001" thickBot="1">
      <c r="B512" s="55">
        <v>120</v>
      </c>
      <c r="C512" s="54">
        <f>'Mortality (No Interventions) L'!N129</f>
        <v>1</v>
      </c>
      <c r="D512" s="35">
        <v>1</v>
      </c>
      <c r="E512" s="21">
        <f t="shared" si="319"/>
        <v>1</v>
      </c>
      <c r="F512" s="36">
        <f t="shared" si="338"/>
        <v>1.0590654365261833E-8</v>
      </c>
      <c r="G512" s="35">
        <v>1</v>
      </c>
      <c r="H512" s="21">
        <f t="shared" si="312"/>
        <v>1</v>
      </c>
      <c r="I512" s="36">
        <f t="shared" si="339"/>
        <v>1.2612262678898469E-8</v>
      </c>
      <c r="J512" s="35">
        <v>1</v>
      </c>
      <c r="K512" s="21">
        <f t="shared" si="313"/>
        <v>1</v>
      </c>
      <c r="L512" s="36">
        <f t="shared" si="340"/>
        <v>1.8660852543230405E-9</v>
      </c>
      <c r="M512" s="35">
        <v>1</v>
      </c>
      <c r="N512" s="22">
        <v>1</v>
      </c>
      <c r="O512" s="36">
        <f t="shared" si="341"/>
        <v>9.8509122987383505E-8</v>
      </c>
      <c r="P512" s="37">
        <f t="shared" si="320"/>
        <v>1</v>
      </c>
      <c r="Q512" s="21">
        <f t="shared" si="321"/>
        <v>1</v>
      </c>
      <c r="R512" s="36">
        <f t="shared" si="342"/>
        <v>6.8287099521207943E-8</v>
      </c>
      <c r="S512" s="37">
        <f t="shared" si="322"/>
        <v>1</v>
      </c>
      <c r="T512" s="21">
        <f t="shared" si="323"/>
        <v>1</v>
      </c>
      <c r="U512" s="36">
        <f t="shared" si="343"/>
        <v>1.1648050221131213E-8</v>
      </c>
      <c r="V512" s="37">
        <f t="shared" si="324"/>
        <v>1</v>
      </c>
      <c r="W512" s="21">
        <f t="shared" si="325"/>
        <v>1</v>
      </c>
      <c r="X512" s="36">
        <f t="shared" si="344"/>
        <v>4.5724004564002327E-7</v>
      </c>
      <c r="Y512" s="38">
        <f t="shared" si="326"/>
        <v>1</v>
      </c>
      <c r="Z512" s="21">
        <f t="shared" si="327"/>
        <v>1</v>
      </c>
      <c r="AA512" s="36">
        <f t="shared" si="345"/>
        <v>1.4050241014523312E-8</v>
      </c>
      <c r="AB512" s="38">
        <f t="shared" si="328"/>
        <v>1</v>
      </c>
      <c r="AC512" s="21">
        <f t="shared" si="329"/>
        <v>1</v>
      </c>
      <c r="AD512" s="36">
        <f t="shared" si="346"/>
        <v>4.4747342258181067E-7</v>
      </c>
      <c r="AE512" s="38">
        <f t="shared" si="330"/>
        <v>1</v>
      </c>
      <c r="AF512" s="21">
        <f t="shared" si="331"/>
        <v>1</v>
      </c>
      <c r="AG512" s="36">
        <f t="shared" si="347"/>
        <v>1.0920118972343676E-7</v>
      </c>
      <c r="AH512" s="38">
        <f t="shared" si="332"/>
        <v>1</v>
      </c>
      <c r="AI512" s="21">
        <f t="shared" si="333"/>
        <v>1</v>
      </c>
      <c r="AJ512" s="36">
        <f t="shared" si="348"/>
        <v>7.4831945694033284E-8</v>
      </c>
      <c r="AK512" s="38">
        <f t="shared" si="334"/>
        <v>1</v>
      </c>
      <c r="AL512" s="21">
        <f t="shared" si="335"/>
        <v>1</v>
      </c>
      <c r="AM512" s="36">
        <f t="shared" si="349"/>
        <v>1.8623491927689995E-6</v>
      </c>
      <c r="AN512" s="38">
        <f t="shared" si="336"/>
        <v>1</v>
      </c>
      <c r="AO512" s="21">
        <f t="shared" si="337"/>
        <v>1</v>
      </c>
      <c r="AP512" s="36">
        <f t="shared" si="350"/>
        <v>4.9899718376691968E-7</v>
      </c>
      <c r="AQ512" s="38">
        <f t="shared" si="315"/>
        <v>1</v>
      </c>
      <c r="AR512" s="21">
        <f t="shared" si="316"/>
        <v>1</v>
      </c>
      <c r="AS512" s="36">
        <f t="shared" si="351"/>
        <v>4.9408349529823333E-7</v>
      </c>
      <c r="AT512" s="38">
        <f t="shared" si="317"/>
        <v>1</v>
      </c>
      <c r="AU512" s="21">
        <f t="shared" si="318"/>
        <v>1</v>
      </c>
      <c r="AV512" s="23">
        <f t="shared" si="352"/>
        <v>2.0256897027787876E-6</v>
      </c>
    </row>
  </sheetData>
  <mergeCells count="108">
    <mergeCell ref="B4:AV4"/>
    <mergeCell ref="B5:C5"/>
    <mergeCell ref="D5:F5"/>
    <mergeCell ref="G5:I5"/>
    <mergeCell ref="J5:L5"/>
    <mergeCell ref="M5:O5"/>
    <mergeCell ref="B6:C6"/>
    <mergeCell ref="D6:F6"/>
    <mergeCell ref="G6:I6"/>
    <mergeCell ref="J6:L6"/>
    <mergeCell ref="M6:O6"/>
    <mergeCell ref="B7:C7"/>
    <mergeCell ref="D7:F7"/>
    <mergeCell ref="G7:I7"/>
    <mergeCell ref="J7:L7"/>
    <mergeCell ref="M7:O7"/>
    <mergeCell ref="AH7:AJ7"/>
    <mergeCell ref="AK7:AM7"/>
    <mergeCell ref="AN7:AP7"/>
    <mergeCell ref="AQ7:AS7"/>
    <mergeCell ref="AT7:AV7"/>
    <mergeCell ref="B132:AV132"/>
    <mergeCell ref="P7:R7"/>
    <mergeCell ref="S7:U7"/>
    <mergeCell ref="V7:X7"/>
    <mergeCell ref="Y7:AA7"/>
    <mergeCell ref="AB7:AD7"/>
    <mergeCell ref="AE7:AG7"/>
    <mergeCell ref="B133:C133"/>
    <mergeCell ref="D133:F133"/>
    <mergeCell ref="G133:I133"/>
    <mergeCell ref="J133:L133"/>
    <mergeCell ref="M133:O133"/>
    <mergeCell ref="B134:C134"/>
    <mergeCell ref="D134:F134"/>
    <mergeCell ref="G134:I134"/>
    <mergeCell ref="J134:L134"/>
    <mergeCell ref="M134:O134"/>
    <mergeCell ref="AK135:AM135"/>
    <mergeCell ref="AN135:AP135"/>
    <mergeCell ref="AQ135:AS135"/>
    <mergeCell ref="AT135:AV135"/>
    <mergeCell ref="B260:AV260"/>
    <mergeCell ref="B261:C261"/>
    <mergeCell ref="D261:F261"/>
    <mergeCell ref="G261:I261"/>
    <mergeCell ref="J261:L261"/>
    <mergeCell ref="M261:O261"/>
    <mergeCell ref="S135:U135"/>
    <mergeCell ref="V135:X135"/>
    <mergeCell ref="Y135:AA135"/>
    <mergeCell ref="AB135:AD135"/>
    <mergeCell ref="AE135:AG135"/>
    <mergeCell ref="AH135:AJ135"/>
    <mergeCell ref="B135:C135"/>
    <mergeCell ref="D135:F135"/>
    <mergeCell ref="G135:I135"/>
    <mergeCell ref="J135:L135"/>
    <mergeCell ref="M135:O135"/>
    <mergeCell ref="P135:R135"/>
    <mergeCell ref="B262:C262"/>
    <mergeCell ref="D262:F262"/>
    <mergeCell ref="G262:I262"/>
    <mergeCell ref="J262:L262"/>
    <mergeCell ref="M262:O262"/>
    <mergeCell ref="B263:C263"/>
    <mergeCell ref="D263:F263"/>
    <mergeCell ref="G263:I263"/>
    <mergeCell ref="J263:L263"/>
    <mergeCell ref="M263:O263"/>
    <mergeCell ref="AH263:AJ263"/>
    <mergeCell ref="AK263:AM263"/>
    <mergeCell ref="AN263:AP263"/>
    <mergeCell ref="AQ263:AS263"/>
    <mergeCell ref="AT263:AV263"/>
    <mergeCell ref="B388:AV388"/>
    <mergeCell ref="P263:R263"/>
    <mergeCell ref="S263:U263"/>
    <mergeCell ref="V263:X263"/>
    <mergeCell ref="Y263:AA263"/>
    <mergeCell ref="AB263:AD263"/>
    <mergeCell ref="AE263:AG263"/>
    <mergeCell ref="B391:C391"/>
    <mergeCell ref="D391:F391"/>
    <mergeCell ref="G391:I391"/>
    <mergeCell ref="J391:L391"/>
    <mergeCell ref="M391:O391"/>
    <mergeCell ref="P391:R391"/>
    <mergeCell ref="B389:C389"/>
    <mergeCell ref="D389:F389"/>
    <mergeCell ref="G389:I389"/>
    <mergeCell ref="J389:L389"/>
    <mergeCell ref="M389:O389"/>
    <mergeCell ref="B390:C390"/>
    <mergeCell ref="D390:F390"/>
    <mergeCell ref="G390:I390"/>
    <mergeCell ref="J390:L390"/>
    <mergeCell ref="M390:O390"/>
    <mergeCell ref="AK391:AM391"/>
    <mergeCell ref="AN391:AP391"/>
    <mergeCell ref="AQ391:AS391"/>
    <mergeCell ref="AT391:AV391"/>
    <mergeCell ref="S391:U391"/>
    <mergeCell ref="V391:X391"/>
    <mergeCell ref="Y391:AA391"/>
    <mergeCell ref="AB391:AD391"/>
    <mergeCell ref="AE391:AG391"/>
    <mergeCell ref="AH391:AJ39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9AFD9-B182-D544-8A26-6B28A5EF672D}">
  <sheetPr>
    <tabColor theme="4" tint="0.39997558519241921"/>
  </sheetPr>
  <dimension ref="A1:BH512"/>
  <sheetViews>
    <sheetView zoomScale="112" workbookViewId="0">
      <selection activeCell="C11" sqref="C11"/>
    </sheetView>
  </sheetViews>
  <sheetFormatPr defaultColWidth="8.875" defaultRowHeight="15"/>
  <cols>
    <col min="1" max="60" width="14.875" style="14" customWidth="1"/>
  </cols>
  <sheetData>
    <row r="1" spans="2:60">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row>
    <row r="2" spans="2:60">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row>
    <row r="3" spans="2:60" ht="15.95" thickBot="1">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row>
    <row r="4" spans="2:60" ht="15.95">
      <c r="B4" s="89" t="s">
        <v>0</v>
      </c>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1"/>
      <c r="AW4"/>
      <c r="AX4"/>
      <c r="AY4"/>
      <c r="AZ4"/>
      <c r="BA4"/>
      <c r="BB4"/>
      <c r="BC4"/>
      <c r="BD4"/>
      <c r="BE4"/>
      <c r="BF4"/>
      <c r="BG4"/>
      <c r="BH4"/>
    </row>
    <row r="5" spans="2:60" ht="15.95">
      <c r="B5" s="92" t="s">
        <v>1</v>
      </c>
      <c r="C5" s="93"/>
      <c r="D5" s="67" t="s">
        <v>2</v>
      </c>
      <c r="E5" s="68"/>
      <c r="F5" s="69"/>
      <c r="G5" s="67" t="s">
        <v>3</v>
      </c>
      <c r="H5" s="68"/>
      <c r="I5" s="69"/>
      <c r="J5" s="67" t="s">
        <v>4</v>
      </c>
      <c r="K5" s="68"/>
      <c r="L5" s="69"/>
      <c r="M5" s="67" t="s">
        <v>4</v>
      </c>
      <c r="N5" s="68"/>
      <c r="O5" s="69"/>
      <c r="P5" s="29"/>
      <c r="Q5" s="5"/>
      <c r="R5" s="30"/>
      <c r="S5" s="29"/>
      <c r="T5" s="5"/>
      <c r="U5" s="30"/>
      <c r="V5" s="29"/>
      <c r="W5" s="5"/>
      <c r="X5" s="30"/>
      <c r="Y5" s="29"/>
      <c r="Z5" s="5"/>
      <c r="AA5" s="30"/>
      <c r="AB5" s="29"/>
      <c r="AC5" s="5"/>
      <c r="AD5" s="30"/>
      <c r="AE5" s="29"/>
      <c r="AF5" s="5"/>
      <c r="AG5" s="30"/>
      <c r="AH5" s="29"/>
      <c r="AI5" s="5"/>
      <c r="AJ5" s="30"/>
      <c r="AK5" s="29"/>
      <c r="AL5" s="5"/>
      <c r="AM5" s="30"/>
      <c r="AN5" s="29"/>
      <c r="AO5" s="5"/>
      <c r="AP5" s="30"/>
      <c r="AQ5" s="29"/>
      <c r="AR5" s="5"/>
      <c r="AS5" s="30"/>
      <c r="AT5" s="29"/>
      <c r="AU5" s="5"/>
      <c r="AV5" s="34"/>
      <c r="AW5"/>
      <c r="AX5"/>
      <c r="AY5"/>
      <c r="AZ5"/>
      <c r="BA5"/>
      <c r="BB5"/>
      <c r="BC5"/>
      <c r="BD5"/>
      <c r="BE5"/>
      <c r="BF5"/>
      <c r="BG5"/>
      <c r="BH5"/>
    </row>
    <row r="6" spans="2:60" ht="15.95">
      <c r="B6" s="87" t="s">
        <v>5</v>
      </c>
      <c r="C6" s="88"/>
      <c r="D6" s="70" t="s">
        <v>6</v>
      </c>
      <c r="E6" s="71"/>
      <c r="F6" s="72"/>
      <c r="G6" s="70" t="s">
        <v>7</v>
      </c>
      <c r="H6" s="71"/>
      <c r="I6" s="72"/>
      <c r="J6" s="70" t="s">
        <v>8</v>
      </c>
      <c r="K6" s="71"/>
      <c r="L6" s="72"/>
      <c r="M6" s="70" t="s">
        <v>7</v>
      </c>
      <c r="N6" s="71"/>
      <c r="O6" s="72"/>
      <c r="P6" s="31"/>
      <c r="Q6"/>
      <c r="R6" s="32"/>
      <c r="S6" s="31"/>
      <c r="T6"/>
      <c r="U6" s="32"/>
      <c r="V6" s="31"/>
      <c r="W6"/>
      <c r="X6" s="32"/>
      <c r="Y6" s="31"/>
      <c r="Z6"/>
      <c r="AA6" s="32"/>
      <c r="AB6" s="31"/>
      <c r="AC6"/>
      <c r="AD6" s="32"/>
      <c r="AE6" s="31"/>
      <c r="AF6"/>
      <c r="AG6" s="32"/>
      <c r="AH6" s="31"/>
      <c r="AI6"/>
      <c r="AJ6" s="32"/>
      <c r="AK6" s="31"/>
      <c r="AL6"/>
      <c r="AM6" s="32"/>
      <c r="AN6" s="31"/>
      <c r="AO6"/>
      <c r="AP6" s="32"/>
      <c r="AQ6" s="31"/>
      <c r="AR6"/>
      <c r="AS6" s="32"/>
      <c r="AT6" s="31"/>
      <c r="AU6"/>
      <c r="AV6" s="15"/>
      <c r="AW6"/>
      <c r="AX6"/>
      <c r="AY6"/>
      <c r="AZ6"/>
      <c r="BA6"/>
      <c r="BB6"/>
      <c r="BC6"/>
      <c r="BD6"/>
      <c r="BE6"/>
      <c r="BF6"/>
      <c r="BG6"/>
      <c r="BH6"/>
    </row>
    <row r="7" spans="2:60" ht="15" customHeight="1">
      <c r="B7" s="87" t="s">
        <v>9</v>
      </c>
      <c r="C7" s="88"/>
      <c r="D7" s="62" t="s">
        <v>10</v>
      </c>
      <c r="E7" s="63"/>
      <c r="F7" s="64"/>
      <c r="G7" s="62" t="s">
        <v>11</v>
      </c>
      <c r="H7" s="63"/>
      <c r="I7" s="64"/>
      <c r="J7" s="62" t="s">
        <v>12</v>
      </c>
      <c r="K7" s="63"/>
      <c r="L7" s="64"/>
      <c r="M7" s="62" t="s">
        <v>13</v>
      </c>
      <c r="N7" s="63"/>
      <c r="O7" s="64"/>
      <c r="P7" s="56" t="s">
        <v>14</v>
      </c>
      <c r="Q7" s="57"/>
      <c r="R7" s="58"/>
      <c r="S7" s="56" t="s">
        <v>15</v>
      </c>
      <c r="T7" s="57"/>
      <c r="U7" s="58"/>
      <c r="V7" s="56" t="s">
        <v>16</v>
      </c>
      <c r="W7" s="57"/>
      <c r="X7" s="58"/>
      <c r="Y7" s="56" t="s">
        <v>17</v>
      </c>
      <c r="Z7" s="57"/>
      <c r="AA7" s="58"/>
      <c r="AB7" s="56" t="s">
        <v>18</v>
      </c>
      <c r="AC7" s="57"/>
      <c r="AD7" s="58"/>
      <c r="AE7" s="56" t="s">
        <v>19</v>
      </c>
      <c r="AF7" s="57"/>
      <c r="AG7" s="58"/>
      <c r="AH7" s="56" t="s">
        <v>20</v>
      </c>
      <c r="AI7" s="57"/>
      <c r="AJ7" s="58"/>
      <c r="AK7" s="56" t="s">
        <v>21</v>
      </c>
      <c r="AL7" s="57"/>
      <c r="AM7" s="58"/>
      <c r="AN7" s="56" t="s">
        <v>22</v>
      </c>
      <c r="AO7" s="57"/>
      <c r="AP7" s="58"/>
      <c r="AQ7" s="56" t="s">
        <v>23</v>
      </c>
      <c r="AR7" s="57"/>
      <c r="AS7" s="58"/>
      <c r="AT7" s="56" t="s">
        <v>24</v>
      </c>
      <c r="AU7" s="57"/>
      <c r="AV7" s="59"/>
      <c r="AW7"/>
      <c r="AX7"/>
      <c r="AY7"/>
      <c r="AZ7"/>
      <c r="BA7"/>
      <c r="BB7"/>
      <c r="BC7"/>
      <c r="BD7"/>
      <c r="BE7"/>
      <c r="BF7"/>
      <c r="BG7"/>
      <c r="BH7"/>
    </row>
    <row r="8" spans="2:60" ht="15" customHeight="1">
      <c r="B8" s="39" t="s">
        <v>25</v>
      </c>
      <c r="C8" s="40" t="s">
        <v>26</v>
      </c>
      <c r="D8" s="25" t="s">
        <v>27</v>
      </c>
      <c r="E8" s="16" t="s">
        <v>28</v>
      </c>
      <c r="F8" s="26" t="s">
        <v>29</v>
      </c>
      <c r="G8" s="25" t="s">
        <v>27</v>
      </c>
      <c r="H8" s="16" t="s">
        <v>28</v>
      </c>
      <c r="I8" s="26" t="s">
        <v>29</v>
      </c>
      <c r="J8" s="25" t="s">
        <v>27</v>
      </c>
      <c r="K8" s="16" t="s">
        <v>28</v>
      </c>
      <c r="L8" s="26" t="s">
        <v>29</v>
      </c>
      <c r="M8" s="25" t="s">
        <v>27</v>
      </c>
      <c r="N8" s="16" t="s">
        <v>28</v>
      </c>
      <c r="O8" s="26" t="s">
        <v>29</v>
      </c>
      <c r="P8" s="25" t="s">
        <v>27</v>
      </c>
      <c r="Q8" s="16" t="s">
        <v>28</v>
      </c>
      <c r="R8" s="26" t="s">
        <v>29</v>
      </c>
      <c r="S8" s="25" t="s">
        <v>27</v>
      </c>
      <c r="T8" s="16" t="s">
        <v>28</v>
      </c>
      <c r="U8" s="26" t="s">
        <v>29</v>
      </c>
      <c r="V8" s="25" t="s">
        <v>27</v>
      </c>
      <c r="W8" s="16" t="s">
        <v>28</v>
      </c>
      <c r="X8" s="26" t="s">
        <v>29</v>
      </c>
      <c r="Y8" s="25" t="s">
        <v>27</v>
      </c>
      <c r="Z8" s="16" t="s">
        <v>28</v>
      </c>
      <c r="AA8" s="26" t="s">
        <v>29</v>
      </c>
      <c r="AB8" s="25" t="s">
        <v>27</v>
      </c>
      <c r="AC8" s="16" t="s">
        <v>28</v>
      </c>
      <c r="AD8" s="26" t="s">
        <v>29</v>
      </c>
      <c r="AE8" s="25" t="s">
        <v>27</v>
      </c>
      <c r="AF8" s="16" t="s">
        <v>28</v>
      </c>
      <c r="AG8" s="26" t="s">
        <v>29</v>
      </c>
      <c r="AH8" s="25" t="s">
        <v>27</v>
      </c>
      <c r="AI8" s="16" t="s">
        <v>28</v>
      </c>
      <c r="AJ8" s="26" t="s">
        <v>29</v>
      </c>
      <c r="AK8" s="25" t="s">
        <v>27</v>
      </c>
      <c r="AL8" s="16" t="s">
        <v>28</v>
      </c>
      <c r="AM8" s="26" t="s">
        <v>29</v>
      </c>
      <c r="AN8" s="25" t="s">
        <v>27</v>
      </c>
      <c r="AO8" s="16" t="s">
        <v>28</v>
      </c>
      <c r="AP8" s="26" t="s">
        <v>29</v>
      </c>
      <c r="AQ8" s="25" t="s">
        <v>27</v>
      </c>
      <c r="AR8" s="16" t="s">
        <v>28</v>
      </c>
      <c r="AS8" s="26" t="s">
        <v>29</v>
      </c>
      <c r="AT8" s="25" t="s">
        <v>27</v>
      </c>
      <c r="AU8" s="16" t="s">
        <v>28</v>
      </c>
      <c r="AV8" s="17" t="s">
        <v>29</v>
      </c>
      <c r="AW8"/>
      <c r="AX8"/>
      <c r="AY8"/>
      <c r="AZ8"/>
      <c r="BA8"/>
      <c r="BB8"/>
      <c r="BC8"/>
      <c r="BD8"/>
      <c r="BE8"/>
      <c r="BF8"/>
      <c r="BG8"/>
      <c r="BH8"/>
    </row>
    <row r="9" spans="2:60" ht="15.95">
      <c r="B9" s="39">
        <v>1</v>
      </c>
      <c r="C9" s="41">
        <f>'Mortality (No Interventions)'!E10</f>
        <v>3.5467709367217283E-3</v>
      </c>
      <c r="D9" s="27">
        <v>1</v>
      </c>
      <c r="E9" s="18">
        <f>$C9*D9</f>
        <v>3.5467709367217283E-3</v>
      </c>
      <c r="F9" s="28">
        <f>10000</f>
        <v>10000</v>
      </c>
      <c r="G9" s="27">
        <v>1</v>
      </c>
      <c r="H9" s="18">
        <f t="shared" ref="H9:H40" si="0">C9*G9</f>
        <v>3.5467709367217283E-3</v>
      </c>
      <c r="I9" s="26">
        <f>10000</f>
        <v>10000</v>
      </c>
      <c r="J9" s="27">
        <v>1</v>
      </c>
      <c r="K9" s="18">
        <f t="shared" ref="K9:K40" si="1">C9*J9</f>
        <v>3.5467709367217283E-3</v>
      </c>
      <c r="L9" s="26">
        <f>10000</f>
        <v>10000</v>
      </c>
      <c r="M9" s="27">
        <v>1</v>
      </c>
      <c r="N9" s="19">
        <f t="shared" ref="N9:N40" si="2">C9*M9</f>
        <v>3.5467709367217283E-3</v>
      </c>
      <c r="O9" s="26">
        <f>10000</f>
        <v>10000</v>
      </c>
      <c r="P9" s="24">
        <f>D9*G9</f>
        <v>1</v>
      </c>
      <c r="Q9" s="18">
        <f>$C9*P9</f>
        <v>3.5467709367217283E-3</v>
      </c>
      <c r="R9" s="28">
        <f>10000</f>
        <v>10000</v>
      </c>
      <c r="S9" s="24">
        <f>D9*J9</f>
        <v>1</v>
      </c>
      <c r="T9" s="18">
        <f>$C9*S9</f>
        <v>3.5467709367217283E-3</v>
      </c>
      <c r="U9" s="28">
        <f>10000</f>
        <v>10000</v>
      </c>
      <c r="V9" s="24">
        <f>D9*M9</f>
        <v>1</v>
      </c>
      <c r="W9" s="18">
        <f>$C9*V9</f>
        <v>3.5467709367217283E-3</v>
      </c>
      <c r="X9" s="28">
        <f>10000</f>
        <v>10000</v>
      </c>
      <c r="Y9" s="33">
        <f>G9*J9</f>
        <v>1</v>
      </c>
      <c r="Z9" s="18">
        <f>$C9*Y9</f>
        <v>3.5467709367217283E-3</v>
      </c>
      <c r="AA9" s="28">
        <f>10000</f>
        <v>10000</v>
      </c>
      <c r="AB9" s="33">
        <f>G9*M9</f>
        <v>1</v>
      </c>
      <c r="AC9" s="18">
        <f>$C9*AB9</f>
        <v>3.5467709367217283E-3</v>
      </c>
      <c r="AD9" s="28">
        <f>10000</f>
        <v>10000</v>
      </c>
      <c r="AE9" s="33">
        <f>J9*M9</f>
        <v>1</v>
      </c>
      <c r="AF9" s="18">
        <f>$C9*AE9</f>
        <v>3.5467709367217283E-3</v>
      </c>
      <c r="AG9" s="28">
        <f>10000</f>
        <v>10000</v>
      </c>
      <c r="AH9" s="33">
        <f>D9*G9*J9</f>
        <v>1</v>
      </c>
      <c r="AI9" s="18">
        <f>$C9*AH9</f>
        <v>3.5467709367217283E-3</v>
      </c>
      <c r="AJ9" s="28">
        <f>10000</f>
        <v>10000</v>
      </c>
      <c r="AK9" s="33">
        <f>D9*G9*M9</f>
        <v>1</v>
      </c>
      <c r="AL9" s="18">
        <f>$C9*AK9</f>
        <v>3.5467709367217283E-3</v>
      </c>
      <c r="AM9" s="28">
        <f>10000</f>
        <v>10000</v>
      </c>
      <c r="AN9" s="33">
        <f>D9*J9*M9</f>
        <v>1</v>
      </c>
      <c r="AO9" s="18">
        <f>$C9*AN9</f>
        <v>3.5467709367217283E-3</v>
      </c>
      <c r="AP9" s="28">
        <f>10000</f>
        <v>10000</v>
      </c>
      <c r="AQ9" s="33">
        <f t="shared" ref="AQ9:AQ40" si="3">G9*J9*M9</f>
        <v>1</v>
      </c>
      <c r="AR9" s="18">
        <f t="shared" ref="AR9:AR40" si="4">$C9*AQ9</f>
        <v>3.5467709367217283E-3</v>
      </c>
      <c r="AS9" s="28">
        <f>10000</f>
        <v>10000</v>
      </c>
      <c r="AT9" s="33">
        <f t="shared" ref="AT9:AT40" si="5">D9*G9*J9*M9</f>
        <v>1</v>
      </c>
      <c r="AU9" s="18">
        <f t="shared" ref="AU9:AU40" si="6">$C9*AT9</f>
        <v>3.5467709367217283E-3</v>
      </c>
      <c r="AV9" s="20">
        <f>10000</f>
        <v>10000</v>
      </c>
      <c r="AW9"/>
      <c r="AX9"/>
      <c r="AY9"/>
      <c r="AZ9"/>
      <c r="BA9"/>
      <c r="BB9"/>
      <c r="BC9"/>
      <c r="BD9"/>
      <c r="BE9"/>
      <c r="BF9"/>
      <c r="BG9"/>
      <c r="BH9"/>
    </row>
    <row r="10" spans="2:60" ht="15.95">
      <c r="B10" s="39">
        <v>2</v>
      </c>
      <c r="C10" s="41">
        <f>'Mortality (No Interventions)'!E11</f>
        <v>3.3729701321473949E-4</v>
      </c>
      <c r="D10" s="27">
        <v>1</v>
      </c>
      <c r="E10" s="18">
        <f t="shared" ref="E10:E73" si="7">$C10*D10</f>
        <v>3.3729701321473949E-4</v>
      </c>
      <c r="F10" s="28">
        <f>F9*(1-E9)</f>
        <v>9964.532290632782</v>
      </c>
      <c r="G10" s="27">
        <v>1</v>
      </c>
      <c r="H10" s="18">
        <f t="shared" si="0"/>
        <v>3.3729701321473949E-4</v>
      </c>
      <c r="I10" s="28">
        <f>I9*(1-H9)</f>
        <v>9964.532290632782</v>
      </c>
      <c r="J10" s="27">
        <v>1</v>
      </c>
      <c r="K10" s="18">
        <f t="shared" si="1"/>
        <v>3.3729701321473949E-4</v>
      </c>
      <c r="L10" s="28">
        <f>L9*(1-K9)</f>
        <v>9964.532290632782</v>
      </c>
      <c r="M10" s="27">
        <v>1</v>
      </c>
      <c r="N10" s="19">
        <f t="shared" si="2"/>
        <v>3.3729701321473949E-4</v>
      </c>
      <c r="O10" s="28">
        <f>O9*(1-N9)</f>
        <v>9964.532290632782</v>
      </c>
      <c r="P10" s="24">
        <f t="shared" ref="P10:P73" si="8">D10*G10</f>
        <v>1</v>
      </c>
      <c r="Q10" s="18">
        <f t="shared" ref="Q10:Q73" si="9">$C10*P10</f>
        <v>3.3729701321473949E-4</v>
      </c>
      <c r="R10" s="28">
        <f>R9*(1-Q9)</f>
        <v>9964.532290632782</v>
      </c>
      <c r="S10" s="24">
        <f t="shared" ref="S10:S73" si="10">D10*J10</f>
        <v>1</v>
      </c>
      <c r="T10" s="18">
        <f t="shared" ref="T10:T73" si="11">$C10*S10</f>
        <v>3.3729701321473949E-4</v>
      </c>
      <c r="U10" s="28">
        <f>U9*(1-T9)</f>
        <v>9964.532290632782</v>
      </c>
      <c r="V10" s="24">
        <f t="shared" ref="V10:V73" si="12">D10*M10</f>
        <v>1</v>
      </c>
      <c r="W10" s="18">
        <f t="shared" ref="W10:W73" si="13">$C10*V10</f>
        <v>3.3729701321473949E-4</v>
      </c>
      <c r="X10" s="28">
        <f>X9*(1-W9)</f>
        <v>9964.532290632782</v>
      </c>
      <c r="Y10" s="33">
        <f t="shared" ref="Y10:Y73" si="14">G10*J10</f>
        <v>1</v>
      </c>
      <c r="Z10" s="18">
        <f t="shared" ref="Z10:Z73" si="15">$C10*Y10</f>
        <v>3.3729701321473949E-4</v>
      </c>
      <c r="AA10" s="28">
        <f>AA9*(1-Z9)</f>
        <v>9964.532290632782</v>
      </c>
      <c r="AB10" s="33">
        <f t="shared" ref="AB10:AB73" si="16">G10*M10</f>
        <v>1</v>
      </c>
      <c r="AC10" s="18">
        <f t="shared" ref="AC10:AC73" si="17">$C10*AB10</f>
        <v>3.3729701321473949E-4</v>
      </c>
      <c r="AD10" s="28">
        <f>AD9*(1-AC9)</f>
        <v>9964.532290632782</v>
      </c>
      <c r="AE10" s="33">
        <f t="shared" ref="AE10:AE73" si="18">J10*M10</f>
        <v>1</v>
      </c>
      <c r="AF10" s="18">
        <f t="shared" ref="AF10:AF73" si="19">$C10*AE10</f>
        <v>3.3729701321473949E-4</v>
      </c>
      <c r="AG10" s="28">
        <f>AG9*(1-AF9)</f>
        <v>9964.532290632782</v>
      </c>
      <c r="AH10" s="33">
        <f t="shared" ref="AH10:AH73" si="20">D10*G10*J10</f>
        <v>1</v>
      </c>
      <c r="AI10" s="18">
        <f t="shared" ref="AI10:AI73" si="21">$C10*AH10</f>
        <v>3.3729701321473949E-4</v>
      </c>
      <c r="AJ10" s="28">
        <f>AJ9*(1-AI9)</f>
        <v>9964.532290632782</v>
      </c>
      <c r="AK10" s="33">
        <f t="shared" ref="AK10:AK73" si="22">D10*G10*M10</f>
        <v>1</v>
      </c>
      <c r="AL10" s="18">
        <f t="shared" ref="AL10:AL73" si="23">$C10*AK10</f>
        <v>3.3729701321473949E-4</v>
      </c>
      <c r="AM10" s="28">
        <f>AM9*(1-AL9)</f>
        <v>9964.532290632782</v>
      </c>
      <c r="AN10" s="33">
        <f t="shared" ref="AN10:AN73" si="24">D10*J10*M10</f>
        <v>1</v>
      </c>
      <c r="AO10" s="18">
        <f t="shared" ref="AO10:AO73" si="25">$C10*AN10</f>
        <v>3.3729701321473949E-4</v>
      </c>
      <c r="AP10" s="28">
        <f>AP9*(1-AO9)</f>
        <v>9964.532290632782</v>
      </c>
      <c r="AQ10" s="33">
        <f t="shared" si="3"/>
        <v>1</v>
      </c>
      <c r="AR10" s="18">
        <f t="shared" si="4"/>
        <v>3.3729701321473949E-4</v>
      </c>
      <c r="AS10" s="28">
        <f>AS9*(1-AR9)</f>
        <v>9964.532290632782</v>
      </c>
      <c r="AT10" s="33">
        <f t="shared" si="5"/>
        <v>1</v>
      </c>
      <c r="AU10" s="18">
        <f t="shared" si="6"/>
        <v>3.3729701321473949E-4</v>
      </c>
      <c r="AV10" s="20">
        <f>AV9*(1-AU9)</f>
        <v>9964.532290632782</v>
      </c>
      <c r="AW10"/>
      <c r="AX10"/>
      <c r="AY10"/>
      <c r="AZ10"/>
      <c r="BA10"/>
      <c r="BB10"/>
      <c r="BC10"/>
      <c r="BD10"/>
      <c r="BE10"/>
      <c r="BF10"/>
      <c r="BG10"/>
      <c r="BH10"/>
    </row>
    <row r="11" spans="2:60" ht="15.95">
      <c r="B11" s="39">
        <v>3</v>
      </c>
      <c r="C11" s="41">
        <f>'Mortality (No Interventions)'!E12</f>
        <v>2.4023107547649304E-4</v>
      </c>
      <c r="D11" s="27">
        <v>1</v>
      </c>
      <c r="E11" s="18">
        <f t="shared" si="7"/>
        <v>2.4023107547649304E-4</v>
      </c>
      <c r="F11" s="28">
        <f t="shared" ref="F11:F74" si="26">F10*(1-E10)</f>
        <v>9961.1712836530696</v>
      </c>
      <c r="G11" s="27">
        <v>1</v>
      </c>
      <c r="H11" s="18">
        <f t="shared" si="0"/>
        <v>2.4023107547649304E-4</v>
      </c>
      <c r="I11" s="28">
        <f t="shared" ref="I11:I74" si="27">I10*(1-H10)</f>
        <v>9961.1712836530696</v>
      </c>
      <c r="J11" s="27">
        <v>1</v>
      </c>
      <c r="K11" s="18">
        <f t="shared" si="1"/>
        <v>2.4023107547649304E-4</v>
      </c>
      <c r="L11" s="28">
        <f t="shared" ref="L11:L74" si="28">L10*(1-K10)</f>
        <v>9961.1712836530696</v>
      </c>
      <c r="M11" s="27">
        <v>1</v>
      </c>
      <c r="N11" s="19">
        <f t="shared" si="2"/>
        <v>2.4023107547649304E-4</v>
      </c>
      <c r="O11" s="28">
        <f t="shared" ref="O11:O74" si="29">O10*(1-N10)</f>
        <v>9961.1712836530696</v>
      </c>
      <c r="P11" s="24">
        <f t="shared" si="8"/>
        <v>1</v>
      </c>
      <c r="Q11" s="18">
        <f t="shared" si="9"/>
        <v>2.4023107547649304E-4</v>
      </c>
      <c r="R11" s="28">
        <f t="shared" ref="R11:R74" si="30">R10*(1-Q10)</f>
        <v>9961.1712836530696</v>
      </c>
      <c r="S11" s="24">
        <f t="shared" si="10"/>
        <v>1</v>
      </c>
      <c r="T11" s="18">
        <f t="shared" si="11"/>
        <v>2.4023107547649304E-4</v>
      </c>
      <c r="U11" s="28">
        <f t="shared" ref="U11:U74" si="31">U10*(1-T10)</f>
        <v>9961.1712836530696</v>
      </c>
      <c r="V11" s="24">
        <f t="shared" si="12"/>
        <v>1</v>
      </c>
      <c r="W11" s="18">
        <f t="shared" si="13"/>
        <v>2.4023107547649304E-4</v>
      </c>
      <c r="X11" s="28">
        <f t="shared" ref="X11:X74" si="32">X10*(1-W10)</f>
        <v>9961.1712836530696</v>
      </c>
      <c r="Y11" s="33">
        <f t="shared" si="14"/>
        <v>1</v>
      </c>
      <c r="Z11" s="18">
        <f t="shared" si="15"/>
        <v>2.4023107547649304E-4</v>
      </c>
      <c r="AA11" s="28">
        <f t="shared" ref="AA11:AA74" si="33">AA10*(1-Z10)</f>
        <v>9961.1712836530696</v>
      </c>
      <c r="AB11" s="33">
        <f t="shared" si="16"/>
        <v>1</v>
      </c>
      <c r="AC11" s="18">
        <f t="shared" si="17"/>
        <v>2.4023107547649304E-4</v>
      </c>
      <c r="AD11" s="28">
        <f t="shared" ref="AD11:AD74" si="34">AD10*(1-AC10)</f>
        <v>9961.1712836530696</v>
      </c>
      <c r="AE11" s="33">
        <f t="shared" si="18"/>
        <v>1</v>
      </c>
      <c r="AF11" s="18">
        <f t="shared" si="19"/>
        <v>2.4023107547649304E-4</v>
      </c>
      <c r="AG11" s="28">
        <f t="shared" ref="AG11:AG74" si="35">AG10*(1-AF10)</f>
        <v>9961.1712836530696</v>
      </c>
      <c r="AH11" s="33">
        <f t="shared" si="20"/>
        <v>1</v>
      </c>
      <c r="AI11" s="18">
        <f t="shared" si="21"/>
        <v>2.4023107547649304E-4</v>
      </c>
      <c r="AJ11" s="28">
        <f t="shared" ref="AJ11:AJ74" si="36">AJ10*(1-AI10)</f>
        <v>9961.1712836530696</v>
      </c>
      <c r="AK11" s="33">
        <f t="shared" si="22"/>
        <v>1</v>
      </c>
      <c r="AL11" s="18">
        <f t="shared" si="23"/>
        <v>2.4023107547649304E-4</v>
      </c>
      <c r="AM11" s="28">
        <f t="shared" ref="AM11:AM74" si="37">AM10*(1-AL10)</f>
        <v>9961.1712836530696</v>
      </c>
      <c r="AN11" s="33">
        <f t="shared" si="24"/>
        <v>1</v>
      </c>
      <c r="AO11" s="18">
        <f t="shared" si="25"/>
        <v>2.4023107547649304E-4</v>
      </c>
      <c r="AP11" s="28">
        <f t="shared" ref="AP11:AP74" si="38">AP10*(1-AO10)</f>
        <v>9961.1712836530696</v>
      </c>
      <c r="AQ11" s="33">
        <f t="shared" si="3"/>
        <v>1</v>
      </c>
      <c r="AR11" s="18">
        <f t="shared" si="4"/>
        <v>2.4023107547649304E-4</v>
      </c>
      <c r="AS11" s="28">
        <f t="shared" ref="AS11:AS74" si="39">AS10*(1-AR10)</f>
        <v>9961.1712836530696</v>
      </c>
      <c r="AT11" s="33">
        <f t="shared" si="5"/>
        <v>1</v>
      </c>
      <c r="AU11" s="18">
        <f t="shared" si="6"/>
        <v>2.4023107547649304E-4</v>
      </c>
      <c r="AV11" s="20">
        <f t="shared" ref="AV11:AV74" si="40">AV10*(1-AU10)</f>
        <v>9961.1712836530696</v>
      </c>
      <c r="AW11"/>
      <c r="AX11"/>
      <c r="AY11"/>
      <c r="AZ11"/>
      <c r="BA11"/>
      <c r="BB11"/>
      <c r="BC11"/>
      <c r="BD11"/>
      <c r="BE11"/>
      <c r="BF11"/>
      <c r="BG11"/>
      <c r="BH11"/>
    </row>
    <row r="12" spans="2:60" ht="15.95">
      <c r="B12" s="39">
        <v>4</v>
      </c>
      <c r="C12" s="41">
        <f>'Mortality (No Interventions)'!E13</f>
        <v>1.8043713926302416E-4</v>
      </c>
      <c r="D12" s="27">
        <v>1</v>
      </c>
      <c r="E12" s="18">
        <f t="shared" si="7"/>
        <v>1.8043713926302416E-4</v>
      </c>
      <c r="F12" s="28">
        <f t="shared" si="26"/>
        <v>9958.7783007625931</v>
      </c>
      <c r="G12" s="27">
        <v>1</v>
      </c>
      <c r="H12" s="18">
        <f t="shared" si="0"/>
        <v>1.8043713926302416E-4</v>
      </c>
      <c r="I12" s="28">
        <f t="shared" si="27"/>
        <v>9958.7783007625931</v>
      </c>
      <c r="J12" s="27">
        <v>1</v>
      </c>
      <c r="K12" s="18">
        <f t="shared" si="1"/>
        <v>1.8043713926302416E-4</v>
      </c>
      <c r="L12" s="28">
        <f t="shared" si="28"/>
        <v>9958.7783007625931</v>
      </c>
      <c r="M12" s="27">
        <v>1</v>
      </c>
      <c r="N12" s="19">
        <f t="shared" si="2"/>
        <v>1.8043713926302416E-4</v>
      </c>
      <c r="O12" s="28">
        <f t="shared" si="29"/>
        <v>9958.7783007625931</v>
      </c>
      <c r="P12" s="24">
        <f t="shared" si="8"/>
        <v>1</v>
      </c>
      <c r="Q12" s="18">
        <f t="shared" si="9"/>
        <v>1.8043713926302416E-4</v>
      </c>
      <c r="R12" s="28">
        <f t="shared" si="30"/>
        <v>9958.7783007625931</v>
      </c>
      <c r="S12" s="24">
        <f t="shared" si="10"/>
        <v>1</v>
      </c>
      <c r="T12" s="18">
        <f t="shared" si="11"/>
        <v>1.8043713926302416E-4</v>
      </c>
      <c r="U12" s="28">
        <f t="shared" si="31"/>
        <v>9958.7783007625931</v>
      </c>
      <c r="V12" s="24">
        <f t="shared" si="12"/>
        <v>1</v>
      </c>
      <c r="W12" s="18">
        <f t="shared" si="13"/>
        <v>1.8043713926302416E-4</v>
      </c>
      <c r="X12" s="28">
        <f t="shared" si="32"/>
        <v>9958.7783007625931</v>
      </c>
      <c r="Y12" s="33">
        <f t="shared" si="14"/>
        <v>1</v>
      </c>
      <c r="Z12" s="18">
        <f t="shared" si="15"/>
        <v>1.8043713926302416E-4</v>
      </c>
      <c r="AA12" s="28">
        <f t="shared" si="33"/>
        <v>9958.7783007625931</v>
      </c>
      <c r="AB12" s="33">
        <f t="shared" si="16"/>
        <v>1</v>
      </c>
      <c r="AC12" s="18">
        <f t="shared" si="17"/>
        <v>1.8043713926302416E-4</v>
      </c>
      <c r="AD12" s="28">
        <f t="shared" si="34"/>
        <v>9958.7783007625931</v>
      </c>
      <c r="AE12" s="33">
        <f t="shared" si="18"/>
        <v>1</v>
      </c>
      <c r="AF12" s="18">
        <f t="shared" si="19"/>
        <v>1.8043713926302416E-4</v>
      </c>
      <c r="AG12" s="28">
        <f t="shared" si="35"/>
        <v>9958.7783007625931</v>
      </c>
      <c r="AH12" s="33">
        <f t="shared" si="20"/>
        <v>1</v>
      </c>
      <c r="AI12" s="18">
        <f t="shared" si="21"/>
        <v>1.8043713926302416E-4</v>
      </c>
      <c r="AJ12" s="28">
        <f t="shared" si="36"/>
        <v>9958.7783007625931</v>
      </c>
      <c r="AK12" s="33">
        <f t="shared" si="22"/>
        <v>1</v>
      </c>
      <c r="AL12" s="18">
        <f t="shared" si="23"/>
        <v>1.8043713926302416E-4</v>
      </c>
      <c r="AM12" s="28">
        <f t="shared" si="37"/>
        <v>9958.7783007625931</v>
      </c>
      <c r="AN12" s="33">
        <f t="shared" si="24"/>
        <v>1</v>
      </c>
      <c r="AO12" s="18">
        <f t="shared" si="25"/>
        <v>1.8043713926302416E-4</v>
      </c>
      <c r="AP12" s="28">
        <f t="shared" si="38"/>
        <v>9958.7783007625931</v>
      </c>
      <c r="AQ12" s="33">
        <f t="shared" si="3"/>
        <v>1</v>
      </c>
      <c r="AR12" s="18">
        <f t="shared" si="4"/>
        <v>1.8043713926302416E-4</v>
      </c>
      <c r="AS12" s="28">
        <f t="shared" si="39"/>
        <v>9958.7783007625931</v>
      </c>
      <c r="AT12" s="33">
        <f t="shared" si="5"/>
        <v>1</v>
      </c>
      <c r="AU12" s="18">
        <f t="shared" si="6"/>
        <v>1.8043713926302416E-4</v>
      </c>
      <c r="AV12" s="20">
        <f t="shared" si="40"/>
        <v>9958.7783007625931</v>
      </c>
      <c r="AW12"/>
      <c r="AX12"/>
      <c r="AY12"/>
      <c r="AZ12"/>
      <c r="BA12"/>
      <c r="BB12"/>
      <c r="BC12"/>
      <c r="BD12"/>
      <c r="BE12"/>
      <c r="BF12"/>
      <c r="BG12"/>
      <c r="BH12"/>
    </row>
    <row r="13" spans="2:60" ht="15.95">
      <c r="B13" s="39">
        <v>5</v>
      </c>
      <c r="C13" s="41">
        <f>'Mortality (No Interventions)'!E14</f>
        <v>1.5766389199491741E-4</v>
      </c>
      <c r="D13" s="27">
        <v>1</v>
      </c>
      <c r="E13" s="18">
        <f t="shared" si="7"/>
        <v>1.5766389199491741E-4</v>
      </c>
      <c r="F13" s="28">
        <f t="shared" si="26"/>
        <v>9956.9813672954479</v>
      </c>
      <c r="G13" s="27">
        <v>1</v>
      </c>
      <c r="H13" s="18">
        <f t="shared" si="0"/>
        <v>1.5766389199491741E-4</v>
      </c>
      <c r="I13" s="28">
        <f t="shared" si="27"/>
        <v>9956.9813672954479</v>
      </c>
      <c r="J13" s="27">
        <v>1</v>
      </c>
      <c r="K13" s="18">
        <f t="shared" si="1"/>
        <v>1.5766389199491741E-4</v>
      </c>
      <c r="L13" s="28">
        <f t="shared" si="28"/>
        <v>9956.9813672954479</v>
      </c>
      <c r="M13" s="27">
        <v>1</v>
      </c>
      <c r="N13" s="19">
        <f t="shared" si="2"/>
        <v>1.5766389199491741E-4</v>
      </c>
      <c r="O13" s="28">
        <f t="shared" si="29"/>
        <v>9956.9813672954479</v>
      </c>
      <c r="P13" s="24">
        <f t="shared" si="8"/>
        <v>1</v>
      </c>
      <c r="Q13" s="18">
        <f t="shared" si="9"/>
        <v>1.5766389199491741E-4</v>
      </c>
      <c r="R13" s="28">
        <f t="shared" si="30"/>
        <v>9956.9813672954479</v>
      </c>
      <c r="S13" s="24">
        <f t="shared" si="10"/>
        <v>1</v>
      </c>
      <c r="T13" s="18">
        <f t="shared" si="11"/>
        <v>1.5766389199491741E-4</v>
      </c>
      <c r="U13" s="28">
        <f t="shared" si="31"/>
        <v>9956.9813672954479</v>
      </c>
      <c r="V13" s="24">
        <f t="shared" si="12"/>
        <v>1</v>
      </c>
      <c r="W13" s="18">
        <f t="shared" si="13"/>
        <v>1.5766389199491741E-4</v>
      </c>
      <c r="X13" s="28">
        <f t="shared" si="32"/>
        <v>9956.9813672954479</v>
      </c>
      <c r="Y13" s="33">
        <f t="shared" si="14"/>
        <v>1</v>
      </c>
      <c r="Z13" s="18">
        <f t="shared" si="15"/>
        <v>1.5766389199491741E-4</v>
      </c>
      <c r="AA13" s="28">
        <f t="shared" si="33"/>
        <v>9956.9813672954479</v>
      </c>
      <c r="AB13" s="33">
        <f t="shared" si="16"/>
        <v>1</v>
      </c>
      <c r="AC13" s="18">
        <f t="shared" si="17"/>
        <v>1.5766389199491741E-4</v>
      </c>
      <c r="AD13" s="28">
        <f t="shared" si="34"/>
        <v>9956.9813672954479</v>
      </c>
      <c r="AE13" s="33">
        <f t="shared" si="18"/>
        <v>1</v>
      </c>
      <c r="AF13" s="18">
        <f t="shared" si="19"/>
        <v>1.5766389199491741E-4</v>
      </c>
      <c r="AG13" s="28">
        <f t="shared" si="35"/>
        <v>9956.9813672954479</v>
      </c>
      <c r="AH13" s="33">
        <f t="shared" si="20"/>
        <v>1</v>
      </c>
      <c r="AI13" s="18">
        <f t="shared" si="21"/>
        <v>1.5766389199491741E-4</v>
      </c>
      <c r="AJ13" s="28">
        <f t="shared" si="36"/>
        <v>9956.9813672954479</v>
      </c>
      <c r="AK13" s="33">
        <f t="shared" si="22"/>
        <v>1</v>
      </c>
      <c r="AL13" s="18">
        <f t="shared" si="23"/>
        <v>1.5766389199491741E-4</v>
      </c>
      <c r="AM13" s="28">
        <f t="shared" si="37"/>
        <v>9956.9813672954479</v>
      </c>
      <c r="AN13" s="33">
        <f t="shared" si="24"/>
        <v>1</v>
      </c>
      <c r="AO13" s="18">
        <f t="shared" si="25"/>
        <v>1.5766389199491741E-4</v>
      </c>
      <c r="AP13" s="28">
        <f t="shared" si="38"/>
        <v>9956.9813672954479</v>
      </c>
      <c r="AQ13" s="33">
        <f t="shared" si="3"/>
        <v>1</v>
      </c>
      <c r="AR13" s="18">
        <f t="shared" si="4"/>
        <v>1.5766389199491741E-4</v>
      </c>
      <c r="AS13" s="28">
        <f t="shared" si="39"/>
        <v>9956.9813672954479</v>
      </c>
      <c r="AT13" s="33">
        <f t="shared" si="5"/>
        <v>1</v>
      </c>
      <c r="AU13" s="18">
        <f t="shared" si="6"/>
        <v>1.5766389199491741E-4</v>
      </c>
      <c r="AV13" s="20">
        <f t="shared" si="40"/>
        <v>9956.9813672954479</v>
      </c>
      <c r="AW13"/>
      <c r="AX13"/>
      <c r="AY13"/>
      <c r="AZ13"/>
      <c r="BA13"/>
      <c r="BB13"/>
      <c r="BC13"/>
      <c r="BD13"/>
      <c r="BE13"/>
      <c r="BF13"/>
      <c r="BG13"/>
      <c r="BH13"/>
    </row>
    <row r="14" spans="2:60" ht="15.95">
      <c r="B14" s="39">
        <v>6</v>
      </c>
      <c r="C14" s="41">
        <f>'Mortality (No Interventions)'!E15</f>
        <v>1.474379697585769E-4</v>
      </c>
      <c r="D14" s="27">
        <v>1</v>
      </c>
      <c r="E14" s="18">
        <f t="shared" si="7"/>
        <v>1.474379697585769E-4</v>
      </c>
      <c r="F14" s="28">
        <f t="shared" si="26"/>
        <v>9955.4115108605602</v>
      </c>
      <c r="G14" s="27">
        <v>1</v>
      </c>
      <c r="H14" s="18">
        <f t="shared" si="0"/>
        <v>1.474379697585769E-4</v>
      </c>
      <c r="I14" s="28">
        <f t="shared" si="27"/>
        <v>9955.4115108605602</v>
      </c>
      <c r="J14" s="27">
        <v>1</v>
      </c>
      <c r="K14" s="18">
        <f t="shared" si="1"/>
        <v>1.474379697585769E-4</v>
      </c>
      <c r="L14" s="28">
        <f t="shared" si="28"/>
        <v>9955.4115108605602</v>
      </c>
      <c r="M14" s="27">
        <v>1</v>
      </c>
      <c r="N14" s="19">
        <f t="shared" si="2"/>
        <v>1.474379697585769E-4</v>
      </c>
      <c r="O14" s="28">
        <f t="shared" si="29"/>
        <v>9955.4115108605602</v>
      </c>
      <c r="P14" s="24">
        <f t="shared" si="8"/>
        <v>1</v>
      </c>
      <c r="Q14" s="18">
        <f t="shared" si="9"/>
        <v>1.474379697585769E-4</v>
      </c>
      <c r="R14" s="28">
        <f t="shared" si="30"/>
        <v>9955.4115108605602</v>
      </c>
      <c r="S14" s="24">
        <f t="shared" si="10"/>
        <v>1</v>
      </c>
      <c r="T14" s="18">
        <f t="shared" si="11"/>
        <v>1.474379697585769E-4</v>
      </c>
      <c r="U14" s="28">
        <f t="shared" si="31"/>
        <v>9955.4115108605602</v>
      </c>
      <c r="V14" s="24">
        <f t="shared" si="12"/>
        <v>1</v>
      </c>
      <c r="W14" s="18">
        <f t="shared" si="13"/>
        <v>1.474379697585769E-4</v>
      </c>
      <c r="X14" s="28">
        <f t="shared" si="32"/>
        <v>9955.4115108605602</v>
      </c>
      <c r="Y14" s="33">
        <f t="shared" si="14"/>
        <v>1</v>
      </c>
      <c r="Z14" s="18">
        <f t="shared" si="15"/>
        <v>1.474379697585769E-4</v>
      </c>
      <c r="AA14" s="28">
        <f t="shared" si="33"/>
        <v>9955.4115108605602</v>
      </c>
      <c r="AB14" s="33">
        <f t="shared" si="16"/>
        <v>1</v>
      </c>
      <c r="AC14" s="18">
        <f t="shared" si="17"/>
        <v>1.474379697585769E-4</v>
      </c>
      <c r="AD14" s="28">
        <f t="shared" si="34"/>
        <v>9955.4115108605602</v>
      </c>
      <c r="AE14" s="33">
        <f t="shared" si="18"/>
        <v>1</v>
      </c>
      <c r="AF14" s="18">
        <f t="shared" si="19"/>
        <v>1.474379697585769E-4</v>
      </c>
      <c r="AG14" s="28">
        <f t="shared" si="35"/>
        <v>9955.4115108605602</v>
      </c>
      <c r="AH14" s="33">
        <f t="shared" si="20"/>
        <v>1</v>
      </c>
      <c r="AI14" s="18">
        <f t="shared" si="21"/>
        <v>1.474379697585769E-4</v>
      </c>
      <c r="AJ14" s="28">
        <f t="shared" si="36"/>
        <v>9955.4115108605602</v>
      </c>
      <c r="AK14" s="33">
        <f t="shared" si="22"/>
        <v>1</v>
      </c>
      <c r="AL14" s="18">
        <f t="shared" si="23"/>
        <v>1.474379697585769E-4</v>
      </c>
      <c r="AM14" s="28">
        <f t="shared" si="37"/>
        <v>9955.4115108605602</v>
      </c>
      <c r="AN14" s="33">
        <f t="shared" si="24"/>
        <v>1</v>
      </c>
      <c r="AO14" s="18">
        <f t="shared" si="25"/>
        <v>1.474379697585769E-4</v>
      </c>
      <c r="AP14" s="28">
        <f t="shared" si="38"/>
        <v>9955.4115108605602</v>
      </c>
      <c r="AQ14" s="33">
        <f t="shared" si="3"/>
        <v>1</v>
      </c>
      <c r="AR14" s="18">
        <f t="shared" si="4"/>
        <v>1.474379697585769E-4</v>
      </c>
      <c r="AS14" s="28">
        <f t="shared" si="39"/>
        <v>9955.4115108605602</v>
      </c>
      <c r="AT14" s="33">
        <f t="shared" si="5"/>
        <v>1</v>
      </c>
      <c r="AU14" s="18">
        <f t="shared" si="6"/>
        <v>1.474379697585769E-4</v>
      </c>
      <c r="AV14" s="20">
        <f t="shared" si="40"/>
        <v>9955.4115108605602</v>
      </c>
      <c r="AW14"/>
      <c r="AX14"/>
      <c r="AY14"/>
      <c r="AZ14"/>
      <c r="BA14"/>
      <c r="BB14"/>
      <c r="BC14"/>
      <c r="BD14"/>
      <c r="BE14"/>
      <c r="BF14"/>
      <c r="BG14"/>
      <c r="BH14"/>
    </row>
    <row r="15" spans="2:60" ht="15.95">
      <c r="B15" s="39">
        <v>7</v>
      </c>
      <c r="C15" s="41">
        <f>'Mortality (No Interventions)'!E16</f>
        <v>1.3814060864040663E-4</v>
      </c>
      <c r="D15" s="27">
        <v>1</v>
      </c>
      <c r="E15" s="18">
        <f t="shared" si="7"/>
        <v>1.3814060864040663E-4</v>
      </c>
      <c r="F15" s="28">
        <f t="shared" si="26"/>
        <v>9953.9437051992882</v>
      </c>
      <c r="G15" s="27">
        <v>1</v>
      </c>
      <c r="H15" s="18">
        <f t="shared" si="0"/>
        <v>1.3814060864040663E-4</v>
      </c>
      <c r="I15" s="28">
        <f t="shared" si="27"/>
        <v>9953.9437051992882</v>
      </c>
      <c r="J15" s="27">
        <v>1</v>
      </c>
      <c r="K15" s="18">
        <f t="shared" si="1"/>
        <v>1.3814060864040663E-4</v>
      </c>
      <c r="L15" s="28">
        <f t="shared" si="28"/>
        <v>9953.9437051992882</v>
      </c>
      <c r="M15" s="27">
        <v>1</v>
      </c>
      <c r="N15" s="19">
        <f t="shared" si="2"/>
        <v>1.3814060864040663E-4</v>
      </c>
      <c r="O15" s="28">
        <f t="shared" si="29"/>
        <v>9953.9437051992882</v>
      </c>
      <c r="P15" s="24">
        <f t="shared" si="8"/>
        <v>1</v>
      </c>
      <c r="Q15" s="18">
        <f t="shared" si="9"/>
        <v>1.3814060864040663E-4</v>
      </c>
      <c r="R15" s="28">
        <f t="shared" si="30"/>
        <v>9953.9437051992882</v>
      </c>
      <c r="S15" s="24">
        <f t="shared" si="10"/>
        <v>1</v>
      </c>
      <c r="T15" s="18">
        <f t="shared" si="11"/>
        <v>1.3814060864040663E-4</v>
      </c>
      <c r="U15" s="28">
        <f t="shared" si="31"/>
        <v>9953.9437051992882</v>
      </c>
      <c r="V15" s="24">
        <f t="shared" si="12"/>
        <v>1</v>
      </c>
      <c r="W15" s="18">
        <f t="shared" si="13"/>
        <v>1.3814060864040663E-4</v>
      </c>
      <c r="X15" s="28">
        <f t="shared" si="32"/>
        <v>9953.9437051992882</v>
      </c>
      <c r="Y15" s="33">
        <f t="shared" si="14"/>
        <v>1</v>
      </c>
      <c r="Z15" s="18">
        <f t="shared" si="15"/>
        <v>1.3814060864040663E-4</v>
      </c>
      <c r="AA15" s="28">
        <f t="shared" si="33"/>
        <v>9953.9437051992882</v>
      </c>
      <c r="AB15" s="33">
        <f t="shared" si="16"/>
        <v>1</v>
      </c>
      <c r="AC15" s="18">
        <f t="shared" si="17"/>
        <v>1.3814060864040663E-4</v>
      </c>
      <c r="AD15" s="28">
        <f t="shared" si="34"/>
        <v>9953.9437051992882</v>
      </c>
      <c r="AE15" s="33">
        <f t="shared" si="18"/>
        <v>1</v>
      </c>
      <c r="AF15" s="18">
        <f t="shared" si="19"/>
        <v>1.3814060864040663E-4</v>
      </c>
      <c r="AG15" s="28">
        <f t="shared" si="35"/>
        <v>9953.9437051992882</v>
      </c>
      <c r="AH15" s="33">
        <f t="shared" si="20"/>
        <v>1</v>
      </c>
      <c r="AI15" s="18">
        <f t="shared" si="21"/>
        <v>1.3814060864040663E-4</v>
      </c>
      <c r="AJ15" s="28">
        <f t="shared" si="36"/>
        <v>9953.9437051992882</v>
      </c>
      <c r="AK15" s="33">
        <f t="shared" si="22"/>
        <v>1</v>
      </c>
      <c r="AL15" s="18">
        <f t="shared" si="23"/>
        <v>1.3814060864040663E-4</v>
      </c>
      <c r="AM15" s="28">
        <f t="shared" si="37"/>
        <v>9953.9437051992882</v>
      </c>
      <c r="AN15" s="33">
        <f t="shared" si="24"/>
        <v>1</v>
      </c>
      <c r="AO15" s="18">
        <f t="shared" si="25"/>
        <v>1.3814060864040663E-4</v>
      </c>
      <c r="AP15" s="28">
        <f t="shared" si="38"/>
        <v>9953.9437051992882</v>
      </c>
      <c r="AQ15" s="33">
        <f t="shared" si="3"/>
        <v>1</v>
      </c>
      <c r="AR15" s="18">
        <f t="shared" si="4"/>
        <v>1.3814060864040663E-4</v>
      </c>
      <c r="AS15" s="28">
        <f t="shared" si="39"/>
        <v>9953.9437051992882</v>
      </c>
      <c r="AT15" s="33">
        <f t="shared" si="5"/>
        <v>1</v>
      </c>
      <c r="AU15" s="18">
        <f t="shared" si="6"/>
        <v>1.3814060864040663E-4</v>
      </c>
      <c r="AV15" s="20">
        <f t="shared" si="40"/>
        <v>9953.9437051992882</v>
      </c>
      <c r="AW15"/>
      <c r="AX15"/>
      <c r="AY15"/>
      <c r="AZ15"/>
      <c r="BA15"/>
      <c r="BB15"/>
      <c r="BC15"/>
      <c r="BD15"/>
      <c r="BE15"/>
      <c r="BF15"/>
      <c r="BG15"/>
      <c r="BH15"/>
    </row>
    <row r="16" spans="2:60" ht="15.95">
      <c r="B16" s="39">
        <v>8</v>
      </c>
      <c r="C16" s="41">
        <f>'Mortality (No Interventions)'!E17</f>
        <v>1.2860488919949175E-4</v>
      </c>
      <c r="D16" s="27">
        <v>1</v>
      </c>
      <c r="E16" s="18">
        <f t="shared" si="7"/>
        <v>1.2860488919949175E-4</v>
      </c>
      <c r="F16" s="28">
        <f t="shared" si="26"/>
        <v>9952.5686613574799</v>
      </c>
      <c r="G16" s="27">
        <v>1</v>
      </c>
      <c r="H16" s="18">
        <f t="shared" si="0"/>
        <v>1.2860488919949175E-4</v>
      </c>
      <c r="I16" s="28">
        <f t="shared" si="27"/>
        <v>9952.5686613574799</v>
      </c>
      <c r="J16" s="27">
        <v>1</v>
      </c>
      <c r="K16" s="18">
        <f t="shared" si="1"/>
        <v>1.2860488919949175E-4</v>
      </c>
      <c r="L16" s="28">
        <f t="shared" si="28"/>
        <v>9952.5686613574799</v>
      </c>
      <c r="M16" s="27">
        <v>1</v>
      </c>
      <c r="N16" s="19">
        <f t="shared" si="2"/>
        <v>1.2860488919949175E-4</v>
      </c>
      <c r="O16" s="28">
        <f t="shared" si="29"/>
        <v>9952.5686613574799</v>
      </c>
      <c r="P16" s="24">
        <f t="shared" si="8"/>
        <v>1</v>
      </c>
      <c r="Q16" s="18">
        <f t="shared" si="9"/>
        <v>1.2860488919949175E-4</v>
      </c>
      <c r="R16" s="28">
        <f t="shared" si="30"/>
        <v>9952.5686613574799</v>
      </c>
      <c r="S16" s="24">
        <f t="shared" si="10"/>
        <v>1</v>
      </c>
      <c r="T16" s="18">
        <f t="shared" si="11"/>
        <v>1.2860488919949175E-4</v>
      </c>
      <c r="U16" s="28">
        <f t="shared" si="31"/>
        <v>9952.5686613574799</v>
      </c>
      <c r="V16" s="24">
        <f t="shared" si="12"/>
        <v>1</v>
      </c>
      <c r="W16" s="18">
        <f t="shared" si="13"/>
        <v>1.2860488919949175E-4</v>
      </c>
      <c r="X16" s="28">
        <f t="shared" si="32"/>
        <v>9952.5686613574799</v>
      </c>
      <c r="Y16" s="33">
        <f t="shared" si="14"/>
        <v>1</v>
      </c>
      <c r="Z16" s="18">
        <f t="shared" si="15"/>
        <v>1.2860488919949175E-4</v>
      </c>
      <c r="AA16" s="28">
        <f t="shared" si="33"/>
        <v>9952.5686613574799</v>
      </c>
      <c r="AB16" s="33">
        <f t="shared" si="16"/>
        <v>1</v>
      </c>
      <c r="AC16" s="18">
        <f t="shared" si="17"/>
        <v>1.2860488919949175E-4</v>
      </c>
      <c r="AD16" s="28">
        <f t="shared" si="34"/>
        <v>9952.5686613574799</v>
      </c>
      <c r="AE16" s="33">
        <f t="shared" si="18"/>
        <v>1</v>
      </c>
      <c r="AF16" s="18">
        <f t="shared" si="19"/>
        <v>1.2860488919949175E-4</v>
      </c>
      <c r="AG16" s="28">
        <f t="shared" si="35"/>
        <v>9952.5686613574799</v>
      </c>
      <c r="AH16" s="33">
        <f t="shared" si="20"/>
        <v>1</v>
      </c>
      <c r="AI16" s="18">
        <f t="shared" si="21"/>
        <v>1.2860488919949175E-4</v>
      </c>
      <c r="AJ16" s="28">
        <f t="shared" si="36"/>
        <v>9952.5686613574799</v>
      </c>
      <c r="AK16" s="33">
        <f t="shared" si="22"/>
        <v>1</v>
      </c>
      <c r="AL16" s="18">
        <f t="shared" si="23"/>
        <v>1.2860488919949175E-4</v>
      </c>
      <c r="AM16" s="28">
        <f t="shared" si="37"/>
        <v>9952.5686613574799</v>
      </c>
      <c r="AN16" s="33">
        <f t="shared" si="24"/>
        <v>1</v>
      </c>
      <c r="AO16" s="18">
        <f t="shared" si="25"/>
        <v>1.2860488919949175E-4</v>
      </c>
      <c r="AP16" s="28">
        <f t="shared" si="38"/>
        <v>9952.5686613574799</v>
      </c>
      <c r="AQ16" s="33">
        <f t="shared" si="3"/>
        <v>1</v>
      </c>
      <c r="AR16" s="18">
        <f t="shared" si="4"/>
        <v>1.2860488919949175E-4</v>
      </c>
      <c r="AS16" s="28">
        <f t="shared" si="39"/>
        <v>9952.5686613574799</v>
      </c>
      <c r="AT16" s="33">
        <f t="shared" si="5"/>
        <v>1</v>
      </c>
      <c r="AU16" s="18">
        <f t="shared" si="6"/>
        <v>1.2860488919949175E-4</v>
      </c>
      <c r="AV16" s="20">
        <f t="shared" si="40"/>
        <v>9952.5686613574799</v>
      </c>
      <c r="AW16"/>
      <c r="AX16"/>
      <c r="AY16"/>
      <c r="AZ16"/>
      <c r="BA16"/>
      <c r="BB16"/>
      <c r="BC16"/>
      <c r="BD16"/>
      <c r="BE16"/>
      <c r="BF16"/>
      <c r="BG16"/>
      <c r="BH16"/>
    </row>
    <row r="17" spans="2:60" ht="15.95">
      <c r="B17" s="39">
        <v>9</v>
      </c>
      <c r="C17" s="41">
        <f>'Mortality (No Interventions)'!E18</f>
        <v>1.2627726836086407E-4</v>
      </c>
      <c r="D17" s="27">
        <v>1</v>
      </c>
      <c r="E17" s="18">
        <f t="shared" si="7"/>
        <v>1.2627726836086407E-4</v>
      </c>
      <c r="F17" s="28">
        <f t="shared" si="26"/>
        <v>9951.2887123675355</v>
      </c>
      <c r="G17" s="27">
        <v>1</v>
      </c>
      <c r="H17" s="18">
        <f t="shared" si="0"/>
        <v>1.2627726836086407E-4</v>
      </c>
      <c r="I17" s="28">
        <f t="shared" si="27"/>
        <v>9951.2887123675355</v>
      </c>
      <c r="J17" s="27">
        <v>1</v>
      </c>
      <c r="K17" s="18">
        <f t="shared" si="1"/>
        <v>1.2627726836086407E-4</v>
      </c>
      <c r="L17" s="28">
        <f t="shared" si="28"/>
        <v>9951.2887123675355</v>
      </c>
      <c r="M17" s="27">
        <v>1</v>
      </c>
      <c r="N17" s="19">
        <f t="shared" si="2"/>
        <v>1.2627726836086407E-4</v>
      </c>
      <c r="O17" s="28">
        <f t="shared" si="29"/>
        <v>9951.2887123675355</v>
      </c>
      <c r="P17" s="24">
        <f t="shared" si="8"/>
        <v>1</v>
      </c>
      <c r="Q17" s="18">
        <f t="shared" si="9"/>
        <v>1.2627726836086407E-4</v>
      </c>
      <c r="R17" s="28">
        <f t="shared" si="30"/>
        <v>9951.2887123675355</v>
      </c>
      <c r="S17" s="24">
        <f t="shared" si="10"/>
        <v>1</v>
      </c>
      <c r="T17" s="18">
        <f t="shared" si="11"/>
        <v>1.2627726836086407E-4</v>
      </c>
      <c r="U17" s="28">
        <f t="shared" si="31"/>
        <v>9951.2887123675355</v>
      </c>
      <c r="V17" s="24">
        <f t="shared" si="12"/>
        <v>1</v>
      </c>
      <c r="W17" s="18">
        <f t="shared" si="13"/>
        <v>1.2627726836086407E-4</v>
      </c>
      <c r="X17" s="28">
        <f t="shared" si="32"/>
        <v>9951.2887123675355</v>
      </c>
      <c r="Y17" s="33">
        <f t="shared" si="14"/>
        <v>1</v>
      </c>
      <c r="Z17" s="18">
        <f t="shared" si="15"/>
        <v>1.2627726836086407E-4</v>
      </c>
      <c r="AA17" s="28">
        <f t="shared" si="33"/>
        <v>9951.2887123675355</v>
      </c>
      <c r="AB17" s="33">
        <f t="shared" si="16"/>
        <v>1</v>
      </c>
      <c r="AC17" s="18">
        <f t="shared" si="17"/>
        <v>1.2627726836086407E-4</v>
      </c>
      <c r="AD17" s="28">
        <f t="shared" si="34"/>
        <v>9951.2887123675355</v>
      </c>
      <c r="AE17" s="33">
        <f t="shared" si="18"/>
        <v>1</v>
      </c>
      <c r="AF17" s="18">
        <f t="shared" si="19"/>
        <v>1.2627726836086407E-4</v>
      </c>
      <c r="AG17" s="28">
        <f t="shared" si="35"/>
        <v>9951.2887123675355</v>
      </c>
      <c r="AH17" s="33">
        <f t="shared" si="20"/>
        <v>1</v>
      </c>
      <c r="AI17" s="18">
        <f t="shared" si="21"/>
        <v>1.2627726836086407E-4</v>
      </c>
      <c r="AJ17" s="28">
        <f t="shared" si="36"/>
        <v>9951.2887123675355</v>
      </c>
      <c r="AK17" s="33">
        <f t="shared" si="22"/>
        <v>1</v>
      </c>
      <c r="AL17" s="18">
        <f t="shared" si="23"/>
        <v>1.2627726836086407E-4</v>
      </c>
      <c r="AM17" s="28">
        <f t="shared" si="37"/>
        <v>9951.2887123675355</v>
      </c>
      <c r="AN17" s="33">
        <f t="shared" si="24"/>
        <v>1</v>
      </c>
      <c r="AO17" s="18">
        <f t="shared" si="25"/>
        <v>1.2627726836086407E-4</v>
      </c>
      <c r="AP17" s="28">
        <f t="shared" si="38"/>
        <v>9951.2887123675355</v>
      </c>
      <c r="AQ17" s="33">
        <f t="shared" si="3"/>
        <v>1</v>
      </c>
      <c r="AR17" s="18">
        <f t="shared" si="4"/>
        <v>1.2627726836086407E-4</v>
      </c>
      <c r="AS17" s="28">
        <f t="shared" si="39"/>
        <v>9951.2887123675355</v>
      </c>
      <c r="AT17" s="33">
        <f t="shared" si="5"/>
        <v>1</v>
      </c>
      <c r="AU17" s="18">
        <f t="shared" si="6"/>
        <v>1.2627726836086407E-4</v>
      </c>
      <c r="AV17" s="20">
        <f t="shared" si="40"/>
        <v>9951.2887123675355</v>
      </c>
      <c r="AW17"/>
      <c r="AX17"/>
      <c r="AY17"/>
      <c r="AZ17"/>
      <c r="BA17"/>
      <c r="BB17"/>
      <c r="BC17"/>
      <c r="BD17"/>
      <c r="BE17"/>
      <c r="BF17"/>
      <c r="BG17"/>
      <c r="BH17"/>
    </row>
    <row r="18" spans="2:60" ht="15.95">
      <c r="B18" s="39">
        <v>10</v>
      </c>
      <c r="C18" s="41">
        <f>'Mortality (No Interventions)'!E19</f>
        <v>1.2500360584498095E-4</v>
      </c>
      <c r="D18" s="27">
        <v>1</v>
      </c>
      <c r="E18" s="18">
        <f t="shared" si="7"/>
        <v>1.2500360584498095E-4</v>
      </c>
      <c r="F18" s="28">
        <f t="shared" si="26"/>
        <v>9950.0320908122667</v>
      </c>
      <c r="G18" s="27">
        <v>1</v>
      </c>
      <c r="H18" s="18">
        <f t="shared" si="0"/>
        <v>1.2500360584498095E-4</v>
      </c>
      <c r="I18" s="28">
        <f t="shared" si="27"/>
        <v>9950.0320908122667</v>
      </c>
      <c r="J18" s="27">
        <v>1</v>
      </c>
      <c r="K18" s="18">
        <f t="shared" si="1"/>
        <v>1.2500360584498095E-4</v>
      </c>
      <c r="L18" s="28">
        <f t="shared" si="28"/>
        <v>9950.0320908122667</v>
      </c>
      <c r="M18" s="27">
        <v>1</v>
      </c>
      <c r="N18" s="19">
        <f t="shared" si="2"/>
        <v>1.2500360584498095E-4</v>
      </c>
      <c r="O18" s="28">
        <f t="shared" si="29"/>
        <v>9950.0320908122667</v>
      </c>
      <c r="P18" s="24">
        <f t="shared" si="8"/>
        <v>1</v>
      </c>
      <c r="Q18" s="18">
        <f t="shared" si="9"/>
        <v>1.2500360584498095E-4</v>
      </c>
      <c r="R18" s="28">
        <f t="shared" si="30"/>
        <v>9950.0320908122667</v>
      </c>
      <c r="S18" s="24">
        <f t="shared" si="10"/>
        <v>1</v>
      </c>
      <c r="T18" s="18">
        <f t="shared" si="11"/>
        <v>1.2500360584498095E-4</v>
      </c>
      <c r="U18" s="28">
        <f t="shared" si="31"/>
        <v>9950.0320908122667</v>
      </c>
      <c r="V18" s="24">
        <f t="shared" si="12"/>
        <v>1</v>
      </c>
      <c r="W18" s="18">
        <f t="shared" si="13"/>
        <v>1.2500360584498095E-4</v>
      </c>
      <c r="X18" s="28">
        <f t="shared" si="32"/>
        <v>9950.0320908122667</v>
      </c>
      <c r="Y18" s="33">
        <f t="shared" si="14"/>
        <v>1</v>
      </c>
      <c r="Z18" s="18">
        <f t="shared" si="15"/>
        <v>1.2500360584498095E-4</v>
      </c>
      <c r="AA18" s="28">
        <f t="shared" si="33"/>
        <v>9950.0320908122667</v>
      </c>
      <c r="AB18" s="33">
        <f t="shared" si="16"/>
        <v>1</v>
      </c>
      <c r="AC18" s="18">
        <f t="shared" si="17"/>
        <v>1.2500360584498095E-4</v>
      </c>
      <c r="AD18" s="28">
        <f t="shared" si="34"/>
        <v>9950.0320908122667</v>
      </c>
      <c r="AE18" s="33">
        <f t="shared" si="18"/>
        <v>1</v>
      </c>
      <c r="AF18" s="18">
        <f t="shared" si="19"/>
        <v>1.2500360584498095E-4</v>
      </c>
      <c r="AG18" s="28">
        <f t="shared" si="35"/>
        <v>9950.0320908122667</v>
      </c>
      <c r="AH18" s="33">
        <f t="shared" si="20"/>
        <v>1</v>
      </c>
      <c r="AI18" s="18">
        <f t="shared" si="21"/>
        <v>1.2500360584498095E-4</v>
      </c>
      <c r="AJ18" s="28">
        <f t="shared" si="36"/>
        <v>9950.0320908122667</v>
      </c>
      <c r="AK18" s="33">
        <f t="shared" si="22"/>
        <v>1</v>
      </c>
      <c r="AL18" s="18">
        <f t="shared" si="23"/>
        <v>1.2500360584498095E-4</v>
      </c>
      <c r="AM18" s="28">
        <f t="shared" si="37"/>
        <v>9950.0320908122667</v>
      </c>
      <c r="AN18" s="33">
        <f t="shared" si="24"/>
        <v>1</v>
      </c>
      <c r="AO18" s="18">
        <f t="shared" si="25"/>
        <v>1.2500360584498095E-4</v>
      </c>
      <c r="AP18" s="28">
        <f t="shared" si="38"/>
        <v>9950.0320908122667</v>
      </c>
      <c r="AQ18" s="33">
        <f t="shared" si="3"/>
        <v>1</v>
      </c>
      <c r="AR18" s="18">
        <f t="shared" si="4"/>
        <v>1.2500360584498095E-4</v>
      </c>
      <c r="AS18" s="28">
        <f t="shared" si="39"/>
        <v>9950.0320908122667</v>
      </c>
      <c r="AT18" s="33">
        <f t="shared" si="5"/>
        <v>1</v>
      </c>
      <c r="AU18" s="18">
        <f t="shared" si="6"/>
        <v>1.2500360584498095E-4</v>
      </c>
      <c r="AV18" s="20">
        <f t="shared" si="40"/>
        <v>9950.0320908122667</v>
      </c>
      <c r="AW18"/>
      <c r="AX18"/>
      <c r="AY18"/>
      <c r="AZ18"/>
      <c r="BA18"/>
      <c r="BB18"/>
      <c r="BC18"/>
      <c r="BD18"/>
      <c r="BE18"/>
      <c r="BF18"/>
      <c r="BG18"/>
      <c r="BH18"/>
    </row>
    <row r="19" spans="2:60" ht="15.95">
      <c r="B19" s="39">
        <v>11</v>
      </c>
      <c r="C19" s="41">
        <f>'Mortality (No Interventions)'!E20</f>
        <v>1.3696678500635325E-4</v>
      </c>
      <c r="D19" s="27">
        <v>1</v>
      </c>
      <c r="E19" s="18">
        <f t="shared" si="7"/>
        <v>1.3696678500635325E-4</v>
      </c>
      <c r="F19" s="28">
        <f t="shared" si="26"/>
        <v>9948.7883009226425</v>
      </c>
      <c r="G19" s="27">
        <v>1</v>
      </c>
      <c r="H19" s="18">
        <f t="shared" si="0"/>
        <v>1.3696678500635325E-4</v>
      </c>
      <c r="I19" s="28">
        <f t="shared" si="27"/>
        <v>9948.7883009226425</v>
      </c>
      <c r="J19" s="27">
        <v>1</v>
      </c>
      <c r="K19" s="18">
        <f t="shared" si="1"/>
        <v>1.3696678500635325E-4</v>
      </c>
      <c r="L19" s="28">
        <f t="shared" si="28"/>
        <v>9948.7883009226425</v>
      </c>
      <c r="M19" s="27">
        <v>1</v>
      </c>
      <c r="N19" s="19">
        <f t="shared" si="2"/>
        <v>1.3696678500635325E-4</v>
      </c>
      <c r="O19" s="28">
        <f t="shared" si="29"/>
        <v>9948.7883009226425</v>
      </c>
      <c r="P19" s="24">
        <f t="shared" si="8"/>
        <v>1</v>
      </c>
      <c r="Q19" s="18">
        <f t="shared" si="9"/>
        <v>1.3696678500635325E-4</v>
      </c>
      <c r="R19" s="28">
        <f t="shared" si="30"/>
        <v>9948.7883009226425</v>
      </c>
      <c r="S19" s="24">
        <f t="shared" si="10"/>
        <v>1</v>
      </c>
      <c r="T19" s="18">
        <f t="shared" si="11"/>
        <v>1.3696678500635325E-4</v>
      </c>
      <c r="U19" s="28">
        <f t="shared" si="31"/>
        <v>9948.7883009226425</v>
      </c>
      <c r="V19" s="24">
        <f t="shared" si="12"/>
        <v>1</v>
      </c>
      <c r="W19" s="18">
        <f t="shared" si="13"/>
        <v>1.3696678500635325E-4</v>
      </c>
      <c r="X19" s="28">
        <f t="shared" si="32"/>
        <v>9948.7883009226425</v>
      </c>
      <c r="Y19" s="33">
        <f t="shared" si="14"/>
        <v>1</v>
      </c>
      <c r="Z19" s="18">
        <f t="shared" si="15"/>
        <v>1.3696678500635325E-4</v>
      </c>
      <c r="AA19" s="28">
        <f t="shared" si="33"/>
        <v>9948.7883009226425</v>
      </c>
      <c r="AB19" s="33">
        <f t="shared" si="16"/>
        <v>1</v>
      </c>
      <c r="AC19" s="18">
        <f t="shared" si="17"/>
        <v>1.3696678500635325E-4</v>
      </c>
      <c r="AD19" s="28">
        <f t="shared" si="34"/>
        <v>9948.7883009226425</v>
      </c>
      <c r="AE19" s="33">
        <f t="shared" si="18"/>
        <v>1</v>
      </c>
      <c r="AF19" s="18">
        <f t="shared" si="19"/>
        <v>1.3696678500635325E-4</v>
      </c>
      <c r="AG19" s="28">
        <f t="shared" si="35"/>
        <v>9948.7883009226425</v>
      </c>
      <c r="AH19" s="33">
        <f t="shared" si="20"/>
        <v>1</v>
      </c>
      <c r="AI19" s="18">
        <f t="shared" si="21"/>
        <v>1.3696678500635325E-4</v>
      </c>
      <c r="AJ19" s="28">
        <f t="shared" si="36"/>
        <v>9948.7883009226425</v>
      </c>
      <c r="AK19" s="33">
        <f t="shared" si="22"/>
        <v>1</v>
      </c>
      <c r="AL19" s="18">
        <f t="shared" si="23"/>
        <v>1.3696678500635325E-4</v>
      </c>
      <c r="AM19" s="28">
        <f t="shared" si="37"/>
        <v>9948.7883009226425</v>
      </c>
      <c r="AN19" s="33">
        <f t="shared" si="24"/>
        <v>1</v>
      </c>
      <c r="AO19" s="18">
        <f t="shared" si="25"/>
        <v>1.3696678500635325E-4</v>
      </c>
      <c r="AP19" s="28">
        <f t="shared" si="38"/>
        <v>9948.7883009226425</v>
      </c>
      <c r="AQ19" s="33">
        <f t="shared" si="3"/>
        <v>1</v>
      </c>
      <c r="AR19" s="18">
        <f t="shared" si="4"/>
        <v>1.3696678500635325E-4</v>
      </c>
      <c r="AS19" s="28">
        <f t="shared" si="39"/>
        <v>9948.7883009226425</v>
      </c>
      <c r="AT19" s="33">
        <f t="shared" si="5"/>
        <v>1</v>
      </c>
      <c r="AU19" s="18">
        <f t="shared" si="6"/>
        <v>1.3696678500635325E-4</v>
      </c>
      <c r="AV19" s="20">
        <f t="shared" si="40"/>
        <v>9948.7883009226425</v>
      </c>
      <c r="AW19"/>
      <c r="AX19"/>
      <c r="AY19"/>
      <c r="AZ19"/>
      <c r="BA19"/>
      <c r="BB19"/>
      <c r="BC19"/>
      <c r="BD19"/>
      <c r="BE19"/>
      <c r="BF19"/>
      <c r="BG19"/>
      <c r="BH19"/>
    </row>
    <row r="20" spans="2:60" ht="15.95">
      <c r="B20" s="39">
        <v>12</v>
      </c>
      <c r="C20" s="41">
        <f>'Mortality (No Interventions)'!E21</f>
        <v>1.4521640584498093E-4</v>
      </c>
      <c r="D20" s="27">
        <v>1</v>
      </c>
      <c r="E20" s="18">
        <f t="shared" si="7"/>
        <v>1.4521640584498093E-4</v>
      </c>
      <c r="F20" s="28">
        <f t="shared" si="26"/>
        <v>9947.4256473743571</v>
      </c>
      <c r="G20" s="27">
        <v>1</v>
      </c>
      <c r="H20" s="18">
        <f t="shared" si="0"/>
        <v>1.4521640584498093E-4</v>
      </c>
      <c r="I20" s="28">
        <f t="shared" si="27"/>
        <v>9947.4256473743571</v>
      </c>
      <c r="J20" s="27">
        <v>1</v>
      </c>
      <c r="K20" s="18">
        <f t="shared" si="1"/>
        <v>1.4521640584498093E-4</v>
      </c>
      <c r="L20" s="28">
        <f t="shared" si="28"/>
        <v>9947.4256473743571</v>
      </c>
      <c r="M20" s="27">
        <v>1</v>
      </c>
      <c r="N20" s="19">
        <f t="shared" si="2"/>
        <v>1.4521640584498093E-4</v>
      </c>
      <c r="O20" s="28">
        <f t="shared" si="29"/>
        <v>9947.4256473743571</v>
      </c>
      <c r="P20" s="24">
        <f t="shared" si="8"/>
        <v>1</v>
      </c>
      <c r="Q20" s="18">
        <f t="shared" si="9"/>
        <v>1.4521640584498093E-4</v>
      </c>
      <c r="R20" s="28">
        <f t="shared" si="30"/>
        <v>9947.4256473743571</v>
      </c>
      <c r="S20" s="24">
        <f t="shared" si="10"/>
        <v>1</v>
      </c>
      <c r="T20" s="18">
        <f t="shared" si="11"/>
        <v>1.4521640584498093E-4</v>
      </c>
      <c r="U20" s="28">
        <f t="shared" si="31"/>
        <v>9947.4256473743571</v>
      </c>
      <c r="V20" s="24">
        <f t="shared" si="12"/>
        <v>1</v>
      </c>
      <c r="W20" s="18">
        <f t="shared" si="13"/>
        <v>1.4521640584498093E-4</v>
      </c>
      <c r="X20" s="28">
        <f t="shared" si="32"/>
        <v>9947.4256473743571</v>
      </c>
      <c r="Y20" s="33">
        <f t="shared" si="14"/>
        <v>1</v>
      </c>
      <c r="Z20" s="18">
        <f t="shared" si="15"/>
        <v>1.4521640584498093E-4</v>
      </c>
      <c r="AA20" s="28">
        <f t="shared" si="33"/>
        <v>9947.4256473743571</v>
      </c>
      <c r="AB20" s="33">
        <f t="shared" si="16"/>
        <v>1</v>
      </c>
      <c r="AC20" s="18">
        <f t="shared" si="17"/>
        <v>1.4521640584498093E-4</v>
      </c>
      <c r="AD20" s="28">
        <f t="shared" si="34"/>
        <v>9947.4256473743571</v>
      </c>
      <c r="AE20" s="33">
        <f t="shared" si="18"/>
        <v>1</v>
      </c>
      <c r="AF20" s="18">
        <f t="shared" si="19"/>
        <v>1.4521640584498093E-4</v>
      </c>
      <c r="AG20" s="28">
        <f t="shared" si="35"/>
        <v>9947.4256473743571</v>
      </c>
      <c r="AH20" s="33">
        <f t="shared" si="20"/>
        <v>1</v>
      </c>
      <c r="AI20" s="18">
        <f t="shared" si="21"/>
        <v>1.4521640584498093E-4</v>
      </c>
      <c r="AJ20" s="28">
        <f t="shared" si="36"/>
        <v>9947.4256473743571</v>
      </c>
      <c r="AK20" s="33">
        <f t="shared" si="22"/>
        <v>1</v>
      </c>
      <c r="AL20" s="18">
        <f t="shared" si="23"/>
        <v>1.4521640584498093E-4</v>
      </c>
      <c r="AM20" s="28">
        <f t="shared" si="37"/>
        <v>9947.4256473743571</v>
      </c>
      <c r="AN20" s="33">
        <f t="shared" si="24"/>
        <v>1</v>
      </c>
      <c r="AO20" s="18">
        <f t="shared" si="25"/>
        <v>1.4521640584498093E-4</v>
      </c>
      <c r="AP20" s="28">
        <f t="shared" si="38"/>
        <v>9947.4256473743571</v>
      </c>
      <c r="AQ20" s="33">
        <f t="shared" si="3"/>
        <v>1</v>
      </c>
      <c r="AR20" s="18">
        <f t="shared" si="4"/>
        <v>1.4521640584498093E-4</v>
      </c>
      <c r="AS20" s="28">
        <f t="shared" si="39"/>
        <v>9947.4256473743571</v>
      </c>
      <c r="AT20" s="33">
        <f t="shared" si="5"/>
        <v>1</v>
      </c>
      <c r="AU20" s="18">
        <f t="shared" si="6"/>
        <v>1.4521640584498093E-4</v>
      </c>
      <c r="AV20" s="20">
        <f t="shared" si="40"/>
        <v>9947.4256473743571</v>
      </c>
      <c r="AW20"/>
      <c r="AX20"/>
      <c r="AY20"/>
      <c r="AZ20"/>
      <c r="BA20"/>
      <c r="BB20"/>
      <c r="BC20"/>
      <c r="BD20"/>
      <c r="BE20"/>
      <c r="BF20"/>
      <c r="BG20"/>
      <c r="BH20"/>
    </row>
    <row r="21" spans="2:60" ht="15.95">
      <c r="B21" s="39">
        <v>13</v>
      </c>
      <c r="C21" s="41">
        <f>'Mortality (No Interventions)'!E22</f>
        <v>1.6118866836086404E-4</v>
      </c>
      <c r="D21" s="27">
        <v>1</v>
      </c>
      <c r="E21" s="18">
        <f t="shared" si="7"/>
        <v>1.6118866836086404E-4</v>
      </c>
      <c r="F21" s="28">
        <f t="shared" si="26"/>
        <v>9945.9811179744356</v>
      </c>
      <c r="G21" s="27">
        <v>1</v>
      </c>
      <c r="H21" s="18">
        <f t="shared" si="0"/>
        <v>1.6118866836086404E-4</v>
      </c>
      <c r="I21" s="28">
        <f t="shared" si="27"/>
        <v>9945.9811179744356</v>
      </c>
      <c r="J21" s="27">
        <v>1</v>
      </c>
      <c r="K21" s="18">
        <f t="shared" si="1"/>
        <v>1.6118866836086404E-4</v>
      </c>
      <c r="L21" s="28">
        <f t="shared" si="28"/>
        <v>9945.9811179744356</v>
      </c>
      <c r="M21" s="27">
        <v>1</v>
      </c>
      <c r="N21" s="19">
        <f t="shared" si="2"/>
        <v>1.6118866836086404E-4</v>
      </c>
      <c r="O21" s="28">
        <f t="shared" si="29"/>
        <v>9945.9811179744356</v>
      </c>
      <c r="P21" s="24">
        <f t="shared" si="8"/>
        <v>1</v>
      </c>
      <c r="Q21" s="18">
        <f t="shared" si="9"/>
        <v>1.6118866836086404E-4</v>
      </c>
      <c r="R21" s="28">
        <f t="shared" si="30"/>
        <v>9945.9811179744356</v>
      </c>
      <c r="S21" s="24">
        <f t="shared" si="10"/>
        <v>1</v>
      </c>
      <c r="T21" s="18">
        <f t="shared" si="11"/>
        <v>1.6118866836086404E-4</v>
      </c>
      <c r="U21" s="28">
        <f t="shared" si="31"/>
        <v>9945.9811179744356</v>
      </c>
      <c r="V21" s="24">
        <f t="shared" si="12"/>
        <v>1</v>
      </c>
      <c r="W21" s="18">
        <f t="shared" si="13"/>
        <v>1.6118866836086404E-4</v>
      </c>
      <c r="X21" s="28">
        <f t="shared" si="32"/>
        <v>9945.9811179744356</v>
      </c>
      <c r="Y21" s="33">
        <f t="shared" si="14"/>
        <v>1</v>
      </c>
      <c r="Z21" s="18">
        <f t="shared" si="15"/>
        <v>1.6118866836086404E-4</v>
      </c>
      <c r="AA21" s="28">
        <f t="shared" si="33"/>
        <v>9945.9811179744356</v>
      </c>
      <c r="AB21" s="33">
        <f t="shared" si="16"/>
        <v>1</v>
      </c>
      <c r="AC21" s="18">
        <f t="shared" si="17"/>
        <v>1.6118866836086404E-4</v>
      </c>
      <c r="AD21" s="28">
        <f t="shared" si="34"/>
        <v>9945.9811179744356</v>
      </c>
      <c r="AE21" s="33">
        <f t="shared" si="18"/>
        <v>1</v>
      </c>
      <c r="AF21" s="18">
        <f t="shared" si="19"/>
        <v>1.6118866836086404E-4</v>
      </c>
      <c r="AG21" s="28">
        <f t="shared" si="35"/>
        <v>9945.9811179744356</v>
      </c>
      <c r="AH21" s="33">
        <f t="shared" si="20"/>
        <v>1</v>
      </c>
      <c r="AI21" s="18">
        <f t="shared" si="21"/>
        <v>1.6118866836086404E-4</v>
      </c>
      <c r="AJ21" s="28">
        <f t="shared" si="36"/>
        <v>9945.9811179744356</v>
      </c>
      <c r="AK21" s="33">
        <f t="shared" si="22"/>
        <v>1</v>
      </c>
      <c r="AL21" s="18">
        <f t="shared" si="23"/>
        <v>1.6118866836086404E-4</v>
      </c>
      <c r="AM21" s="28">
        <f t="shared" si="37"/>
        <v>9945.9811179744356</v>
      </c>
      <c r="AN21" s="33">
        <f t="shared" si="24"/>
        <v>1</v>
      </c>
      <c r="AO21" s="18">
        <f t="shared" si="25"/>
        <v>1.6118866836086404E-4</v>
      </c>
      <c r="AP21" s="28">
        <f t="shared" si="38"/>
        <v>9945.9811179744356</v>
      </c>
      <c r="AQ21" s="33">
        <f t="shared" si="3"/>
        <v>1</v>
      </c>
      <c r="AR21" s="18">
        <f t="shared" si="4"/>
        <v>1.6118866836086404E-4</v>
      </c>
      <c r="AS21" s="28">
        <f t="shared" si="39"/>
        <v>9945.9811179744356</v>
      </c>
      <c r="AT21" s="33">
        <f t="shared" si="5"/>
        <v>1</v>
      </c>
      <c r="AU21" s="18">
        <f t="shared" si="6"/>
        <v>1.6118866836086404E-4</v>
      </c>
      <c r="AV21" s="20">
        <f t="shared" si="40"/>
        <v>9945.9811179744356</v>
      </c>
      <c r="AW21"/>
      <c r="AX21"/>
      <c r="AY21"/>
      <c r="AZ21"/>
      <c r="BA21"/>
      <c r="BB21"/>
      <c r="BC21"/>
      <c r="BD21"/>
      <c r="BE21"/>
      <c r="BF21"/>
      <c r="BG21"/>
      <c r="BH21"/>
    </row>
    <row r="22" spans="2:60" ht="15.95">
      <c r="B22" s="39">
        <v>14</v>
      </c>
      <c r="C22" s="41">
        <f>'Mortality (No Interventions)'!E23</f>
        <v>1.8100057255400254E-4</v>
      </c>
      <c r="D22" s="27">
        <v>1</v>
      </c>
      <c r="E22" s="18">
        <f t="shared" si="7"/>
        <v>1.8100057255400254E-4</v>
      </c>
      <c r="F22" s="28">
        <f t="shared" si="26"/>
        <v>9944.3779385224861</v>
      </c>
      <c r="G22" s="27">
        <v>1</v>
      </c>
      <c r="H22" s="18">
        <f t="shared" si="0"/>
        <v>1.8100057255400254E-4</v>
      </c>
      <c r="I22" s="28">
        <f t="shared" si="27"/>
        <v>9944.3779385224861</v>
      </c>
      <c r="J22" s="27">
        <v>1</v>
      </c>
      <c r="K22" s="18">
        <f t="shared" si="1"/>
        <v>1.8100057255400254E-4</v>
      </c>
      <c r="L22" s="28">
        <f t="shared" si="28"/>
        <v>9944.3779385224861</v>
      </c>
      <c r="M22" s="27">
        <v>1</v>
      </c>
      <c r="N22" s="19">
        <f t="shared" si="2"/>
        <v>1.8100057255400254E-4</v>
      </c>
      <c r="O22" s="28">
        <f t="shared" si="29"/>
        <v>9944.3779385224861</v>
      </c>
      <c r="P22" s="24">
        <f t="shared" si="8"/>
        <v>1</v>
      </c>
      <c r="Q22" s="18">
        <f t="shared" si="9"/>
        <v>1.8100057255400254E-4</v>
      </c>
      <c r="R22" s="28">
        <f t="shared" si="30"/>
        <v>9944.3779385224861</v>
      </c>
      <c r="S22" s="24">
        <f t="shared" si="10"/>
        <v>1</v>
      </c>
      <c r="T22" s="18">
        <f t="shared" si="11"/>
        <v>1.8100057255400254E-4</v>
      </c>
      <c r="U22" s="28">
        <f t="shared" si="31"/>
        <v>9944.3779385224861</v>
      </c>
      <c r="V22" s="24">
        <f t="shared" si="12"/>
        <v>1</v>
      </c>
      <c r="W22" s="18">
        <f t="shared" si="13"/>
        <v>1.8100057255400254E-4</v>
      </c>
      <c r="X22" s="28">
        <f t="shared" si="32"/>
        <v>9944.3779385224861</v>
      </c>
      <c r="Y22" s="33">
        <f t="shared" si="14"/>
        <v>1</v>
      </c>
      <c r="Z22" s="18">
        <f t="shared" si="15"/>
        <v>1.8100057255400254E-4</v>
      </c>
      <c r="AA22" s="28">
        <f t="shared" si="33"/>
        <v>9944.3779385224861</v>
      </c>
      <c r="AB22" s="33">
        <f t="shared" si="16"/>
        <v>1</v>
      </c>
      <c r="AC22" s="18">
        <f t="shared" si="17"/>
        <v>1.8100057255400254E-4</v>
      </c>
      <c r="AD22" s="28">
        <f t="shared" si="34"/>
        <v>9944.3779385224861</v>
      </c>
      <c r="AE22" s="33">
        <f t="shared" si="18"/>
        <v>1</v>
      </c>
      <c r="AF22" s="18">
        <f t="shared" si="19"/>
        <v>1.8100057255400254E-4</v>
      </c>
      <c r="AG22" s="28">
        <f t="shared" si="35"/>
        <v>9944.3779385224861</v>
      </c>
      <c r="AH22" s="33">
        <f t="shared" si="20"/>
        <v>1</v>
      </c>
      <c r="AI22" s="18">
        <f t="shared" si="21"/>
        <v>1.8100057255400254E-4</v>
      </c>
      <c r="AJ22" s="28">
        <f t="shared" si="36"/>
        <v>9944.3779385224861</v>
      </c>
      <c r="AK22" s="33">
        <f t="shared" si="22"/>
        <v>1</v>
      </c>
      <c r="AL22" s="18">
        <f t="shared" si="23"/>
        <v>1.8100057255400254E-4</v>
      </c>
      <c r="AM22" s="28">
        <f t="shared" si="37"/>
        <v>9944.3779385224861</v>
      </c>
      <c r="AN22" s="33">
        <f t="shared" si="24"/>
        <v>1</v>
      </c>
      <c r="AO22" s="18">
        <f t="shared" si="25"/>
        <v>1.8100057255400254E-4</v>
      </c>
      <c r="AP22" s="28">
        <f t="shared" si="38"/>
        <v>9944.3779385224861</v>
      </c>
      <c r="AQ22" s="33">
        <f t="shared" si="3"/>
        <v>1</v>
      </c>
      <c r="AR22" s="18">
        <f t="shared" si="4"/>
        <v>1.8100057255400254E-4</v>
      </c>
      <c r="AS22" s="28">
        <f t="shared" si="39"/>
        <v>9944.3779385224861</v>
      </c>
      <c r="AT22" s="33">
        <f t="shared" si="5"/>
        <v>1</v>
      </c>
      <c r="AU22" s="18">
        <f t="shared" si="6"/>
        <v>1.8100057255400254E-4</v>
      </c>
      <c r="AV22" s="20">
        <f t="shared" si="40"/>
        <v>9944.3779385224861</v>
      </c>
      <c r="AW22"/>
      <c r="AX22"/>
      <c r="AY22"/>
      <c r="AZ22"/>
      <c r="BA22"/>
      <c r="BB22"/>
      <c r="BC22"/>
      <c r="BD22"/>
      <c r="BE22"/>
      <c r="BF22"/>
      <c r="BG22"/>
      <c r="BH22"/>
    </row>
    <row r="23" spans="2:60" ht="15.95">
      <c r="B23" s="39">
        <v>15</v>
      </c>
      <c r="C23" s="41">
        <f>'Mortality (No Interventions)'!E24</f>
        <v>2.1694796289707752E-4</v>
      </c>
      <c r="D23" s="27">
        <v>1</v>
      </c>
      <c r="E23" s="18">
        <f t="shared" si="7"/>
        <v>2.1694796289707752E-4</v>
      </c>
      <c r="F23" s="28">
        <f t="shared" si="26"/>
        <v>9942.5780004219196</v>
      </c>
      <c r="G23" s="27">
        <v>1</v>
      </c>
      <c r="H23" s="18">
        <f t="shared" si="0"/>
        <v>2.1694796289707752E-4</v>
      </c>
      <c r="I23" s="28">
        <f t="shared" si="27"/>
        <v>9942.5780004219196</v>
      </c>
      <c r="J23" s="27">
        <v>1</v>
      </c>
      <c r="K23" s="18">
        <f t="shared" si="1"/>
        <v>2.1694796289707752E-4</v>
      </c>
      <c r="L23" s="28">
        <f t="shared" si="28"/>
        <v>9942.5780004219196</v>
      </c>
      <c r="M23" s="27">
        <v>1</v>
      </c>
      <c r="N23" s="19">
        <f t="shared" si="2"/>
        <v>2.1694796289707752E-4</v>
      </c>
      <c r="O23" s="28">
        <f t="shared" si="29"/>
        <v>9942.5780004219196</v>
      </c>
      <c r="P23" s="24">
        <f t="shared" si="8"/>
        <v>1</v>
      </c>
      <c r="Q23" s="18">
        <f t="shared" si="9"/>
        <v>2.1694796289707752E-4</v>
      </c>
      <c r="R23" s="28">
        <f t="shared" si="30"/>
        <v>9942.5780004219196</v>
      </c>
      <c r="S23" s="24">
        <f t="shared" si="10"/>
        <v>1</v>
      </c>
      <c r="T23" s="18">
        <f t="shared" si="11"/>
        <v>2.1694796289707752E-4</v>
      </c>
      <c r="U23" s="28">
        <f t="shared" si="31"/>
        <v>9942.5780004219196</v>
      </c>
      <c r="V23" s="24">
        <f t="shared" si="12"/>
        <v>1</v>
      </c>
      <c r="W23" s="18">
        <f t="shared" si="13"/>
        <v>2.1694796289707752E-4</v>
      </c>
      <c r="X23" s="28">
        <f t="shared" si="32"/>
        <v>9942.5780004219196</v>
      </c>
      <c r="Y23" s="33">
        <f t="shared" si="14"/>
        <v>1</v>
      </c>
      <c r="Z23" s="18">
        <f t="shared" si="15"/>
        <v>2.1694796289707752E-4</v>
      </c>
      <c r="AA23" s="28">
        <f t="shared" si="33"/>
        <v>9942.5780004219196</v>
      </c>
      <c r="AB23" s="33">
        <f t="shared" si="16"/>
        <v>1</v>
      </c>
      <c r="AC23" s="18">
        <f t="shared" si="17"/>
        <v>2.1694796289707752E-4</v>
      </c>
      <c r="AD23" s="28">
        <f t="shared" si="34"/>
        <v>9942.5780004219196</v>
      </c>
      <c r="AE23" s="33">
        <f t="shared" si="18"/>
        <v>1</v>
      </c>
      <c r="AF23" s="18">
        <f t="shared" si="19"/>
        <v>2.1694796289707752E-4</v>
      </c>
      <c r="AG23" s="28">
        <f t="shared" si="35"/>
        <v>9942.5780004219196</v>
      </c>
      <c r="AH23" s="33">
        <f t="shared" si="20"/>
        <v>1</v>
      </c>
      <c r="AI23" s="18">
        <f t="shared" si="21"/>
        <v>2.1694796289707752E-4</v>
      </c>
      <c r="AJ23" s="28">
        <f t="shared" si="36"/>
        <v>9942.5780004219196</v>
      </c>
      <c r="AK23" s="33">
        <f t="shared" si="22"/>
        <v>1</v>
      </c>
      <c r="AL23" s="18">
        <f t="shared" si="23"/>
        <v>2.1694796289707752E-4</v>
      </c>
      <c r="AM23" s="28">
        <f t="shared" si="37"/>
        <v>9942.5780004219196</v>
      </c>
      <c r="AN23" s="33">
        <f t="shared" si="24"/>
        <v>1</v>
      </c>
      <c r="AO23" s="18">
        <f t="shared" si="25"/>
        <v>2.1694796289707752E-4</v>
      </c>
      <c r="AP23" s="28">
        <f t="shared" si="38"/>
        <v>9942.5780004219196</v>
      </c>
      <c r="AQ23" s="33">
        <f t="shared" si="3"/>
        <v>1</v>
      </c>
      <c r="AR23" s="18">
        <f t="shared" si="4"/>
        <v>2.1694796289707752E-4</v>
      </c>
      <c r="AS23" s="28">
        <f t="shared" si="39"/>
        <v>9942.5780004219196</v>
      </c>
      <c r="AT23" s="33">
        <f t="shared" si="5"/>
        <v>1</v>
      </c>
      <c r="AU23" s="18">
        <f t="shared" si="6"/>
        <v>2.1694796289707752E-4</v>
      </c>
      <c r="AV23" s="20">
        <f t="shared" si="40"/>
        <v>9942.5780004219196</v>
      </c>
      <c r="AW23"/>
      <c r="AX23"/>
      <c r="AY23"/>
      <c r="AZ23"/>
      <c r="BA23"/>
      <c r="BB23"/>
      <c r="BC23"/>
      <c r="BD23"/>
      <c r="BE23"/>
      <c r="BF23"/>
      <c r="BG23"/>
      <c r="BH23"/>
    </row>
    <row r="24" spans="2:60" ht="15.95">
      <c r="B24" s="39">
        <v>16</v>
      </c>
      <c r="C24" s="41">
        <f>'Mortality (No Interventions)'!E25</f>
        <v>2.6258807827191869E-4</v>
      </c>
      <c r="D24" s="27">
        <v>1</v>
      </c>
      <c r="E24" s="18">
        <f t="shared" si="7"/>
        <v>2.6258807827191869E-4</v>
      </c>
      <c r="F24" s="28">
        <f t="shared" si="26"/>
        <v>9940.4209783787828</v>
      </c>
      <c r="G24" s="27">
        <v>1</v>
      </c>
      <c r="H24" s="18">
        <f t="shared" si="0"/>
        <v>2.6258807827191869E-4</v>
      </c>
      <c r="I24" s="28">
        <f t="shared" si="27"/>
        <v>9940.4209783787828</v>
      </c>
      <c r="J24" s="27">
        <v>1</v>
      </c>
      <c r="K24" s="18">
        <f t="shared" si="1"/>
        <v>2.6258807827191869E-4</v>
      </c>
      <c r="L24" s="28">
        <f t="shared" si="28"/>
        <v>9940.4209783787828</v>
      </c>
      <c r="M24" s="27">
        <v>1</v>
      </c>
      <c r="N24" s="19">
        <f t="shared" si="2"/>
        <v>2.6258807827191869E-4</v>
      </c>
      <c r="O24" s="28">
        <f t="shared" si="29"/>
        <v>9940.4209783787828</v>
      </c>
      <c r="P24" s="24">
        <f t="shared" si="8"/>
        <v>1</v>
      </c>
      <c r="Q24" s="18">
        <f t="shared" si="9"/>
        <v>2.6258807827191869E-4</v>
      </c>
      <c r="R24" s="28">
        <f t="shared" si="30"/>
        <v>9940.4209783787828</v>
      </c>
      <c r="S24" s="24">
        <f t="shared" si="10"/>
        <v>1</v>
      </c>
      <c r="T24" s="18">
        <f t="shared" si="11"/>
        <v>2.6258807827191869E-4</v>
      </c>
      <c r="U24" s="28">
        <f t="shared" si="31"/>
        <v>9940.4209783787828</v>
      </c>
      <c r="V24" s="24">
        <f t="shared" si="12"/>
        <v>1</v>
      </c>
      <c r="W24" s="18">
        <f t="shared" si="13"/>
        <v>2.6258807827191869E-4</v>
      </c>
      <c r="X24" s="28">
        <f t="shared" si="32"/>
        <v>9940.4209783787828</v>
      </c>
      <c r="Y24" s="33">
        <f t="shared" si="14"/>
        <v>1</v>
      </c>
      <c r="Z24" s="18">
        <f t="shared" si="15"/>
        <v>2.6258807827191869E-4</v>
      </c>
      <c r="AA24" s="28">
        <f t="shared" si="33"/>
        <v>9940.4209783787828</v>
      </c>
      <c r="AB24" s="33">
        <f t="shared" si="16"/>
        <v>1</v>
      </c>
      <c r="AC24" s="18">
        <f t="shared" si="17"/>
        <v>2.6258807827191869E-4</v>
      </c>
      <c r="AD24" s="28">
        <f t="shared" si="34"/>
        <v>9940.4209783787828</v>
      </c>
      <c r="AE24" s="33">
        <f t="shared" si="18"/>
        <v>1</v>
      </c>
      <c r="AF24" s="18">
        <f t="shared" si="19"/>
        <v>2.6258807827191869E-4</v>
      </c>
      <c r="AG24" s="28">
        <f t="shared" si="35"/>
        <v>9940.4209783787828</v>
      </c>
      <c r="AH24" s="33">
        <f t="shared" si="20"/>
        <v>1</v>
      </c>
      <c r="AI24" s="18">
        <f t="shared" si="21"/>
        <v>2.6258807827191869E-4</v>
      </c>
      <c r="AJ24" s="28">
        <f t="shared" si="36"/>
        <v>9940.4209783787828</v>
      </c>
      <c r="AK24" s="33">
        <f t="shared" si="22"/>
        <v>1</v>
      </c>
      <c r="AL24" s="18">
        <f t="shared" si="23"/>
        <v>2.6258807827191869E-4</v>
      </c>
      <c r="AM24" s="28">
        <f t="shared" si="37"/>
        <v>9940.4209783787828</v>
      </c>
      <c r="AN24" s="33">
        <f t="shared" si="24"/>
        <v>1</v>
      </c>
      <c r="AO24" s="18">
        <f t="shared" si="25"/>
        <v>2.6258807827191869E-4</v>
      </c>
      <c r="AP24" s="28">
        <f t="shared" si="38"/>
        <v>9940.4209783787828</v>
      </c>
      <c r="AQ24" s="33">
        <f t="shared" si="3"/>
        <v>1</v>
      </c>
      <c r="AR24" s="18">
        <f t="shared" si="4"/>
        <v>2.6258807827191869E-4</v>
      </c>
      <c r="AS24" s="28">
        <f t="shared" si="39"/>
        <v>9940.4209783787828</v>
      </c>
      <c r="AT24" s="33">
        <f t="shared" si="5"/>
        <v>1</v>
      </c>
      <c r="AU24" s="18">
        <f t="shared" si="6"/>
        <v>2.6258807827191869E-4</v>
      </c>
      <c r="AV24" s="20">
        <f t="shared" si="40"/>
        <v>9940.4209783787828</v>
      </c>
      <c r="AW24"/>
      <c r="AX24"/>
      <c r="AY24"/>
      <c r="AZ24"/>
      <c r="BA24"/>
      <c r="BB24"/>
      <c r="BC24"/>
      <c r="BD24"/>
      <c r="BE24"/>
      <c r="BF24"/>
      <c r="BG24"/>
      <c r="BH24"/>
    </row>
    <row r="25" spans="2:60" ht="15.95">
      <c r="B25" s="39">
        <v>17</v>
      </c>
      <c r="C25" s="41">
        <f>'Mortality (No Interventions)'!E26</f>
        <v>3.1455799364675985E-4</v>
      </c>
      <c r="D25" s="27">
        <v>1</v>
      </c>
      <c r="E25" s="18">
        <f t="shared" si="7"/>
        <v>3.1455799364675985E-4</v>
      </c>
      <c r="F25" s="28">
        <f t="shared" si="26"/>
        <v>9937.8107423368565</v>
      </c>
      <c r="G25" s="27">
        <v>1</v>
      </c>
      <c r="H25" s="18">
        <f t="shared" si="0"/>
        <v>3.1455799364675985E-4</v>
      </c>
      <c r="I25" s="28">
        <f t="shared" si="27"/>
        <v>9937.8107423368565</v>
      </c>
      <c r="J25" s="27">
        <v>1</v>
      </c>
      <c r="K25" s="18">
        <f t="shared" si="1"/>
        <v>3.1455799364675985E-4</v>
      </c>
      <c r="L25" s="28">
        <f t="shared" si="28"/>
        <v>9937.8107423368565</v>
      </c>
      <c r="M25" s="27">
        <v>1</v>
      </c>
      <c r="N25" s="19">
        <f t="shared" si="2"/>
        <v>3.1455799364675985E-4</v>
      </c>
      <c r="O25" s="28">
        <f t="shared" si="29"/>
        <v>9937.8107423368565</v>
      </c>
      <c r="P25" s="24">
        <f t="shared" si="8"/>
        <v>1</v>
      </c>
      <c r="Q25" s="18">
        <f t="shared" si="9"/>
        <v>3.1455799364675985E-4</v>
      </c>
      <c r="R25" s="28">
        <f t="shared" si="30"/>
        <v>9937.8107423368565</v>
      </c>
      <c r="S25" s="24">
        <f t="shared" si="10"/>
        <v>1</v>
      </c>
      <c r="T25" s="18">
        <f t="shared" si="11"/>
        <v>3.1455799364675985E-4</v>
      </c>
      <c r="U25" s="28">
        <f t="shared" si="31"/>
        <v>9937.8107423368565</v>
      </c>
      <c r="V25" s="24">
        <f t="shared" si="12"/>
        <v>1</v>
      </c>
      <c r="W25" s="18">
        <f t="shared" si="13"/>
        <v>3.1455799364675985E-4</v>
      </c>
      <c r="X25" s="28">
        <f t="shared" si="32"/>
        <v>9937.8107423368565</v>
      </c>
      <c r="Y25" s="33">
        <f t="shared" si="14"/>
        <v>1</v>
      </c>
      <c r="Z25" s="18">
        <f t="shared" si="15"/>
        <v>3.1455799364675985E-4</v>
      </c>
      <c r="AA25" s="28">
        <f t="shared" si="33"/>
        <v>9937.8107423368565</v>
      </c>
      <c r="AB25" s="33">
        <f t="shared" si="16"/>
        <v>1</v>
      </c>
      <c r="AC25" s="18">
        <f t="shared" si="17"/>
        <v>3.1455799364675985E-4</v>
      </c>
      <c r="AD25" s="28">
        <f t="shared" si="34"/>
        <v>9937.8107423368565</v>
      </c>
      <c r="AE25" s="33">
        <f t="shared" si="18"/>
        <v>1</v>
      </c>
      <c r="AF25" s="18">
        <f t="shared" si="19"/>
        <v>3.1455799364675985E-4</v>
      </c>
      <c r="AG25" s="28">
        <f t="shared" si="35"/>
        <v>9937.8107423368565</v>
      </c>
      <c r="AH25" s="33">
        <f t="shared" si="20"/>
        <v>1</v>
      </c>
      <c r="AI25" s="18">
        <f t="shared" si="21"/>
        <v>3.1455799364675985E-4</v>
      </c>
      <c r="AJ25" s="28">
        <f t="shared" si="36"/>
        <v>9937.8107423368565</v>
      </c>
      <c r="AK25" s="33">
        <f t="shared" si="22"/>
        <v>1</v>
      </c>
      <c r="AL25" s="18">
        <f t="shared" si="23"/>
        <v>3.1455799364675985E-4</v>
      </c>
      <c r="AM25" s="28">
        <f t="shared" si="37"/>
        <v>9937.8107423368565</v>
      </c>
      <c r="AN25" s="33">
        <f t="shared" si="24"/>
        <v>1</v>
      </c>
      <c r="AO25" s="18">
        <f t="shared" si="25"/>
        <v>3.1455799364675985E-4</v>
      </c>
      <c r="AP25" s="28">
        <f t="shared" si="38"/>
        <v>9937.8107423368565</v>
      </c>
      <c r="AQ25" s="33">
        <f t="shared" si="3"/>
        <v>1</v>
      </c>
      <c r="AR25" s="18">
        <f t="shared" si="4"/>
        <v>3.1455799364675985E-4</v>
      </c>
      <c r="AS25" s="28">
        <f t="shared" si="39"/>
        <v>9937.8107423368565</v>
      </c>
      <c r="AT25" s="33">
        <f t="shared" si="5"/>
        <v>1</v>
      </c>
      <c r="AU25" s="18">
        <f t="shared" si="6"/>
        <v>3.1455799364675985E-4</v>
      </c>
      <c r="AV25" s="20">
        <f t="shared" si="40"/>
        <v>9937.8107423368565</v>
      </c>
      <c r="AW25"/>
      <c r="AX25"/>
      <c r="AY25"/>
      <c r="AZ25"/>
      <c r="BA25"/>
      <c r="BB25"/>
      <c r="BC25"/>
      <c r="BD25"/>
      <c r="BE25"/>
      <c r="BF25"/>
      <c r="BG25"/>
      <c r="BH25"/>
    </row>
    <row r="26" spans="2:60" ht="15.95">
      <c r="B26" s="39">
        <v>18</v>
      </c>
      <c r="C26" s="41">
        <f>'Mortality (No Interventions)'!E27</f>
        <v>3.7621994790343078E-4</v>
      </c>
      <c r="D26" s="27">
        <v>0.65</v>
      </c>
      <c r="E26" s="18">
        <f t="shared" si="7"/>
        <v>2.4454296613723E-4</v>
      </c>
      <c r="F26" s="28">
        <f t="shared" si="26"/>
        <v>9934.6847245285062</v>
      </c>
      <c r="G26" s="27">
        <f>1-(0.07/2)</f>
        <v>0.96499999999999997</v>
      </c>
      <c r="H26" s="18">
        <f t="shared" si="0"/>
        <v>3.6305224972681068E-4</v>
      </c>
      <c r="I26" s="28">
        <f t="shared" si="27"/>
        <v>9934.6847245285062</v>
      </c>
      <c r="J26" s="27">
        <v>0.9</v>
      </c>
      <c r="K26" s="18">
        <f t="shared" si="1"/>
        <v>3.3859795311308769E-4</v>
      </c>
      <c r="L26" s="28">
        <f t="shared" si="28"/>
        <v>9934.6847245285062</v>
      </c>
      <c r="M26" s="27">
        <f>1-(0.15/2)</f>
        <v>0.92500000000000004</v>
      </c>
      <c r="N26" s="19">
        <f t="shared" si="2"/>
        <v>3.480034518106735E-4</v>
      </c>
      <c r="O26" s="28">
        <f t="shared" si="29"/>
        <v>9934.6847245285062</v>
      </c>
      <c r="P26" s="24">
        <f t="shared" si="8"/>
        <v>0.62724999999999997</v>
      </c>
      <c r="Q26" s="18">
        <f t="shared" si="9"/>
        <v>2.3598396232242695E-4</v>
      </c>
      <c r="R26" s="28">
        <f t="shared" si="30"/>
        <v>9934.6847245285062</v>
      </c>
      <c r="S26" s="24">
        <f t="shared" si="10"/>
        <v>0.58500000000000008</v>
      </c>
      <c r="T26" s="18">
        <f t="shared" si="11"/>
        <v>2.2008866952350704E-4</v>
      </c>
      <c r="U26" s="28">
        <f t="shared" si="31"/>
        <v>9934.6847245285062</v>
      </c>
      <c r="V26" s="24">
        <f t="shared" si="12"/>
        <v>0.60125000000000006</v>
      </c>
      <c r="W26" s="18">
        <f t="shared" si="13"/>
        <v>2.2620224367693779E-4</v>
      </c>
      <c r="X26" s="28">
        <f t="shared" si="32"/>
        <v>9934.6847245285062</v>
      </c>
      <c r="Y26" s="33">
        <f t="shared" si="14"/>
        <v>0.86849999999999994</v>
      </c>
      <c r="Z26" s="18">
        <f t="shared" si="15"/>
        <v>3.2674702475412963E-4</v>
      </c>
      <c r="AA26" s="28">
        <f t="shared" si="33"/>
        <v>9934.6847245285062</v>
      </c>
      <c r="AB26" s="33">
        <f t="shared" si="16"/>
        <v>0.892625</v>
      </c>
      <c r="AC26" s="18">
        <f t="shared" si="17"/>
        <v>3.3582333099729989E-4</v>
      </c>
      <c r="AD26" s="28">
        <f t="shared" si="34"/>
        <v>9934.6847245285062</v>
      </c>
      <c r="AE26" s="33">
        <f t="shared" si="18"/>
        <v>0.83250000000000002</v>
      </c>
      <c r="AF26" s="18">
        <f t="shared" si="19"/>
        <v>3.1320310662960615E-4</v>
      </c>
      <c r="AG26" s="28">
        <f t="shared" si="35"/>
        <v>9934.6847245285062</v>
      </c>
      <c r="AH26" s="33">
        <f t="shared" si="20"/>
        <v>0.56452499999999994</v>
      </c>
      <c r="AI26" s="18">
        <f t="shared" si="21"/>
        <v>2.1238556609018424E-4</v>
      </c>
      <c r="AJ26" s="28">
        <f t="shared" si="36"/>
        <v>9934.6847245285062</v>
      </c>
      <c r="AK26" s="33">
        <f t="shared" si="22"/>
        <v>0.58020625000000003</v>
      </c>
      <c r="AL26" s="18">
        <f t="shared" si="23"/>
        <v>2.1828516514824496E-4</v>
      </c>
      <c r="AM26" s="28">
        <f t="shared" si="37"/>
        <v>9934.6847245285062</v>
      </c>
      <c r="AN26" s="33">
        <f t="shared" si="24"/>
        <v>0.54112500000000008</v>
      </c>
      <c r="AO26" s="18">
        <f t="shared" si="25"/>
        <v>2.0358201930924401E-4</v>
      </c>
      <c r="AP26" s="28">
        <f t="shared" si="38"/>
        <v>9934.6847245285062</v>
      </c>
      <c r="AQ26" s="33">
        <f t="shared" si="3"/>
        <v>0.80336249999999998</v>
      </c>
      <c r="AR26" s="18">
        <f t="shared" si="4"/>
        <v>3.0224099789756992E-4</v>
      </c>
      <c r="AS26" s="28">
        <f t="shared" si="39"/>
        <v>9934.6847245285062</v>
      </c>
      <c r="AT26" s="33">
        <f t="shared" si="5"/>
        <v>0.52218562499999999</v>
      </c>
      <c r="AU26" s="18">
        <f t="shared" si="6"/>
        <v>1.9645664863342043E-4</v>
      </c>
      <c r="AV26" s="20">
        <f t="shared" si="40"/>
        <v>9934.6847245285062</v>
      </c>
      <c r="AW26"/>
      <c r="AX26"/>
      <c r="AY26"/>
      <c r="AZ26"/>
      <c r="BA26"/>
      <c r="BB26"/>
      <c r="BC26"/>
      <c r="BD26"/>
      <c r="BE26"/>
      <c r="BF26"/>
      <c r="BG26"/>
      <c r="BH26"/>
    </row>
    <row r="27" spans="2:60" ht="15.95">
      <c r="B27" s="39">
        <v>19</v>
      </c>
      <c r="C27" s="41">
        <f>'Mortality (No Interventions)'!E28</f>
        <v>4.1246314373813669E-4</v>
      </c>
      <c r="D27" s="27">
        <f>D26+($D$128-$D$26)/(120-18)</f>
        <v>0.65343137254901962</v>
      </c>
      <c r="E27" s="18">
        <f t="shared" si="7"/>
        <v>2.6951635813869424E-4</v>
      </c>
      <c r="F27" s="28">
        <f t="shared" si="26"/>
        <v>9932.2552672583315</v>
      </c>
      <c r="G27" s="27">
        <f t="shared" ref="G27:G90" si="41">1-(0.07/2)</f>
        <v>0.96499999999999997</v>
      </c>
      <c r="H27" s="18">
        <f t="shared" si="0"/>
        <v>3.9802693370730191E-4</v>
      </c>
      <c r="I27" s="28">
        <f t="shared" si="27"/>
        <v>9931.0779148889396</v>
      </c>
      <c r="J27" s="27">
        <v>0.9</v>
      </c>
      <c r="K27" s="18">
        <f t="shared" si="1"/>
        <v>3.7121682936432305E-4</v>
      </c>
      <c r="L27" s="28">
        <f t="shared" si="28"/>
        <v>9931.3208606159569</v>
      </c>
      <c r="M27" s="27">
        <f t="shared" ref="M27:M90" si="42">1-(0.15/2)</f>
        <v>0.92500000000000004</v>
      </c>
      <c r="N27" s="19">
        <f t="shared" si="2"/>
        <v>3.8152840795777646E-4</v>
      </c>
      <c r="O27" s="28">
        <f t="shared" si="29"/>
        <v>9931.2274199517196</v>
      </c>
      <c r="P27" s="24">
        <f t="shared" si="8"/>
        <v>0.63056127450980393</v>
      </c>
      <c r="Q27" s="18">
        <f t="shared" si="9"/>
        <v>2.6008328560383993E-4</v>
      </c>
      <c r="R27" s="28">
        <f t="shared" si="30"/>
        <v>9932.3402982627886</v>
      </c>
      <c r="S27" s="24">
        <f t="shared" si="10"/>
        <v>0.58808823529411769</v>
      </c>
      <c r="T27" s="18">
        <f t="shared" si="11"/>
        <v>2.4256472232482481E-4</v>
      </c>
      <c r="U27" s="28">
        <f t="shared" si="31"/>
        <v>9932.4982129853488</v>
      </c>
      <c r="V27" s="24">
        <f t="shared" si="12"/>
        <v>0.6044240196078432</v>
      </c>
      <c r="W27" s="18">
        <f t="shared" si="13"/>
        <v>2.4930263127829219E-4</v>
      </c>
      <c r="X27" s="28">
        <f t="shared" si="32"/>
        <v>9932.437476553594</v>
      </c>
      <c r="Y27" s="33">
        <f t="shared" si="14"/>
        <v>0.86849999999999994</v>
      </c>
      <c r="Z27" s="18">
        <f t="shared" si="15"/>
        <v>3.5822424033657169E-4</v>
      </c>
      <c r="AA27" s="28">
        <f t="shared" si="33"/>
        <v>9931.4385958528965</v>
      </c>
      <c r="AB27" s="33">
        <f t="shared" si="16"/>
        <v>0.892625</v>
      </c>
      <c r="AC27" s="18">
        <f t="shared" si="17"/>
        <v>3.6817491367925425E-4</v>
      </c>
      <c r="AD27" s="28">
        <f t="shared" si="34"/>
        <v>9931.3484256119064</v>
      </c>
      <c r="AE27" s="33">
        <f t="shared" si="18"/>
        <v>0.83250000000000002</v>
      </c>
      <c r="AF27" s="18">
        <f t="shared" si="19"/>
        <v>3.4337556716199883E-4</v>
      </c>
      <c r="AG27" s="28">
        <f t="shared" si="35"/>
        <v>9931.5731504093983</v>
      </c>
      <c r="AH27" s="33">
        <f t="shared" si="20"/>
        <v>0.5675051470588236</v>
      </c>
      <c r="AI27" s="18">
        <f t="shared" si="21"/>
        <v>2.3407495704345595E-4</v>
      </c>
      <c r="AJ27" s="28">
        <f t="shared" si="36"/>
        <v>9932.5747408893603</v>
      </c>
      <c r="AK27" s="33">
        <f t="shared" si="22"/>
        <v>0.58326917892156871</v>
      </c>
      <c r="AL27" s="18">
        <f t="shared" si="23"/>
        <v>2.4057703918355198E-4</v>
      </c>
      <c r="AM27" s="28">
        <f t="shared" si="37"/>
        <v>9932.5161302327178</v>
      </c>
      <c r="AN27" s="33">
        <f t="shared" si="24"/>
        <v>0.54398161764705888</v>
      </c>
      <c r="AO27" s="18">
        <f t="shared" si="25"/>
        <v>2.2437236815046297E-4</v>
      </c>
      <c r="AP27" s="28">
        <f t="shared" si="38"/>
        <v>9932.662201351086</v>
      </c>
      <c r="AQ27" s="33">
        <f t="shared" si="3"/>
        <v>0.80336249999999998</v>
      </c>
      <c r="AR27" s="18">
        <f t="shared" si="4"/>
        <v>3.3135742231132882E-4</v>
      </c>
      <c r="AS27" s="28">
        <f t="shared" si="39"/>
        <v>9931.6820555035665</v>
      </c>
      <c r="AT27" s="33">
        <f t="shared" si="5"/>
        <v>0.52494226102941188</v>
      </c>
      <c r="AU27" s="18">
        <f t="shared" si="6"/>
        <v>2.1651933526519679E-4</v>
      </c>
      <c r="AV27" s="20">
        <f t="shared" si="40"/>
        <v>9932.7329896622959</v>
      </c>
      <c r="AW27"/>
      <c r="AX27"/>
      <c r="AY27"/>
      <c r="AZ27"/>
      <c r="BA27"/>
      <c r="BB27"/>
      <c r="BC27"/>
      <c r="BD27"/>
      <c r="BE27"/>
      <c r="BF27"/>
      <c r="BG27"/>
      <c r="BH27"/>
    </row>
    <row r="28" spans="2:60" ht="15.95">
      <c r="B28" s="39">
        <v>20</v>
      </c>
      <c r="C28" s="41">
        <f>'Mortality (No Interventions)'!E29</f>
        <v>4.3539251270665702E-4</v>
      </c>
      <c r="D28" s="27">
        <f t="shared" ref="D28:D91" si="43">D27+($D$128-$D$26)/(120-18)</f>
        <v>0.65686274509803921</v>
      </c>
      <c r="E28" s="18">
        <f t="shared" si="7"/>
        <v>2.8599312109162762E-4</v>
      </c>
      <c r="F28" s="28">
        <f t="shared" si="26"/>
        <v>9929.578361990596</v>
      </c>
      <c r="G28" s="27">
        <f t="shared" si="41"/>
        <v>0.96499999999999997</v>
      </c>
      <c r="H28" s="18">
        <f t="shared" si="0"/>
        <v>4.2015377476192398E-4</v>
      </c>
      <c r="I28" s="28">
        <f t="shared" si="27"/>
        <v>9927.1250783980686</v>
      </c>
      <c r="J28" s="27">
        <v>0.9</v>
      </c>
      <c r="K28" s="18">
        <f t="shared" si="1"/>
        <v>3.9185326143599135E-4</v>
      </c>
      <c r="L28" s="28">
        <f t="shared" si="28"/>
        <v>9927.634187174679</v>
      </c>
      <c r="M28" s="27">
        <f t="shared" si="42"/>
        <v>0.92500000000000004</v>
      </c>
      <c r="N28" s="19">
        <f t="shared" si="2"/>
        <v>4.0273807425365778E-4</v>
      </c>
      <c r="O28" s="28">
        <f t="shared" si="29"/>
        <v>9927.4383745651194</v>
      </c>
      <c r="P28" s="24">
        <f t="shared" si="8"/>
        <v>0.63387254901960777</v>
      </c>
      <c r="Q28" s="18">
        <f t="shared" si="9"/>
        <v>2.7598336185342064E-4</v>
      </c>
      <c r="R28" s="28">
        <f t="shared" si="30"/>
        <v>9929.757062564282</v>
      </c>
      <c r="S28" s="24">
        <f t="shared" si="10"/>
        <v>0.5911764705882353</v>
      </c>
      <c r="T28" s="18">
        <f t="shared" si="11"/>
        <v>2.5739380898246491E-4</v>
      </c>
      <c r="U28" s="28">
        <f t="shared" si="31"/>
        <v>9930.0889393143243</v>
      </c>
      <c r="V28" s="24">
        <f t="shared" si="12"/>
        <v>0.60759803921568634</v>
      </c>
      <c r="W28" s="18">
        <f t="shared" si="13"/>
        <v>2.645436370097556E-4</v>
      </c>
      <c r="X28" s="28">
        <f t="shared" si="32"/>
        <v>9929.9612937556813</v>
      </c>
      <c r="Y28" s="33">
        <f t="shared" si="14"/>
        <v>0.86849999999999994</v>
      </c>
      <c r="Z28" s="18">
        <f t="shared" si="15"/>
        <v>3.7813839728573158E-4</v>
      </c>
      <c r="AA28" s="28">
        <f t="shared" si="33"/>
        <v>9927.880913806448</v>
      </c>
      <c r="AB28" s="33">
        <f t="shared" si="16"/>
        <v>0.892625</v>
      </c>
      <c r="AC28" s="18">
        <f t="shared" si="17"/>
        <v>3.8864224165477971E-4</v>
      </c>
      <c r="AD28" s="28">
        <f t="shared" si="34"/>
        <v>9927.6919522625885</v>
      </c>
      <c r="AE28" s="33">
        <f t="shared" si="18"/>
        <v>0.83250000000000002</v>
      </c>
      <c r="AF28" s="18">
        <f t="shared" si="19"/>
        <v>3.62464266828292E-4</v>
      </c>
      <c r="AG28" s="28">
        <f t="shared" si="35"/>
        <v>9928.1628908460661</v>
      </c>
      <c r="AH28" s="33">
        <f t="shared" si="20"/>
        <v>0.57048529411764703</v>
      </c>
      <c r="AI28" s="18">
        <f t="shared" si="21"/>
        <v>2.4838502566807861E-4</v>
      </c>
      <c r="AJ28" s="28">
        <f t="shared" si="36"/>
        <v>9930.2497738835555</v>
      </c>
      <c r="AK28" s="33">
        <f t="shared" si="22"/>
        <v>0.58633210784313716</v>
      </c>
      <c r="AL28" s="18">
        <f t="shared" si="23"/>
        <v>2.5528460971441409E-4</v>
      </c>
      <c r="AM28" s="28">
        <f t="shared" si="37"/>
        <v>9930.1265949104636</v>
      </c>
      <c r="AN28" s="33">
        <f t="shared" si="24"/>
        <v>0.54683823529411768</v>
      </c>
      <c r="AO28" s="18">
        <f t="shared" si="25"/>
        <v>2.3808927330878004E-4</v>
      </c>
      <c r="AP28" s="28">
        <f t="shared" si="38"/>
        <v>9930.4335864109307</v>
      </c>
      <c r="AQ28" s="33">
        <f t="shared" si="3"/>
        <v>0.80336249999999998</v>
      </c>
      <c r="AR28" s="18">
        <f t="shared" si="4"/>
        <v>3.4977801748930175E-4</v>
      </c>
      <c r="AS28" s="28">
        <f t="shared" si="39"/>
        <v>9928.3911189384398</v>
      </c>
      <c r="AT28" s="33">
        <f t="shared" si="5"/>
        <v>0.52769889705882356</v>
      </c>
      <c r="AU28" s="18">
        <f t="shared" si="6"/>
        <v>2.2975614874297273E-4</v>
      </c>
      <c r="AV28" s="20">
        <f t="shared" si="40"/>
        <v>9930.5823609180079</v>
      </c>
      <c r="AW28"/>
      <c r="AX28"/>
      <c r="AY28"/>
      <c r="AZ28"/>
      <c r="BA28"/>
      <c r="BB28"/>
      <c r="BC28"/>
      <c r="BD28"/>
      <c r="BE28"/>
      <c r="BF28"/>
      <c r="BG28"/>
      <c r="BH28"/>
    </row>
    <row r="29" spans="2:60" ht="15.95">
      <c r="B29" s="39">
        <v>21</v>
      </c>
      <c r="C29" s="41">
        <f>'Mortality (No Interventions)'!E30</f>
        <v>4.5693057324966522E-4</v>
      </c>
      <c r="D29" s="27">
        <f t="shared" si="43"/>
        <v>0.66029411764705881</v>
      </c>
      <c r="E29" s="18">
        <f t="shared" si="7"/>
        <v>3.0170856968985245E-4</v>
      </c>
      <c r="F29" s="28">
        <f t="shared" si="26"/>
        <v>9926.7385708837264</v>
      </c>
      <c r="G29" s="27">
        <f t="shared" si="41"/>
        <v>0.96499999999999997</v>
      </c>
      <c r="H29" s="18">
        <f t="shared" si="0"/>
        <v>4.4093800318592693E-4</v>
      </c>
      <c r="I29" s="28">
        <f t="shared" si="27"/>
        <v>9922.9541593238464</v>
      </c>
      <c r="J29" s="27">
        <v>0.9</v>
      </c>
      <c r="K29" s="18">
        <f t="shared" si="1"/>
        <v>4.1123751592469869E-4</v>
      </c>
      <c r="L29" s="28">
        <f t="shared" si="28"/>
        <v>9923.7440113400917</v>
      </c>
      <c r="M29" s="27">
        <f t="shared" si="42"/>
        <v>0.92500000000000004</v>
      </c>
      <c r="N29" s="19">
        <f t="shared" si="2"/>
        <v>4.2266078025594037E-4</v>
      </c>
      <c r="O29" s="28">
        <f t="shared" si="29"/>
        <v>9923.4402171518759</v>
      </c>
      <c r="P29" s="24">
        <f t="shared" si="8"/>
        <v>0.63718382352941172</v>
      </c>
      <c r="Q29" s="18">
        <f t="shared" si="9"/>
        <v>2.9114876975070759E-4</v>
      </c>
      <c r="R29" s="28">
        <f t="shared" si="30"/>
        <v>9927.0166148277676</v>
      </c>
      <c r="S29" s="24">
        <f t="shared" si="10"/>
        <v>0.59426470588235292</v>
      </c>
      <c r="T29" s="18">
        <f t="shared" si="11"/>
        <v>2.7153771272086721E-4</v>
      </c>
      <c r="U29" s="28">
        <f t="shared" si="31"/>
        <v>9927.5329958986986</v>
      </c>
      <c r="V29" s="24">
        <f t="shared" si="12"/>
        <v>0.61077205882352947</v>
      </c>
      <c r="W29" s="18">
        <f t="shared" si="13"/>
        <v>2.7908042696311359E-4</v>
      </c>
      <c r="X29" s="28">
        <f t="shared" si="32"/>
        <v>9927.3343856796655</v>
      </c>
      <c r="Y29" s="33">
        <f t="shared" si="14"/>
        <v>0.86849999999999994</v>
      </c>
      <c r="Z29" s="18">
        <f t="shared" si="15"/>
        <v>3.9684420286733419E-4</v>
      </c>
      <c r="AA29" s="28">
        <f t="shared" si="33"/>
        <v>9924.1268008292573</v>
      </c>
      <c r="AB29" s="33">
        <f t="shared" si="16"/>
        <v>0.892625</v>
      </c>
      <c r="AC29" s="18">
        <f t="shared" si="17"/>
        <v>4.0786765294698242E-4</v>
      </c>
      <c r="AD29" s="28">
        <f t="shared" si="34"/>
        <v>9923.8336318078036</v>
      </c>
      <c r="AE29" s="33">
        <f t="shared" si="18"/>
        <v>0.83250000000000002</v>
      </c>
      <c r="AF29" s="18">
        <f t="shared" si="19"/>
        <v>3.8039470223034629E-4</v>
      </c>
      <c r="AG29" s="28">
        <f t="shared" si="35"/>
        <v>9924.5642865628834</v>
      </c>
      <c r="AH29" s="33">
        <f t="shared" si="20"/>
        <v>0.57346544117647058</v>
      </c>
      <c r="AI29" s="18">
        <f t="shared" si="21"/>
        <v>2.620338927756369E-4</v>
      </c>
      <c r="AJ29" s="28">
        <f t="shared" si="36"/>
        <v>9927.7832485385788</v>
      </c>
      <c r="AK29" s="33">
        <f t="shared" si="22"/>
        <v>0.58939503676470584</v>
      </c>
      <c r="AL29" s="18">
        <f t="shared" si="23"/>
        <v>2.6931261201940457E-4</v>
      </c>
      <c r="AM29" s="28">
        <f t="shared" si="37"/>
        <v>9927.5915864182662</v>
      </c>
      <c r="AN29" s="33">
        <f t="shared" si="24"/>
        <v>0.54969485294117648</v>
      </c>
      <c r="AO29" s="18">
        <f t="shared" si="25"/>
        <v>2.5117238426680222E-4</v>
      </c>
      <c r="AP29" s="28">
        <f t="shared" si="38"/>
        <v>9928.0692566947</v>
      </c>
      <c r="AQ29" s="33">
        <f t="shared" si="3"/>
        <v>0.80336249999999998</v>
      </c>
      <c r="AR29" s="18">
        <f t="shared" si="4"/>
        <v>3.6708088765228418E-4</v>
      </c>
      <c r="AS29" s="28">
        <f t="shared" si="39"/>
        <v>9924.9183859759996</v>
      </c>
      <c r="AT29" s="33">
        <f t="shared" si="5"/>
        <v>0.53045553308823534</v>
      </c>
      <c r="AU29" s="18">
        <f t="shared" si="6"/>
        <v>2.4238135081746412E-4</v>
      </c>
      <c r="AV29" s="20">
        <f t="shared" si="40"/>
        <v>9928.3007485599883</v>
      </c>
      <c r="AW29"/>
      <c r="AX29"/>
      <c r="AY29"/>
      <c r="AZ29"/>
      <c r="BA29"/>
      <c r="BB29"/>
      <c r="BC29"/>
      <c r="BD29"/>
      <c r="BE29"/>
      <c r="BF29"/>
      <c r="BG29"/>
      <c r="BH29"/>
    </row>
    <row r="30" spans="2:60" ht="15.95">
      <c r="B30" s="39">
        <v>22</v>
      </c>
      <c r="C30" s="41">
        <f>'Mortality (No Interventions)'!E31</f>
        <v>4.6627373804921751E-4</v>
      </c>
      <c r="D30" s="27">
        <f t="shared" si="43"/>
        <v>0.6637254901960784</v>
      </c>
      <c r="E30" s="18">
        <f t="shared" si="7"/>
        <v>3.0947776535227473E-4</v>
      </c>
      <c r="F30" s="28">
        <f t="shared" si="26"/>
        <v>9923.74358878782</v>
      </c>
      <c r="G30" s="27">
        <f t="shared" si="41"/>
        <v>0.96499999999999997</v>
      </c>
      <c r="H30" s="18">
        <f t="shared" si="0"/>
        <v>4.499541572174949E-4</v>
      </c>
      <c r="I30" s="28">
        <f t="shared" si="27"/>
        <v>9918.5787517311292</v>
      </c>
      <c r="J30" s="27">
        <v>0.9</v>
      </c>
      <c r="K30" s="18">
        <f t="shared" si="1"/>
        <v>4.1964636424429578E-4</v>
      </c>
      <c r="L30" s="28">
        <f t="shared" si="28"/>
        <v>9919.6629955041954</v>
      </c>
      <c r="M30" s="27">
        <f t="shared" si="42"/>
        <v>0.92500000000000004</v>
      </c>
      <c r="N30" s="19">
        <f t="shared" si="2"/>
        <v>4.3130320769552621E-4</v>
      </c>
      <c r="O30" s="28">
        <f t="shared" si="29"/>
        <v>9919.2459681668715</v>
      </c>
      <c r="P30" s="24">
        <f t="shared" si="8"/>
        <v>0.64049509803921567</v>
      </c>
      <c r="Q30" s="18">
        <f t="shared" si="9"/>
        <v>2.9864604356494512E-4</v>
      </c>
      <c r="R30" s="28">
        <f t="shared" si="30"/>
        <v>9924.1263761530663</v>
      </c>
      <c r="S30" s="24">
        <f t="shared" si="10"/>
        <v>0.59735294117647053</v>
      </c>
      <c r="T30" s="18">
        <f t="shared" si="11"/>
        <v>2.7852998881704725E-4</v>
      </c>
      <c r="U30" s="28">
        <f t="shared" si="31"/>
        <v>9924.8372962960311</v>
      </c>
      <c r="V30" s="24">
        <f t="shared" si="12"/>
        <v>0.6139460784313725</v>
      </c>
      <c r="W30" s="18">
        <f t="shared" si="13"/>
        <v>2.8626693295085413E-4</v>
      </c>
      <c r="X30" s="28">
        <f t="shared" si="32"/>
        <v>9924.5638609607049</v>
      </c>
      <c r="Y30" s="33">
        <f t="shared" si="14"/>
        <v>0.86849999999999994</v>
      </c>
      <c r="Z30" s="18">
        <f t="shared" si="15"/>
        <v>4.0495874149574536E-4</v>
      </c>
      <c r="AA30" s="28">
        <f t="shared" si="33"/>
        <v>9920.188468639828</v>
      </c>
      <c r="AB30" s="33">
        <f t="shared" si="16"/>
        <v>0.892625</v>
      </c>
      <c r="AC30" s="18">
        <f t="shared" si="17"/>
        <v>4.1620759542618279E-4</v>
      </c>
      <c r="AD30" s="28">
        <f t="shared" si="34"/>
        <v>9919.786021076161</v>
      </c>
      <c r="AE30" s="33">
        <f t="shared" si="18"/>
        <v>0.83250000000000002</v>
      </c>
      <c r="AF30" s="18">
        <f t="shared" si="19"/>
        <v>3.8817288692597358E-4</v>
      </c>
      <c r="AG30" s="28">
        <f t="shared" si="35"/>
        <v>9920.7890348863293</v>
      </c>
      <c r="AH30" s="33">
        <f t="shared" si="20"/>
        <v>0.57644558823529413</v>
      </c>
      <c r="AI30" s="18">
        <f t="shared" si="21"/>
        <v>2.6878143920845064E-4</v>
      </c>
      <c r="AJ30" s="28">
        <f t="shared" si="36"/>
        <v>9925.181832847331</v>
      </c>
      <c r="AK30" s="33">
        <f t="shared" si="22"/>
        <v>0.59245796568627451</v>
      </c>
      <c r="AL30" s="18">
        <f t="shared" si="23"/>
        <v>2.7624759029757425E-4</v>
      </c>
      <c r="AM30" s="28">
        <f t="shared" si="37"/>
        <v>9924.9179607970655</v>
      </c>
      <c r="AN30" s="33">
        <f t="shared" si="24"/>
        <v>0.55255147058823528</v>
      </c>
      <c r="AO30" s="18">
        <f t="shared" si="25"/>
        <v>2.5764023965576871E-4</v>
      </c>
      <c r="AP30" s="28">
        <f t="shared" si="38"/>
        <v>9925.5755998683308</v>
      </c>
      <c r="AQ30" s="33">
        <f t="shared" si="3"/>
        <v>0.80336249999999998</v>
      </c>
      <c r="AR30" s="18">
        <f t="shared" si="4"/>
        <v>3.7458683588356451E-4</v>
      </c>
      <c r="AS30" s="28">
        <f t="shared" si="39"/>
        <v>9921.275138125</v>
      </c>
      <c r="AT30" s="33">
        <f t="shared" si="5"/>
        <v>0.53321216911764713</v>
      </c>
      <c r="AU30" s="18">
        <f t="shared" si="6"/>
        <v>2.4862283126781689E-4</v>
      </c>
      <c r="AV30" s="20">
        <f t="shared" si="40"/>
        <v>9925.8943136132311</v>
      </c>
      <c r="AW30"/>
      <c r="AX30"/>
      <c r="AY30"/>
      <c r="AZ30"/>
      <c r="BA30"/>
      <c r="BB30"/>
      <c r="BC30"/>
      <c r="BD30"/>
      <c r="BE30"/>
      <c r="BF30"/>
      <c r="BG30"/>
      <c r="BH30"/>
    </row>
    <row r="31" spans="2:60" ht="15.95">
      <c r="B31" s="39">
        <v>23</v>
      </c>
      <c r="C31" s="41">
        <f>'Mortality (No Interventions)'!E32</f>
        <v>4.6977670135920762E-4</v>
      </c>
      <c r="D31" s="27">
        <f t="shared" si="43"/>
        <v>0.667156862745098</v>
      </c>
      <c r="E31" s="18">
        <f t="shared" si="7"/>
        <v>3.1341475026954975E-4</v>
      </c>
      <c r="F31" s="28">
        <f t="shared" si="26"/>
        <v>9920.6724107980335</v>
      </c>
      <c r="G31" s="27">
        <f t="shared" si="41"/>
        <v>0.96499999999999997</v>
      </c>
      <c r="H31" s="18">
        <f t="shared" si="0"/>
        <v>4.5333451681163532E-4</v>
      </c>
      <c r="I31" s="28">
        <f t="shared" si="27"/>
        <v>9914.115845988099</v>
      </c>
      <c r="J31" s="27">
        <v>0.9</v>
      </c>
      <c r="K31" s="18">
        <f t="shared" si="1"/>
        <v>4.2279903122328688E-4</v>
      </c>
      <c r="L31" s="28">
        <f t="shared" si="28"/>
        <v>9915.5002449936037</v>
      </c>
      <c r="M31" s="27">
        <f t="shared" si="42"/>
        <v>0.92500000000000004</v>
      </c>
      <c r="N31" s="19">
        <f t="shared" si="2"/>
        <v>4.3454344875726709E-4</v>
      </c>
      <c r="O31" s="28">
        <f t="shared" si="29"/>
        <v>9914.9677655628802</v>
      </c>
      <c r="P31" s="24">
        <f t="shared" si="8"/>
        <v>0.64380637254901951</v>
      </c>
      <c r="Q31" s="18">
        <f t="shared" si="9"/>
        <v>3.0244523401011552E-4</v>
      </c>
      <c r="R31" s="28">
        <f t="shared" si="30"/>
        <v>9921.1625750749899</v>
      </c>
      <c r="S31" s="24">
        <f t="shared" si="10"/>
        <v>0.60044117647058826</v>
      </c>
      <c r="T31" s="18">
        <f t="shared" si="11"/>
        <v>2.8207327524259481E-4</v>
      </c>
      <c r="U31" s="28">
        <f t="shared" si="31"/>
        <v>9922.0729314748824</v>
      </c>
      <c r="V31" s="24">
        <f t="shared" si="12"/>
        <v>0.61712009803921564</v>
      </c>
      <c r="W31" s="18">
        <f t="shared" si="13"/>
        <v>2.8990864399933353E-4</v>
      </c>
      <c r="X31" s="28">
        <f t="shared" si="32"/>
        <v>9921.7227865033528</v>
      </c>
      <c r="Y31" s="33">
        <f t="shared" si="14"/>
        <v>0.86849999999999994</v>
      </c>
      <c r="Z31" s="18">
        <f t="shared" si="15"/>
        <v>4.0800106513047177E-4</v>
      </c>
      <c r="AA31" s="28">
        <f t="shared" si="33"/>
        <v>9916.1712016021665</v>
      </c>
      <c r="AB31" s="33">
        <f t="shared" si="16"/>
        <v>0.892625</v>
      </c>
      <c r="AC31" s="18">
        <f t="shared" si="17"/>
        <v>4.1933442805076269E-4</v>
      </c>
      <c r="AD31" s="28">
        <f t="shared" si="34"/>
        <v>9915.6573307891867</v>
      </c>
      <c r="AE31" s="33">
        <f t="shared" si="18"/>
        <v>0.83250000000000002</v>
      </c>
      <c r="AF31" s="18">
        <f t="shared" si="19"/>
        <v>3.9108910388154037E-4</v>
      </c>
      <c r="AG31" s="28">
        <f t="shared" si="35"/>
        <v>9916.9380535660748</v>
      </c>
      <c r="AH31" s="33">
        <f t="shared" si="20"/>
        <v>0.57942573529411756</v>
      </c>
      <c r="AI31" s="18">
        <f t="shared" si="21"/>
        <v>2.7220071060910395E-4</v>
      </c>
      <c r="AJ31" s="28">
        <f t="shared" si="36"/>
        <v>9922.5141281898923</v>
      </c>
      <c r="AK31" s="33">
        <f t="shared" si="22"/>
        <v>0.59552089460784308</v>
      </c>
      <c r="AL31" s="18">
        <f t="shared" si="23"/>
        <v>2.7976184145935684E-4</v>
      </c>
      <c r="AM31" s="28">
        <f t="shared" si="37"/>
        <v>9922.1762261264939</v>
      </c>
      <c r="AN31" s="33">
        <f t="shared" si="24"/>
        <v>0.5554080882352942</v>
      </c>
      <c r="AO31" s="18">
        <f t="shared" si="25"/>
        <v>2.6091777959940022E-4</v>
      </c>
      <c r="AP31" s="28">
        <f t="shared" si="38"/>
        <v>9923.0183721920585</v>
      </c>
      <c r="AQ31" s="33">
        <f t="shared" si="3"/>
        <v>0.80336249999999998</v>
      </c>
      <c r="AR31" s="18">
        <f t="shared" si="4"/>
        <v>3.7740098524568643E-4</v>
      </c>
      <c r="AS31" s="28">
        <f t="shared" si="39"/>
        <v>9917.5587590630803</v>
      </c>
      <c r="AT31" s="33">
        <f t="shared" si="5"/>
        <v>0.5359688051470588</v>
      </c>
      <c r="AU31" s="18">
        <f t="shared" si="6"/>
        <v>2.5178565731342117E-4</v>
      </c>
      <c r="AV31" s="20">
        <f t="shared" si="40"/>
        <v>9923.4265096661147</v>
      </c>
      <c r="AW31"/>
      <c r="AX31"/>
      <c r="AY31"/>
      <c r="AZ31"/>
      <c r="BA31"/>
      <c r="BB31"/>
      <c r="BC31"/>
      <c r="BD31"/>
      <c r="BE31"/>
      <c r="BF31"/>
      <c r="BG31"/>
      <c r="BH31"/>
    </row>
    <row r="32" spans="2:60" ht="15.95">
      <c r="B32" s="39">
        <v>24</v>
      </c>
      <c r="C32" s="41">
        <f>'Mortality (No Interventions)'!E33</f>
        <v>4.5741925401031168E-4</v>
      </c>
      <c r="D32" s="27">
        <f t="shared" si="43"/>
        <v>0.6705882352941176</v>
      </c>
      <c r="E32" s="18">
        <f t="shared" si="7"/>
        <v>3.0673997033632663E-4</v>
      </c>
      <c r="F32" s="28">
        <f t="shared" si="26"/>
        <v>9917.5631257318964</v>
      </c>
      <c r="G32" s="27">
        <f t="shared" si="41"/>
        <v>0.96499999999999997</v>
      </c>
      <c r="H32" s="18">
        <f t="shared" si="0"/>
        <v>4.4140958011995075E-4</v>
      </c>
      <c r="I32" s="28">
        <f t="shared" si="27"/>
        <v>9909.6214350714436</v>
      </c>
      <c r="J32" s="27">
        <v>0.9</v>
      </c>
      <c r="K32" s="18">
        <f t="shared" si="1"/>
        <v>4.1167732860928052E-4</v>
      </c>
      <c r="L32" s="28">
        <f t="shared" si="28"/>
        <v>9911.3079810959262</v>
      </c>
      <c r="M32" s="27">
        <f t="shared" si="42"/>
        <v>0.92500000000000004</v>
      </c>
      <c r="N32" s="19">
        <f t="shared" si="2"/>
        <v>4.2311280995953831E-4</v>
      </c>
      <c r="O32" s="28">
        <f t="shared" si="29"/>
        <v>9910.6592812757153</v>
      </c>
      <c r="P32" s="24">
        <f t="shared" si="8"/>
        <v>0.64711764705882346</v>
      </c>
      <c r="Q32" s="18">
        <f t="shared" si="9"/>
        <v>2.9600407137455519E-4</v>
      </c>
      <c r="R32" s="28">
        <f t="shared" si="30"/>
        <v>9918.1619667383184</v>
      </c>
      <c r="S32" s="24">
        <f t="shared" si="10"/>
        <v>0.60352941176470587</v>
      </c>
      <c r="T32" s="18">
        <f t="shared" si="11"/>
        <v>2.7606597330269401E-4</v>
      </c>
      <c r="U32" s="28">
        <f t="shared" si="31"/>
        <v>9919.2741798659063</v>
      </c>
      <c r="V32" s="24">
        <f t="shared" si="12"/>
        <v>0.62029411764705877</v>
      </c>
      <c r="W32" s="18">
        <f t="shared" si="13"/>
        <v>2.8373447256110212E-4</v>
      </c>
      <c r="X32" s="28">
        <f t="shared" si="32"/>
        <v>9918.8463933041803</v>
      </c>
      <c r="Y32" s="33">
        <f t="shared" si="14"/>
        <v>0.86849999999999994</v>
      </c>
      <c r="Z32" s="18">
        <f t="shared" si="15"/>
        <v>3.9726862210795569E-4</v>
      </c>
      <c r="AA32" s="28">
        <f t="shared" si="33"/>
        <v>9912.1253931898973</v>
      </c>
      <c r="AB32" s="33">
        <f t="shared" si="16"/>
        <v>0.892625</v>
      </c>
      <c r="AC32" s="18">
        <f t="shared" si="17"/>
        <v>4.0830386161095446E-4</v>
      </c>
      <c r="AD32" s="28">
        <f t="shared" si="34"/>
        <v>9911.4993542936336</v>
      </c>
      <c r="AE32" s="33">
        <f t="shared" si="18"/>
        <v>0.83250000000000002</v>
      </c>
      <c r="AF32" s="18">
        <f t="shared" si="19"/>
        <v>3.8080152896358447E-4</v>
      </c>
      <c r="AG32" s="28">
        <f t="shared" si="35"/>
        <v>9913.0596471494573</v>
      </c>
      <c r="AH32" s="33">
        <f t="shared" si="20"/>
        <v>0.58240588235294111</v>
      </c>
      <c r="AI32" s="18">
        <f t="shared" si="21"/>
        <v>2.6640366423709969E-4</v>
      </c>
      <c r="AJ32" s="28">
        <f t="shared" si="36"/>
        <v>9919.8132127931713</v>
      </c>
      <c r="AK32" s="33">
        <f t="shared" si="22"/>
        <v>0.59858382352941175</v>
      </c>
      <c r="AL32" s="18">
        <f t="shared" si="23"/>
        <v>2.7380376602146358E-4</v>
      </c>
      <c r="AM32" s="28">
        <f t="shared" si="37"/>
        <v>9919.4003798341873</v>
      </c>
      <c r="AN32" s="33">
        <f t="shared" si="24"/>
        <v>0.558264705882353</v>
      </c>
      <c r="AO32" s="18">
        <f t="shared" si="25"/>
        <v>2.5536102530499194E-4</v>
      </c>
      <c r="AP32" s="28">
        <f t="shared" si="38"/>
        <v>9920.4292802714626</v>
      </c>
      <c r="AQ32" s="33">
        <f t="shared" si="3"/>
        <v>0.80336249999999998</v>
      </c>
      <c r="AR32" s="18">
        <f t="shared" si="4"/>
        <v>3.67473475449859E-4</v>
      </c>
      <c r="AS32" s="28">
        <f t="shared" si="39"/>
        <v>9913.8158626161785</v>
      </c>
      <c r="AT32" s="33">
        <f t="shared" si="5"/>
        <v>0.53872544117647059</v>
      </c>
      <c r="AU32" s="18">
        <f t="shared" si="6"/>
        <v>2.4642338941931722E-4</v>
      </c>
      <c r="AV32" s="20">
        <f t="shared" si="40"/>
        <v>9920.9279331995767</v>
      </c>
      <c r="AW32"/>
      <c r="AX32"/>
      <c r="AY32"/>
      <c r="AZ32"/>
      <c r="BA32"/>
      <c r="BB32"/>
      <c r="BC32"/>
      <c r="BD32"/>
      <c r="BE32"/>
      <c r="BF32"/>
      <c r="BG32"/>
      <c r="BH32"/>
    </row>
    <row r="33" spans="2:60" ht="15.95">
      <c r="B33" s="39">
        <v>25</v>
      </c>
      <c r="C33" s="41">
        <f>'Mortality (No Interventions)'!E34</f>
        <v>4.4552555251290771E-4</v>
      </c>
      <c r="D33" s="27">
        <f t="shared" si="43"/>
        <v>0.67401960784313719</v>
      </c>
      <c r="E33" s="18">
        <f t="shared" si="7"/>
        <v>3.0029295818884708E-4</v>
      </c>
      <c r="F33" s="28">
        <f t="shared" si="26"/>
        <v>9914.5210127129012</v>
      </c>
      <c r="G33" s="27">
        <f t="shared" si="41"/>
        <v>0.96499999999999997</v>
      </c>
      <c r="H33" s="18">
        <f t="shared" si="0"/>
        <v>4.2993215817495594E-4</v>
      </c>
      <c r="I33" s="28">
        <f t="shared" si="27"/>
        <v>9905.2472332346406</v>
      </c>
      <c r="J33" s="27">
        <v>0.9</v>
      </c>
      <c r="K33" s="18">
        <f t="shared" si="1"/>
        <v>4.0097299726161696E-4</v>
      </c>
      <c r="L33" s="28">
        <f t="shared" si="28"/>
        <v>9907.2277203032445</v>
      </c>
      <c r="M33" s="27">
        <f t="shared" si="42"/>
        <v>0.92500000000000004</v>
      </c>
      <c r="N33" s="19">
        <f t="shared" si="2"/>
        <v>4.1211113607443964E-4</v>
      </c>
      <c r="O33" s="28">
        <f t="shared" si="29"/>
        <v>9906.4659543786638</v>
      </c>
      <c r="P33" s="24">
        <f t="shared" si="8"/>
        <v>0.65042892156862742</v>
      </c>
      <c r="Q33" s="18">
        <f t="shared" si="9"/>
        <v>2.8978270465223742E-4</v>
      </c>
      <c r="R33" s="28">
        <f t="shared" si="30"/>
        <v>9915.2261504156122</v>
      </c>
      <c r="S33" s="24">
        <f t="shared" si="10"/>
        <v>0.60661764705882348</v>
      </c>
      <c r="T33" s="18">
        <f t="shared" si="11"/>
        <v>2.702636623699624E-4</v>
      </c>
      <c r="U33" s="28">
        <f t="shared" si="31"/>
        <v>9916.5358057849862</v>
      </c>
      <c r="V33" s="24">
        <f t="shared" si="12"/>
        <v>0.62346813725490191</v>
      </c>
      <c r="W33" s="18">
        <f t="shared" si="13"/>
        <v>2.7777098632468354E-4</v>
      </c>
      <c r="X33" s="28">
        <f t="shared" si="32"/>
        <v>9916.0320746543621</v>
      </c>
      <c r="Y33" s="33">
        <f t="shared" si="14"/>
        <v>0.86849999999999994</v>
      </c>
      <c r="Z33" s="18">
        <f t="shared" si="15"/>
        <v>3.8693894235746032E-4</v>
      </c>
      <c r="AA33" s="28">
        <f t="shared" si="33"/>
        <v>9908.187616792784</v>
      </c>
      <c r="AB33" s="33">
        <f t="shared" si="16"/>
        <v>0.892625</v>
      </c>
      <c r="AC33" s="18">
        <f t="shared" si="17"/>
        <v>3.9768724631183424E-4</v>
      </c>
      <c r="AD33" s="28">
        <f t="shared" si="34"/>
        <v>9907.4524508329214</v>
      </c>
      <c r="AE33" s="33">
        <f t="shared" si="18"/>
        <v>0.83250000000000002</v>
      </c>
      <c r="AF33" s="18">
        <f t="shared" si="19"/>
        <v>3.7090002246699567E-4</v>
      </c>
      <c r="AG33" s="28">
        <f t="shared" si="35"/>
        <v>9909.284738879116</v>
      </c>
      <c r="AH33" s="33">
        <f t="shared" si="20"/>
        <v>0.58538602941176465</v>
      </c>
      <c r="AI33" s="18">
        <f t="shared" si="21"/>
        <v>2.6080443418701371E-4</v>
      </c>
      <c r="AJ33" s="28">
        <f t="shared" si="36"/>
        <v>9917.1705382047348</v>
      </c>
      <c r="AK33" s="33">
        <f t="shared" si="22"/>
        <v>0.60164675245098043</v>
      </c>
      <c r="AL33" s="18">
        <f t="shared" si="23"/>
        <v>2.6804900180331967E-4</v>
      </c>
      <c r="AM33" s="28">
        <f t="shared" si="37"/>
        <v>9916.6844106535136</v>
      </c>
      <c r="AN33" s="33">
        <f t="shared" si="24"/>
        <v>0.5611213235294118</v>
      </c>
      <c r="AO33" s="18">
        <f t="shared" si="25"/>
        <v>2.4999388769221526E-4</v>
      </c>
      <c r="AP33" s="28">
        <f t="shared" si="38"/>
        <v>9917.8959892789862</v>
      </c>
      <c r="AQ33" s="33">
        <f t="shared" si="3"/>
        <v>0.80336249999999998</v>
      </c>
      <c r="AR33" s="18">
        <f t="shared" si="4"/>
        <v>3.5791852168065081E-4</v>
      </c>
      <c r="AS33" s="28">
        <f t="shared" si="39"/>
        <v>9910.1727982461725</v>
      </c>
      <c r="AT33" s="33">
        <f t="shared" si="5"/>
        <v>0.54148207720588237</v>
      </c>
      <c r="AU33" s="18">
        <f t="shared" si="6"/>
        <v>2.4124410162298769E-4</v>
      </c>
      <c r="AV33" s="20">
        <f t="shared" si="40"/>
        <v>9918.4831845120934</v>
      </c>
      <c r="AW33"/>
      <c r="AX33"/>
      <c r="AY33"/>
      <c r="AZ33"/>
      <c r="BA33"/>
      <c r="BB33"/>
      <c r="BC33"/>
      <c r="BD33"/>
      <c r="BE33"/>
      <c r="BF33"/>
      <c r="BG33"/>
      <c r="BH33"/>
    </row>
    <row r="34" spans="2:60" ht="15.95">
      <c r="B34" s="39">
        <v>26</v>
      </c>
      <c r="C34" s="41">
        <f>'Mortality (No Interventions)'!E35</f>
        <v>4.3955686649930435E-4</v>
      </c>
      <c r="D34" s="27">
        <f t="shared" si="43"/>
        <v>0.67745098039215679</v>
      </c>
      <c r="E34" s="18">
        <f t="shared" si="7"/>
        <v>2.9777823014805812E-4</v>
      </c>
      <c r="F34" s="28">
        <f t="shared" si="26"/>
        <v>9911.5437518689669</v>
      </c>
      <c r="G34" s="27">
        <f t="shared" si="41"/>
        <v>0.96499999999999997</v>
      </c>
      <c r="H34" s="18">
        <f t="shared" si="0"/>
        <v>4.2417237617182866E-4</v>
      </c>
      <c r="I34" s="28">
        <f t="shared" si="27"/>
        <v>9900.9886489143992</v>
      </c>
      <c r="J34" s="27">
        <v>0.9</v>
      </c>
      <c r="K34" s="18">
        <f t="shared" si="1"/>
        <v>3.9560117984937393E-4</v>
      </c>
      <c r="L34" s="28">
        <f t="shared" si="28"/>
        <v>9903.2551895096803</v>
      </c>
      <c r="M34" s="27">
        <f t="shared" si="42"/>
        <v>0.92500000000000004</v>
      </c>
      <c r="N34" s="19">
        <f t="shared" si="2"/>
        <v>4.0659010151185656E-4</v>
      </c>
      <c r="O34" s="28">
        <f t="shared" si="29"/>
        <v>9902.383389439723</v>
      </c>
      <c r="P34" s="24">
        <f t="shared" si="8"/>
        <v>0.65374019607843126</v>
      </c>
      <c r="Q34" s="18">
        <f t="shared" si="9"/>
        <v>2.8735599209287605E-4</v>
      </c>
      <c r="R34" s="28">
        <f t="shared" si="30"/>
        <v>9912.3528893645071</v>
      </c>
      <c r="S34" s="24">
        <f t="shared" si="10"/>
        <v>0.6097058823529411</v>
      </c>
      <c r="T34" s="18">
        <f t="shared" si="11"/>
        <v>2.680004071332523E-4</v>
      </c>
      <c r="U34" s="28">
        <f t="shared" si="31"/>
        <v>9913.8557265000927</v>
      </c>
      <c r="V34" s="24">
        <f t="shared" si="12"/>
        <v>0.62664215686274505</v>
      </c>
      <c r="W34" s="18">
        <f t="shared" si="13"/>
        <v>2.7544486288695374E-4</v>
      </c>
      <c r="X34" s="28">
        <f t="shared" si="32"/>
        <v>9913.277688644559</v>
      </c>
      <c r="Y34" s="33">
        <f t="shared" si="14"/>
        <v>0.86849999999999994</v>
      </c>
      <c r="Z34" s="18">
        <f t="shared" si="15"/>
        <v>3.8175513855464579E-4</v>
      </c>
      <c r="AA34" s="28">
        <f t="shared" si="33"/>
        <v>9904.3537531556631</v>
      </c>
      <c r="AB34" s="33">
        <f t="shared" si="16"/>
        <v>0.892625</v>
      </c>
      <c r="AC34" s="18">
        <f t="shared" si="17"/>
        <v>3.9235944795894154E-4</v>
      </c>
      <c r="AD34" s="28">
        <f t="shared" si="34"/>
        <v>9903.5123833497837</v>
      </c>
      <c r="AE34" s="33">
        <f t="shared" si="18"/>
        <v>0.83250000000000002</v>
      </c>
      <c r="AF34" s="18">
        <f t="shared" si="19"/>
        <v>3.6593109136067088E-4</v>
      </c>
      <c r="AG34" s="28">
        <f t="shared" si="35"/>
        <v>9905.6093849468343</v>
      </c>
      <c r="AH34" s="33">
        <f t="shared" si="20"/>
        <v>0.5883661764705882</v>
      </c>
      <c r="AI34" s="18">
        <f t="shared" si="21"/>
        <v>2.586203928835885E-4</v>
      </c>
      <c r="AJ34" s="28">
        <f t="shared" si="36"/>
        <v>9914.5840961537833</v>
      </c>
      <c r="AK34" s="33">
        <f t="shared" si="22"/>
        <v>0.60470968137254899</v>
      </c>
      <c r="AL34" s="18">
        <f t="shared" si="23"/>
        <v>2.6580429268591041E-4</v>
      </c>
      <c r="AM34" s="28">
        <f t="shared" si="37"/>
        <v>9914.0262532960387</v>
      </c>
      <c r="AN34" s="33">
        <f t="shared" si="24"/>
        <v>0.56397794117647049</v>
      </c>
      <c r="AO34" s="18">
        <f t="shared" si="25"/>
        <v>2.4790037659825834E-4</v>
      </c>
      <c r="AP34" s="28">
        <f t="shared" si="38"/>
        <v>9915.4165759029001</v>
      </c>
      <c r="AQ34" s="33">
        <f t="shared" si="3"/>
        <v>0.80336249999999998</v>
      </c>
      <c r="AR34" s="18">
        <f t="shared" si="4"/>
        <v>3.5312350316304736E-4</v>
      </c>
      <c r="AS34" s="28">
        <f t="shared" si="39"/>
        <v>9906.625763848624</v>
      </c>
      <c r="AT34" s="33">
        <f t="shared" si="5"/>
        <v>0.54423871323529416</v>
      </c>
      <c r="AU34" s="18">
        <f t="shared" si="6"/>
        <v>2.3922386341731938E-4</v>
      </c>
      <c r="AV34" s="20">
        <f t="shared" si="40"/>
        <v>9916.090408946784</v>
      </c>
      <c r="AW34"/>
      <c r="AX34"/>
      <c r="AY34"/>
      <c r="AZ34"/>
      <c r="BA34"/>
      <c r="BB34"/>
      <c r="BC34"/>
      <c r="BD34"/>
      <c r="BE34"/>
      <c r="BF34"/>
      <c r="BG34"/>
      <c r="BH34"/>
    </row>
    <row r="35" spans="2:60" ht="15.95">
      <c r="B35" s="39">
        <v>27</v>
      </c>
      <c r="C35" s="41">
        <f>'Mortality (No Interventions)'!E36</f>
        <v>4.4934496121541256E-4</v>
      </c>
      <c r="D35" s="27">
        <f t="shared" si="43"/>
        <v>0.68088235294117638</v>
      </c>
      <c r="E35" s="18">
        <f t="shared" si="7"/>
        <v>3.0595105447461172E-4</v>
      </c>
      <c r="F35" s="28">
        <f t="shared" si="26"/>
        <v>9908.5923099124993</v>
      </c>
      <c r="G35" s="27">
        <f t="shared" si="41"/>
        <v>0.96499999999999997</v>
      </c>
      <c r="H35" s="18">
        <f t="shared" si="0"/>
        <v>4.3361788757287313E-4</v>
      </c>
      <c r="I35" s="28">
        <f t="shared" si="27"/>
        <v>9896.7889230327382</v>
      </c>
      <c r="J35" s="27">
        <v>0.9</v>
      </c>
      <c r="K35" s="18">
        <f t="shared" si="1"/>
        <v>4.0441046509387131E-4</v>
      </c>
      <c r="L35" s="28">
        <f t="shared" si="28"/>
        <v>9899.3374500723603</v>
      </c>
      <c r="M35" s="27">
        <f t="shared" si="42"/>
        <v>0.92500000000000004</v>
      </c>
      <c r="N35" s="19">
        <f t="shared" si="2"/>
        <v>4.1564408912425665E-4</v>
      </c>
      <c r="O35" s="28">
        <f t="shared" si="29"/>
        <v>9898.3571783722018</v>
      </c>
      <c r="P35" s="24">
        <f t="shared" si="8"/>
        <v>0.65705147058823521</v>
      </c>
      <c r="Q35" s="18">
        <f t="shared" si="9"/>
        <v>2.9524276756800035E-4</v>
      </c>
      <c r="R35" s="28">
        <f t="shared" si="30"/>
        <v>9909.5045153660085</v>
      </c>
      <c r="S35" s="24">
        <f t="shared" si="10"/>
        <v>0.61279411764705871</v>
      </c>
      <c r="T35" s="18">
        <f t="shared" si="11"/>
        <v>2.7535594902715056E-4</v>
      </c>
      <c r="U35" s="28">
        <f t="shared" si="31"/>
        <v>9911.1988091291296</v>
      </c>
      <c r="V35" s="24">
        <f t="shared" si="12"/>
        <v>0.62981617647058818</v>
      </c>
      <c r="W35" s="18">
        <f t="shared" si="13"/>
        <v>2.8300472538901589E-4</v>
      </c>
      <c r="X35" s="28">
        <f t="shared" si="32"/>
        <v>9910.5471272308496</v>
      </c>
      <c r="Y35" s="33">
        <f t="shared" si="14"/>
        <v>0.86849999999999994</v>
      </c>
      <c r="Z35" s="18">
        <f t="shared" si="15"/>
        <v>3.9025609881558577E-4</v>
      </c>
      <c r="AA35" s="28">
        <f t="shared" si="33"/>
        <v>9900.5727152163327</v>
      </c>
      <c r="AB35" s="33">
        <f t="shared" si="16"/>
        <v>0.892625</v>
      </c>
      <c r="AC35" s="18">
        <f t="shared" si="17"/>
        <v>4.0109654600490766E-4</v>
      </c>
      <c r="AD35" s="28">
        <f t="shared" si="34"/>
        <v>9899.6266466981979</v>
      </c>
      <c r="AE35" s="33">
        <f t="shared" si="18"/>
        <v>0.83250000000000002</v>
      </c>
      <c r="AF35" s="18">
        <f t="shared" si="19"/>
        <v>3.7407968021183096E-4</v>
      </c>
      <c r="AG35" s="28">
        <f t="shared" si="35"/>
        <v>9901.9846144940093</v>
      </c>
      <c r="AH35" s="33">
        <f t="shared" si="20"/>
        <v>0.59134632352941174</v>
      </c>
      <c r="AI35" s="18">
        <f t="shared" si="21"/>
        <v>2.6571849081120035E-4</v>
      </c>
      <c r="AJ35" s="28">
        <f t="shared" si="36"/>
        <v>9912.0199825195577</v>
      </c>
      <c r="AK35" s="33">
        <f t="shared" si="22"/>
        <v>0.60777261029411755</v>
      </c>
      <c r="AL35" s="18">
        <f t="shared" si="23"/>
        <v>2.7309956000040028E-4</v>
      </c>
      <c r="AM35" s="28">
        <f t="shared" si="37"/>
        <v>9911.3910625601129</v>
      </c>
      <c r="AN35" s="33">
        <f t="shared" si="24"/>
        <v>0.56683455882352929</v>
      </c>
      <c r="AO35" s="18">
        <f t="shared" si="25"/>
        <v>2.5470425285011424E-4</v>
      </c>
      <c r="AP35" s="28">
        <f t="shared" si="38"/>
        <v>9912.9585403996043</v>
      </c>
      <c r="AQ35" s="33">
        <f t="shared" si="3"/>
        <v>0.80336249999999998</v>
      </c>
      <c r="AR35" s="18">
        <f t="shared" si="4"/>
        <v>3.6098689140441685E-4</v>
      </c>
      <c r="AS35" s="28">
        <f t="shared" si="39"/>
        <v>9903.127501454368</v>
      </c>
      <c r="AT35" s="33">
        <f t="shared" si="5"/>
        <v>0.54699534926470594</v>
      </c>
      <c r="AU35" s="18">
        <f t="shared" si="6"/>
        <v>2.4578960400036036E-4</v>
      </c>
      <c r="AV35" s="20">
        <f t="shared" si="40"/>
        <v>9913.7182434891602</v>
      </c>
      <c r="AW35"/>
      <c r="AX35"/>
      <c r="AY35"/>
      <c r="AZ35"/>
      <c r="BA35"/>
      <c r="BB35"/>
      <c r="BC35"/>
      <c r="BD35"/>
      <c r="BE35"/>
      <c r="BF35"/>
      <c r="BG35"/>
      <c r="BH35"/>
    </row>
    <row r="36" spans="2:60" ht="15.95">
      <c r="B36" s="39">
        <v>28</v>
      </c>
      <c r="C36" s="41">
        <f>'Mortality (No Interventions)'!E37</f>
        <v>4.609687583521277E-4</v>
      </c>
      <c r="D36" s="27">
        <f t="shared" si="43"/>
        <v>0.68431372549019598</v>
      </c>
      <c r="E36" s="18">
        <f t="shared" si="7"/>
        <v>3.1544724836253437E-4</v>
      </c>
      <c r="F36" s="28">
        <f t="shared" si="26"/>
        <v>9905.5607656469219</v>
      </c>
      <c r="G36" s="27">
        <f t="shared" si="41"/>
        <v>0.96499999999999997</v>
      </c>
      <c r="H36" s="18">
        <f t="shared" si="0"/>
        <v>4.4483485180980321E-4</v>
      </c>
      <c r="I36" s="28">
        <f t="shared" si="27"/>
        <v>9892.4974983261782</v>
      </c>
      <c r="J36" s="27">
        <v>0.9</v>
      </c>
      <c r="K36" s="18">
        <f t="shared" si="1"/>
        <v>4.1487188251691494E-4</v>
      </c>
      <c r="L36" s="28">
        <f t="shared" si="28"/>
        <v>9895.3340544100556</v>
      </c>
      <c r="M36" s="27">
        <f t="shared" si="42"/>
        <v>0.92500000000000004</v>
      </c>
      <c r="N36" s="19">
        <f t="shared" si="2"/>
        <v>4.2639610147571813E-4</v>
      </c>
      <c r="O36" s="28">
        <f t="shared" si="29"/>
        <v>9894.2429847189705</v>
      </c>
      <c r="P36" s="24">
        <f t="shared" si="8"/>
        <v>0.66036274509803905</v>
      </c>
      <c r="Q36" s="18">
        <f t="shared" si="9"/>
        <v>3.0440659466984566E-4</v>
      </c>
      <c r="R36" s="28">
        <f t="shared" si="30"/>
        <v>9906.5788058276648</v>
      </c>
      <c r="S36" s="24">
        <f t="shared" si="10"/>
        <v>0.61588235294117644</v>
      </c>
      <c r="T36" s="18">
        <f t="shared" si="11"/>
        <v>2.8390252352628097E-4</v>
      </c>
      <c r="U36" s="28">
        <f t="shared" si="31"/>
        <v>9908.4697015750444</v>
      </c>
      <c r="V36" s="24">
        <f t="shared" si="12"/>
        <v>0.63299019607843132</v>
      </c>
      <c r="W36" s="18">
        <f t="shared" si="13"/>
        <v>2.9178870473534432E-4</v>
      </c>
      <c r="X36" s="28">
        <f t="shared" si="32"/>
        <v>9907.7423955626527</v>
      </c>
      <c r="Y36" s="33">
        <f t="shared" si="14"/>
        <v>0.86849999999999994</v>
      </c>
      <c r="Z36" s="18">
        <f t="shared" si="15"/>
        <v>4.0035136662882286E-4</v>
      </c>
      <c r="AA36" s="28">
        <f t="shared" si="33"/>
        <v>9896.7089563324516</v>
      </c>
      <c r="AB36" s="33">
        <f t="shared" si="16"/>
        <v>0.892625</v>
      </c>
      <c r="AC36" s="18">
        <f t="shared" si="17"/>
        <v>4.11472237924068E-4</v>
      </c>
      <c r="AD36" s="28">
        <f t="shared" si="34"/>
        <v>9895.6559406434681</v>
      </c>
      <c r="AE36" s="33">
        <f t="shared" si="18"/>
        <v>0.83250000000000002</v>
      </c>
      <c r="AF36" s="18">
        <f t="shared" si="19"/>
        <v>3.8375649132814632E-4</v>
      </c>
      <c r="AG36" s="28">
        <f t="shared" si="35"/>
        <v>9898.2804832559559</v>
      </c>
      <c r="AH36" s="33">
        <f t="shared" si="20"/>
        <v>0.59432647058823518</v>
      </c>
      <c r="AI36" s="18">
        <f t="shared" si="21"/>
        <v>2.739659352028611E-4</v>
      </c>
      <c r="AJ36" s="28">
        <f t="shared" si="36"/>
        <v>9909.3861755289108</v>
      </c>
      <c r="AK36" s="33">
        <f t="shared" si="22"/>
        <v>0.61083553921568612</v>
      </c>
      <c r="AL36" s="18">
        <f t="shared" si="23"/>
        <v>2.8157610006960724E-4</v>
      </c>
      <c r="AM36" s="28">
        <f t="shared" si="37"/>
        <v>9908.6842660219354</v>
      </c>
      <c r="AN36" s="33">
        <f t="shared" si="24"/>
        <v>0.5696911764705882</v>
      </c>
      <c r="AO36" s="18">
        <f t="shared" si="25"/>
        <v>2.6260983426180994E-4</v>
      </c>
      <c r="AP36" s="28">
        <f t="shared" si="38"/>
        <v>9910.4336677010378</v>
      </c>
      <c r="AQ36" s="33">
        <f t="shared" si="3"/>
        <v>0.80336249999999998</v>
      </c>
      <c r="AR36" s="18">
        <f t="shared" si="4"/>
        <v>3.7032501413166119E-4</v>
      </c>
      <c r="AS36" s="28">
        <f t="shared" si="39"/>
        <v>9899.5526022424365</v>
      </c>
      <c r="AT36" s="33">
        <f t="shared" si="5"/>
        <v>0.54975198529411762</v>
      </c>
      <c r="AU36" s="18">
        <f t="shared" si="6"/>
        <v>2.5341849006264654E-4</v>
      </c>
      <c r="AV36" s="20">
        <f t="shared" si="40"/>
        <v>9911.2815546079219</v>
      </c>
      <c r="AW36"/>
      <c r="AX36"/>
      <c r="AY36"/>
      <c r="AZ36"/>
      <c r="BA36"/>
      <c r="BB36"/>
      <c r="BC36"/>
      <c r="BD36"/>
      <c r="BE36"/>
      <c r="BF36"/>
      <c r="BG36"/>
      <c r="BH36"/>
    </row>
    <row r="37" spans="2:60" ht="15.95">
      <c r="B37" s="39">
        <v>29</v>
      </c>
      <c r="C37" s="41">
        <f>'Mortality (No Interventions)'!E38</f>
        <v>4.735153237592014E-4</v>
      </c>
      <c r="D37" s="27">
        <f t="shared" si="43"/>
        <v>0.68774509803921557</v>
      </c>
      <c r="E37" s="18">
        <f t="shared" si="7"/>
        <v>3.2565784276184287E-4</v>
      </c>
      <c r="F37" s="28">
        <f t="shared" si="26"/>
        <v>9902.4360837599106</v>
      </c>
      <c r="G37" s="27">
        <f t="shared" si="41"/>
        <v>0.96499999999999997</v>
      </c>
      <c r="H37" s="18">
        <f t="shared" si="0"/>
        <v>4.5694228742762934E-4</v>
      </c>
      <c r="I37" s="28">
        <f t="shared" si="27"/>
        <v>9888.0969706674823</v>
      </c>
      <c r="J37" s="27">
        <v>0.9</v>
      </c>
      <c r="K37" s="18">
        <f t="shared" si="1"/>
        <v>4.2616379138328125E-4</v>
      </c>
      <c r="L37" s="28">
        <f t="shared" si="28"/>
        <v>9891.2287585427694</v>
      </c>
      <c r="M37" s="27">
        <f t="shared" si="42"/>
        <v>0.92500000000000004</v>
      </c>
      <c r="N37" s="19">
        <f t="shared" si="2"/>
        <v>4.380016744772613E-4</v>
      </c>
      <c r="O37" s="28">
        <f t="shared" si="29"/>
        <v>9890.0241180832327</v>
      </c>
      <c r="P37" s="24">
        <f t="shared" si="8"/>
        <v>0.663674019607843</v>
      </c>
      <c r="Q37" s="18">
        <f t="shared" si="9"/>
        <v>3.1425981826517838E-4</v>
      </c>
      <c r="R37" s="28">
        <f t="shared" si="30"/>
        <v>9903.5631779085543</v>
      </c>
      <c r="S37" s="24">
        <f t="shared" si="10"/>
        <v>0.61897058823529405</v>
      </c>
      <c r="T37" s="18">
        <f t="shared" si="11"/>
        <v>2.930920584856586E-4</v>
      </c>
      <c r="U37" s="28">
        <f t="shared" si="31"/>
        <v>9905.6566620224839</v>
      </c>
      <c r="V37" s="24">
        <f t="shared" si="12"/>
        <v>0.63616421568627446</v>
      </c>
      <c r="W37" s="18">
        <f t="shared" si="13"/>
        <v>3.0123350455470469E-4</v>
      </c>
      <c r="X37" s="28">
        <f t="shared" si="32"/>
        <v>9904.8514282422002</v>
      </c>
      <c r="Y37" s="33">
        <f t="shared" si="14"/>
        <v>0.86849999999999994</v>
      </c>
      <c r="Z37" s="18">
        <f t="shared" si="15"/>
        <v>4.1124805868486639E-4</v>
      </c>
      <c r="AA37" s="28">
        <f t="shared" si="33"/>
        <v>9892.7467953766554</v>
      </c>
      <c r="AB37" s="33">
        <f t="shared" si="16"/>
        <v>0.892625</v>
      </c>
      <c r="AC37" s="18">
        <f t="shared" si="17"/>
        <v>4.2267161587055714E-4</v>
      </c>
      <c r="AD37" s="28">
        <f t="shared" si="34"/>
        <v>9891.5841529478457</v>
      </c>
      <c r="AE37" s="33">
        <f t="shared" si="18"/>
        <v>0.83250000000000002</v>
      </c>
      <c r="AF37" s="18">
        <f t="shared" si="19"/>
        <v>3.9420150702953517E-4</v>
      </c>
      <c r="AG37" s="28">
        <f t="shared" si="35"/>
        <v>9894.4819538675201</v>
      </c>
      <c r="AH37" s="33">
        <f t="shared" si="20"/>
        <v>0.59730661764705872</v>
      </c>
      <c r="AI37" s="18">
        <f t="shared" si="21"/>
        <v>2.8283383643866054E-4</v>
      </c>
      <c r="AJ37" s="28">
        <f t="shared" si="36"/>
        <v>9906.6713412780446</v>
      </c>
      <c r="AK37" s="33">
        <f t="shared" si="22"/>
        <v>0.61389846813725479</v>
      </c>
      <c r="AL37" s="18">
        <f t="shared" si="23"/>
        <v>2.9069033189528998E-4</v>
      </c>
      <c r="AM37" s="28">
        <f t="shared" si="37"/>
        <v>9905.894217349487</v>
      </c>
      <c r="AN37" s="33">
        <f t="shared" si="24"/>
        <v>0.572547794117647</v>
      </c>
      <c r="AO37" s="18">
        <f t="shared" si="25"/>
        <v>2.7111015409923421E-4</v>
      </c>
      <c r="AP37" s="28">
        <f t="shared" si="38"/>
        <v>9907.8310903581005</v>
      </c>
      <c r="AQ37" s="33">
        <f t="shared" si="3"/>
        <v>0.80336249999999998</v>
      </c>
      <c r="AR37" s="18">
        <f t="shared" si="4"/>
        <v>3.8040445428350143E-4</v>
      </c>
      <c r="AS37" s="28">
        <f t="shared" si="39"/>
        <v>9895.8865502851131</v>
      </c>
      <c r="AT37" s="33">
        <f t="shared" si="5"/>
        <v>0.55250862132352929</v>
      </c>
      <c r="AU37" s="18">
        <f t="shared" si="6"/>
        <v>2.6162129870576099E-4</v>
      </c>
      <c r="AV37" s="20">
        <f t="shared" si="40"/>
        <v>9908.7698526017666</v>
      </c>
      <c r="AW37"/>
      <c r="AX37"/>
      <c r="AY37"/>
      <c r="AZ37"/>
      <c r="BA37"/>
      <c r="BB37"/>
      <c r="BC37"/>
      <c r="BD37"/>
      <c r="BE37"/>
      <c r="BF37"/>
      <c r="BG37"/>
      <c r="BH37"/>
    </row>
    <row r="38" spans="2:60" ht="15.95">
      <c r="B38" s="39">
        <v>30</v>
      </c>
      <c r="C38" s="41">
        <f>'Mortality (No Interventions)'!E39</f>
        <v>4.8974804518765443E-4</v>
      </c>
      <c r="D38" s="27">
        <f t="shared" si="43"/>
        <v>0.69117647058823517</v>
      </c>
      <c r="E38" s="18">
        <f t="shared" si="7"/>
        <v>3.3850232535029051E-4</v>
      </c>
      <c r="F38" s="28">
        <f t="shared" si="26"/>
        <v>9899.211277786786</v>
      </c>
      <c r="G38" s="27">
        <f t="shared" si="41"/>
        <v>0.96499999999999997</v>
      </c>
      <c r="H38" s="18">
        <f t="shared" si="0"/>
        <v>4.7260686360608653E-4</v>
      </c>
      <c r="I38" s="28">
        <f t="shared" si="27"/>
        <v>9883.5786810193986</v>
      </c>
      <c r="J38" s="27">
        <f>0.91</f>
        <v>0.91</v>
      </c>
      <c r="K38" s="18">
        <f t="shared" si="1"/>
        <v>4.4567072112076554E-4</v>
      </c>
      <c r="L38" s="28">
        <f t="shared" si="28"/>
        <v>9887.0134749935896</v>
      </c>
      <c r="M38" s="27">
        <f t="shared" si="42"/>
        <v>0.92500000000000004</v>
      </c>
      <c r="N38" s="19">
        <f t="shared" si="2"/>
        <v>4.5301694179858035E-4</v>
      </c>
      <c r="O38" s="28">
        <f t="shared" si="29"/>
        <v>9885.6922709588907</v>
      </c>
      <c r="P38" s="24">
        <f t="shared" si="8"/>
        <v>0.66698529411764695</v>
      </c>
      <c r="Q38" s="18">
        <f t="shared" si="9"/>
        <v>3.2665474396303035E-4</v>
      </c>
      <c r="R38" s="28">
        <f t="shared" si="30"/>
        <v>9900.4508859440866</v>
      </c>
      <c r="S38" s="24">
        <f t="shared" si="10"/>
        <v>0.62897058823529406</v>
      </c>
      <c r="T38" s="18">
        <f t="shared" si="11"/>
        <v>3.080371160687644E-4</v>
      </c>
      <c r="U38" s="28">
        <f t="shared" si="31"/>
        <v>9902.7533927207587</v>
      </c>
      <c r="V38" s="24">
        <f t="shared" si="12"/>
        <v>0.6393382352941176</v>
      </c>
      <c r="W38" s="18">
        <f t="shared" si="13"/>
        <v>3.1311465094901873E-4</v>
      </c>
      <c r="X38" s="28">
        <f t="shared" si="32"/>
        <v>9901.8677551343771</v>
      </c>
      <c r="Y38" s="33">
        <f t="shared" si="14"/>
        <v>0.87814999999999999</v>
      </c>
      <c r="Z38" s="18">
        <f t="shared" si="15"/>
        <v>4.3007224588153875E-4</v>
      </c>
      <c r="AA38" s="28">
        <f t="shared" si="33"/>
        <v>9888.6784224619951</v>
      </c>
      <c r="AB38" s="33">
        <f t="shared" si="16"/>
        <v>0.892625</v>
      </c>
      <c r="AC38" s="18">
        <f t="shared" si="17"/>
        <v>4.3716134883563002E-4</v>
      </c>
      <c r="AD38" s="28">
        <f t="shared" si="34"/>
        <v>9887.4032610903996</v>
      </c>
      <c r="AE38" s="33">
        <f t="shared" si="18"/>
        <v>0.84175000000000011</v>
      </c>
      <c r="AF38" s="18">
        <f t="shared" si="19"/>
        <v>4.1224541703670817E-4</v>
      </c>
      <c r="AG38" s="28">
        <f t="shared" si="35"/>
        <v>9890.581534170029</v>
      </c>
      <c r="AH38" s="33">
        <f t="shared" si="20"/>
        <v>0.60695661764705877</v>
      </c>
      <c r="AI38" s="18">
        <f t="shared" si="21"/>
        <v>2.9725581700635765E-4</v>
      </c>
      <c r="AJ38" s="28">
        <f t="shared" si="36"/>
        <v>9903.8693994162531</v>
      </c>
      <c r="AK38" s="33">
        <f t="shared" si="22"/>
        <v>0.61696139705882347</v>
      </c>
      <c r="AL38" s="18">
        <f t="shared" si="23"/>
        <v>3.021556381658031E-4</v>
      </c>
      <c r="AM38" s="28">
        <f t="shared" si="37"/>
        <v>9903.0146696717256</v>
      </c>
      <c r="AN38" s="33">
        <f t="shared" si="24"/>
        <v>0.58179779411764698</v>
      </c>
      <c r="AO38" s="18">
        <f t="shared" si="25"/>
        <v>2.8493433236360705E-4</v>
      </c>
      <c r="AP38" s="28">
        <f t="shared" si="38"/>
        <v>9905.1449767444046</v>
      </c>
      <c r="AQ38" s="33">
        <f t="shared" si="3"/>
        <v>0.81228875</v>
      </c>
      <c r="AR38" s="18">
        <f t="shared" si="4"/>
        <v>3.9781682744042331E-4</v>
      </c>
      <c r="AS38" s="28">
        <f t="shared" si="39"/>
        <v>9892.1221109623002</v>
      </c>
      <c r="AT38" s="33">
        <f t="shared" si="5"/>
        <v>0.56143487132352943</v>
      </c>
      <c r="AU38" s="18">
        <f t="shared" si="6"/>
        <v>2.7496163073088083E-4</v>
      </c>
      <c r="AV38" s="20">
        <f t="shared" si="40"/>
        <v>9906.177507364353</v>
      </c>
      <c r="AW38"/>
      <c r="AX38"/>
      <c r="AY38"/>
      <c r="AZ38"/>
      <c r="BA38"/>
      <c r="BB38"/>
      <c r="BC38"/>
      <c r="BD38"/>
      <c r="BE38"/>
      <c r="BF38"/>
      <c r="BG38"/>
      <c r="BH38"/>
    </row>
    <row r="39" spans="2:60" ht="15.95">
      <c r="B39" s="39">
        <v>31</v>
      </c>
      <c r="C39" s="41">
        <f>'Mortality (No Interventions)'!E40</f>
        <v>5.1394791009177446E-4</v>
      </c>
      <c r="D39" s="27">
        <f t="shared" si="43"/>
        <v>0.69460784313725477</v>
      </c>
      <c r="E39" s="18">
        <f t="shared" si="7"/>
        <v>3.5699224931374721E-4</v>
      </c>
      <c r="F39" s="28">
        <f t="shared" si="26"/>
        <v>9895.860371750121</v>
      </c>
      <c r="G39" s="27">
        <f t="shared" si="41"/>
        <v>0.96499999999999997</v>
      </c>
      <c r="H39" s="18">
        <f t="shared" si="0"/>
        <v>4.9595973323856234E-4</v>
      </c>
      <c r="I39" s="28">
        <f t="shared" si="27"/>
        <v>9878.9076338977575</v>
      </c>
      <c r="J39" s="27">
        <f t="shared" ref="J39:J47" si="44">0.91</f>
        <v>0.91</v>
      </c>
      <c r="K39" s="18">
        <f t="shared" si="1"/>
        <v>4.6769259818351479E-4</v>
      </c>
      <c r="L39" s="28">
        <f t="shared" si="28"/>
        <v>9882.6071225684591</v>
      </c>
      <c r="M39" s="27">
        <f t="shared" si="42"/>
        <v>0.92500000000000004</v>
      </c>
      <c r="N39" s="19">
        <f t="shared" si="2"/>
        <v>4.7540181683489142E-4</v>
      </c>
      <c r="O39" s="28">
        <f t="shared" si="29"/>
        <v>9881.2138848787399</v>
      </c>
      <c r="P39" s="24">
        <f t="shared" si="8"/>
        <v>0.6702965686274508</v>
      </c>
      <c r="Q39" s="18">
        <f t="shared" si="9"/>
        <v>3.4449752058776602E-4</v>
      </c>
      <c r="R39" s="28">
        <f t="shared" si="30"/>
        <v>9897.2168566948203</v>
      </c>
      <c r="S39" s="24">
        <f t="shared" si="10"/>
        <v>0.6320931372549019</v>
      </c>
      <c r="T39" s="18">
        <f t="shared" si="11"/>
        <v>3.2486294687551E-4</v>
      </c>
      <c r="U39" s="28">
        <f t="shared" si="31"/>
        <v>9899.7029771245252</v>
      </c>
      <c r="V39" s="24">
        <f t="shared" si="12"/>
        <v>0.64251225490196073</v>
      </c>
      <c r="W39" s="18">
        <f t="shared" si="13"/>
        <v>3.302178306152162E-4</v>
      </c>
      <c r="X39" s="28">
        <f t="shared" si="32"/>
        <v>9898.7673352684851</v>
      </c>
      <c r="Y39" s="33">
        <f t="shared" si="14"/>
        <v>0.87814999999999999</v>
      </c>
      <c r="Z39" s="18">
        <f t="shared" si="15"/>
        <v>4.5132335724709172E-4</v>
      </c>
      <c r="AA39" s="28">
        <f t="shared" si="33"/>
        <v>9884.4255763240471</v>
      </c>
      <c r="AB39" s="33">
        <f t="shared" si="16"/>
        <v>0.892625</v>
      </c>
      <c r="AC39" s="18">
        <f t="shared" si="17"/>
        <v>4.5876275324567019E-4</v>
      </c>
      <c r="AD39" s="28">
        <f t="shared" si="34"/>
        <v>9883.0808705442996</v>
      </c>
      <c r="AE39" s="33">
        <f t="shared" si="18"/>
        <v>0.84175000000000011</v>
      </c>
      <c r="AF39" s="18">
        <f t="shared" si="19"/>
        <v>4.3261565331975123E-4</v>
      </c>
      <c r="AG39" s="28">
        <f t="shared" si="35"/>
        <v>9886.5041872607399</v>
      </c>
      <c r="AH39" s="33">
        <f t="shared" si="20"/>
        <v>0.60996987745098019</v>
      </c>
      <c r="AI39" s="18">
        <f t="shared" si="21"/>
        <v>3.1349274373486705E-4</v>
      </c>
      <c r="AJ39" s="28">
        <f t="shared" si="36"/>
        <v>9900.9254166264054</v>
      </c>
      <c r="AK39" s="33">
        <f t="shared" si="22"/>
        <v>0.62002432598039203</v>
      </c>
      <c r="AL39" s="18">
        <f t="shared" si="23"/>
        <v>3.1866020654368359E-4</v>
      </c>
      <c r="AM39" s="28">
        <f t="shared" si="37"/>
        <v>9900.0224179544457</v>
      </c>
      <c r="AN39" s="33">
        <f t="shared" si="24"/>
        <v>0.58468615196078433</v>
      </c>
      <c r="AO39" s="18">
        <f t="shared" si="25"/>
        <v>3.0049822585984678E-4</v>
      </c>
      <c r="AP39" s="28">
        <f t="shared" si="38"/>
        <v>9902.3226608734913</v>
      </c>
      <c r="AQ39" s="33">
        <f t="shared" si="3"/>
        <v>0.81228875</v>
      </c>
      <c r="AR39" s="18">
        <f t="shared" si="4"/>
        <v>4.1747410545355987E-4</v>
      </c>
      <c r="AS39" s="28">
        <f t="shared" si="39"/>
        <v>9888.1868583274645</v>
      </c>
      <c r="AT39" s="33">
        <f t="shared" si="5"/>
        <v>0.5642221366421567</v>
      </c>
      <c r="AU39" s="18">
        <f t="shared" si="6"/>
        <v>2.8998078795475202E-4</v>
      </c>
      <c r="AV39" s="20">
        <f t="shared" si="40"/>
        <v>9903.4536886426176</v>
      </c>
      <c r="AW39"/>
      <c r="AX39"/>
      <c r="AY39"/>
      <c r="AZ39"/>
      <c r="BA39"/>
      <c r="BB39"/>
      <c r="BC39"/>
      <c r="BD39"/>
      <c r="BE39"/>
      <c r="BF39"/>
      <c r="BG39"/>
      <c r="BH39"/>
    </row>
    <row r="40" spans="2:60" ht="15.95">
      <c r="B40" s="39">
        <v>32</v>
      </c>
      <c r="C40" s="41">
        <f>'Mortality (No Interventions)'!E41</f>
        <v>5.4305896564725651E-4</v>
      </c>
      <c r="D40" s="27">
        <f t="shared" si="43"/>
        <v>0.69803921568627436</v>
      </c>
      <c r="E40" s="18">
        <f t="shared" si="7"/>
        <v>3.7907645445181033E-4</v>
      </c>
      <c r="F40" s="28">
        <f t="shared" si="26"/>
        <v>9892.3276262971158</v>
      </c>
      <c r="G40" s="27">
        <f t="shared" si="41"/>
        <v>0.96499999999999997</v>
      </c>
      <c r="H40" s="18">
        <f t="shared" si="0"/>
        <v>5.2405190184960247E-4</v>
      </c>
      <c r="I40" s="28">
        <f t="shared" si="27"/>
        <v>9874.0080935029619</v>
      </c>
      <c r="J40" s="27">
        <f t="shared" si="44"/>
        <v>0.91</v>
      </c>
      <c r="K40" s="18">
        <f t="shared" si="1"/>
        <v>4.9418365873900348E-4</v>
      </c>
      <c r="L40" s="28">
        <f t="shared" si="28"/>
        <v>9877.9851003664789</v>
      </c>
      <c r="M40" s="27">
        <f t="shared" si="42"/>
        <v>0.92500000000000004</v>
      </c>
      <c r="N40" s="19">
        <f t="shared" si="2"/>
        <v>5.0232954322371225E-4</v>
      </c>
      <c r="O40" s="28">
        <f t="shared" si="29"/>
        <v>9876.5163378453344</v>
      </c>
      <c r="P40" s="24">
        <f t="shared" si="8"/>
        <v>0.67360784313725475</v>
      </c>
      <c r="Q40" s="18">
        <f t="shared" si="9"/>
        <v>3.65808778545997E-4</v>
      </c>
      <c r="R40" s="28">
        <f t="shared" si="30"/>
        <v>9893.807290026969</v>
      </c>
      <c r="S40" s="24">
        <f t="shared" si="10"/>
        <v>0.63521568627450964</v>
      </c>
      <c r="T40" s="18">
        <f t="shared" si="11"/>
        <v>3.4495957355114737E-4</v>
      </c>
      <c r="U40" s="28">
        <f t="shared" si="31"/>
        <v>9896.4869304421845</v>
      </c>
      <c r="V40" s="24">
        <f t="shared" si="12"/>
        <v>0.64568627450980387</v>
      </c>
      <c r="W40" s="18">
        <f t="shared" si="13"/>
        <v>3.5064572036792461E-4</v>
      </c>
      <c r="X40" s="28">
        <f t="shared" si="32"/>
        <v>9895.4985857932679</v>
      </c>
      <c r="Y40" s="33">
        <f t="shared" si="14"/>
        <v>0.87814999999999999</v>
      </c>
      <c r="Z40" s="18">
        <f t="shared" si="15"/>
        <v>4.7688723068313828E-4</v>
      </c>
      <c r="AA40" s="28">
        <f t="shared" si="33"/>
        <v>9879.9645041884814</v>
      </c>
      <c r="AB40" s="33">
        <f t="shared" si="16"/>
        <v>0.892625</v>
      </c>
      <c r="AC40" s="18">
        <f t="shared" si="17"/>
        <v>4.8474800921088234E-4</v>
      </c>
      <c r="AD40" s="28">
        <f t="shared" si="34"/>
        <v>9878.5468811535793</v>
      </c>
      <c r="AE40" s="33">
        <f t="shared" si="18"/>
        <v>0.84175000000000011</v>
      </c>
      <c r="AF40" s="18">
        <f t="shared" si="19"/>
        <v>4.5711988433357823E-4</v>
      </c>
      <c r="AG40" s="28">
        <f t="shared" si="35"/>
        <v>9882.2271307927203</v>
      </c>
      <c r="AH40" s="33">
        <f t="shared" si="20"/>
        <v>0.61298313725490183</v>
      </c>
      <c r="AI40" s="18">
        <f t="shared" si="21"/>
        <v>3.3288598847685727E-4</v>
      </c>
      <c r="AJ40" s="28">
        <f t="shared" si="36"/>
        <v>9897.8215483520326</v>
      </c>
      <c r="AK40" s="33">
        <f t="shared" si="22"/>
        <v>0.62308725490196071</v>
      </c>
      <c r="AL40" s="18">
        <f t="shared" si="23"/>
        <v>3.3837312015504726E-4</v>
      </c>
      <c r="AM40" s="28">
        <f t="shared" si="37"/>
        <v>9896.8676747659538</v>
      </c>
      <c r="AN40" s="33">
        <f t="shared" si="24"/>
        <v>0.58757450980392145</v>
      </c>
      <c r="AO40" s="18">
        <f t="shared" si="25"/>
        <v>3.1908760553481138E-4</v>
      </c>
      <c r="AP40" s="28">
        <f t="shared" si="38"/>
        <v>9899.3470304820075</v>
      </c>
      <c r="AQ40" s="33">
        <f t="shared" si="3"/>
        <v>0.81228875</v>
      </c>
      <c r="AR40" s="18">
        <f t="shared" si="4"/>
        <v>4.4112068838190294E-4</v>
      </c>
      <c r="AS40" s="28">
        <f t="shared" si="39"/>
        <v>9884.0587963642265</v>
      </c>
      <c r="AT40" s="33">
        <f t="shared" si="5"/>
        <v>0.5670094019607842</v>
      </c>
      <c r="AU40" s="18">
        <f t="shared" si="6"/>
        <v>3.0791953934109298E-4</v>
      </c>
      <c r="AV40" s="20">
        <f t="shared" si="40"/>
        <v>9900.5818773385126</v>
      </c>
      <c r="AW40"/>
      <c r="AX40"/>
      <c r="AY40"/>
      <c r="AZ40"/>
      <c r="BA40"/>
      <c r="BB40"/>
      <c r="BC40"/>
      <c r="BD40"/>
      <c r="BE40"/>
      <c r="BF40"/>
      <c r="BG40"/>
      <c r="BH40"/>
    </row>
    <row r="41" spans="2:60" ht="15.95">
      <c r="B41" s="39">
        <v>33</v>
      </c>
      <c r="C41" s="41">
        <f>'Mortality (No Interventions)'!E42</f>
        <v>5.7212044084718197E-4</v>
      </c>
      <c r="D41" s="27">
        <f t="shared" si="43"/>
        <v>0.70147058823529396</v>
      </c>
      <c r="E41" s="18">
        <f t="shared" si="7"/>
        <v>4.0132566218250844E-4</v>
      </c>
      <c r="F41" s="28">
        <f t="shared" si="26"/>
        <v>9888.5776778142645</v>
      </c>
      <c r="G41" s="27">
        <f t="shared" si="41"/>
        <v>0.96499999999999997</v>
      </c>
      <c r="H41" s="18">
        <f t="shared" ref="H41:H72" si="45">C41*G41</f>
        <v>5.5209622541753053E-4</v>
      </c>
      <c r="I41" s="28">
        <f t="shared" si="27"/>
        <v>9868.8336007826838</v>
      </c>
      <c r="J41" s="27">
        <f t="shared" si="44"/>
        <v>0.91</v>
      </c>
      <c r="K41" s="18">
        <f t="shared" ref="K41:K72" si="46">C41*J41</f>
        <v>5.2062960117093562E-4</v>
      </c>
      <c r="L41" s="28">
        <f t="shared" si="28"/>
        <v>9873.1035615486107</v>
      </c>
      <c r="M41" s="27">
        <f t="shared" si="42"/>
        <v>0.92500000000000004</v>
      </c>
      <c r="N41" s="19">
        <f t="shared" ref="N41:N72" si="47">C41*M41</f>
        <v>5.2921140778364336E-4</v>
      </c>
      <c r="O41" s="28">
        <f t="shared" si="29"/>
        <v>9871.5550719047023</v>
      </c>
      <c r="P41" s="24">
        <f t="shared" si="8"/>
        <v>0.6769191176470587</v>
      </c>
      <c r="Q41" s="18">
        <f t="shared" si="9"/>
        <v>3.8727926400612065E-4</v>
      </c>
      <c r="R41" s="28">
        <f t="shared" si="30"/>
        <v>9890.1880484670346</v>
      </c>
      <c r="S41" s="24">
        <f t="shared" si="10"/>
        <v>0.63833823529411748</v>
      </c>
      <c r="T41" s="18">
        <f t="shared" si="11"/>
        <v>3.6520635258608264E-4</v>
      </c>
      <c r="U41" s="28">
        <f t="shared" si="31"/>
        <v>9893.0730425310048</v>
      </c>
      <c r="V41" s="24">
        <f t="shared" si="12"/>
        <v>0.6488602941176469</v>
      </c>
      <c r="W41" s="18">
        <f t="shared" si="13"/>
        <v>3.7122623751882031E-4</v>
      </c>
      <c r="X41" s="28">
        <f t="shared" si="32"/>
        <v>9892.028771563253</v>
      </c>
      <c r="Y41" s="33">
        <f t="shared" si="14"/>
        <v>0.87814999999999999</v>
      </c>
      <c r="Z41" s="18">
        <f t="shared" si="15"/>
        <v>5.0240756512995289E-4</v>
      </c>
      <c r="AA41" s="28">
        <f t="shared" si="33"/>
        <v>9875.2528752768303</v>
      </c>
      <c r="AB41" s="33">
        <f t="shared" si="16"/>
        <v>0.892625</v>
      </c>
      <c r="AC41" s="18">
        <f t="shared" si="17"/>
        <v>5.1068900851121576E-4</v>
      </c>
      <c r="AD41" s="28">
        <f t="shared" si="34"/>
        <v>9873.7582752190447</v>
      </c>
      <c r="AE41" s="33">
        <f t="shared" si="18"/>
        <v>0.84175000000000011</v>
      </c>
      <c r="AF41" s="18">
        <f t="shared" si="19"/>
        <v>4.8158238108311546E-4</v>
      </c>
      <c r="AG41" s="28">
        <f t="shared" si="35"/>
        <v>9877.7097682697331</v>
      </c>
      <c r="AH41" s="33">
        <f t="shared" si="20"/>
        <v>0.61599639705882347</v>
      </c>
      <c r="AI41" s="18">
        <f t="shared" si="21"/>
        <v>3.5242413024556981E-4</v>
      </c>
      <c r="AJ41" s="28">
        <f t="shared" si="36"/>
        <v>9894.5267022421431</v>
      </c>
      <c r="AK41" s="33">
        <f t="shared" si="22"/>
        <v>0.62615018382352927</v>
      </c>
      <c r="AL41" s="18">
        <f t="shared" si="23"/>
        <v>3.5823331920566159E-4</v>
      </c>
      <c r="AM41" s="28">
        <f t="shared" si="37"/>
        <v>9893.5188407710812</v>
      </c>
      <c r="AN41" s="33">
        <f t="shared" si="24"/>
        <v>0.59046286764705869</v>
      </c>
      <c r="AO41" s="18">
        <f t="shared" si="25"/>
        <v>3.3781587614212645E-4</v>
      </c>
      <c r="AP41" s="28">
        <f t="shared" si="38"/>
        <v>9896.1882715416923</v>
      </c>
      <c r="AQ41" s="33">
        <f t="shared" ref="AQ41:AQ72" si="48">G41*J41*M41</f>
        <v>0.81228875</v>
      </c>
      <c r="AR41" s="18">
        <f t="shared" ref="AR41:AR72" si="49">$C41*AQ41</f>
        <v>4.6472699774520638E-4</v>
      </c>
      <c r="AS41" s="28">
        <f t="shared" si="39"/>
        <v>9879.698733543968</v>
      </c>
      <c r="AT41" s="33">
        <f t="shared" ref="AT41:AT72" si="50">D41*G41*J41*M41</f>
        <v>0.56979666727941169</v>
      </c>
      <c r="AU41" s="18">
        <f t="shared" ref="AU41:AU72" si="51">$C41*AT41</f>
        <v>3.2599232047715208E-4</v>
      </c>
      <c r="AV41" s="20">
        <f t="shared" si="40"/>
        <v>9897.5332947276347</v>
      </c>
      <c r="AW41"/>
      <c r="AX41"/>
      <c r="AY41"/>
      <c r="AZ41"/>
      <c r="BA41"/>
      <c r="BB41"/>
      <c r="BC41"/>
      <c r="BD41"/>
      <c r="BE41"/>
      <c r="BF41"/>
      <c r="BG41"/>
      <c r="BH41"/>
    </row>
    <row r="42" spans="2:60" ht="15.95">
      <c r="B42" s="39">
        <v>34</v>
      </c>
      <c r="C42" s="41">
        <f>'Mortality (No Interventions)'!E43</f>
        <v>6.0829594960319785E-4</v>
      </c>
      <c r="D42" s="27">
        <f t="shared" si="43"/>
        <v>0.70490196078431355</v>
      </c>
      <c r="E42" s="18">
        <f t="shared" si="7"/>
        <v>4.2878900761245012E-4</v>
      </c>
      <c r="F42" s="28">
        <f t="shared" si="26"/>
        <v>9884.6091378296715</v>
      </c>
      <c r="G42" s="27">
        <f t="shared" si="41"/>
        <v>0.96499999999999997</v>
      </c>
      <c r="H42" s="18">
        <f t="shared" si="45"/>
        <v>5.8700559136708587E-4</v>
      </c>
      <c r="I42" s="28">
        <f t="shared" si="27"/>
        <v>9863.3850550024181</v>
      </c>
      <c r="J42" s="27">
        <f t="shared" si="44"/>
        <v>0.91</v>
      </c>
      <c r="K42" s="18">
        <f t="shared" si="46"/>
        <v>5.5354931413891006E-4</v>
      </c>
      <c r="L42" s="28">
        <f t="shared" si="28"/>
        <v>9867.9633315790416</v>
      </c>
      <c r="M42" s="27">
        <f t="shared" si="42"/>
        <v>0.92500000000000004</v>
      </c>
      <c r="N42" s="19">
        <f t="shared" si="47"/>
        <v>5.6267375338295799E-4</v>
      </c>
      <c r="O42" s="28">
        <f t="shared" si="29"/>
        <v>9866.3309323480862</v>
      </c>
      <c r="P42" s="24">
        <f t="shared" si="8"/>
        <v>0.68023039215686254</v>
      </c>
      <c r="Q42" s="18">
        <f t="shared" si="9"/>
        <v>4.1378139234601435E-4</v>
      </c>
      <c r="R42" s="28">
        <f t="shared" si="30"/>
        <v>9886.3577837187422</v>
      </c>
      <c r="S42" s="24">
        <f t="shared" si="10"/>
        <v>0.64146078431372533</v>
      </c>
      <c r="T42" s="18">
        <f t="shared" si="11"/>
        <v>3.9019799692732965E-4</v>
      </c>
      <c r="U42" s="28">
        <f t="shared" si="31"/>
        <v>9889.4600294092743</v>
      </c>
      <c r="V42" s="24">
        <f t="shared" si="12"/>
        <v>0.65203431372549003</v>
      </c>
      <c r="W42" s="18">
        <f t="shared" si="13"/>
        <v>3.9662983204151637E-4</v>
      </c>
      <c r="X42" s="28">
        <f t="shared" si="32"/>
        <v>9888.3565909409572</v>
      </c>
      <c r="Y42" s="33">
        <f t="shared" si="14"/>
        <v>0.87814999999999999</v>
      </c>
      <c r="Z42" s="18">
        <f t="shared" si="15"/>
        <v>5.3417508814404817E-4</v>
      </c>
      <c r="AA42" s="28">
        <f t="shared" si="33"/>
        <v>9870.2914735247195</v>
      </c>
      <c r="AB42" s="33">
        <f t="shared" si="16"/>
        <v>0.892625</v>
      </c>
      <c r="AC42" s="18">
        <f t="shared" si="17"/>
        <v>5.4298017201455449E-4</v>
      </c>
      <c r="AD42" s="28">
        <f t="shared" si="34"/>
        <v>9868.715855395194</v>
      </c>
      <c r="AE42" s="33">
        <f t="shared" si="18"/>
        <v>0.84175000000000011</v>
      </c>
      <c r="AF42" s="18">
        <f t="shared" si="19"/>
        <v>5.1203311557849183E-4</v>
      </c>
      <c r="AG42" s="28">
        <f t="shared" si="35"/>
        <v>9872.9528372798814</v>
      </c>
      <c r="AH42" s="33">
        <f t="shared" si="20"/>
        <v>0.61900965686274489</v>
      </c>
      <c r="AI42" s="18">
        <f t="shared" si="21"/>
        <v>3.7654106703487308E-4</v>
      </c>
      <c r="AJ42" s="28">
        <f t="shared" si="36"/>
        <v>9891.0396322749129</v>
      </c>
      <c r="AK42" s="33">
        <f t="shared" si="22"/>
        <v>0.62921311274509784</v>
      </c>
      <c r="AL42" s="18">
        <f t="shared" si="23"/>
        <v>3.827477879200633E-4</v>
      </c>
      <c r="AM42" s="28">
        <f t="shared" si="37"/>
        <v>9889.9746526781273</v>
      </c>
      <c r="AN42" s="33">
        <f t="shared" si="24"/>
        <v>0.59335122549019592</v>
      </c>
      <c r="AO42" s="18">
        <f t="shared" si="25"/>
        <v>3.6093314715777991E-4</v>
      </c>
      <c r="AP42" s="28">
        <f t="shared" si="38"/>
        <v>9892.8451820302744</v>
      </c>
      <c r="AQ42" s="33">
        <f t="shared" si="48"/>
        <v>0.81228875</v>
      </c>
      <c r="AR42" s="18">
        <f t="shared" si="49"/>
        <v>4.9411195653324463E-4</v>
      </c>
      <c r="AS42" s="28">
        <f t="shared" si="39"/>
        <v>9875.1073708129006</v>
      </c>
      <c r="AT42" s="33">
        <f t="shared" si="50"/>
        <v>0.57258393259803908</v>
      </c>
      <c r="AU42" s="18">
        <f t="shared" si="51"/>
        <v>3.4830048700725761E-4</v>
      </c>
      <c r="AV42" s="20">
        <f t="shared" si="40"/>
        <v>9894.3067748818867</v>
      </c>
      <c r="AW42"/>
      <c r="AX42"/>
      <c r="AY42"/>
      <c r="AZ42"/>
      <c r="BA42"/>
      <c r="BB42"/>
      <c r="BC42"/>
      <c r="BD42"/>
      <c r="BE42"/>
      <c r="BF42"/>
      <c r="BG42"/>
      <c r="BH42"/>
    </row>
    <row r="43" spans="2:60" ht="15.95">
      <c r="B43" s="39">
        <v>35</v>
      </c>
      <c r="C43" s="41">
        <f>'Mortality (No Interventions)'!E44</f>
        <v>6.4616825383326118E-4</v>
      </c>
      <c r="D43" s="27">
        <f t="shared" si="43"/>
        <v>0.70833333333333315</v>
      </c>
      <c r="E43" s="18">
        <f t="shared" si="7"/>
        <v>4.5770251313189319E-4</v>
      </c>
      <c r="F43" s="28">
        <f t="shared" si="26"/>
        <v>9880.370726086825</v>
      </c>
      <c r="G43" s="27">
        <f t="shared" si="41"/>
        <v>0.96499999999999997</v>
      </c>
      <c r="H43" s="18">
        <f t="shared" si="45"/>
        <v>6.2355236494909707E-4</v>
      </c>
      <c r="I43" s="28">
        <f t="shared" si="27"/>
        <v>9857.5951928253253</v>
      </c>
      <c r="J43" s="27">
        <f t="shared" si="44"/>
        <v>0.91</v>
      </c>
      <c r="K43" s="18">
        <f t="shared" si="46"/>
        <v>5.880131109882677E-4</v>
      </c>
      <c r="L43" s="28">
        <f t="shared" si="28"/>
        <v>9862.5009272448988</v>
      </c>
      <c r="M43" s="27">
        <f t="shared" si="42"/>
        <v>0.92500000000000004</v>
      </c>
      <c r="N43" s="19">
        <f t="shared" si="47"/>
        <v>5.9770563479576665E-4</v>
      </c>
      <c r="O43" s="28">
        <f t="shared" si="29"/>
        <v>9860.779406890264</v>
      </c>
      <c r="P43" s="24">
        <f t="shared" si="8"/>
        <v>0.68354166666666649</v>
      </c>
      <c r="Q43" s="18">
        <f t="shared" si="9"/>
        <v>4.4168292517227694E-4</v>
      </c>
      <c r="R43" s="28">
        <f t="shared" si="30"/>
        <v>9882.2669928297637</v>
      </c>
      <c r="S43" s="24">
        <f t="shared" si="10"/>
        <v>0.64458333333333317</v>
      </c>
      <c r="T43" s="18">
        <f t="shared" si="11"/>
        <v>4.1650928695002284E-4</v>
      </c>
      <c r="U43" s="28">
        <f t="shared" si="31"/>
        <v>9885.6011819151063</v>
      </c>
      <c r="V43" s="24">
        <f t="shared" si="12"/>
        <v>0.65520833333333317</v>
      </c>
      <c r="W43" s="18">
        <f t="shared" si="13"/>
        <v>4.2337482464700125E-4</v>
      </c>
      <c r="X43" s="28">
        <f t="shared" si="32"/>
        <v>9884.4345737271269</v>
      </c>
      <c r="Y43" s="33">
        <f t="shared" si="14"/>
        <v>0.87814999999999999</v>
      </c>
      <c r="Z43" s="18">
        <f t="shared" si="15"/>
        <v>5.6743265210367833E-4</v>
      </c>
      <c r="AA43" s="28">
        <f t="shared" si="33"/>
        <v>9865.0190097068426</v>
      </c>
      <c r="AB43" s="33">
        <f t="shared" si="16"/>
        <v>0.892625</v>
      </c>
      <c r="AC43" s="18">
        <f t="shared" si="17"/>
        <v>5.7678593757791473E-4</v>
      </c>
      <c r="AD43" s="28">
        <f t="shared" si="34"/>
        <v>9863.357338362468</v>
      </c>
      <c r="AE43" s="33">
        <f t="shared" si="18"/>
        <v>0.84175000000000011</v>
      </c>
      <c r="AF43" s="18">
        <f t="shared" si="19"/>
        <v>5.4391212766414772E-4</v>
      </c>
      <c r="AG43" s="28">
        <f t="shared" si="35"/>
        <v>9867.8975584786494</v>
      </c>
      <c r="AH43" s="33">
        <f t="shared" si="20"/>
        <v>0.62202291666666654</v>
      </c>
      <c r="AI43" s="18">
        <f t="shared" si="21"/>
        <v>4.0193146190677207E-4</v>
      </c>
      <c r="AJ43" s="28">
        <f t="shared" si="36"/>
        <v>9887.3152496576913</v>
      </c>
      <c r="AK43" s="33">
        <f t="shared" si="22"/>
        <v>0.63227604166666651</v>
      </c>
      <c r="AL43" s="18">
        <f t="shared" si="23"/>
        <v>4.0855670578435617E-4</v>
      </c>
      <c r="AM43" s="28">
        <f t="shared" si="37"/>
        <v>9886.1892867572296</v>
      </c>
      <c r="AN43" s="33">
        <f t="shared" si="24"/>
        <v>0.59623958333333327</v>
      </c>
      <c r="AO43" s="18">
        <f t="shared" si="25"/>
        <v>3.8527109042877115E-4</v>
      </c>
      <c r="AP43" s="28">
        <f t="shared" si="38"/>
        <v>9889.27452628438</v>
      </c>
      <c r="AQ43" s="33">
        <f t="shared" si="48"/>
        <v>0.81228875</v>
      </c>
      <c r="AR43" s="18">
        <f t="shared" si="49"/>
        <v>5.2487520319590244E-4</v>
      </c>
      <c r="AS43" s="28">
        <f t="shared" si="39"/>
        <v>9870.227962188932</v>
      </c>
      <c r="AT43" s="33">
        <f t="shared" si="50"/>
        <v>0.57537119791666658</v>
      </c>
      <c r="AU43" s="18">
        <f t="shared" si="51"/>
        <v>3.7178660226376418E-4</v>
      </c>
      <c r="AV43" s="20">
        <f t="shared" si="40"/>
        <v>9890.8605830135966</v>
      </c>
      <c r="AW43"/>
      <c r="AX43"/>
      <c r="AY43"/>
      <c r="AZ43"/>
      <c r="BA43"/>
      <c r="BB43"/>
      <c r="BC43"/>
      <c r="BD43"/>
      <c r="BE43"/>
      <c r="BF43"/>
      <c r="BG43"/>
      <c r="BH43"/>
    </row>
    <row r="44" spans="2:60" ht="15.95">
      <c r="B44" s="39">
        <v>36</v>
      </c>
      <c r="C44" s="41">
        <f>'Mortality (No Interventions)'!E45</f>
        <v>6.9064854418873409E-4</v>
      </c>
      <c r="D44" s="27">
        <f t="shared" si="43"/>
        <v>0.71176470588235274</v>
      </c>
      <c r="E44" s="18">
        <f t="shared" si="7"/>
        <v>4.9157925792256939E-4</v>
      </c>
      <c r="F44" s="28">
        <f t="shared" si="26"/>
        <v>9875.84845557482</v>
      </c>
      <c r="G44" s="27">
        <f t="shared" si="41"/>
        <v>0.96499999999999997</v>
      </c>
      <c r="H44" s="18">
        <f t="shared" si="45"/>
        <v>6.664758451421284E-4</v>
      </c>
      <c r="I44" s="28">
        <f t="shared" si="27"/>
        <v>9851.4484660301296</v>
      </c>
      <c r="J44" s="27">
        <f t="shared" si="44"/>
        <v>0.91</v>
      </c>
      <c r="K44" s="18">
        <f t="shared" si="46"/>
        <v>6.2849017521174799E-4</v>
      </c>
      <c r="L44" s="28">
        <f t="shared" si="28"/>
        <v>9856.7016473925451</v>
      </c>
      <c r="M44" s="27">
        <f t="shared" si="42"/>
        <v>0.92500000000000004</v>
      </c>
      <c r="N44" s="19">
        <f t="shared" si="47"/>
        <v>6.3884990337457906E-4</v>
      </c>
      <c r="O44" s="28">
        <f t="shared" si="29"/>
        <v>9854.8855634752872</v>
      </c>
      <c r="P44" s="24">
        <f t="shared" si="8"/>
        <v>0.68685294117647033</v>
      </c>
      <c r="Q44" s="18">
        <f t="shared" si="9"/>
        <v>4.7437398389527942E-4</v>
      </c>
      <c r="R44" s="28">
        <f t="shared" si="30"/>
        <v>9877.9021642370371</v>
      </c>
      <c r="S44" s="24">
        <f t="shared" si="10"/>
        <v>0.64770588235294102</v>
      </c>
      <c r="T44" s="18">
        <f t="shared" si="11"/>
        <v>4.4733712470953818E-4</v>
      </c>
      <c r="U44" s="28">
        <f t="shared" si="31"/>
        <v>9881.4837372157544</v>
      </c>
      <c r="V44" s="24">
        <f t="shared" si="12"/>
        <v>0.65838235294117631</v>
      </c>
      <c r="W44" s="18">
        <f t="shared" si="13"/>
        <v>4.5471081357837675E-4</v>
      </c>
      <c r="X44" s="28">
        <f t="shared" si="32"/>
        <v>9880.2497529727407</v>
      </c>
      <c r="Y44" s="33">
        <f t="shared" si="14"/>
        <v>0.87814999999999999</v>
      </c>
      <c r="Z44" s="18">
        <f t="shared" si="15"/>
        <v>6.0649301907933679E-4</v>
      </c>
      <c r="AA44" s="28">
        <f t="shared" si="33"/>
        <v>9859.4212758071117</v>
      </c>
      <c r="AB44" s="33">
        <f t="shared" si="16"/>
        <v>0.892625</v>
      </c>
      <c r="AC44" s="18">
        <f t="shared" si="17"/>
        <v>6.1649015675646873E-4</v>
      </c>
      <c r="AD44" s="28">
        <f t="shared" si="34"/>
        <v>9857.6682925523946</v>
      </c>
      <c r="AE44" s="33">
        <f t="shared" si="18"/>
        <v>0.84175000000000011</v>
      </c>
      <c r="AF44" s="18">
        <f t="shared" si="19"/>
        <v>5.8135341207086696E-4</v>
      </c>
      <c r="AG44" s="28">
        <f t="shared" si="35"/>
        <v>9862.5302893220451</v>
      </c>
      <c r="AH44" s="33">
        <f t="shared" si="20"/>
        <v>0.62503617647058807</v>
      </c>
      <c r="AI44" s="18">
        <f t="shared" si="21"/>
        <v>4.3168032534470434E-4</v>
      </c>
      <c r="AJ44" s="28">
        <f t="shared" si="36"/>
        <v>9883.341226585062</v>
      </c>
      <c r="AK44" s="33">
        <f t="shared" si="22"/>
        <v>0.63533897058823507</v>
      </c>
      <c r="AL44" s="18">
        <f t="shared" si="23"/>
        <v>4.3879593510313351E-4</v>
      </c>
      <c r="AM44" s="28">
        <f t="shared" si="37"/>
        <v>9882.1502178294722</v>
      </c>
      <c r="AN44" s="33">
        <f t="shared" si="24"/>
        <v>0.5991279411764705</v>
      </c>
      <c r="AO44" s="18">
        <f t="shared" si="25"/>
        <v>4.1378684035632286E-4</v>
      </c>
      <c r="AP44" s="28">
        <f t="shared" si="38"/>
        <v>9885.4644747040893</v>
      </c>
      <c r="AQ44" s="33">
        <f t="shared" si="48"/>
        <v>0.81228875</v>
      </c>
      <c r="AR44" s="18">
        <f t="shared" si="49"/>
        <v>5.6100604264838663E-4</v>
      </c>
      <c r="AS44" s="28">
        <f t="shared" si="39"/>
        <v>9865.0473242816879</v>
      </c>
      <c r="AT44" s="33">
        <f t="shared" si="50"/>
        <v>0.57815846323529396</v>
      </c>
      <c r="AU44" s="18">
        <f t="shared" si="51"/>
        <v>3.993043009438515E-4</v>
      </c>
      <c r="AV44" s="20">
        <f t="shared" si="40"/>
        <v>9887.1832935639741</v>
      </c>
      <c r="AW44"/>
      <c r="AX44"/>
      <c r="AY44"/>
      <c r="AZ44"/>
      <c r="BA44"/>
      <c r="BB44"/>
      <c r="BC44"/>
      <c r="BD44"/>
      <c r="BE44"/>
      <c r="BF44"/>
      <c r="BG44"/>
      <c r="BH44"/>
    </row>
    <row r="45" spans="2:60" ht="15.95">
      <c r="B45" s="39">
        <v>37</v>
      </c>
      <c r="C45" s="41">
        <f>'Mortality (No Interventions)'!E46</f>
        <v>7.5114739819271803E-4</v>
      </c>
      <c r="D45" s="27">
        <f t="shared" si="43"/>
        <v>0.71519607843137234</v>
      </c>
      <c r="E45" s="18">
        <f t="shared" si="7"/>
        <v>5.3721767351136039E-4</v>
      </c>
      <c r="F45" s="28">
        <f t="shared" si="26"/>
        <v>9870.9936933196732</v>
      </c>
      <c r="G45" s="27">
        <f t="shared" si="41"/>
        <v>0.96499999999999997</v>
      </c>
      <c r="H45" s="18">
        <f t="shared" si="45"/>
        <v>7.2485723925597286E-4</v>
      </c>
      <c r="I45" s="28">
        <f t="shared" si="27"/>
        <v>9844.8827135878582</v>
      </c>
      <c r="J45" s="27">
        <f t="shared" si="44"/>
        <v>0.91</v>
      </c>
      <c r="K45" s="18">
        <f t="shared" si="46"/>
        <v>6.8354413235537342E-4</v>
      </c>
      <c r="L45" s="28">
        <f t="shared" si="28"/>
        <v>9850.5068072471659</v>
      </c>
      <c r="M45" s="27">
        <f t="shared" si="42"/>
        <v>0.92500000000000004</v>
      </c>
      <c r="N45" s="19">
        <f t="shared" si="47"/>
        <v>6.9481134332826419E-4</v>
      </c>
      <c r="O45" s="28">
        <f t="shared" si="29"/>
        <v>9848.5897707852928</v>
      </c>
      <c r="P45" s="24">
        <f t="shared" si="8"/>
        <v>0.69016421568627428</v>
      </c>
      <c r="Q45" s="18">
        <f t="shared" si="9"/>
        <v>5.1841505493846279E-4</v>
      </c>
      <c r="R45" s="28">
        <f t="shared" si="30"/>
        <v>9873.2163444348607</v>
      </c>
      <c r="S45" s="24">
        <f t="shared" si="10"/>
        <v>0.65082843137254887</v>
      </c>
      <c r="T45" s="18">
        <f t="shared" si="11"/>
        <v>4.88868082895338E-4</v>
      </c>
      <c r="U45" s="28">
        <f t="shared" si="31"/>
        <v>9877.0633826928843</v>
      </c>
      <c r="V45" s="24">
        <f t="shared" si="12"/>
        <v>0.66155637254901944</v>
      </c>
      <c r="W45" s="18">
        <f t="shared" si="13"/>
        <v>4.9692634799800841E-4</v>
      </c>
      <c r="X45" s="28">
        <f t="shared" si="32"/>
        <v>9875.7570965692084</v>
      </c>
      <c r="Y45" s="33">
        <f t="shared" si="14"/>
        <v>0.87814999999999999</v>
      </c>
      <c r="Z45" s="18">
        <f t="shared" si="15"/>
        <v>6.5962008772293534E-4</v>
      </c>
      <c r="AA45" s="28">
        <f t="shared" si="33"/>
        <v>9853.4416056311729</v>
      </c>
      <c r="AB45" s="33">
        <f t="shared" si="16"/>
        <v>0.892625</v>
      </c>
      <c r="AC45" s="18">
        <f t="shared" si="17"/>
        <v>6.7049294631177489E-4</v>
      </c>
      <c r="AD45" s="28">
        <f t="shared" si="34"/>
        <v>9851.5911370814665</v>
      </c>
      <c r="AE45" s="33">
        <f t="shared" si="18"/>
        <v>0.84175000000000011</v>
      </c>
      <c r="AF45" s="18">
        <f t="shared" si="19"/>
        <v>6.3227832242872045E-4</v>
      </c>
      <c r="AG45" s="28">
        <f t="shared" si="35"/>
        <v>9856.7966736866947</v>
      </c>
      <c r="AH45" s="33">
        <f t="shared" si="20"/>
        <v>0.6280494362745096</v>
      </c>
      <c r="AI45" s="18">
        <f t="shared" si="21"/>
        <v>4.7175769999400113E-4</v>
      </c>
      <c r="AJ45" s="28">
        <f t="shared" si="36"/>
        <v>9879.0747826288771</v>
      </c>
      <c r="AK45" s="33">
        <f t="shared" si="22"/>
        <v>0.63840189950980375</v>
      </c>
      <c r="AL45" s="18">
        <f t="shared" si="23"/>
        <v>4.795339258180781E-4</v>
      </c>
      <c r="AM45" s="28">
        <f t="shared" si="37"/>
        <v>9877.8139704838104</v>
      </c>
      <c r="AN45" s="33">
        <f t="shared" si="24"/>
        <v>0.60201629901960774</v>
      </c>
      <c r="AO45" s="18">
        <f t="shared" si="25"/>
        <v>4.5220297667818767E-4</v>
      </c>
      <c r="AP45" s="28">
        <f t="shared" si="38"/>
        <v>9881.3739995936467</v>
      </c>
      <c r="AQ45" s="33">
        <f t="shared" si="48"/>
        <v>0.81228875</v>
      </c>
      <c r="AR45" s="18">
        <f t="shared" si="49"/>
        <v>6.1014858114371521E-4</v>
      </c>
      <c r="AS45" s="28">
        <f t="shared" si="39"/>
        <v>9859.512973121753</v>
      </c>
      <c r="AT45" s="33">
        <f t="shared" si="50"/>
        <v>0.58094572855392146</v>
      </c>
      <c r="AU45" s="18">
        <f t="shared" si="51"/>
        <v>4.3637587249445111E-4</v>
      </c>
      <c r="AV45" s="20">
        <f t="shared" si="40"/>
        <v>9883.2352987506347</v>
      </c>
      <c r="AW45"/>
      <c r="AX45"/>
      <c r="AY45"/>
      <c r="AZ45"/>
      <c r="BA45"/>
      <c r="BB45"/>
      <c r="BC45"/>
      <c r="BD45"/>
      <c r="BE45"/>
      <c r="BF45"/>
      <c r="BG45"/>
      <c r="BH45"/>
    </row>
    <row r="46" spans="2:60" ht="15.95">
      <c r="B46" s="39">
        <v>38</v>
      </c>
      <c r="C46" s="41">
        <f>'Mortality (No Interventions)'!E47</f>
        <v>8.2154812597031834E-4</v>
      </c>
      <c r="D46" s="27">
        <f t="shared" si="43"/>
        <v>0.71862745098039194</v>
      </c>
      <c r="E46" s="18">
        <f t="shared" si="7"/>
        <v>5.9038703562376777E-4</v>
      </c>
      <c r="F46" s="28">
        <f t="shared" si="26"/>
        <v>9865.6908210525035</v>
      </c>
      <c r="G46" s="27">
        <f t="shared" si="41"/>
        <v>0.96499999999999997</v>
      </c>
      <c r="H46" s="18">
        <f t="shared" si="45"/>
        <v>7.9279394156135717E-4</v>
      </c>
      <c r="I46" s="28">
        <f t="shared" si="27"/>
        <v>9837.7465790832885</v>
      </c>
      <c r="J46" s="27">
        <f t="shared" si="44"/>
        <v>0.91</v>
      </c>
      <c r="K46" s="18">
        <f t="shared" si="46"/>
        <v>7.476087946329897E-4</v>
      </c>
      <c r="L46" s="28">
        <f t="shared" si="28"/>
        <v>9843.7735511183455</v>
      </c>
      <c r="M46" s="27">
        <f t="shared" si="42"/>
        <v>0.92500000000000004</v>
      </c>
      <c r="N46" s="19">
        <f t="shared" si="47"/>
        <v>7.5993201652254446E-4</v>
      </c>
      <c r="O46" s="28">
        <f t="shared" si="29"/>
        <v>9841.746858896764</v>
      </c>
      <c r="P46" s="24">
        <f t="shared" si="8"/>
        <v>0.69347549019607824</v>
      </c>
      <c r="Q46" s="18">
        <f t="shared" si="9"/>
        <v>5.6972348937693595E-4</v>
      </c>
      <c r="R46" s="28">
        <f t="shared" si="30"/>
        <v>9868.0979204412415</v>
      </c>
      <c r="S46" s="24">
        <f t="shared" si="10"/>
        <v>0.65395098039215671</v>
      </c>
      <c r="T46" s="18">
        <f t="shared" si="11"/>
        <v>5.3725220241762877E-4</v>
      </c>
      <c r="U46" s="28">
        <f t="shared" si="31"/>
        <v>9872.2348016523501</v>
      </c>
      <c r="V46" s="24">
        <f t="shared" si="12"/>
        <v>0.66473039215686258</v>
      </c>
      <c r="W46" s="18">
        <f t="shared" si="13"/>
        <v>5.4610800795198522E-4</v>
      </c>
      <c r="X46" s="28">
        <f t="shared" si="32"/>
        <v>9870.8495726614947</v>
      </c>
      <c r="Y46" s="33">
        <f t="shared" si="14"/>
        <v>0.87814999999999999</v>
      </c>
      <c r="Z46" s="18">
        <f t="shared" si="15"/>
        <v>7.2144248682083504E-4</v>
      </c>
      <c r="AA46" s="28">
        <f t="shared" si="33"/>
        <v>9846.9420776148945</v>
      </c>
      <c r="AB46" s="33">
        <f t="shared" si="16"/>
        <v>0.892625</v>
      </c>
      <c r="AC46" s="18">
        <f t="shared" si="17"/>
        <v>7.3333439594425545E-4</v>
      </c>
      <c r="AD46" s="28">
        <f t="shared" si="34"/>
        <v>9844.9857147141047</v>
      </c>
      <c r="AE46" s="33">
        <f t="shared" si="18"/>
        <v>0.84175000000000011</v>
      </c>
      <c r="AF46" s="18">
        <f t="shared" si="19"/>
        <v>6.9153813503551554E-4</v>
      </c>
      <c r="AG46" s="28">
        <f t="shared" si="35"/>
        <v>9850.5644348213355</v>
      </c>
      <c r="AH46" s="33">
        <f t="shared" si="20"/>
        <v>0.63106269607843124</v>
      </c>
      <c r="AI46" s="18">
        <f t="shared" si="21"/>
        <v>5.1844837533301176E-4</v>
      </c>
      <c r="AJ46" s="28">
        <f t="shared" si="36"/>
        <v>9874.4142530313566</v>
      </c>
      <c r="AK46" s="33">
        <f t="shared" si="22"/>
        <v>0.64146482843137242</v>
      </c>
      <c r="AL46" s="18">
        <f t="shared" si="23"/>
        <v>5.2699422767366576E-4</v>
      </c>
      <c r="AM46" s="28">
        <f t="shared" si="37"/>
        <v>9873.0772235720433</v>
      </c>
      <c r="AN46" s="33">
        <f t="shared" si="24"/>
        <v>0.60490465686274497</v>
      </c>
      <c r="AO46" s="18">
        <f t="shared" si="25"/>
        <v>4.9695828723630661E-4</v>
      </c>
      <c r="AP46" s="28">
        <f t="shared" si="38"/>
        <v>9876.9056128573611</v>
      </c>
      <c r="AQ46" s="33">
        <f t="shared" si="48"/>
        <v>0.81228875</v>
      </c>
      <c r="AR46" s="18">
        <f t="shared" si="49"/>
        <v>6.6733430030927246E-4</v>
      </c>
      <c r="AS46" s="28">
        <f t="shared" si="39"/>
        <v>9853.4972052704343</v>
      </c>
      <c r="AT46" s="33">
        <f t="shared" si="50"/>
        <v>0.58373299387254896</v>
      </c>
      <c r="AU46" s="18">
        <f t="shared" si="51"/>
        <v>4.7956474718303591E-4</v>
      </c>
      <c r="AV46" s="20">
        <f t="shared" si="40"/>
        <v>9878.9224933240748</v>
      </c>
      <c r="AW46"/>
      <c r="AX46"/>
      <c r="AY46"/>
      <c r="AZ46"/>
      <c r="BA46"/>
      <c r="BB46"/>
      <c r="BC46"/>
      <c r="BD46"/>
      <c r="BE46"/>
      <c r="BF46"/>
      <c r="BG46"/>
      <c r="BH46"/>
    </row>
    <row r="47" spans="2:60" ht="15.95">
      <c r="B47" s="39">
        <v>39</v>
      </c>
      <c r="C47" s="41">
        <f>'Mortality (No Interventions)'!E48</f>
        <v>8.9387388275952834E-4</v>
      </c>
      <c r="D47" s="27">
        <f t="shared" si="43"/>
        <v>0.72205882352941153</v>
      </c>
      <c r="E47" s="18">
        <f t="shared" si="7"/>
        <v>6.4542952416901222E-4</v>
      </c>
      <c r="F47" s="28">
        <f t="shared" si="26"/>
        <v>9859.8662450942811</v>
      </c>
      <c r="G47" s="27">
        <f t="shared" si="41"/>
        <v>0.96499999999999997</v>
      </c>
      <c r="H47" s="18">
        <f t="shared" si="45"/>
        <v>8.6258829686294478E-4</v>
      </c>
      <c r="I47" s="28">
        <f t="shared" si="27"/>
        <v>9829.9472731967744</v>
      </c>
      <c r="J47" s="27">
        <f t="shared" si="44"/>
        <v>0.91</v>
      </c>
      <c r="K47" s="18">
        <f t="shared" si="46"/>
        <v>8.1342523331117084E-4</v>
      </c>
      <c r="L47" s="28">
        <f t="shared" si="28"/>
        <v>9836.4142594391542</v>
      </c>
      <c r="M47" s="27">
        <f t="shared" si="42"/>
        <v>0.92500000000000004</v>
      </c>
      <c r="N47" s="19">
        <f t="shared" si="47"/>
        <v>8.2683334155256381E-4</v>
      </c>
      <c r="O47" s="28">
        <f t="shared" si="29"/>
        <v>9834.2678003601777</v>
      </c>
      <c r="P47" s="24">
        <f t="shared" si="8"/>
        <v>0.69678676470588208</v>
      </c>
      <c r="Q47" s="18">
        <f t="shared" si="9"/>
        <v>6.2283949082309672E-4</v>
      </c>
      <c r="R47" s="28">
        <f t="shared" si="30"/>
        <v>9862.4758332604943</v>
      </c>
      <c r="S47" s="24">
        <f t="shared" si="10"/>
        <v>0.65707352941176456</v>
      </c>
      <c r="T47" s="18">
        <f t="shared" si="11"/>
        <v>5.8734086699380108E-4</v>
      </c>
      <c r="U47" s="28">
        <f t="shared" si="31"/>
        <v>9866.9309217623777</v>
      </c>
      <c r="V47" s="24">
        <f t="shared" si="12"/>
        <v>0.66790441176470572</v>
      </c>
      <c r="W47" s="18">
        <f t="shared" si="13"/>
        <v>5.9702230985633634E-4</v>
      </c>
      <c r="X47" s="28">
        <f t="shared" si="32"/>
        <v>9865.4590226645741</v>
      </c>
      <c r="Y47" s="33">
        <f t="shared" si="14"/>
        <v>0.87814999999999999</v>
      </c>
      <c r="Z47" s="18">
        <f t="shared" si="15"/>
        <v>7.8495535014527979E-4</v>
      </c>
      <c r="AA47" s="28">
        <f t="shared" si="33"/>
        <v>9839.8380752348403</v>
      </c>
      <c r="AB47" s="33">
        <f t="shared" si="16"/>
        <v>0.892625</v>
      </c>
      <c r="AC47" s="18">
        <f t="shared" si="17"/>
        <v>7.9789417459822396E-4</v>
      </c>
      <c r="AD47" s="28">
        <f t="shared" si="34"/>
        <v>9837.7660480619252</v>
      </c>
      <c r="AE47" s="33">
        <f t="shared" si="18"/>
        <v>0.84175000000000011</v>
      </c>
      <c r="AF47" s="18">
        <f t="shared" si="19"/>
        <v>7.5241834081283307E-4</v>
      </c>
      <c r="AG47" s="28">
        <f t="shared" si="35"/>
        <v>9843.7523938630311</v>
      </c>
      <c r="AH47" s="33">
        <f t="shared" si="20"/>
        <v>0.63407595588235266</v>
      </c>
      <c r="AI47" s="18">
        <f t="shared" si="21"/>
        <v>5.6678393664901796E-4</v>
      </c>
      <c r="AJ47" s="28">
        <f t="shared" si="36"/>
        <v>9869.2948790045084</v>
      </c>
      <c r="AK47" s="33">
        <f t="shared" si="22"/>
        <v>0.64452775735294099</v>
      </c>
      <c r="AL47" s="18">
        <f t="shared" si="23"/>
        <v>5.7612652901136449E-4</v>
      </c>
      <c r="AM47" s="28">
        <f t="shared" si="37"/>
        <v>9867.8741688658447</v>
      </c>
      <c r="AN47" s="33">
        <f t="shared" si="24"/>
        <v>0.60779301470588221</v>
      </c>
      <c r="AO47" s="18">
        <f t="shared" si="25"/>
        <v>5.4329030196926609E-4</v>
      </c>
      <c r="AP47" s="28">
        <f t="shared" si="38"/>
        <v>9871.9972027608019</v>
      </c>
      <c r="AQ47" s="33">
        <f t="shared" si="48"/>
        <v>0.81228875</v>
      </c>
      <c r="AR47" s="18">
        <f t="shared" si="49"/>
        <v>7.2608369888438383E-4</v>
      </c>
      <c r="AS47" s="28">
        <f t="shared" si="39"/>
        <v>9846.9216286073552</v>
      </c>
      <c r="AT47" s="33">
        <f t="shared" si="50"/>
        <v>0.58652025919117623</v>
      </c>
      <c r="AU47" s="18">
        <f t="shared" si="51"/>
        <v>5.2427514140034168E-4</v>
      </c>
      <c r="AV47" s="20">
        <f t="shared" si="40"/>
        <v>9874.1849103561235</v>
      </c>
      <c r="AW47"/>
      <c r="AX47"/>
      <c r="AY47"/>
      <c r="AZ47"/>
      <c r="BA47"/>
      <c r="BB47"/>
      <c r="BC47"/>
      <c r="BD47"/>
      <c r="BE47"/>
      <c r="BF47"/>
      <c r="BG47"/>
      <c r="BH47"/>
    </row>
    <row r="48" spans="2:60" ht="15.95">
      <c r="B48" s="39">
        <v>40</v>
      </c>
      <c r="C48" s="41">
        <f>'Mortality (No Interventions)'!E49</f>
        <v>9.6933016778388056E-4</v>
      </c>
      <c r="D48" s="27">
        <f t="shared" si="43"/>
        <v>0.72549019607843113</v>
      </c>
      <c r="E48" s="18">
        <f t="shared" si="7"/>
        <v>7.03239533490266E-4</v>
      </c>
      <c r="F48" s="28">
        <f t="shared" si="26"/>
        <v>9853.5023963153399</v>
      </c>
      <c r="G48" s="27">
        <f t="shared" si="41"/>
        <v>0.96499999999999997</v>
      </c>
      <c r="H48" s="18">
        <f t="shared" si="45"/>
        <v>9.3540361191144471E-4</v>
      </c>
      <c r="I48" s="28">
        <f t="shared" si="27"/>
        <v>9821.4680757201349</v>
      </c>
      <c r="J48" s="27">
        <v>0.92</v>
      </c>
      <c r="K48" s="18">
        <f t="shared" si="46"/>
        <v>8.9178375436117015E-4</v>
      </c>
      <c r="L48" s="28">
        <f t="shared" si="28"/>
        <v>9828.413071875224</v>
      </c>
      <c r="M48" s="27">
        <f t="shared" si="42"/>
        <v>0.92500000000000004</v>
      </c>
      <c r="N48" s="19">
        <f t="shared" si="47"/>
        <v>8.9663040520008956E-4</v>
      </c>
      <c r="O48" s="28">
        <f t="shared" si="29"/>
        <v>9826.1364998530826</v>
      </c>
      <c r="P48" s="24">
        <f t="shared" si="8"/>
        <v>0.70009803921568603</v>
      </c>
      <c r="Q48" s="18">
        <f t="shared" si="9"/>
        <v>6.786261498181067E-4</v>
      </c>
      <c r="R48" s="28">
        <f t="shared" si="30"/>
        <v>9856.3330938342515</v>
      </c>
      <c r="S48" s="24">
        <f t="shared" si="10"/>
        <v>0.66745098039215667</v>
      </c>
      <c r="T48" s="18">
        <f t="shared" si="11"/>
        <v>6.4698037081104475E-4</v>
      </c>
      <c r="U48" s="28">
        <f t="shared" si="31"/>
        <v>9861.1356700002216</v>
      </c>
      <c r="V48" s="24">
        <f t="shared" si="12"/>
        <v>0.67107843137254886</v>
      </c>
      <c r="W48" s="18">
        <f t="shared" si="13"/>
        <v>6.5049656847849613E-4</v>
      </c>
      <c r="X48" s="28">
        <f t="shared" si="32"/>
        <v>9859.5691235310696</v>
      </c>
      <c r="Y48" s="33">
        <f t="shared" si="14"/>
        <v>0.88780000000000003</v>
      </c>
      <c r="Z48" s="18">
        <f t="shared" si="15"/>
        <v>8.6057132295852914E-4</v>
      </c>
      <c r="AA48" s="28">
        <f t="shared" si="33"/>
        <v>9832.1142416931216</v>
      </c>
      <c r="AB48" s="33">
        <f t="shared" si="16"/>
        <v>0.892625</v>
      </c>
      <c r="AC48" s="18">
        <f t="shared" si="17"/>
        <v>8.6524834101808638E-4</v>
      </c>
      <c r="AD48" s="28">
        <f t="shared" si="34"/>
        <v>9829.9165518411173</v>
      </c>
      <c r="AE48" s="33">
        <f t="shared" si="18"/>
        <v>0.85100000000000009</v>
      </c>
      <c r="AF48" s="18">
        <f t="shared" si="19"/>
        <v>8.2489997278408249E-4</v>
      </c>
      <c r="AG48" s="28">
        <f t="shared" si="35"/>
        <v>9836.3457740194681</v>
      </c>
      <c r="AH48" s="33">
        <f t="shared" si="20"/>
        <v>0.64409019607843121</v>
      </c>
      <c r="AI48" s="18">
        <f t="shared" si="21"/>
        <v>6.2433605783265823E-4</v>
      </c>
      <c r="AJ48" s="28">
        <f t="shared" si="36"/>
        <v>9863.7011212010366</v>
      </c>
      <c r="AK48" s="33">
        <f t="shared" si="22"/>
        <v>0.64759068627450966</v>
      </c>
      <c r="AL48" s="18">
        <f t="shared" si="23"/>
        <v>6.2772918858174879E-4</v>
      </c>
      <c r="AM48" s="28">
        <f t="shared" si="37"/>
        <v>9862.1890247722149</v>
      </c>
      <c r="AN48" s="33">
        <f t="shared" si="24"/>
        <v>0.61739215686274496</v>
      </c>
      <c r="AO48" s="18">
        <f t="shared" si="25"/>
        <v>5.9845684300021643E-4</v>
      </c>
      <c r="AP48" s="28">
        <f t="shared" si="38"/>
        <v>9866.6338424194746</v>
      </c>
      <c r="AQ48" s="33">
        <f t="shared" si="48"/>
        <v>0.82121500000000003</v>
      </c>
      <c r="AR48" s="18">
        <f t="shared" si="49"/>
        <v>7.9602847373663949E-4</v>
      </c>
      <c r="AS48" s="28">
        <f t="shared" si="39"/>
        <v>9839.7719393286316</v>
      </c>
      <c r="AT48" s="33">
        <f t="shared" si="50"/>
        <v>0.59578343137254886</v>
      </c>
      <c r="AU48" s="18">
        <f t="shared" si="51"/>
        <v>5.7751085349520891E-4</v>
      </c>
      <c r="AV48" s="20">
        <f t="shared" si="40"/>
        <v>9869.0081206660343</v>
      </c>
      <c r="AW48"/>
      <c r="AX48"/>
      <c r="AY48"/>
      <c r="AZ48"/>
      <c r="BA48"/>
      <c r="BB48"/>
      <c r="BC48"/>
      <c r="BD48"/>
      <c r="BE48"/>
      <c r="BF48"/>
      <c r="BG48"/>
      <c r="BH48"/>
    </row>
    <row r="49" spans="2:60" ht="15.95">
      <c r="B49" s="39">
        <v>41</v>
      </c>
      <c r="C49" s="41">
        <f>'Mortality (No Interventions)'!E50</f>
        <v>1.0572779782109193E-3</v>
      </c>
      <c r="D49" s="27">
        <f t="shared" si="43"/>
        <v>0.72892156862745072</v>
      </c>
      <c r="E49" s="18">
        <f t="shared" si="7"/>
        <v>7.7067272235276292E-4</v>
      </c>
      <c r="F49" s="28">
        <f t="shared" si="26"/>
        <v>9846.5730238869091</v>
      </c>
      <c r="G49" s="27">
        <f t="shared" si="41"/>
        <v>0.96499999999999997</v>
      </c>
      <c r="H49" s="18">
        <f t="shared" si="45"/>
        <v>1.020273248973537E-3</v>
      </c>
      <c r="I49" s="28">
        <f t="shared" si="27"/>
        <v>9812.2810390078339</v>
      </c>
      <c r="J49" s="27">
        <v>0.92</v>
      </c>
      <c r="K49" s="18">
        <f t="shared" si="46"/>
        <v>9.7269573995404583E-4</v>
      </c>
      <c r="L49" s="28">
        <f t="shared" si="28"/>
        <v>9819.6482527665739</v>
      </c>
      <c r="M49" s="27">
        <f t="shared" si="42"/>
        <v>0.92500000000000004</v>
      </c>
      <c r="N49" s="19">
        <f t="shared" si="47"/>
        <v>9.7798212984510045E-4</v>
      </c>
      <c r="O49" s="28">
        <f t="shared" si="29"/>
        <v>9817.3260871016682</v>
      </c>
      <c r="P49" s="24">
        <f t="shared" si="8"/>
        <v>0.70340931372548987</v>
      </c>
      <c r="Q49" s="18">
        <f t="shared" si="9"/>
        <v>7.4369917707041617E-4</v>
      </c>
      <c r="R49" s="28">
        <f t="shared" si="30"/>
        <v>9849.6443284554589</v>
      </c>
      <c r="S49" s="24">
        <f t="shared" si="10"/>
        <v>0.67060784313725474</v>
      </c>
      <c r="T49" s="18">
        <f t="shared" si="11"/>
        <v>7.0901890456454204E-4</v>
      </c>
      <c r="U49" s="28">
        <f t="shared" si="31"/>
        <v>9854.7557087878267</v>
      </c>
      <c r="V49" s="24">
        <f t="shared" si="12"/>
        <v>0.67425245098039199</v>
      </c>
      <c r="W49" s="18">
        <f t="shared" si="13"/>
        <v>7.1287226817630584E-4</v>
      </c>
      <c r="X49" s="28">
        <f t="shared" si="32"/>
        <v>9853.155507649537</v>
      </c>
      <c r="Y49" s="33">
        <f t="shared" si="14"/>
        <v>0.88780000000000003</v>
      </c>
      <c r="Z49" s="18">
        <f t="shared" si="15"/>
        <v>9.3865138905565421E-4</v>
      </c>
      <c r="AA49" s="28">
        <f t="shared" si="33"/>
        <v>9823.6530061326685</v>
      </c>
      <c r="AB49" s="33">
        <f t="shared" si="16"/>
        <v>0.892625</v>
      </c>
      <c r="AC49" s="18">
        <f t="shared" si="17"/>
        <v>9.4375275530052185E-4</v>
      </c>
      <c r="AD49" s="28">
        <f t="shared" si="34"/>
        <v>9821.4112328522897</v>
      </c>
      <c r="AE49" s="33">
        <f t="shared" si="18"/>
        <v>0.85100000000000009</v>
      </c>
      <c r="AF49" s="18">
        <f t="shared" si="19"/>
        <v>8.9974355945749243E-4</v>
      </c>
      <c r="AG49" s="28">
        <f t="shared" si="35"/>
        <v>9828.2317726581841</v>
      </c>
      <c r="AH49" s="33">
        <f t="shared" si="20"/>
        <v>0.64713656862745073</v>
      </c>
      <c r="AI49" s="18">
        <f t="shared" si="21"/>
        <v>6.8420324290478297E-4</v>
      </c>
      <c r="AJ49" s="28">
        <f t="shared" si="36"/>
        <v>9857.5428569273863</v>
      </c>
      <c r="AK49" s="33">
        <f t="shared" si="22"/>
        <v>0.65065361519607812</v>
      </c>
      <c r="AL49" s="18">
        <f t="shared" si="23"/>
        <v>6.8792173879013495E-4</v>
      </c>
      <c r="AM49" s="28">
        <f t="shared" si="37"/>
        <v>9855.9982408580545</v>
      </c>
      <c r="AN49" s="33">
        <f t="shared" si="24"/>
        <v>0.62031225490196062</v>
      </c>
      <c r="AO49" s="18">
        <f t="shared" si="25"/>
        <v>6.5584248672220129E-4</v>
      </c>
      <c r="AP49" s="28">
        <f t="shared" si="38"/>
        <v>9860.7290878791009</v>
      </c>
      <c r="AQ49" s="33">
        <f t="shared" si="48"/>
        <v>0.82121500000000003</v>
      </c>
      <c r="AR49" s="18">
        <f t="shared" si="49"/>
        <v>8.6825253487648015E-4</v>
      </c>
      <c r="AS49" s="28">
        <f t="shared" si="39"/>
        <v>9831.9392006898506</v>
      </c>
      <c r="AT49" s="33">
        <f t="shared" si="50"/>
        <v>0.59860132598039195</v>
      </c>
      <c r="AU49" s="18">
        <f t="shared" si="51"/>
        <v>6.3288799968692422E-4</v>
      </c>
      <c r="AV49" s="20">
        <f t="shared" si="40"/>
        <v>9863.3086613631167</v>
      </c>
      <c r="AW49"/>
      <c r="AX49"/>
      <c r="AY49"/>
      <c r="AZ49"/>
      <c r="BA49"/>
      <c r="BB49"/>
      <c r="BC49"/>
      <c r="BD49"/>
      <c r="BE49"/>
      <c r="BF49"/>
      <c r="BG49"/>
      <c r="BH49"/>
    </row>
    <row r="50" spans="2:60" ht="15.95">
      <c r="B50" s="39">
        <v>42</v>
      </c>
      <c r="C50" s="41">
        <f>'Mortality (No Interventions)'!E51</f>
        <v>1.1445906683808288E-3</v>
      </c>
      <c r="D50" s="27">
        <f t="shared" si="43"/>
        <v>0.73235294117647032</v>
      </c>
      <c r="E50" s="18">
        <f t="shared" si="7"/>
        <v>8.3824434243184192E-4</v>
      </c>
      <c r="F50" s="28">
        <f t="shared" si="26"/>
        <v>9838.984538648745</v>
      </c>
      <c r="G50" s="27">
        <f t="shared" si="41"/>
        <v>0.96499999999999997</v>
      </c>
      <c r="H50" s="18">
        <f t="shared" si="45"/>
        <v>1.1045299949874997E-3</v>
      </c>
      <c r="I50" s="28">
        <f t="shared" si="27"/>
        <v>9802.2698311523236</v>
      </c>
      <c r="J50" s="27">
        <v>0.92</v>
      </c>
      <c r="K50" s="18">
        <f t="shared" si="46"/>
        <v>1.0530234149103625E-3</v>
      </c>
      <c r="L50" s="28">
        <f t="shared" si="28"/>
        <v>9810.0967227432611</v>
      </c>
      <c r="M50" s="27">
        <f t="shared" si="42"/>
        <v>0.92500000000000004</v>
      </c>
      <c r="N50" s="19">
        <f t="shared" si="47"/>
        <v>1.0587463682522667E-3</v>
      </c>
      <c r="O50" s="28">
        <f t="shared" si="29"/>
        <v>9807.7249176256209</v>
      </c>
      <c r="P50" s="24">
        <f t="shared" si="8"/>
        <v>0.70672058823529382</v>
      </c>
      <c r="Q50" s="18">
        <f t="shared" si="9"/>
        <v>8.0890579044672745E-4</v>
      </c>
      <c r="R50" s="28">
        <f t="shared" si="30"/>
        <v>9842.3191560739506</v>
      </c>
      <c r="S50" s="24">
        <f t="shared" si="10"/>
        <v>0.67376470588235271</v>
      </c>
      <c r="T50" s="18">
        <f t="shared" si="11"/>
        <v>7.7118479503729463E-4</v>
      </c>
      <c r="U50" s="28">
        <f t="shared" si="31"/>
        <v>9847.7685006904303</v>
      </c>
      <c r="V50" s="24">
        <f t="shared" si="12"/>
        <v>0.67742647058823513</v>
      </c>
      <c r="W50" s="18">
        <f t="shared" si="13"/>
        <v>7.7537601674945386E-4</v>
      </c>
      <c r="X50" s="28">
        <f t="shared" si="32"/>
        <v>9846.1314663341054</v>
      </c>
      <c r="Y50" s="33">
        <f t="shared" si="14"/>
        <v>0.88780000000000003</v>
      </c>
      <c r="Z50" s="18">
        <f t="shared" si="15"/>
        <v>1.0161675953884999E-3</v>
      </c>
      <c r="AA50" s="28">
        <f t="shared" si="33"/>
        <v>9814.4320205928616</v>
      </c>
      <c r="AB50" s="33">
        <f t="shared" si="16"/>
        <v>0.892625</v>
      </c>
      <c r="AC50" s="18">
        <f t="shared" si="17"/>
        <v>1.0216902453634373E-3</v>
      </c>
      <c r="AD50" s="28">
        <f t="shared" si="34"/>
        <v>9812.1422489403449</v>
      </c>
      <c r="AE50" s="33">
        <f t="shared" si="18"/>
        <v>0.85100000000000009</v>
      </c>
      <c r="AF50" s="18">
        <f t="shared" si="19"/>
        <v>9.7404665879208545E-4</v>
      </c>
      <c r="AG50" s="28">
        <f t="shared" si="35"/>
        <v>9819.3888844198791</v>
      </c>
      <c r="AH50" s="33">
        <f t="shared" si="20"/>
        <v>0.65018294117647035</v>
      </c>
      <c r="AI50" s="18">
        <f t="shared" si="21"/>
        <v>7.441933272109893E-4</v>
      </c>
      <c r="AJ50" s="28">
        <f t="shared" si="36"/>
        <v>9850.7982941376049</v>
      </c>
      <c r="AK50" s="33">
        <f t="shared" si="22"/>
        <v>0.65371654411764679</v>
      </c>
      <c r="AL50" s="18">
        <f t="shared" si="23"/>
        <v>7.482378561632229E-4</v>
      </c>
      <c r="AM50" s="28">
        <f t="shared" si="37"/>
        <v>9849.21808541069</v>
      </c>
      <c r="AN50" s="33">
        <f t="shared" si="24"/>
        <v>0.62323235294117629</v>
      </c>
      <c r="AO50" s="18">
        <f t="shared" si="25"/>
        <v>7.1334593540949758E-4</v>
      </c>
      <c r="AP50" s="28">
        <f t="shared" si="38"/>
        <v>9854.2620027932116</v>
      </c>
      <c r="AQ50" s="33">
        <f t="shared" si="48"/>
        <v>0.82121500000000003</v>
      </c>
      <c r="AR50" s="18">
        <f t="shared" si="49"/>
        <v>9.3995502573436236E-4</v>
      </c>
      <c r="AS50" s="28">
        <f t="shared" si="39"/>
        <v>9823.4025945561007</v>
      </c>
      <c r="AT50" s="33">
        <f t="shared" si="50"/>
        <v>0.60141922058823516</v>
      </c>
      <c r="AU50" s="18">
        <f t="shared" si="51"/>
        <v>6.8837882767016517E-4</v>
      </c>
      <c r="AV50" s="20">
        <f t="shared" si="40"/>
        <v>9857.0662916741312</v>
      </c>
      <c r="AW50"/>
      <c r="AX50"/>
      <c r="AY50"/>
      <c r="AZ50"/>
      <c r="BA50"/>
      <c r="BB50"/>
      <c r="BC50"/>
      <c r="BD50"/>
      <c r="BE50"/>
      <c r="BF50"/>
      <c r="BG50"/>
      <c r="BH50"/>
    </row>
    <row r="51" spans="2:60" ht="15.95">
      <c r="B51" s="39">
        <v>43</v>
      </c>
      <c r="C51" s="41">
        <f>'Mortality (No Interventions)'!E52</f>
        <v>1.2441666504158626E-3</v>
      </c>
      <c r="D51" s="27">
        <f t="shared" si="43"/>
        <v>0.73578431372548991</v>
      </c>
      <c r="E51" s="18">
        <f t="shared" si="7"/>
        <v>9.1543830503637699E-4</v>
      </c>
      <c r="F51" s="28">
        <f t="shared" si="26"/>
        <v>9830.7370655239483</v>
      </c>
      <c r="G51" s="27">
        <f t="shared" si="41"/>
        <v>0.96499999999999997</v>
      </c>
      <c r="H51" s="18">
        <f t="shared" si="45"/>
        <v>1.2006208176513072E-3</v>
      </c>
      <c r="I51" s="28">
        <f t="shared" si="27"/>
        <v>9791.4429301048549</v>
      </c>
      <c r="J51" s="27">
        <v>0.92</v>
      </c>
      <c r="K51" s="18">
        <f t="shared" si="46"/>
        <v>1.1446333183825937E-3</v>
      </c>
      <c r="L51" s="28">
        <f t="shared" si="28"/>
        <v>9799.7664611916771</v>
      </c>
      <c r="M51" s="27">
        <f t="shared" si="42"/>
        <v>0.92500000000000004</v>
      </c>
      <c r="N51" s="19">
        <f t="shared" si="47"/>
        <v>1.1508541516346729E-3</v>
      </c>
      <c r="O51" s="28">
        <f t="shared" si="29"/>
        <v>9797.3410244882671</v>
      </c>
      <c r="P51" s="24">
        <f t="shared" si="8"/>
        <v>0.71003186274509777</v>
      </c>
      <c r="Q51" s="18">
        <f t="shared" si="9"/>
        <v>8.8339796436010377E-4</v>
      </c>
      <c r="R51" s="28">
        <f t="shared" si="30"/>
        <v>9834.3576471171782</v>
      </c>
      <c r="S51" s="24">
        <f t="shared" si="10"/>
        <v>0.67692156862745079</v>
      </c>
      <c r="T51" s="18">
        <f t="shared" si="11"/>
        <v>8.4220324063346685E-4</v>
      </c>
      <c r="U51" s="28">
        <f t="shared" si="31"/>
        <v>9840.1740513576497</v>
      </c>
      <c r="V51" s="24">
        <f t="shared" si="12"/>
        <v>0.68060049019607816</v>
      </c>
      <c r="W51" s="18">
        <f t="shared" si="13"/>
        <v>8.467804321586487E-4</v>
      </c>
      <c r="X51" s="28">
        <f t="shared" si="32"/>
        <v>9838.4970121373481</v>
      </c>
      <c r="Y51" s="33">
        <f t="shared" si="14"/>
        <v>0.88780000000000003</v>
      </c>
      <c r="Z51" s="18">
        <f t="shared" si="15"/>
        <v>1.1045711522392027E-3</v>
      </c>
      <c r="AA51" s="28">
        <f t="shared" si="33"/>
        <v>9804.4589128063926</v>
      </c>
      <c r="AB51" s="33">
        <f t="shared" si="16"/>
        <v>0.892625</v>
      </c>
      <c r="AC51" s="18">
        <f t="shared" si="17"/>
        <v>1.1105742563274593E-3</v>
      </c>
      <c r="AD51" s="28">
        <f t="shared" si="34"/>
        <v>9802.1172789184839</v>
      </c>
      <c r="AE51" s="33">
        <f t="shared" si="18"/>
        <v>0.85100000000000009</v>
      </c>
      <c r="AF51" s="18">
        <f t="shared" si="19"/>
        <v>1.0587858195038992E-3</v>
      </c>
      <c r="AG51" s="28">
        <f t="shared" si="35"/>
        <v>9809.8243414856297</v>
      </c>
      <c r="AH51" s="33">
        <f t="shared" si="20"/>
        <v>0.65322931372548998</v>
      </c>
      <c r="AI51" s="18">
        <f t="shared" si="21"/>
        <v>8.1272612721129548E-4</v>
      </c>
      <c r="AJ51" s="28">
        <f t="shared" si="36"/>
        <v>9843.4673957794057</v>
      </c>
      <c r="AK51" s="33">
        <f t="shared" si="22"/>
        <v>0.65677947303921547</v>
      </c>
      <c r="AL51" s="18">
        <f t="shared" si="23"/>
        <v>8.1714311703309599E-4</v>
      </c>
      <c r="AM51" s="28">
        <f t="shared" si="37"/>
        <v>9841.8485275855783</v>
      </c>
      <c r="AN51" s="33">
        <f t="shared" si="24"/>
        <v>0.62615245098039196</v>
      </c>
      <c r="AO51" s="18">
        <f t="shared" si="25"/>
        <v>7.7903799758595688E-4</v>
      </c>
      <c r="AP51" s="28">
        <f t="shared" si="38"/>
        <v>9847.232505047059</v>
      </c>
      <c r="AQ51" s="33">
        <f t="shared" si="48"/>
        <v>0.82121500000000003</v>
      </c>
      <c r="AR51" s="18">
        <f t="shared" si="49"/>
        <v>1.0217283158212625E-3</v>
      </c>
      <c r="AS51" s="28">
        <f t="shared" si="39"/>
        <v>9814.1690379175361</v>
      </c>
      <c r="AT51" s="33">
        <f t="shared" si="50"/>
        <v>0.60423711519607826</v>
      </c>
      <c r="AU51" s="18">
        <f t="shared" si="51"/>
        <v>7.5177166767044837E-4</v>
      </c>
      <c r="AV51" s="20">
        <f t="shared" si="40"/>
        <v>9850.2808959360009</v>
      </c>
      <c r="AW51"/>
      <c r="AX51"/>
      <c r="AY51"/>
      <c r="AZ51"/>
      <c r="BA51"/>
      <c r="BB51"/>
      <c r="BC51"/>
      <c r="BD51"/>
      <c r="BE51"/>
      <c r="BF51"/>
      <c r="BG51"/>
      <c r="BH51"/>
    </row>
    <row r="52" spans="2:60" ht="15.95">
      <c r="B52" s="39">
        <v>44</v>
      </c>
      <c r="C52" s="41">
        <f>'Mortality (No Interventions)'!E53</f>
        <v>1.3513725475577782E-3</v>
      </c>
      <c r="D52" s="27">
        <f t="shared" si="43"/>
        <v>0.73921568627450951</v>
      </c>
      <c r="E52" s="18">
        <f t="shared" si="7"/>
        <v>9.9895578515545535E-4</v>
      </c>
      <c r="F52" s="28">
        <f t="shared" si="26"/>
        <v>9821.7376322474265</v>
      </c>
      <c r="G52" s="27">
        <f t="shared" si="41"/>
        <v>0.96499999999999997</v>
      </c>
      <c r="H52" s="18">
        <f t="shared" si="45"/>
        <v>1.304074508393256E-3</v>
      </c>
      <c r="I52" s="28">
        <f t="shared" si="27"/>
        <v>9779.6871198881272</v>
      </c>
      <c r="J52" s="27">
        <v>0.92</v>
      </c>
      <c r="K52" s="18">
        <f t="shared" si="46"/>
        <v>1.243262743753156E-3</v>
      </c>
      <c r="L52" s="28">
        <f t="shared" si="28"/>
        <v>9788.5493219878299</v>
      </c>
      <c r="M52" s="27">
        <f t="shared" si="42"/>
        <v>0.92500000000000004</v>
      </c>
      <c r="N52" s="19">
        <f t="shared" si="47"/>
        <v>1.2500196064909449E-3</v>
      </c>
      <c r="O52" s="28">
        <f t="shared" si="29"/>
        <v>9786.0657138952538</v>
      </c>
      <c r="P52" s="24">
        <f t="shared" si="8"/>
        <v>0.71334313725490162</v>
      </c>
      <c r="Q52" s="18">
        <f t="shared" si="9"/>
        <v>9.6399233267501427E-4</v>
      </c>
      <c r="R52" s="28">
        <f t="shared" si="30"/>
        <v>9825.6699955909262</v>
      </c>
      <c r="S52" s="24">
        <f t="shared" si="10"/>
        <v>0.68007843137254875</v>
      </c>
      <c r="T52" s="18">
        <f t="shared" si="11"/>
        <v>9.1903932234301878E-4</v>
      </c>
      <c r="U52" s="28">
        <f t="shared" si="31"/>
        <v>9831.8866248831982</v>
      </c>
      <c r="V52" s="24">
        <f t="shared" si="12"/>
        <v>0.68377450980392129</v>
      </c>
      <c r="W52" s="18">
        <f t="shared" si="13"/>
        <v>9.2403410126879609E-4</v>
      </c>
      <c r="X52" s="28">
        <f t="shared" si="32"/>
        <v>9830.1659653856186</v>
      </c>
      <c r="Y52" s="33">
        <f t="shared" si="14"/>
        <v>0.88780000000000003</v>
      </c>
      <c r="Z52" s="18">
        <f t="shared" si="15"/>
        <v>1.1997485477217955E-3</v>
      </c>
      <c r="AA52" s="28">
        <f t="shared" si="33"/>
        <v>9793.6291903279925</v>
      </c>
      <c r="AB52" s="33">
        <f t="shared" si="16"/>
        <v>0.892625</v>
      </c>
      <c r="AC52" s="18">
        <f t="shared" si="17"/>
        <v>1.2062689202637618E-3</v>
      </c>
      <c r="AD52" s="28">
        <f t="shared" si="34"/>
        <v>9791.2312998110156</v>
      </c>
      <c r="AE52" s="33">
        <f t="shared" si="18"/>
        <v>0.85100000000000009</v>
      </c>
      <c r="AF52" s="18">
        <f t="shared" si="19"/>
        <v>1.1500180379716693E-3</v>
      </c>
      <c r="AG52" s="28">
        <f t="shared" si="35"/>
        <v>9799.4378385810396</v>
      </c>
      <c r="AH52" s="33">
        <f t="shared" si="20"/>
        <v>0.6562756862745095</v>
      </c>
      <c r="AI52" s="18">
        <f t="shared" si="21"/>
        <v>8.8687294606101309E-4</v>
      </c>
      <c r="AJ52" s="28">
        <f t="shared" si="36"/>
        <v>9835.467352644504</v>
      </c>
      <c r="AK52" s="33">
        <f t="shared" si="22"/>
        <v>0.65984240196078403</v>
      </c>
      <c r="AL52" s="18">
        <f t="shared" si="23"/>
        <v>8.916929077243882E-4</v>
      </c>
      <c r="AM52" s="28">
        <f t="shared" si="37"/>
        <v>9833.8063288023804</v>
      </c>
      <c r="AN52" s="33">
        <f t="shared" si="24"/>
        <v>0.62907254901960763</v>
      </c>
      <c r="AO52" s="18">
        <f t="shared" si="25"/>
        <v>8.501113731672925E-4</v>
      </c>
      <c r="AP52" s="28">
        <f t="shared" si="38"/>
        <v>9839.5611367545644</v>
      </c>
      <c r="AQ52" s="33">
        <f t="shared" si="48"/>
        <v>0.82121500000000003</v>
      </c>
      <c r="AR52" s="18">
        <f t="shared" si="49"/>
        <v>1.109767406642661E-3</v>
      </c>
      <c r="AS52" s="28">
        <f t="shared" si="39"/>
        <v>9804.1416235152392</v>
      </c>
      <c r="AT52" s="33">
        <f t="shared" si="50"/>
        <v>0.60705500980392135</v>
      </c>
      <c r="AU52" s="18">
        <f t="shared" si="51"/>
        <v>8.2035747510643723E-4</v>
      </c>
      <c r="AV52" s="20">
        <f t="shared" si="40"/>
        <v>9842.8757338398409</v>
      </c>
      <c r="AW52"/>
      <c r="AX52"/>
      <c r="AY52"/>
      <c r="AZ52"/>
      <c r="BA52"/>
      <c r="BB52"/>
      <c r="BC52"/>
      <c r="BD52"/>
      <c r="BE52"/>
      <c r="BF52"/>
      <c r="BG52"/>
      <c r="BH52"/>
    </row>
    <row r="53" spans="2:60" ht="15.95">
      <c r="B53" s="39">
        <v>45</v>
      </c>
      <c r="C53" s="41">
        <f>'Mortality (No Interventions)'!E54</f>
        <v>1.4682570019958034E-3</v>
      </c>
      <c r="D53" s="27">
        <f t="shared" si="43"/>
        <v>0.7426470588235291</v>
      </c>
      <c r="E53" s="18">
        <f t="shared" si="7"/>
        <v>1.0903967441292359E-3</v>
      </c>
      <c r="F53" s="28">
        <f t="shared" si="26"/>
        <v>9811.9261506194143</v>
      </c>
      <c r="G53" s="27">
        <f t="shared" si="41"/>
        <v>0.96499999999999997</v>
      </c>
      <c r="H53" s="18">
        <f t="shared" si="45"/>
        <v>1.4168680069259502E-3</v>
      </c>
      <c r="I53" s="28">
        <f t="shared" si="27"/>
        <v>9766.9336792150189</v>
      </c>
      <c r="J53" s="27">
        <v>0.92</v>
      </c>
      <c r="K53" s="18">
        <f t="shared" si="46"/>
        <v>1.3507964418361391E-3</v>
      </c>
      <c r="L53" s="28">
        <f t="shared" si="28"/>
        <v>9776.3795833004115</v>
      </c>
      <c r="M53" s="27">
        <f t="shared" si="42"/>
        <v>0.92500000000000004</v>
      </c>
      <c r="N53" s="19">
        <f t="shared" si="47"/>
        <v>1.3581377268461182E-3</v>
      </c>
      <c r="O53" s="28">
        <f t="shared" si="29"/>
        <v>9773.8329398824753</v>
      </c>
      <c r="P53" s="24">
        <f t="shared" si="8"/>
        <v>0.71665441176470557</v>
      </c>
      <c r="Q53" s="18">
        <f t="shared" si="9"/>
        <v>1.0522328580847126E-3</v>
      </c>
      <c r="R53" s="28">
        <f t="shared" si="30"/>
        <v>9816.198125051782</v>
      </c>
      <c r="S53" s="24">
        <f t="shared" si="10"/>
        <v>0.68323529411764683</v>
      </c>
      <c r="T53" s="18">
        <f t="shared" si="11"/>
        <v>1.0031650045988971E-3</v>
      </c>
      <c r="U53" s="28">
        <f t="shared" si="31"/>
        <v>9822.8507344621121</v>
      </c>
      <c r="V53" s="24">
        <f t="shared" si="12"/>
        <v>0.68694852941176443</v>
      </c>
      <c r="W53" s="18">
        <f t="shared" si="13"/>
        <v>1.0086169883195433E-3</v>
      </c>
      <c r="X53" s="28">
        <f t="shared" si="32"/>
        <v>9821.0825568124692</v>
      </c>
      <c r="Y53" s="33">
        <f t="shared" si="14"/>
        <v>0.88780000000000003</v>
      </c>
      <c r="Z53" s="18">
        <f t="shared" si="15"/>
        <v>1.3035185663718744E-3</v>
      </c>
      <c r="AA53" s="28">
        <f t="shared" si="33"/>
        <v>9781.8792979299706</v>
      </c>
      <c r="AB53" s="33">
        <f t="shared" si="16"/>
        <v>0.892625</v>
      </c>
      <c r="AC53" s="18">
        <f t="shared" si="17"/>
        <v>1.310602906406504E-3</v>
      </c>
      <c r="AD53" s="28">
        <f t="shared" si="34"/>
        <v>9779.4204418029403</v>
      </c>
      <c r="AE53" s="33">
        <f t="shared" si="18"/>
        <v>0.85100000000000009</v>
      </c>
      <c r="AF53" s="18">
        <f t="shared" si="19"/>
        <v>1.2494867086984289E-3</v>
      </c>
      <c r="AG53" s="28">
        <f t="shared" si="35"/>
        <v>9788.1683083046901</v>
      </c>
      <c r="AH53" s="33">
        <f t="shared" si="20"/>
        <v>0.65932205882352912</v>
      </c>
      <c r="AI53" s="18">
        <f t="shared" si="21"/>
        <v>9.6805422943793565E-4</v>
      </c>
      <c r="AJ53" s="28">
        <f t="shared" si="36"/>
        <v>9826.7445427375769</v>
      </c>
      <c r="AK53" s="33">
        <f t="shared" si="22"/>
        <v>0.66290533088235271</v>
      </c>
      <c r="AL53" s="18">
        <f t="shared" si="23"/>
        <v>9.7331539372835926E-4</v>
      </c>
      <c r="AM53" s="28">
        <f t="shared" si="37"/>
        <v>9825.0375934430522</v>
      </c>
      <c r="AN53" s="33">
        <f t="shared" si="24"/>
        <v>0.6319926470588233</v>
      </c>
      <c r="AO53" s="18">
        <f t="shared" si="25"/>
        <v>9.2792762925397981E-4</v>
      </c>
      <c r="AP53" s="28">
        <f t="shared" si="38"/>
        <v>9831.1964139252341</v>
      </c>
      <c r="AQ53" s="33">
        <f t="shared" si="48"/>
        <v>0.82121500000000003</v>
      </c>
      <c r="AR53" s="18">
        <f t="shared" si="49"/>
        <v>1.2057546738939837E-3</v>
      </c>
      <c r="AS53" s="28">
        <f t="shared" si="39"/>
        <v>9793.2613066913527</v>
      </c>
      <c r="AT53" s="33">
        <f t="shared" si="50"/>
        <v>0.60987290441176445</v>
      </c>
      <c r="AU53" s="18">
        <f t="shared" si="51"/>
        <v>8.9545016223009047E-4</v>
      </c>
      <c r="AV53" s="20">
        <f t="shared" si="40"/>
        <v>9834.8010571550421</v>
      </c>
      <c r="AW53"/>
      <c r="AX53"/>
      <c r="AY53"/>
      <c r="AZ53"/>
      <c r="BA53"/>
      <c r="BB53"/>
      <c r="BC53"/>
      <c r="BD53"/>
      <c r="BE53"/>
      <c r="BF53"/>
      <c r="BG53"/>
      <c r="BH53"/>
    </row>
    <row r="54" spans="2:60" ht="15.95">
      <c r="B54" s="39">
        <v>46</v>
      </c>
      <c r="C54" s="41">
        <f>'Mortality (No Interventions)'!E55</f>
        <v>1.5927615374205994E-3</v>
      </c>
      <c r="D54" s="27">
        <f t="shared" si="43"/>
        <v>0.7460784313725487</v>
      </c>
      <c r="E54" s="18">
        <f t="shared" si="7"/>
        <v>1.1883250293892899E-3</v>
      </c>
      <c r="F54" s="28">
        <f t="shared" si="26"/>
        <v>9801.2272582911428</v>
      </c>
      <c r="G54" s="27">
        <f t="shared" si="41"/>
        <v>0.96499999999999997</v>
      </c>
      <c r="H54" s="18">
        <f t="shared" si="45"/>
        <v>1.5370148836108784E-3</v>
      </c>
      <c r="I54" s="28">
        <f t="shared" si="27"/>
        <v>9753.0952233591706</v>
      </c>
      <c r="J54" s="27">
        <v>0.92</v>
      </c>
      <c r="K54" s="18">
        <f t="shared" si="46"/>
        <v>1.4653406144269515E-3</v>
      </c>
      <c r="L54" s="28">
        <f t="shared" si="28"/>
        <v>9763.1736845452506</v>
      </c>
      <c r="M54" s="27">
        <f t="shared" si="42"/>
        <v>0.92500000000000004</v>
      </c>
      <c r="N54" s="19">
        <f t="shared" si="47"/>
        <v>1.4733044221140546E-3</v>
      </c>
      <c r="O54" s="28">
        <f t="shared" si="29"/>
        <v>9760.5587286309292</v>
      </c>
      <c r="P54" s="24">
        <f t="shared" si="8"/>
        <v>0.71996568627450952</v>
      </c>
      <c r="Q54" s="18">
        <f t="shared" si="9"/>
        <v>1.1467336533606647E-3</v>
      </c>
      <c r="R54" s="28">
        <f t="shared" si="30"/>
        <v>9805.8691988431328</v>
      </c>
      <c r="S54" s="24">
        <f t="shared" si="10"/>
        <v>0.6863921568627448</v>
      </c>
      <c r="T54" s="18">
        <f t="shared" si="11"/>
        <v>1.0932590270381465E-3</v>
      </c>
      <c r="U54" s="28">
        <f t="shared" si="31"/>
        <v>9812.9967943599022</v>
      </c>
      <c r="V54" s="24">
        <f t="shared" si="12"/>
        <v>0.69012254901960757</v>
      </c>
      <c r="W54" s="18">
        <f t="shared" si="13"/>
        <v>1.0992006521850931E-3</v>
      </c>
      <c r="X54" s="28">
        <f t="shared" si="32"/>
        <v>9811.1768461019801</v>
      </c>
      <c r="Y54" s="33">
        <f t="shared" si="14"/>
        <v>0.88780000000000003</v>
      </c>
      <c r="Z54" s="18">
        <f t="shared" si="15"/>
        <v>1.4140536929220082E-3</v>
      </c>
      <c r="AA54" s="28">
        <f t="shared" si="33"/>
        <v>9769.12843665111</v>
      </c>
      <c r="AB54" s="33">
        <f t="shared" si="16"/>
        <v>0.892625</v>
      </c>
      <c r="AC54" s="18">
        <f t="shared" si="17"/>
        <v>1.4217387673400624E-3</v>
      </c>
      <c r="AD54" s="28">
        <f t="shared" si="34"/>
        <v>9766.6035049489419</v>
      </c>
      <c r="AE54" s="33">
        <f t="shared" si="18"/>
        <v>0.85100000000000009</v>
      </c>
      <c r="AF54" s="18">
        <f t="shared" si="19"/>
        <v>1.3554400683449303E-3</v>
      </c>
      <c r="AG54" s="28">
        <f t="shared" si="35"/>
        <v>9775.9381221009608</v>
      </c>
      <c r="AH54" s="33">
        <f t="shared" si="20"/>
        <v>0.66236843137254875</v>
      </c>
      <c r="AI54" s="18">
        <f t="shared" si="21"/>
        <v>1.0549949610918115E-3</v>
      </c>
      <c r="AJ54" s="28">
        <f t="shared" si="36"/>
        <v>9817.231721121374</v>
      </c>
      <c r="AK54" s="33">
        <f t="shared" si="22"/>
        <v>0.66596825980392138</v>
      </c>
      <c r="AL54" s="18">
        <f t="shared" si="23"/>
        <v>1.0607286293586151E-3</v>
      </c>
      <c r="AM54" s="28">
        <f t="shared" si="37"/>
        <v>9815.4747331093949</v>
      </c>
      <c r="AN54" s="33">
        <f t="shared" si="24"/>
        <v>0.63491274509803897</v>
      </c>
      <c r="AO54" s="18">
        <f t="shared" si="25"/>
        <v>1.0112646000102856E-3</v>
      </c>
      <c r="AP54" s="28">
        <f t="shared" si="38"/>
        <v>9822.0737751441302</v>
      </c>
      <c r="AQ54" s="33">
        <f t="shared" si="48"/>
        <v>0.82121500000000003</v>
      </c>
      <c r="AR54" s="18">
        <f t="shared" si="49"/>
        <v>1.3079996659528575E-3</v>
      </c>
      <c r="AS54" s="28">
        <f t="shared" si="39"/>
        <v>9781.4530360981444</v>
      </c>
      <c r="AT54" s="33">
        <f t="shared" si="50"/>
        <v>0.61269079901960766</v>
      </c>
      <c r="AU54" s="18">
        <f t="shared" si="51"/>
        <v>9.7587033900992581E-4</v>
      </c>
      <c r="AV54" s="20">
        <f t="shared" si="40"/>
        <v>9825.9944829529122</v>
      </c>
      <c r="AW54"/>
      <c r="AX54"/>
      <c r="AY54"/>
      <c r="AZ54"/>
      <c r="BA54"/>
      <c r="BB54"/>
      <c r="BC54"/>
      <c r="BD54"/>
      <c r="BE54"/>
      <c r="BF54"/>
      <c r="BG54"/>
      <c r="BH54"/>
    </row>
    <row r="55" spans="2:60" ht="15.95">
      <c r="B55" s="39">
        <v>47</v>
      </c>
      <c r="C55" s="41">
        <f>'Mortality (No Interventions)'!E56</f>
        <v>1.7385728017495002E-3</v>
      </c>
      <c r="D55" s="27">
        <f t="shared" si="43"/>
        <v>0.7495098039215683</v>
      </c>
      <c r="E55" s="18">
        <f t="shared" si="7"/>
        <v>1.3030773597426395E-3</v>
      </c>
      <c r="F55" s="28">
        <f t="shared" si="26"/>
        <v>9789.5802146213828</v>
      </c>
      <c r="G55" s="27">
        <f t="shared" si="41"/>
        <v>0.96499999999999997</v>
      </c>
      <c r="H55" s="18">
        <f t="shared" si="45"/>
        <v>1.6777227536882676E-3</v>
      </c>
      <c r="I55" s="28">
        <f t="shared" si="27"/>
        <v>9738.1045708395923</v>
      </c>
      <c r="J55" s="27">
        <v>0.92</v>
      </c>
      <c r="K55" s="18">
        <f t="shared" si="46"/>
        <v>1.5994869776095402E-3</v>
      </c>
      <c r="L55" s="28">
        <f t="shared" si="28"/>
        <v>9748.8673096195816</v>
      </c>
      <c r="M55" s="27">
        <f t="shared" si="42"/>
        <v>0.92500000000000004</v>
      </c>
      <c r="N55" s="19">
        <f t="shared" si="47"/>
        <v>1.6081798416182878E-3</v>
      </c>
      <c r="O55" s="28">
        <f t="shared" si="29"/>
        <v>9746.178454293733</v>
      </c>
      <c r="P55" s="24">
        <f t="shared" si="8"/>
        <v>0.72327696078431336</v>
      </c>
      <c r="Q55" s="18">
        <f t="shared" si="9"/>
        <v>1.2574696521516471E-3</v>
      </c>
      <c r="R55" s="28">
        <f t="shared" si="30"/>
        <v>9794.6244786323659</v>
      </c>
      <c r="S55" s="24">
        <f t="shared" si="10"/>
        <v>0.68954901960784287</v>
      </c>
      <c r="T55" s="18">
        <f t="shared" si="11"/>
        <v>1.1988311709632284E-3</v>
      </c>
      <c r="U55" s="28">
        <f t="shared" si="31"/>
        <v>9802.2686470321714</v>
      </c>
      <c r="V55" s="24">
        <f t="shared" si="12"/>
        <v>0.6932965686274507</v>
      </c>
      <c r="W55" s="18">
        <f t="shared" si="13"/>
        <v>1.2053465577619416E-3</v>
      </c>
      <c r="X55" s="28">
        <f t="shared" si="32"/>
        <v>9800.392394114042</v>
      </c>
      <c r="Y55" s="33">
        <f t="shared" si="14"/>
        <v>0.88780000000000003</v>
      </c>
      <c r="Z55" s="18">
        <f t="shared" si="15"/>
        <v>1.5435049333932063E-3</v>
      </c>
      <c r="AA55" s="28">
        <f t="shared" si="33"/>
        <v>9755.3143645086348</v>
      </c>
      <c r="AB55" s="33">
        <f t="shared" si="16"/>
        <v>0.892625</v>
      </c>
      <c r="AC55" s="18">
        <f t="shared" si="17"/>
        <v>1.5518935471616475E-3</v>
      </c>
      <c r="AD55" s="28">
        <f t="shared" si="34"/>
        <v>9752.7179461207161</v>
      </c>
      <c r="AE55" s="33">
        <f t="shared" si="18"/>
        <v>0.85100000000000009</v>
      </c>
      <c r="AF55" s="18">
        <f t="shared" si="19"/>
        <v>1.4795254542888249E-3</v>
      </c>
      <c r="AG55" s="28">
        <f t="shared" si="35"/>
        <v>9762.6874238646033</v>
      </c>
      <c r="AH55" s="33">
        <f t="shared" si="20"/>
        <v>0.66541480392156838</v>
      </c>
      <c r="AI55" s="18">
        <f t="shared" si="21"/>
        <v>1.1568720799795154E-3</v>
      </c>
      <c r="AJ55" s="28">
        <f t="shared" si="36"/>
        <v>9806.8745911237202</v>
      </c>
      <c r="AK55" s="33">
        <f t="shared" si="22"/>
        <v>0.66903118872548994</v>
      </c>
      <c r="AL55" s="18">
        <f t="shared" si="23"/>
        <v>1.1631594282402737E-3</v>
      </c>
      <c r="AM55" s="28">
        <f t="shared" si="37"/>
        <v>9805.0631780492404</v>
      </c>
      <c r="AN55" s="33">
        <f t="shared" si="24"/>
        <v>0.63783284313725463</v>
      </c>
      <c r="AO55" s="18">
        <f t="shared" si="25"/>
        <v>1.1089188331409863E-3</v>
      </c>
      <c r="AP55" s="28">
        <f t="shared" si="38"/>
        <v>9812.1410596366368</v>
      </c>
      <c r="AQ55" s="33">
        <f t="shared" si="48"/>
        <v>0.82121500000000003</v>
      </c>
      <c r="AR55" s="18">
        <f t="shared" si="49"/>
        <v>1.4277420633887158E-3</v>
      </c>
      <c r="AS55" s="28">
        <f t="shared" si="39"/>
        <v>9768.6588987943942</v>
      </c>
      <c r="AT55" s="33">
        <f t="shared" si="50"/>
        <v>0.61550869362745075</v>
      </c>
      <c r="AU55" s="18">
        <f t="shared" si="51"/>
        <v>1.0701066739810519E-3</v>
      </c>
      <c r="AV55" s="20">
        <f t="shared" si="40"/>
        <v>9816.4055863857229</v>
      </c>
      <c r="AW55"/>
      <c r="AX55"/>
      <c r="AY55"/>
      <c r="AZ55"/>
      <c r="BA55"/>
      <c r="BB55"/>
      <c r="BC55"/>
      <c r="BD55"/>
      <c r="BE55"/>
      <c r="BF55"/>
      <c r="BG55"/>
      <c r="BH55"/>
    </row>
    <row r="56" spans="2:60" ht="15.95">
      <c r="B56" s="39">
        <v>48</v>
      </c>
      <c r="C56" s="41">
        <f>'Mortality (No Interventions)'!E57</f>
        <v>1.9061625558265708E-3</v>
      </c>
      <c r="D56" s="27">
        <f t="shared" si="43"/>
        <v>0.75294117647058789</v>
      </c>
      <c r="E56" s="18">
        <f t="shared" si="7"/>
        <v>1.4352282773282409E-3</v>
      </c>
      <c r="F56" s="28">
        <f t="shared" si="26"/>
        <v>9776.8236342823257</v>
      </c>
      <c r="G56" s="27">
        <f t="shared" si="41"/>
        <v>0.96499999999999997</v>
      </c>
      <c r="H56" s="18">
        <f t="shared" si="45"/>
        <v>1.8394468663726407E-3</v>
      </c>
      <c r="I56" s="28">
        <f t="shared" si="27"/>
        <v>9721.7667312232988</v>
      </c>
      <c r="J56" s="27">
        <v>0.92</v>
      </c>
      <c r="K56" s="18">
        <f t="shared" si="46"/>
        <v>1.7536695513604452E-3</v>
      </c>
      <c r="L56" s="28">
        <f t="shared" si="28"/>
        <v>9733.2741233114011</v>
      </c>
      <c r="M56" s="27">
        <f t="shared" si="42"/>
        <v>0.92500000000000004</v>
      </c>
      <c r="N56" s="19">
        <f t="shared" si="47"/>
        <v>1.763200364139578E-3</v>
      </c>
      <c r="O56" s="28">
        <f t="shared" si="29"/>
        <v>9730.5048465707223</v>
      </c>
      <c r="P56" s="24">
        <f t="shared" si="8"/>
        <v>0.72658823529411731</v>
      </c>
      <c r="Q56" s="18">
        <f t="shared" si="9"/>
        <v>1.3849952876217526E-3</v>
      </c>
      <c r="R56" s="28">
        <f t="shared" si="30"/>
        <v>9782.3080355962629</v>
      </c>
      <c r="S56" s="24">
        <f t="shared" si="10"/>
        <v>0.69270588235294084</v>
      </c>
      <c r="T56" s="18">
        <f t="shared" si="11"/>
        <v>1.3204100151419816E-3</v>
      </c>
      <c r="U56" s="28">
        <f t="shared" si="31"/>
        <v>9790.5173818319545</v>
      </c>
      <c r="V56" s="24">
        <f t="shared" si="12"/>
        <v>0.69647058823529384</v>
      </c>
      <c r="W56" s="18">
        <f t="shared" si="13"/>
        <v>1.3275861565286229E-3</v>
      </c>
      <c r="X56" s="28">
        <f t="shared" si="32"/>
        <v>9788.579524877081</v>
      </c>
      <c r="Y56" s="33">
        <f t="shared" si="14"/>
        <v>0.88780000000000003</v>
      </c>
      <c r="Z56" s="18">
        <f t="shared" si="15"/>
        <v>1.6922911170628298E-3</v>
      </c>
      <c r="AA56" s="28">
        <f t="shared" si="33"/>
        <v>9740.2569886602141</v>
      </c>
      <c r="AB56" s="33">
        <f t="shared" si="16"/>
        <v>0.892625</v>
      </c>
      <c r="AC56" s="18">
        <f t="shared" si="17"/>
        <v>1.7014883513946928E-3</v>
      </c>
      <c r="AD56" s="28">
        <f t="shared" si="34"/>
        <v>9737.5827660728428</v>
      </c>
      <c r="AE56" s="33">
        <f t="shared" si="18"/>
        <v>0.85100000000000009</v>
      </c>
      <c r="AF56" s="18">
        <f t="shared" si="19"/>
        <v>1.6221443350084119E-3</v>
      </c>
      <c r="AG56" s="28">
        <f t="shared" si="35"/>
        <v>9748.243279318729</v>
      </c>
      <c r="AH56" s="33">
        <f t="shared" si="20"/>
        <v>0.668461176470588</v>
      </c>
      <c r="AI56" s="18">
        <f t="shared" si="21"/>
        <v>1.2741956646120124E-3</v>
      </c>
      <c r="AJ56" s="28">
        <f t="shared" si="36"/>
        <v>9795.5292917173883</v>
      </c>
      <c r="AK56" s="33">
        <f t="shared" si="22"/>
        <v>0.67209411764705851</v>
      </c>
      <c r="AL56" s="18">
        <f t="shared" si="23"/>
        <v>1.2811206410501209E-3</v>
      </c>
      <c r="AM56" s="28">
        <f t="shared" si="37"/>
        <v>9793.6583263692009</v>
      </c>
      <c r="AN56" s="33">
        <f t="shared" si="24"/>
        <v>0.6407529411764703</v>
      </c>
      <c r="AO56" s="18">
        <f t="shared" si="25"/>
        <v>1.2213792640063329E-3</v>
      </c>
      <c r="AP56" s="28">
        <f t="shared" si="38"/>
        <v>9801.2601916221702</v>
      </c>
      <c r="AQ56" s="33">
        <f t="shared" si="48"/>
        <v>0.82121500000000003</v>
      </c>
      <c r="AR56" s="18">
        <f t="shared" si="49"/>
        <v>1.5653692832831175E-3</v>
      </c>
      <c r="AS56" s="28">
        <f t="shared" si="39"/>
        <v>9754.7117735816901</v>
      </c>
      <c r="AT56" s="33">
        <f t="shared" si="50"/>
        <v>0.61832658823529396</v>
      </c>
      <c r="AU56" s="18">
        <f t="shared" si="51"/>
        <v>1.1786309897661117E-3</v>
      </c>
      <c r="AV56" s="20">
        <f t="shared" si="40"/>
        <v>9805.9009852532272</v>
      </c>
      <c r="AW56"/>
      <c r="AX56"/>
      <c r="AY56"/>
      <c r="AZ56"/>
      <c r="BA56"/>
      <c r="BB56"/>
      <c r="BC56"/>
      <c r="BD56"/>
      <c r="BE56"/>
      <c r="BF56"/>
      <c r="BG56"/>
      <c r="BH56"/>
    </row>
    <row r="57" spans="2:60" ht="15.95">
      <c r="B57" s="39">
        <v>49</v>
      </c>
      <c r="C57" s="41">
        <f>'Mortality (No Interventions)'!E58</f>
        <v>2.0837686381573119E-3</v>
      </c>
      <c r="D57" s="27">
        <f t="shared" si="43"/>
        <v>0.75637254901960749</v>
      </c>
      <c r="E57" s="18">
        <f t="shared" si="7"/>
        <v>1.576105396410162E-3</v>
      </c>
      <c r="F57" s="28">
        <f t="shared" si="26"/>
        <v>9762.7916605399532</v>
      </c>
      <c r="G57" s="27">
        <f t="shared" si="41"/>
        <v>0.96499999999999997</v>
      </c>
      <c r="H57" s="18">
        <f t="shared" si="45"/>
        <v>2.0108367358218061E-3</v>
      </c>
      <c r="I57" s="28">
        <f t="shared" si="27"/>
        <v>9703.8840578739455</v>
      </c>
      <c r="J57" s="27">
        <v>0.92</v>
      </c>
      <c r="K57" s="18">
        <f t="shared" si="46"/>
        <v>1.917067147104727E-3</v>
      </c>
      <c r="L57" s="28">
        <f t="shared" si="28"/>
        <v>9716.2051768463043</v>
      </c>
      <c r="M57" s="27">
        <f t="shared" si="42"/>
        <v>0.92500000000000004</v>
      </c>
      <c r="N57" s="19">
        <f t="shared" si="47"/>
        <v>1.9274859902955136E-3</v>
      </c>
      <c r="O57" s="28">
        <f t="shared" si="29"/>
        <v>9713.348016881986</v>
      </c>
      <c r="P57" s="24">
        <f t="shared" si="8"/>
        <v>0.72989950980392115</v>
      </c>
      <c r="Q57" s="18">
        <f t="shared" si="9"/>
        <v>1.5209417075358062E-3</v>
      </c>
      <c r="R57" s="28">
        <f t="shared" si="30"/>
        <v>9768.7595850648977</v>
      </c>
      <c r="S57" s="24">
        <f t="shared" si="10"/>
        <v>0.69586274509803892</v>
      </c>
      <c r="T57" s="18">
        <f t="shared" si="11"/>
        <v>1.4500169646973493E-3</v>
      </c>
      <c r="U57" s="28">
        <f t="shared" si="31"/>
        <v>9777.5898846275632</v>
      </c>
      <c r="V57" s="24">
        <f t="shared" si="12"/>
        <v>0.69964460784313698</v>
      </c>
      <c r="W57" s="18">
        <f t="shared" si="13"/>
        <v>1.4578974916794E-3</v>
      </c>
      <c r="X57" s="28">
        <f t="shared" si="32"/>
        <v>9775.5843422077742</v>
      </c>
      <c r="Y57" s="33">
        <f t="shared" si="14"/>
        <v>0.88780000000000003</v>
      </c>
      <c r="Z57" s="18">
        <f t="shared" si="15"/>
        <v>1.8499697969560616E-3</v>
      </c>
      <c r="AA57" s="28">
        <f t="shared" si="33"/>
        <v>9723.773638280396</v>
      </c>
      <c r="AB57" s="33">
        <f t="shared" si="16"/>
        <v>0.892625</v>
      </c>
      <c r="AC57" s="18">
        <f t="shared" si="17"/>
        <v>1.8600239806351704E-3</v>
      </c>
      <c r="AD57" s="28">
        <f t="shared" si="34"/>
        <v>9721.0143824256284</v>
      </c>
      <c r="AE57" s="33">
        <f t="shared" si="18"/>
        <v>0.85100000000000009</v>
      </c>
      <c r="AF57" s="18">
        <f t="shared" si="19"/>
        <v>1.7732871110718725E-3</v>
      </c>
      <c r="AG57" s="28">
        <f t="shared" si="35"/>
        <v>9732.430221706898</v>
      </c>
      <c r="AH57" s="33">
        <f t="shared" si="20"/>
        <v>0.67150754901960752</v>
      </c>
      <c r="AI57" s="18">
        <f t="shared" si="21"/>
        <v>1.3992663709329418E-3</v>
      </c>
      <c r="AJ57" s="28">
        <f t="shared" si="36"/>
        <v>9783.047870761302</v>
      </c>
      <c r="AK57" s="33">
        <f t="shared" si="22"/>
        <v>0.67515704656862707</v>
      </c>
      <c r="AL57" s="18">
        <f t="shared" si="23"/>
        <v>1.4068710794706209E-3</v>
      </c>
      <c r="AM57" s="28">
        <f t="shared" si="37"/>
        <v>9781.1114685358971</v>
      </c>
      <c r="AN57" s="33">
        <f t="shared" si="24"/>
        <v>0.64367303921568608</v>
      </c>
      <c r="AO57" s="18">
        <f t="shared" si="25"/>
        <v>1.3412656923450482E-3</v>
      </c>
      <c r="AP57" s="28">
        <f t="shared" si="38"/>
        <v>9789.2891356629916</v>
      </c>
      <c r="AQ57" s="33">
        <f t="shared" si="48"/>
        <v>0.82121500000000003</v>
      </c>
      <c r="AR57" s="18">
        <f t="shared" si="49"/>
        <v>1.7112220621843569E-3</v>
      </c>
      <c r="AS57" s="28">
        <f t="shared" si="39"/>
        <v>9739.4420474040453</v>
      </c>
      <c r="AT57" s="33">
        <f t="shared" si="50"/>
        <v>0.62114448284313695</v>
      </c>
      <c r="AU57" s="18">
        <f t="shared" si="51"/>
        <v>1.2943213931129712E-3</v>
      </c>
      <c r="AV57" s="20">
        <f t="shared" si="40"/>
        <v>9794.3434464694292</v>
      </c>
      <c r="AW57"/>
      <c r="AX57"/>
      <c r="AY57"/>
      <c r="AZ57"/>
      <c r="BA57"/>
      <c r="BB57"/>
      <c r="BC57"/>
      <c r="BD57"/>
      <c r="BE57"/>
      <c r="BF57"/>
      <c r="BG57"/>
      <c r="BH57"/>
    </row>
    <row r="58" spans="2:60" ht="15.95">
      <c r="B58" s="39">
        <v>50</v>
      </c>
      <c r="C58" s="41">
        <f>'Mortality (No Interventions)'!E59</f>
        <v>2.2783858435914744E-3</v>
      </c>
      <c r="D58" s="27">
        <f t="shared" si="43"/>
        <v>0.75980392156862708</v>
      </c>
      <c r="E58" s="18">
        <f t="shared" si="7"/>
        <v>1.731126498807247E-3</v>
      </c>
      <c r="F58" s="28">
        <f t="shared" si="26"/>
        <v>9747.4044719197482</v>
      </c>
      <c r="G58" s="27">
        <f t="shared" si="41"/>
        <v>0.96499999999999997</v>
      </c>
      <c r="H58" s="18">
        <f t="shared" si="45"/>
        <v>2.1986423390657726E-3</v>
      </c>
      <c r="I58" s="28">
        <f t="shared" si="27"/>
        <v>9684.3711313302174</v>
      </c>
      <c r="J58" s="27">
        <v>0.93</v>
      </c>
      <c r="K58" s="18">
        <f t="shared" si="46"/>
        <v>2.1188988345400713E-3</v>
      </c>
      <c r="L58" s="28">
        <f t="shared" si="28"/>
        <v>9697.5785591072436</v>
      </c>
      <c r="M58" s="27">
        <f t="shared" si="42"/>
        <v>0.92500000000000004</v>
      </c>
      <c r="N58" s="19">
        <f t="shared" si="47"/>
        <v>2.107506905322114E-3</v>
      </c>
      <c r="O58" s="28">
        <f t="shared" si="29"/>
        <v>9694.6256746605814</v>
      </c>
      <c r="P58" s="24">
        <f t="shared" si="8"/>
        <v>0.73321078431372511</v>
      </c>
      <c r="Q58" s="18">
        <f t="shared" si="9"/>
        <v>1.6705370713489933E-3</v>
      </c>
      <c r="R58" s="28">
        <f t="shared" si="30"/>
        <v>9753.9018711810822</v>
      </c>
      <c r="S58" s="24">
        <f t="shared" si="10"/>
        <v>0.70661764705882324</v>
      </c>
      <c r="T58" s="18">
        <f t="shared" si="11"/>
        <v>1.6099476438907398E-3</v>
      </c>
      <c r="U58" s="28">
        <f t="shared" si="31"/>
        <v>9763.4122134209993</v>
      </c>
      <c r="V58" s="24">
        <f t="shared" si="12"/>
        <v>0.70281862745098012</v>
      </c>
      <c r="W58" s="18">
        <f t="shared" si="13"/>
        <v>1.6012920113967035E-3</v>
      </c>
      <c r="X58" s="28">
        <f t="shared" si="32"/>
        <v>9761.3325423155693</v>
      </c>
      <c r="Y58" s="33">
        <f t="shared" si="14"/>
        <v>0.89744999999999997</v>
      </c>
      <c r="Z58" s="18">
        <f t="shared" si="15"/>
        <v>2.0447373753311685E-3</v>
      </c>
      <c r="AA58" s="28">
        <f t="shared" si="33"/>
        <v>9705.7849507371393</v>
      </c>
      <c r="AB58" s="33">
        <f t="shared" si="16"/>
        <v>0.892625</v>
      </c>
      <c r="AC58" s="18">
        <f t="shared" si="17"/>
        <v>2.0337441636358398E-3</v>
      </c>
      <c r="AD58" s="28">
        <f t="shared" si="34"/>
        <v>9702.933062558217</v>
      </c>
      <c r="AE58" s="33">
        <f t="shared" si="18"/>
        <v>0.86025000000000007</v>
      </c>
      <c r="AF58" s="18">
        <f t="shared" si="19"/>
        <v>1.959981421949566E-3</v>
      </c>
      <c r="AG58" s="28">
        <f t="shared" si="35"/>
        <v>9715.1718286353389</v>
      </c>
      <c r="AH58" s="33">
        <f t="shared" si="20"/>
        <v>0.68188602941176435</v>
      </c>
      <c r="AI58" s="18">
        <f t="shared" si="21"/>
        <v>1.5535994763545636E-3</v>
      </c>
      <c r="AJ58" s="28">
        <f t="shared" si="36"/>
        <v>9769.3587808705197</v>
      </c>
      <c r="AK58" s="33">
        <f t="shared" si="22"/>
        <v>0.67821997549019575</v>
      </c>
      <c r="AL58" s="18">
        <f t="shared" si="23"/>
        <v>1.5452467909978188E-3</v>
      </c>
      <c r="AM58" s="28">
        <f t="shared" si="37"/>
        <v>9767.3507056857361</v>
      </c>
      <c r="AN58" s="33">
        <f t="shared" si="24"/>
        <v>0.65362132352941149</v>
      </c>
      <c r="AO58" s="18">
        <f t="shared" si="25"/>
        <v>1.4892015705989343E-3</v>
      </c>
      <c r="AP58" s="28">
        <f t="shared" si="38"/>
        <v>9776.1590979928806</v>
      </c>
      <c r="AQ58" s="33">
        <f t="shared" si="48"/>
        <v>0.83014125000000005</v>
      </c>
      <c r="AR58" s="18">
        <f t="shared" si="49"/>
        <v>1.8913820721813313E-3</v>
      </c>
      <c r="AS58" s="28">
        <f t="shared" si="39"/>
        <v>9722.7756992991617</v>
      </c>
      <c r="AT58" s="33">
        <f t="shared" si="50"/>
        <v>0.63074457720588206</v>
      </c>
      <c r="AU58" s="18">
        <f t="shared" si="51"/>
        <v>1.4370795156279715E-3</v>
      </c>
      <c r="AV58" s="20">
        <f t="shared" si="40"/>
        <v>9781.666418215169</v>
      </c>
      <c r="AW58"/>
      <c r="AX58"/>
      <c r="AY58"/>
      <c r="AZ58"/>
      <c r="BA58"/>
      <c r="BB58"/>
      <c r="BC58"/>
      <c r="BD58"/>
      <c r="BE58"/>
      <c r="BF58"/>
      <c r="BG58"/>
      <c r="BH58"/>
    </row>
    <row r="59" spans="2:60" ht="15.95">
      <c r="B59" s="39">
        <v>51</v>
      </c>
      <c r="C59" s="41">
        <f>'Mortality (No Interventions)'!E60</f>
        <v>2.4869979655402006E-3</v>
      </c>
      <c r="D59" s="27">
        <f t="shared" si="43"/>
        <v>0.76323529411764668</v>
      </c>
      <c r="E59" s="18">
        <f t="shared" si="7"/>
        <v>1.8981646236990639E-3</v>
      </c>
      <c r="F59" s="28">
        <f t="shared" si="26"/>
        <v>9730.5304817438155</v>
      </c>
      <c r="G59" s="27">
        <f t="shared" si="41"/>
        <v>0.96499999999999997</v>
      </c>
      <c r="H59" s="18">
        <f t="shared" si="45"/>
        <v>2.3999530367462938E-3</v>
      </c>
      <c r="I59" s="28">
        <f t="shared" si="27"/>
        <v>9663.078662933649</v>
      </c>
      <c r="J59" s="27">
        <v>0.93</v>
      </c>
      <c r="K59" s="18">
        <f t="shared" si="46"/>
        <v>2.3129081079523869E-3</v>
      </c>
      <c r="L59" s="28">
        <f t="shared" si="28"/>
        <v>9677.0303712004898</v>
      </c>
      <c r="M59" s="27">
        <f t="shared" si="42"/>
        <v>0.92500000000000004</v>
      </c>
      <c r="N59" s="19">
        <f t="shared" si="47"/>
        <v>2.3004731181246857E-3</v>
      </c>
      <c r="O59" s="28">
        <f t="shared" si="29"/>
        <v>9674.1941841067201</v>
      </c>
      <c r="P59" s="24">
        <f t="shared" si="8"/>
        <v>0.73652205882352906</v>
      </c>
      <c r="Q59" s="18">
        <f t="shared" si="9"/>
        <v>1.8317288618695967E-3</v>
      </c>
      <c r="R59" s="28">
        <f t="shared" si="30"/>
        <v>9737.6076165149734</v>
      </c>
      <c r="S59" s="24">
        <f t="shared" si="10"/>
        <v>0.70980882352941144</v>
      </c>
      <c r="T59" s="18">
        <f t="shared" si="11"/>
        <v>1.7652931000401296E-3</v>
      </c>
      <c r="U59" s="28">
        <f t="shared" si="31"/>
        <v>9747.6936309316679</v>
      </c>
      <c r="V59" s="24">
        <f t="shared" si="12"/>
        <v>0.70599264705882325</v>
      </c>
      <c r="W59" s="18">
        <f t="shared" si="13"/>
        <v>1.7558022769216344E-3</v>
      </c>
      <c r="X59" s="28">
        <f t="shared" si="32"/>
        <v>9745.7017984949725</v>
      </c>
      <c r="Y59" s="33">
        <f t="shared" si="14"/>
        <v>0.89744999999999997</v>
      </c>
      <c r="Z59" s="18">
        <f t="shared" si="15"/>
        <v>2.2319563241740528E-3</v>
      </c>
      <c r="AA59" s="28">
        <f t="shared" si="33"/>
        <v>9685.9391694914411</v>
      </c>
      <c r="AB59" s="33">
        <f t="shared" si="16"/>
        <v>0.892625</v>
      </c>
      <c r="AC59" s="18">
        <f t="shared" si="17"/>
        <v>2.2199565589903214E-3</v>
      </c>
      <c r="AD59" s="28">
        <f t="shared" si="34"/>
        <v>9683.1997790720889</v>
      </c>
      <c r="AE59" s="33">
        <f t="shared" si="18"/>
        <v>0.86025000000000007</v>
      </c>
      <c r="AF59" s="18">
        <f t="shared" si="19"/>
        <v>2.1394399998559579E-3</v>
      </c>
      <c r="AG59" s="28">
        <f t="shared" si="35"/>
        <v>9696.1302723401659</v>
      </c>
      <c r="AH59" s="33">
        <f t="shared" si="20"/>
        <v>0.68496551470588207</v>
      </c>
      <c r="AI59" s="18">
        <f t="shared" si="21"/>
        <v>1.7035078415387251E-3</v>
      </c>
      <c r="AJ59" s="28">
        <f t="shared" si="36"/>
        <v>9754.1811101842395</v>
      </c>
      <c r="AK59" s="33">
        <f t="shared" si="22"/>
        <v>0.68128290441176442</v>
      </c>
      <c r="AL59" s="18">
        <f t="shared" si="23"/>
        <v>1.6943491972293771E-3</v>
      </c>
      <c r="AM59" s="28">
        <f t="shared" si="37"/>
        <v>9752.2577383512253</v>
      </c>
      <c r="AN59" s="33">
        <f t="shared" si="24"/>
        <v>0.65657316176470559</v>
      </c>
      <c r="AO59" s="18">
        <f t="shared" si="25"/>
        <v>1.6328961175371198E-3</v>
      </c>
      <c r="AP59" s="28">
        <f t="shared" si="38"/>
        <v>9761.6004265097235</v>
      </c>
      <c r="AQ59" s="33">
        <f t="shared" si="48"/>
        <v>0.83014125000000005</v>
      </c>
      <c r="AR59" s="18">
        <f t="shared" si="49"/>
        <v>2.0645595998609991E-3</v>
      </c>
      <c r="AS59" s="28">
        <f t="shared" si="39"/>
        <v>9704.3862156496671</v>
      </c>
      <c r="AT59" s="33">
        <f t="shared" si="50"/>
        <v>0.63359310110294098</v>
      </c>
      <c r="AU59" s="18">
        <f t="shared" si="51"/>
        <v>1.5757447534233209E-3</v>
      </c>
      <c r="AV59" s="20">
        <f t="shared" si="40"/>
        <v>9767.6093857768465</v>
      </c>
      <c r="AW59"/>
      <c r="AX59"/>
      <c r="AY59"/>
      <c r="AZ59"/>
      <c r="BA59"/>
      <c r="BB59"/>
      <c r="BC59"/>
      <c r="BD59"/>
      <c r="BE59"/>
      <c r="BF59"/>
      <c r="BG59"/>
      <c r="BH59"/>
    </row>
    <row r="60" spans="2:60" ht="15.95">
      <c r="B60" s="39">
        <v>52</v>
      </c>
      <c r="C60" s="41">
        <f>'Mortality (No Interventions)'!E61</f>
        <v>2.7271565939579793E-3</v>
      </c>
      <c r="D60" s="27">
        <f t="shared" si="43"/>
        <v>0.76666666666666627</v>
      </c>
      <c r="E60" s="18">
        <f t="shared" si="7"/>
        <v>2.090820055367783E-3</v>
      </c>
      <c r="F60" s="28">
        <f t="shared" si="26"/>
        <v>9712.0603330135436</v>
      </c>
      <c r="G60" s="27">
        <f t="shared" si="41"/>
        <v>0.96499999999999997</v>
      </c>
      <c r="H60" s="18">
        <f t="shared" si="45"/>
        <v>2.6317061131694501E-3</v>
      </c>
      <c r="I60" s="28">
        <f t="shared" si="27"/>
        <v>9639.8877279522221</v>
      </c>
      <c r="J60" s="27">
        <v>0.93</v>
      </c>
      <c r="K60" s="18">
        <f t="shared" si="46"/>
        <v>2.5362556323809209E-3</v>
      </c>
      <c r="L60" s="28">
        <f t="shared" si="28"/>
        <v>9654.6482891940395</v>
      </c>
      <c r="M60" s="27">
        <f t="shared" si="42"/>
        <v>0.92500000000000004</v>
      </c>
      <c r="N60" s="19">
        <f t="shared" si="47"/>
        <v>2.5226198494111311E-3</v>
      </c>
      <c r="O60" s="28">
        <f t="shared" si="29"/>
        <v>9651.9389604466651</v>
      </c>
      <c r="P60" s="24">
        <f t="shared" si="8"/>
        <v>0.7398333333333329</v>
      </c>
      <c r="Q60" s="18">
        <f t="shared" si="9"/>
        <v>2.0176413534299105E-3</v>
      </c>
      <c r="R60" s="28">
        <f t="shared" si="30"/>
        <v>9719.7709595982415</v>
      </c>
      <c r="S60" s="24">
        <f t="shared" si="10"/>
        <v>0.71299999999999963</v>
      </c>
      <c r="T60" s="18">
        <f t="shared" si="11"/>
        <v>1.9444626514920382E-3</v>
      </c>
      <c r="U60" s="28">
        <f t="shared" si="31"/>
        <v>9730.4860946236786</v>
      </c>
      <c r="V60" s="24">
        <f t="shared" si="12"/>
        <v>0.70916666666666639</v>
      </c>
      <c r="W60" s="18">
        <f t="shared" si="13"/>
        <v>1.9340085512151994E-3</v>
      </c>
      <c r="X60" s="28">
        <f t="shared" si="32"/>
        <v>9728.5902730869766</v>
      </c>
      <c r="Y60" s="33">
        <f t="shared" si="14"/>
        <v>0.89744999999999997</v>
      </c>
      <c r="Z60" s="18">
        <f t="shared" si="15"/>
        <v>2.4474866852475883E-3</v>
      </c>
      <c r="AA60" s="28">
        <f t="shared" si="33"/>
        <v>9664.3205763065289</v>
      </c>
      <c r="AB60" s="33">
        <f t="shared" si="16"/>
        <v>0.892625</v>
      </c>
      <c r="AC60" s="18">
        <f t="shared" si="17"/>
        <v>2.4343281546817413E-3</v>
      </c>
      <c r="AD60" s="28">
        <f t="shared" si="34"/>
        <v>9661.7034962105245</v>
      </c>
      <c r="AE60" s="33">
        <f t="shared" si="18"/>
        <v>0.86025000000000007</v>
      </c>
      <c r="AF60" s="18">
        <f t="shared" si="19"/>
        <v>2.3460364599523519E-3</v>
      </c>
      <c r="AG60" s="28">
        <f t="shared" si="35"/>
        <v>9675.3859833917068</v>
      </c>
      <c r="AH60" s="33">
        <f t="shared" si="20"/>
        <v>0.68804499999999968</v>
      </c>
      <c r="AI60" s="18">
        <f t="shared" si="21"/>
        <v>1.876406458689817E-3</v>
      </c>
      <c r="AJ60" s="28">
        <f t="shared" si="36"/>
        <v>9737.5647861752514</v>
      </c>
      <c r="AK60" s="33">
        <f t="shared" si="22"/>
        <v>0.68434583333333299</v>
      </c>
      <c r="AL60" s="18">
        <f t="shared" si="23"/>
        <v>1.8663182519226672E-3</v>
      </c>
      <c r="AM60" s="28">
        <f t="shared" si="37"/>
        <v>9735.734008281077</v>
      </c>
      <c r="AN60" s="33">
        <f t="shared" si="24"/>
        <v>0.65952499999999969</v>
      </c>
      <c r="AO60" s="18">
        <f t="shared" si="25"/>
        <v>1.7986279526301355E-3</v>
      </c>
      <c r="AP60" s="28">
        <f t="shared" si="38"/>
        <v>9745.6607470723266</v>
      </c>
      <c r="AQ60" s="33">
        <f t="shared" si="48"/>
        <v>0.83014125000000005</v>
      </c>
      <c r="AR60" s="18">
        <f t="shared" si="49"/>
        <v>2.2639251838540196E-3</v>
      </c>
      <c r="AS60" s="28">
        <f t="shared" si="39"/>
        <v>9684.350931927389</v>
      </c>
      <c r="AT60" s="33">
        <f t="shared" si="50"/>
        <v>0.63644162499999979</v>
      </c>
      <c r="AU60" s="18">
        <f t="shared" si="51"/>
        <v>1.7356759742880809E-3</v>
      </c>
      <c r="AV60" s="20">
        <f t="shared" si="40"/>
        <v>9752.2181265337204</v>
      </c>
      <c r="AW60"/>
      <c r="AX60"/>
      <c r="AY60"/>
      <c r="AZ60"/>
      <c r="BA60"/>
      <c r="BB60"/>
      <c r="BC60"/>
      <c r="BD60"/>
      <c r="BE60"/>
      <c r="BF60"/>
      <c r="BG60"/>
      <c r="BH60"/>
    </row>
    <row r="61" spans="2:60" ht="15.95">
      <c r="B61" s="39">
        <v>53</v>
      </c>
      <c r="C61" s="41">
        <f>'Mortality (No Interventions)'!E62</f>
        <v>3.0012977223471556E-3</v>
      </c>
      <c r="D61" s="27">
        <f t="shared" si="43"/>
        <v>0.77009803921568587</v>
      </c>
      <c r="E61" s="18">
        <f t="shared" si="7"/>
        <v>2.3112934910820486E-3</v>
      </c>
      <c r="F61" s="28">
        <f t="shared" si="26"/>
        <v>9691.754162490337</v>
      </c>
      <c r="G61" s="27">
        <f t="shared" si="41"/>
        <v>0.96499999999999997</v>
      </c>
      <c r="H61" s="18">
        <f t="shared" si="45"/>
        <v>2.8962523020650052E-3</v>
      </c>
      <c r="I61" s="28">
        <f t="shared" si="27"/>
        <v>9614.5183764883041</v>
      </c>
      <c r="J61" s="27">
        <v>0.93</v>
      </c>
      <c r="K61" s="18">
        <f t="shared" si="46"/>
        <v>2.7912068817828547E-3</v>
      </c>
      <c r="L61" s="28">
        <f t="shared" si="28"/>
        <v>9630.1616330919151</v>
      </c>
      <c r="M61" s="27">
        <f t="shared" si="42"/>
        <v>0.92500000000000004</v>
      </c>
      <c r="N61" s="19">
        <f t="shared" si="47"/>
        <v>2.7762003931711189E-3</v>
      </c>
      <c r="O61" s="28">
        <f t="shared" si="29"/>
        <v>9627.5907876397378</v>
      </c>
      <c r="P61" s="24">
        <f t="shared" si="8"/>
        <v>0.74314460784313685</v>
      </c>
      <c r="Q61" s="18">
        <f t="shared" si="9"/>
        <v>2.2303982188941768E-3</v>
      </c>
      <c r="R61" s="28">
        <f t="shared" si="30"/>
        <v>9700.1599477642903</v>
      </c>
      <c r="S61" s="24">
        <f t="shared" si="10"/>
        <v>0.71619117647058794</v>
      </c>
      <c r="T61" s="18">
        <f t="shared" si="11"/>
        <v>2.1495029467063055E-3</v>
      </c>
      <c r="U61" s="28">
        <f t="shared" si="31"/>
        <v>9711.5655278318209</v>
      </c>
      <c r="V61" s="24">
        <f t="shared" si="12"/>
        <v>0.71234068627450942</v>
      </c>
      <c r="W61" s="18">
        <f t="shared" si="13"/>
        <v>2.137946479250895E-3</v>
      </c>
      <c r="X61" s="28">
        <f t="shared" si="32"/>
        <v>9709.7750963075578</v>
      </c>
      <c r="Y61" s="33">
        <f t="shared" si="14"/>
        <v>0.89744999999999997</v>
      </c>
      <c r="Z61" s="18">
        <f t="shared" si="15"/>
        <v>2.6935146409204549E-3</v>
      </c>
      <c r="AA61" s="28">
        <f t="shared" si="33"/>
        <v>9640.667280374053</v>
      </c>
      <c r="AB61" s="33">
        <f t="shared" si="16"/>
        <v>0.892625</v>
      </c>
      <c r="AC61" s="18">
        <f t="shared" si="17"/>
        <v>2.67903337941013E-3</v>
      </c>
      <c r="AD61" s="28">
        <f t="shared" si="34"/>
        <v>9638.1837393675123</v>
      </c>
      <c r="AE61" s="33">
        <f t="shared" si="18"/>
        <v>0.86025000000000007</v>
      </c>
      <c r="AF61" s="18">
        <f t="shared" si="19"/>
        <v>2.5818663656491407E-3</v>
      </c>
      <c r="AG61" s="28">
        <f t="shared" si="35"/>
        <v>9652.6871751105573</v>
      </c>
      <c r="AH61" s="33">
        <f t="shared" si="20"/>
        <v>0.6911244852941173</v>
      </c>
      <c r="AI61" s="18">
        <f t="shared" si="21"/>
        <v>2.0742703435715844E-3</v>
      </c>
      <c r="AJ61" s="28">
        <f t="shared" si="36"/>
        <v>9719.2931567185624</v>
      </c>
      <c r="AK61" s="33">
        <f t="shared" si="22"/>
        <v>0.68740876225490166</v>
      </c>
      <c r="AL61" s="18">
        <f t="shared" si="23"/>
        <v>2.0631183524771135E-3</v>
      </c>
      <c r="AM61" s="28">
        <f t="shared" si="37"/>
        <v>9717.5640302055581</v>
      </c>
      <c r="AN61" s="33">
        <f t="shared" si="24"/>
        <v>0.66247683823529391</v>
      </c>
      <c r="AO61" s="18">
        <f t="shared" si="25"/>
        <v>1.9882902257033325E-3</v>
      </c>
      <c r="AP61" s="28">
        <f t="shared" si="38"/>
        <v>9728.131929235793</v>
      </c>
      <c r="AQ61" s="33">
        <f t="shared" si="48"/>
        <v>0.83014125000000005</v>
      </c>
      <c r="AR61" s="18">
        <f t="shared" si="49"/>
        <v>2.4915010428514209E-3</v>
      </c>
      <c r="AS61" s="28">
        <f t="shared" si="39"/>
        <v>9662.4262859633182</v>
      </c>
      <c r="AT61" s="33">
        <f t="shared" si="50"/>
        <v>0.63929014889705849</v>
      </c>
      <c r="AU61" s="18">
        <f t="shared" si="51"/>
        <v>1.9187000678037155E-3</v>
      </c>
      <c r="AV61" s="20">
        <f t="shared" si="40"/>
        <v>9735.2914358354792</v>
      </c>
      <c r="AW61"/>
      <c r="AX61"/>
      <c r="AY61"/>
      <c r="AZ61"/>
      <c r="BA61"/>
      <c r="BB61"/>
      <c r="BC61"/>
      <c r="BD61"/>
      <c r="BE61"/>
      <c r="BF61"/>
      <c r="BG61"/>
      <c r="BH61"/>
    </row>
    <row r="62" spans="2:60" ht="15.95">
      <c r="B62" s="39">
        <v>54</v>
      </c>
      <c r="C62" s="41">
        <f>'Mortality (No Interventions)'!E63</f>
        <v>3.3036167613125699E-3</v>
      </c>
      <c r="D62" s="27">
        <f t="shared" si="43"/>
        <v>0.77352941176470547</v>
      </c>
      <c r="E62" s="18">
        <f t="shared" si="7"/>
        <v>2.5554447300741336E-3</v>
      </c>
      <c r="F62" s="28">
        <f t="shared" si="26"/>
        <v>9669.353674177406</v>
      </c>
      <c r="G62" s="27">
        <f t="shared" si="41"/>
        <v>0.96499999999999997</v>
      </c>
      <c r="H62" s="18">
        <f t="shared" si="45"/>
        <v>3.18799017466663E-3</v>
      </c>
      <c r="I62" s="28">
        <f t="shared" si="27"/>
        <v>9586.6723055071525</v>
      </c>
      <c r="J62" s="27">
        <v>0.93</v>
      </c>
      <c r="K62" s="18">
        <f t="shared" si="46"/>
        <v>3.0723635880206901E-3</v>
      </c>
      <c r="L62" s="28">
        <f t="shared" si="28"/>
        <v>9603.2818596689485</v>
      </c>
      <c r="M62" s="27">
        <f t="shared" si="42"/>
        <v>0.92500000000000004</v>
      </c>
      <c r="N62" s="19">
        <f t="shared" si="47"/>
        <v>3.0558455042141272E-3</v>
      </c>
      <c r="O62" s="28">
        <f t="shared" si="29"/>
        <v>9600.8626663098021</v>
      </c>
      <c r="P62" s="24">
        <f t="shared" si="8"/>
        <v>0.7464558823529408</v>
      </c>
      <c r="Q62" s="18">
        <f t="shared" si="9"/>
        <v>2.4660041645215391E-3</v>
      </c>
      <c r="R62" s="28">
        <f t="shared" si="30"/>
        <v>9678.5247282938089</v>
      </c>
      <c r="S62" s="24">
        <f t="shared" si="10"/>
        <v>0.71938235294117614</v>
      </c>
      <c r="T62" s="18">
        <f t="shared" si="11"/>
        <v>2.3765635989689443E-3</v>
      </c>
      <c r="U62" s="28">
        <f t="shared" si="31"/>
        <v>9690.6904891126142</v>
      </c>
      <c r="V62" s="24">
        <f t="shared" si="12"/>
        <v>0.71551470588235255</v>
      </c>
      <c r="W62" s="18">
        <f t="shared" si="13"/>
        <v>2.3637863753185736E-3</v>
      </c>
      <c r="X62" s="28">
        <f t="shared" si="32"/>
        <v>9689.0161168260893</v>
      </c>
      <c r="Y62" s="33">
        <f t="shared" si="14"/>
        <v>0.89744999999999997</v>
      </c>
      <c r="Z62" s="18">
        <f t="shared" si="15"/>
        <v>2.9648308624399657E-3</v>
      </c>
      <c r="AA62" s="28">
        <f t="shared" si="33"/>
        <v>9614.7000019061215</v>
      </c>
      <c r="AB62" s="33">
        <f t="shared" si="16"/>
        <v>0.892625</v>
      </c>
      <c r="AC62" s="18">
        <f t="shared" si="17"/>
        <v>2.948890911566633E-3</v>
      </c>
      <c r="AD62" s="28">
        <f t="shared" si="34"/>
        <v>9612.3627234128599</v>
      </c>
      <c r="AE62" s="33">
        <f t="shared" si="18"/>
        <v>0.86025000000000007</v>
      </c>
      <c r="AF62" s="18">
        <f t="shared" si="19"/>
        <v>2.8419363189191387E-3</v>
      </c>
      <c r="AG62" s="28">
        <f t="shared" si="35"/>
        <v>9627.7652267550056</v>
      </c>
      <c r="AH62" s="33">
        <f t="shared" si="20"/>
        <v>0.69420397058823502</v>
      </c>
      <c r="AI62" s="18">
        <f t="shared" si="21"/>
        <v>2.2933838730050315E-3</v>
      </c>
      <c r="AJ62" s="28">
        <f t="shared" si="36"/>
        <v>9699.1327151631031</v>
      </c>
      <c r="AK62" s="33">
        <f t="shared" si="22"/>
        <v>0.69047169117647023</v>
      </c>
      <c r="AL62" s="18">
        <f t="shared" si="23"/>
        <v>2.2810538521824235E-3</v>
      </c>
      <c r="AM62" s="28">
        <f t="shared" si="37"/>
        <v>9697.51554551347</v>
      </c>
      <c r="AN62" s="33">
        <f t="shared" si="24"/>
        <v>0.66542867647058801</v>
      </c>
      <c r="AO62" s="18">
        <f t="shared" si="25"/>
        <v>2.1983213290462738E-3</v>
      </c>
      <c r="AP62" s="28">
        <f t="shared" si="38"/>
        <v>9708.7895796065404</v>
      </c>
      <c r="AQ62" s="33">
        <f t="shared" si="48"/>
        <v>0.83014125000000005</v>
      </c>
      <c r="AR62" s="18">
        <f t="shared" si="49"/>
        <v>2.7424685477569688E-3</v>
      </c>
      <c r="AS62" s="28">
        <f t="shared" si="39"/>
        <v>9638.3523407953653</v>
      </c>
      <c r="AT62" s="33">
        <f t="shared" si="50"/>
        <v>0.6421386727941174</v>
      </c>
      <c r="AU62" s="18">
        <f t="shared" si="51"/>
        <v>2.1213800825296541E-3</v>
      </c>
      <c r="AV62" s="20">
        <f t="shared" si="40"/>
        <v>9716.612331497452</v>
      </c>
      <c r="AW62"/>
      <c r="AX62"/>
      <c r="AY62"/>
      <c r="AZ62"/>
      <c r="BA62"/>
      <c r="BB62"/>
      <c r="BC62"/>
      <c r="BD62"/>
      <c r="BE62"/>
      <c r="BF62"/>
      <c r="BG62"/>
      <c r="BH62"/>
    </row>
    <row r="63" spans="2:60" ht="15.95">
      <c r="B63" s="39">
        <v>55</v>
      </c>
      <c r="C63" s="41">
        <f>'Mortality (No Interventions)'!E64</f>
        <v>3.6479101618590959E-3</v>
      </c>
      <c r="D63" s="27">
        <f t="shared" si="43"/>
        <v>0.77696078431372506</v>
      </c>
      <c r="E63" s="18">
        <f t="shared" si="7"/>
        <v>2.8342831404640509E-3</v>
      </c>
      <c r="F63" s="28">
        <f t="shared" si="26"/>
        <v>9644.6441752875053</v>
      </c>
      <c r="G63" s="27">
        <f t="shared" si="41"/>
        <v>0.96499999999999997</v>
      </c>
      <c r="H63" s="18">
        <f t="shared" si="45"/>
        <v>3.5202333061940274E-3</v>
      </c>
      <c r="I63" s="28">
        <f t="shared" si="27"/>
        <v>9556.1100883894469</v>
      </c>
      <c r="J63" s="27">
        <v>0.93</v>
      </c>
      <c r="K63" s="18">
        <f t="shared" si="46"/>
        <v>3.3925564505289593E-3</v>
      </c>
      <c r="L63" s="28">
        <f t="shared" si="28"/>
        <v>9573.7770861578028</v>
      </c>
      <c r="M63" s="27">
        <f t="shared" si="42"/>
        <v>0.92500000000000004</v>
      </c>
      <c r="N63" s="19">
        <f t="shared" si="47"/>
        <v>3.3743168997196638E-3</v>
      </c>
      <c r="O63" s="28">
        <f t="shared" si="29"/>
        <v>9571.5239132943825</v>
      </c>
      <c r="P63" s="24">
        <f t="shared" si="8"/>
        <v>0.74976715686274464</v>
      </c>
      <c r="Q63" s="18">
        <f t="shared" si="9"/>
        <v>2.7350832305478088E-3</v>
      </c>
      <c r="R63" s="28">
        <f t="shared" si="30"/>
        <v>9654.6574460074116</v>
      </c>
      <c r="S63" s="24">
        <f t="shared" si="10"/>
        <v>0.72257352941176434</v>
      </c>
      <c r="T63" s="18">
        <f t="shared" si="11"/>
        <v>2.6358833206315676E-3</v>
      </c>
      <c r="U63" s="28">
        <f t="shared" si="31"/>
        <v>9667.6599468473141</v>
      </c>
      <c r="V63" s="24">
        <f t="shared" si="12"/>
        <v>0.71868872549019569</v>
      </c>
      <c r="W63" s="18">
        <f t="shared" si="13"/>
        <v>2.6217119049292471E-3</v>
      </c>
      <c r="X63" s="28">
        <f t="shared" si="32"/>
        <v>9666.1133525388941</v>
      </c>
      <c r="Y63" s="33">
        <f t="shared" si="14"/>
        <v>0.89744999999999997</v>
      </c>
      <c r="Z63" s="18">
        <f t="shared" si="15"/>
        <v>3.2738169747604457E-3</v>
      </c>
      <c r="AA63" s="28">
        <f t="shared" si="33"/>
        <v>9586.1940426073688</v>
      </c>
      <c r="AB63" s="33">
        <f t="shared" si="16"/>
        <v>0.892625</v>
      </c>
      <c r="AC63" s="18">
        <f t="shared" si="17"/>
        <v>3.2562158082294753E-3</v>
      </c>
      <c r="AD63" s="28">
        <f t="shared" si="34"/>
        <v>9584.0169143391067</v>
      </c>
      <c r="AE63" s="33">
        <f t="shared" si="18"/>
        <v>0.86025000000000007</v>
      </c>
      <c r="AF63" s="18">
        <f t="shared" si="19"/>
        <v>3.1381147167392873E-3</v>
      </c>
      <c r="AG63" s="28">
        <f t="shared" si="35"/>
        <v>9600.4037310870644</v>
      </c>
      <c r="AH63" s="33">
        <f t="shared" si="20"/>
        <v>0.69728345588235252</v>
      </c>
      <c r="AI63" s="18">
        <f t="shared" si="21"/>
        <v>2.5436274044094622E-3</v>
      </c>
      <c r="AJ63" s="28">
        <f t="shared" si="36"/>
        <v>9676.8888806120121</v>
      </c>
      <c r="AK63" s="33">
        <f t="shared" si="22"/>
        <v>0.69353462009803879</v>
      </c>
      <c r="AL63" s="18">
        <f t="shared" si="23"/>
        <v>2.5299519882567233E-3</v>
      </c>
      <c r="AM63" s="28">
        <f t="shared" si="37"/>
        <v>9675.3949903217763</v>
      </c>
      <c r="AN63" s="33">
        <f t="shared" si="24"/>
        <v>0.668380514705882</v>
      </c>
      <c r="AO63" s="18">
        <f t="shared" si="25"/>
        <v>2.4381920715842E-3</v>
      </c>
      <c r="AP63" s="28">
        <f t="shared" si="38"/>
        <v>9687.4465403944687</v>
      </c>
      <c r="AQ63" s="33">
        <f t="shared" si="48"/>
        <v>0.83014125000000005</v>
      </c>
      <c r="AR63" s="18">
        <f t="shared" si="49"/>
        <v>3.0282807016534124E-3</v>
      </c>
      <c r="AS63" s="28">
        <f t="shared" si="39"/>
        <v>9611.919462648535</v>
      </c>
      <c r="AT63" s="33">
        <f t="shared" si="50"/>
        <v>0.6449871966911761</v>
      </c>
      <c r="AU63" s="18">
        <f t="shared" si="51"/>
        <v>2.3528553490787529E-3</v>
      </c>
      <c r="AV63" s="20">
        <f t="shared" si="40"/>
        <v>9695.9997036277509</v>
      </c>
      <c r="AW63"/>
      <c r="AX63"/>
      <c r="AY63"/>
      <c r="AZ63"/>
      <c r="BA63"/>
      <c r="BB63"/>
      <c r="BC63"/>
      <c r="BD63"/>
      <c r="BE63"/>
      <c r="BF63"/>
      <c r="BG63"/>
      <c r="BH63"/>
    </row>
    <row r="64" spans="2:60" ht="15.95">
      <c r="B64" s="39">
        <v>56</v>
      </c>
      <c r="C64" s="41">
        <f>'Mortality (No Interventions)'!E65</f>
        <v>4.037372650923827E-3</v>
      </c>
      <c r="D64" s="27">
        <f t="shared" si="43"/>
        <v>0.78039215686274466</v>
      </c>
      <c r="E64" s="18">
        <f t="shared" si="7"/>
        <v>3.1507339511131025E-3</v>
      </c>
      <c r="F64" s="28">
        <f t="shared" si="26"/>
        <v>9617.3085229057124</v>
      </c>
      <c r="G64" s="27">
        <f t="shared" si="41"/>
        <v>0.96499999999999997</v>
      </c>
      <c r="H64" s="18">
        <f t="shared" si="45"/>
        <v>3.8960646081414928E-3</v>
      </c>
      <c r="I64" s="28">
        <f t="shared" si="27"/>
        <v>9522.4703513786426</v>
      </c>
      <c r="J64" s="27">
        <v>0.93</v>
      </c>
      <c r="K64" s="18">
        <f t="shared" si="46"/>
        <v>3.7547565653591594E-3</v>
      </c>
      <c r="L64" s="28">
        <f t="shared" si="28"/>
        <v>9541.2975069482327</v>
      </c>
      <c r="M64" s="27">
        <f t="shared" si="42"/>
        <v>0.92500000000000004</v>
      </c>
      <c r="N64" s="19">
        <f t="shared" si="47"/>
        <v>3.73456970210454E-3</v>
      </c>
      <c r="O64" s="28">
        <f t="shared" si="29"/>
        <v>9539.2265583976823</v>
      </c>
      <c r="P64" s="24">
        <f t="shared" si="8"/>
        <v>0.7530784313725486</v>
      </c>
      <c r="Q64" s="18">
        <f t="shared" si="9"/>
        <v>3.0404582628241437E-3</v>
      </c>
      <c r="R64" s="28">
        <f t="shared" si="30"/>
        <v>9628.2511543301534</v>
      </c>
      <c r="S64" s="24">
        <f t="shared" si="10"/>
        <v>0.72576470588235253</v>
      </c>
      <c r="T64" s="18">
        <f t="shared" si="11"/>
        <v>2.9301825745351854E-3</v>
      </c>
      <c r="U64" s="28">
        <f t="shared" si="31"/>
        <v>9642.1771232438805</v>
      </c>
      <c r="V64" s="24">
        <f t="shared" si="12"/>
        <v>0.72186274509803883</v>
      </c>
      <c r="W64" s="18">
        <f t="shared" si="13"/>
        <v>2.9144289047796199E-3</v>
      </c>
      <c r="X64" s="28">
        <f t="shared" si="32"/>
        <v>9640.7715880881478</v>
      </c>
      <c r="Y64" s="33">
        <f t="shared" si="14"/>
        <v>0.89744999999999997</v>
      </c>
      <c r="Z64" s="18">
        <f t="shared" si="15"/>
        <v>3.6233400855715885E-3</v>
      </c>
      <c r="AA64" s="28">
        <f t="shared" si="33"/>
        <v>9554.8105978273325</v>
      </c>
      <c r="AB64" s="33">
        <f t="shared" si="16"/>
        <v>0.892625</v>
      </c>
      <c r="AC64" s="18">
        <f t="shared" si="17"/>
        <v>3.6038597625308809E-3</v>
      </c>
      <c r="AD64" s="28">
        <f t="shared" si="34"/>
        <v>9552.809286956297</v>
      </c>
      <c r="AE64" s="33">
        <f t="shared" si="18"/>
        <v>0.86025000000000007</v>
      </c>
      <c r="AF64" s="18">
        <f t="shared" si="19"/>
        <v>3.4731498229572224E-3</v>
      </c>
      <c r="AG64" s="28">
        <f t="shared" si="35"/>
        <v>9570.276562851901</v>
      </c>
      <c r="AH64" s="33">
        <f t="shared" si="20"/>
        <v>0.70036294117647024</v>
      </c>
      <c r="AI64" s="18">
        <f t="shared" si="21"/>
        <v>2.8276261844264539E-3</v>
      </c>
      <c r="AJ64" s="28">
        <f t="shared" si="36"/>
        <v>9652.2744808658626</v>
      </c>
      <c r="AK64" s="33">
        <f t="shared" si="22"/>
        <v>0.69659754901960746</v>
      </c>
      <c r="AL64" s="18">
        <f t="shared" si="23"/>
        <v>2.8124238931123333E-3</v>
      </c>
      <c r="AM64" s="28">
        <f t="shared" si="37"/>
        <v>9650.9167055288435</v>
      </c>
      <c r="AN64" s="33">
        <f t="shared" si="24"/>
        <v>0.6713323529411761</v>
      </c>
      <c r="AO64" s="18">
        <f t="shared" si="25"/>
        <v>2.7104188814450463E-3</v>
      </c>
      <c r="AP64" s="28">
        <f t="shared" si="38"/>
        <v>9663.8266850457821</v>
      </c>
      <c r="AQ64" s="33">
        <f t="shared" si="48"/>
        <v>0.83014125000000005</v>
      </c>
      <c r="AR64" s="18">
        <f t="shared" si="49"/>
        <v>3.3515895791537196E-3</v>
      </c>
      <c r="AS64" s="28">
        <f t="shared" si="39"/>
        <v>9582.8118724339492</v>
      </c>
      <c r="AT64" s="33">
        <f t="shared" si="50"/>
        <v>0.64783572058823502</v>
      </c>
      <c r="AU64" s="18">
        <f t="shared" si="51"/>
        <v>2.6155542205944702E-3</v>
      </c>
      <c r="AV64" s="20">
        <f t="shared" si="40"/>
        <v>9673.1864188604031</v>
      </c>
      <c r="AW64"/>
      <c r="AX64"/>
      <c r="AY64"/>
      <c r="AZ64"/>
      <c r="BA64"/>
      <c r="BB64"/>
      <c r="BC64"/>
      <c r="BD64"/>
      <c r="BE64"/>
      <c r="BF64"/>
      <c r="BG64"/>
      <c r="BH64"/>
    </row>
    <row r="65" spans="2:60" ht="15.95">
      <c r="B65" s="39">
        <v>57</v>
      </c>
      <c r="C65" s="41">
        <f>'Mortality (No Interventions)'!E66</f>
        <v>4.4441341880264431E-3</v>
      </c>
      <c r="D65" s="27">
        <f t="shared" si="43"/>
        <v>0.78382352941176425</v>
      </c>
      <c r="E65" s="18">
        <f t="shared" si="7"/>
        <v>3.4834169444383717E-3</v>
      </c>
      <c r="F65" s="28">
        <f t="shared" si="26"/>
        <v>9587.0069424242647</v>
      </c>
      <c r="G65" s="27">
        <f t="shared" si="41"/>
        <v>0.96499999999999997</v>
      </c>
      <c r="H65" s="18">
        <f t="shared" si="45"/>
        <v>4.2885894914455177E-3</v>
      </c>
      <c r="I65" s="28">
        <f t="shared" si="27"/>
        <v>9485.3701916605587</v>
      </c>
      <c r="J65" s="27">
        <v>0.93</v>
      </c>
      <c r="K65" s="18">
        <f t="shared" si="46"/>
        <v>4.1330447948645923E-3</v>
      </c>
      <c r="L65" s="28">
        <f t="shared" si="28"/>
        <v>9505.4722574919742</v>
      </c>
      <c r="M65" s="27">
        <f t="shared" si="42"/>
        <v>0.92500000000000004</v>
      </c>
      <c r="N65" s="19">
        <f t="shared" si="47"/>
        <v>4.11082412392446E-3</v>
      </c>
      <c r="O65" s="28">
        <f t="shared" si="29"/>
        <v>9503.6016519111799</v>
      </c>
      <c r="P65" s="24">
        <f t="shared" si="8"/>
        <v>0.75638970588235244</v>
      </c>
      <c r="Q65" s="18">
        <f t="shared" si="9"/>
        <v>3.3614973513830283E-3</v>
      </c>
      <c r="R65" s="28">
        <f t="shared" si="30"/>
        <v>9598.9768585514248</v>
      </c>
      <c r="S65" s="24">
        <f t="shared" si="10"/>
        <v>0.72895588235294084</v>
      </c>
      <c r="T65" s="18">
        <f t="shared" si="11"/>
        <v>3.2395777583276862E-3</v>
      </c>
      <c r="U65" s="28">
        <f t="shared" si="31"/>
        <v>9613.9237838567697</v>
      </c>
      <c r="V65" s="24">
        <f t="shared" si="12"/>
        <v>0.72503676470588196</v>
      </c>
      <c r="W65" s="18">
        <f t="shared" si="13"/>
        <v>3.2221606736054943E-3</v>
      </c>
      <c r="X65" s="28">
        <f t="shared" si="32"/>
        <v>9612.6742447074448</v>
      </c>
      <c r="Y65" s="33">
        <f t="shared" si="14"/>
        <v>0.89744999999999997</v>
      </c>
      <c r="Z65" s="18">
        <f t="shared" si="15"/>
        <v>3.9883882270443311E-3</v>
      </c>
      <c r="AA65" s="28">
        <f t="shared" si="33"/>
        <v>9520.1902695781791</v>
      </c>
      <c r="AB65" s="33">
        <f t="shared" si="16"/>
        <v>0.892625</v>
      </c>
      <c r="AC65" s="18">
        <f t="shared" si="17"/>
        <v>3.9669452795871038E-3</v>
      </c>
      <c r="AD65" s="28">
        <f t="shared" si="34"/>
        <v>9518.3823019479041</v>
      </c>
      <c r="AE65" s="33">
        <f t="shared" si="18"/>
        <v>0.86025000000000007</v>
      </c>
      <c r="AF65" s="18">
        <f t="shared" si="19"/>
        <v>3.8230664352497481E-3</v>
      </c>
      <c r="AG65" s="28">
        <f t="shared" si="35"/>
        <v>9537.037558501981</v>
      </c>
      <c r="AH65" s="33">
        <f t="shared" si="20"/>
        <v>0.70344242647058786</v>
      </c>
      <c r="AI65" s="18">
        <f t="shared" si="21"/>
        <v>3.1261925367862169E-3</v>
      </c>
      <c r="AJ65" s="28">
        <f t="shared" si="36"/>
        <v>9624.9814568044949</v>
      </c>
      <c r="AK65" s="33">
        <f t="shared" si="22"/>
        <v>0.69966047794117603</v>
      </c>
      <c r="AL65" s="18">
        <f t="shared" si="23"/>
        <v>3.1093850500293015E-3</v>
      </c>
      <c r="AM65" s="28">
        <f t="shared" si="37"/>
        <v>9623.7742367957781</v>
      </c>
      <c r="AN65" s="33">
        <f t="shared" si="24"/>
        <v>0.67428419117647032</v>
      </c>
      <c r="AO65" s="18">
        <f t="shared" si="25"/>
        <v>2.9966094264531097E-3</v>
      </c>
      <c r="AP65" s="28">
        <f t="shared" si="38"/>
        <v>9637.6336667316209</v>
      </c>
      <c r="AQ65" s="33">
        <f t="shared" si="48"/>
        <v>0.83014125000000005</v>
      </c>
      <c r="AR65" s="18">
        <f t="shared" si="49"/>
        <v>3.6892591100160066E-3</v>
      </c>
      <c r="AS65" s="28">
        <f t="shared" si="39"/>
        <v>9550.6942200233098</v>
      </c>
      <c r="AT65" s="33">
        <f t="shared" si="50"/>
        <v>0.65068424448529383</v>
      </c>
      <c r="AU65" s="18">
        <f t="shared" si="51"/>
        <v>2.8917280965272507E-3</v>
      </c>
      <c r="AV65" s="20">
        <f t="shared" si="40"/>
        <v>9647.8856752959564</v>
      </c>
      <c r="AW65"/>
      <c r="AX65"/>
      <c r="AY65"/>
      <c r="AZ65"/>
      <c r="BA65"/>
      <c r="BB65"/>
      <c r="BC65"/>
      <c r="BD65"/>
      <c r="BE65"/>
      <c r="BF65"/>
      <c r="BG65"/>
      <c r="BH65"/>
    </row>
    <row r="66" spans="2:60" ht="15.95">
      <c r="B66" s="39">
        <v>58</v>
      </c>
      <c r="C66" s="41">
        <f>'Mortality (No Interventions)'!E67</f>
        <v>4.8792974947715791E-3</v>
      </c>
      <c r="D66" s="27">
        <f t="shared" si="43"/>
        <v>0.78725490196078385</v>
      </c>
      <c r="E66" s="18">
        <f t="shared" si="7"/>
        <v>3.8412508708838976E-3</v>
      </c>
      <c r="F66" s="28">
        <f t="shared" si="26"/>
        <v>9553.6113999945755</v>
      </c>
      <c r="G66" s="27">
        <f t="shared" si="41"/>
        <v>0.96499999999999997</v>
      </c>
      <c r="H66" s="18">
        <f t="shared" si="45"/>
        <v>4.7085220824545733E-3</v>
      </c>
      <c r="I66" s="28">
        <f t="shared" si="27"/>
        <v>9444.6913327341335</v>
      </c>
      <c r="J66" s="27">
        <v>0.93</v>
      </c>
      <c r="K66" s="18">
        <f t="shared" si="46"/>
        <v>4.5377466701375692E-3</v>
      </c>
      <c r="L66" s="28">
        <f t="shared" si="28"/>
        <v>9466.1857148554172</v>
      </c>
      <c r="M66" s="27">
        <f t="shared" si="42"/>
        <v>0.92500000000000004</v>
      </c>
      <c r="N66" s="19">
        <f t="shared" si="47"/>
        <v>4.5133501826637107E-3</v>
      </c>
      <c r="O66" s="28">
        <f t="shared" si="29"/>
        <v>9464.5340169763349</v>
      </c>
      <c r="P66" s="24">
        <f t="shared" si="8"/>
        <v>0.75970098039215639</v>
      </c>
      <c r="Q66" s="18">
        <f t="shared" si="9"/>
        <v>3.7068070904029611E-3</v>
      </c>
      <c r="R66" s="28">
        <f t="shared" si="30"/>
        <v>9566.7099232654164</v>
      </c>
      <c r="S66" s="24">
        <f t="shared" si="10"/>
        <v>0.73214705882352904</v>
      </c>
      <c r="T66" s="18">
        <f t="shared" si="11"/>
        <v>3.5723633099220254E-3</v>
      </c>
      <c r="U66" s="28">
        <f t="shared" si="31"/>
        <v>9582.778730196329</v>
      </c>
      <c r="V66" s="24">
        <f t="shared" si="12"/>
        <v>0.7282107843137251</v>
      </c>
      <c r="W66" s="18">
        <f t="shared" si="13"/>
        <v>3.5531570555676056E-3</v>
      </c>
      <c r="X66" s="28">
        <f t="shared" si="32"/>
        <v>9581.7006637879676</v>
      </c>
      <c r="Y66" s="33">
        <f t="shared" si="14"/>
        <v>0.89744999999999997</v>
      </c>
      <c r="Z66" s="18">
        <f t="shared" si="15"/>
        <v>4.3789255366827535E-3</v>
      </c>
      <c r="AA66" s="28">
        <f t="shared" si="33"/>
        <v>9482.2200547877728</v>
      </c>
      <c r="AB66" s="33">
        <f t="shared" si="16"/>
        <v>0.892625</v>
      </c>
      <c r="AC66" s="18">
        <f t="shared" si="17"/>
        <v>4.355382926270481E-3</v>
      </c>
      <c r="AD66" s="28">
        <f t="shared" si="34"/>
        <v>9480.6234002058864</v>
      </c>
      <c r="AE66" s="33">
        <f t="shared" si="18"/>
        <v>0.86025000000000007</v>
      </c>
      <c r="AF66" s="18">
        <f t="shared" si="19"/>
        <v>4.1974156698772512E-3</v>
      </c>
      <c r="AG66" s="28">
        <f t="shared" si="35"/>
        <v>9500.5768303203549</v>
      </c>
      <c r="AH66" s="33">
        <f t="shared" si="20"/>
        <v>0.70652191176470547</v>
      </c>
      <c r="AI66" s="18">
        <f t="shared" si="21"/>
        <v>3.447330594074754E-3</v>
      </c>
      <c r="AJ66" s="28">
        <f t="shared" si="36"/>
        <v>9594.8919116075267</v>
      </c>
      <c r="AK66" s="33">
        <f t="shared" si="22"/>
        <v>0.7027234068627447</v>
      </c>
      <c r="AL66" s="18">
        <f t="shared" si="23"/>
        <v>3.4287965586227392E-3</v>
      </c>
      <c r="AM66" s="28">
        <f t="shared" si="37"/>
        <v>9593.8502170590273</v>
      </c>
      <c r="AN66" s="33">
        <f t="shared" si="24"/>
        <v>0.67723602941176442</v>
      </c>
      <c r="AO66" s="18">
        <f t="shared" si="25"/>
        <v>3.3044360616778738E-3</v>
      </c>
      <c r="AP66" s="28">
        <f t="shared" si="38"/>
        <v>9608.753442837191</v>
      </c>
      <c r="AQ66" s="33">
        <f t="shared" si="48"/>
        <v>0.83014125000000005</v>
      </c>
      <c r="AR66" s="18">
        <f t="shared" si="49"/>
        <v>4.0505061214315477E-3</v>
      </c>
      <c r="AS66" s="28">
        <f t="shared" si="39"/>
        <v>9515.4592343651111</v>
      </c>
      <c r="AT66" s="33">
        <f t="shared" si="50"/>
        <v>0.65353276838235264</v>
      </c>
      <c r="AU66" s="18">
        <f t="shared" si="51"/>
        <v>3.1887807995191479E-3</v>
      </c>
      <c r="AV66" s="20">
        <f t="shared" si="40"/>
        <v>9619.9866132166208</v>
      </c>
      <c r="AW66"/>
      <c r="AX66"/>
      <c r="AY66"/>
      <c r="AZ66"/>
      <c r="BA66"/>
      <c r="BB66"/>
      <c r="BC66"/>
      <c r="BD66"/>
      <c r="BE66"/>
      <c r="BF66"/>
      <c r="BG66"/>
      <c r="BH66"/>
    </row>
    <row r="67" spans="2:60" ht="15.95">
      <c r="B67" s="39">
        <v>59</v>
      </c>
      <c r="C67" s="41">
        <f>'Mortality (No Interventions)'!E68</f>
        <v>5.3580575272485003E-3</v>
      </c>
      <c r="D67" s="27">
        <f t="shared" si="43"/>
        <v>0.79068627450980344</v>
      </c>
      <c r="E67" s="18">
        <f t="shared" si="7"/>
        <v>4.236542544829326E-3</v>
      </c>
      <c r="F67" s="28">
        <f t="shared" si="26"/>
        <v>9516.9135818842606</v>
      </c>
      <c r="G67" s="27">
        <f t="shared" si="41"/>
        <v>0.96499999999999997</v>
      </c>
      <c r="H67" s="18">
        <f t="shared" si="45"/>
        <v>5.1705255137948023E-3</v>
      </c>
      <c r="I67" s="28">
        <f t="shared" si="27"/>
        <v>9400.220795031988</v>
      </c>
      <c r="J67" s="27">
        <v>0.93</v>
      </c>
      <c r="K67" s="18">
        <f t="shared" si="46"/>
        <v>4.9829935003411052E-3</v>
      </c>
      <c r="L67" s="28">
        <f t="shared" si="28"/>
        <v>9423.2305621489286</v>
      </c>
      <c r="M67" s="27">
        <f t="shared" si="42"/>
        <v>0.92500000000000004</v>
      </c>
      <c r="N67" s="19">
        <f t="shared" si="47"/>
        <v>4.9562032127048634E-3</v>
      </c>
      <c r="O67" s="28">
        <f t="shared" si="29"/>
        <v>9421.8172606419866</v>
      </c>
      <c r="P67" s="24">
        <f t="shared" si="8"/>
        <v>0.76301225490196034</v>
      </c>
      <c r="Q67" s="18">
        <f t="shared" si="9"/>
        <v>4.0882635557602997E-3</v>
      </c>
      <c r="R67" s="28">
        <f t="shared" si="30"/>
        <v>9531.2479750900275</v>
      </c>
      <c r="S67" s="24">
        <f t="shared" si="10"/>
        <v>0.73533823529411724</v>
      </c>
      <c r="T67" s="18">
        <f t="shared" si="11"/>
        <v>3.9399845666912734E-3</v>
      </c>
      <c r="U67" s="28">
        <f t="shared" si="31"/>
        <v>9548.5455630534743</v>
      </c>
      <c r="V67" s="24">
        <f t="shared" si="12"/>
        <v>0.73138480392156824</v>
      </c>
      <c r="W67" s="18">
        <f t="shared" si="13"/>
        <v>3.9188018539671274E-3</v>
      </c>
      <c r="X67" s="28">
        <f t="shared" si="32"/>
        <v>9547.655376470093</v>
      </c>
      <c r="Y67" s="33">
        <f t="shared" si="14"/>
        <v>0.89744999999999997</v>
      </c>
      <c r="Z67" s="18">
        <f t="shared" si="15"/>
        <v>4.8085887278291667E-3</v>
      </c>
      <c r="AA67" s="28">
        <f t="shared" si="33"/>
        <v>9440.6981192454168</v>
      </c>
      <c r="AB67" s="33">
        <f t="shared" si="16"/>
        <v>0.892625</v>
      </c>
      <c r="AC67" s="18">
        <f t="shared" si="17"/>
        <v>4.7827361002601926E-3</v>
      </c>
      <c r="AD67" s="28">
        <f t="shared" si="34"/>
        <v>9439.3316549182291</v>
      </c>
      <c r="AE67" s="33">
        <f t="shared" si="18"/>
        <v>0.86025000000000007</v>
      </c>
      <c r="AF67" s="18">
        <f t="shared" si="19"/>
        <v>4.6092689878155227E-3</v>
      </c>
      <c r="AG67" s="28">
        <f t="shared" si="35"/>
        <v>9460.6989602598951</v>
      </c>
      <c r="AH67" s="33">
        <f t="shared" si="20"/>
        <v>0.70960139705882319</v>
      </c>
      <c r="AI67" s="18">
        <f t="shared" si="21"/>
        <v>3.8020851068570794E-3</v>
      </c>
      <c r="AJ67" s="28">
        <f t="shared" si="36"/>
        <v>9561.815147173802</v>
      </c>
      <c r="AK67" s="33">
        <f t="shared" si="22"/>
        <v>0.70578633578431338</v>
      </c>
      <c r="AL67" s="18">
        <f t="shared" si="23"/>
        <v>3.7816437890782779E-3</v>
      </c>
      <c r="AM67" s="28">
        <f t="shared" si="37"/>
        <v>9560.9548564508332</v>
      </c>
      <c r="AN67" s="33">
        <f t="shared" si="24"/>
        <v>0.68018786764705852</v>
      </c>
      <c r="AO67" s="18">
        <f t="shared" si="25"/>
        <v>3.6444857241894287E-3</v>
      </c>
      <c r="AP67" s="28">
        <f t="shared" si="38"/>
        <v>9577.001931452909</v>
      </c>
      <c r="AQ67" s="33">
        <f t="shared" si="48"/>
        <v>0.83014125000000005</v>
      </c>
      <c r="AR67" s="18">
        <f t="shared" si="49"/>
        <v>4.4479445732419796E-3</v>
      </c>
      <c r="AS67" s="28">
        <f t="shared" si="39"/>
        <v>9476.9168084880821</v>
      </c>
      <c r="AT67" s="33">
        <f t="shared" si="50"/>
        <v>0.65638129227941144</v>
      </c>
      <c r="AU67" s="18">
        <f t="shared" si="51"/>
        <v>3.5169287238427985E-3</v>
      </c>
      <c r="AV67" s="20">
        <f t="shared" si="40"/>
        <v>9589.3105846127655</v>
      </c>
      <c r="AW67"/>
      <c r="AX67"/>
      <c r="AY67"/>
      <c r="AZ67"/>
      <c r="BA67"/>
      <c r="BB67"/>
      <c r="BC67"/>
      <c r="BD67"/>
      <c r="BE67"/>
      <c r="BF67"/>
      <c r="BG67"/>
      <c r="BH67"/>
    </row>
    <row r="68" spans="2:60" ht="15.95">
      <c r="B68" s="39">
        <v>60</v>
      </c>
      <c r="C68" s="41">
        <f>'Mortality (No Interventions)'!E69</f>
        <v>5.9315898510077627E-3</v>
      </c>
      <c r="D68" s="27">
        <f t="shared" si="43"/>
        <v>0.79411764705882304</v>
      </c>
      <c r="E68" s="18">
        <f t="shared" si="7"/>
        <v>4.710380175800279E-3</v>
      </c>
      <c r="F68" s="28">
        <f t="shared" si="26"/>
        <v>9476.5947725991446</v>
      </c>
      <c r="G68" s="27">
        <f t="shared" si="41"/>
        <v>0.96499999999999997</v>
      </c>
      <c r="H68" s="18">
        <f t="shared" si="45"/>
        <v>5.723984206222491E-3</v>
      </c>
      <c r="I68" s="28">
        <f t="shared" si="27"/>
        <v>9351.6167135759697</v>
      </c>
      <c r="J68" s="27">
        <v>0.94</v>
      </c>
      <c r="K68" s="18">
        <f t="shared" si="46"/>
        <v>5.5756944599472964E-3</v>
      </c>
      <c r="L68" s="28">
        <f t="shared" si="28"/>
        <v>9376.2746655055253</v>
      </c>
      <c r="M68" s="27">
        <f t="shared" si="42"/>
        <v>0.92500000000000004</v>
      </c>
      <c r="N68" s="19">
        <f t="shared" si="47"/>
        <v>5.4867206121821804E-3</v>
      </c>
      <c r="O68" s="28">
        <f t="shared" si="29"/>
        <v>9375.1208196652751</v>
      </c>
      <c r="P68" s="24">
        <f t="shared" si="8"/>
        <v>0.76632352941176418</v>
      </c>
      <c r="Q68" s="18">
        <f t="shared" si="9"/>
        <v>4.5455168696472694E-3</v>
      </c>
      <c r="R68" s="28">
        <f t="shared" si="30"/>
        <v>9492.2817213525523</v>
      </c>
      <c r="S68" s="24">
        <f t="shared" si="10"/>
        <v>0.74647058823529366</v>
      </c>
      <c r="T68" s="18">
        <f t="shared" si="11"/>
        <v>4.4277573652522625E-3</v>
      </c>
      <c r="U68" s="28">
        <f t="shared" si="31"/>
        <v>9510.9244409006951</v>
      </c>
      <c r="V68" s="24">
        <f t="shared" si="12"/>
        <v>0.73455882352941138</v>
      </c>
      <c r="W68" s="18">
        <f t="shared" si="13"/>
        <v>4.357101662615259E-3</v>
      </c>
      <c r="X68" s="28">
        <f t="shared" si="32"/>
        <v>9510.2400068797433</v>
      </c>
      <c r="Y68" s="33">
        <f t="shared" si="14"/>
        <v>0.90709999999999991</v>
      </c>
      <c r="Z68" s="18">
        <f t="shared" si="15"/>
        <v>5.3805451538491414E-3</v>
      </c>
      <c r="AA68" s="28">
        <f t="shared" si="33"/>
        <v>9395.3016846863757</v>
      </c>
      <c r="AB68" s="33">
        <f t="shared" si="16"/>
        <v>0.892625</v>
      </c>
      <c r="AC68" s="18">
        <f t="shared" si="17"/>
        <v>5.2946853907558039E-3</v>
      </c>
      <c r="AD68" s="28">
        <f t="shared" si="34"/>
        <v>9394.1858226499226</v>
      </c>
      <c r="AE68" s="33">
        <f t="shared" si="18"/>
        <v>0.86949999999999994</v>
      </c>
      <c r="AF68" s="18">
        <f t="shared" si="19"/>
        <v>5.1575173754512494E-3</v>
      </c>
      <c r="AG68" s="28">
        <f t="shared" si="35"/>
        <v>9417.0920539393101</v>
      </c>
      <c r="AH68" s="33">
        <f t="shared" si="20"/>
        <v>0.7203441176470583</v>
      </c>
      <c r="AI68" s="18">
        <f t="shared" si="21"/>
        <v>4.2727858574684325E-3</v>
      </c>
      <c r="AJ68" s="28">
        <f t="shared" si="36"/>
        <v>9525.4603122082117</v>
      </c>
      <c r="AK68" s="33">
        <f t="shared" si="22"/>
        <v>0.70884926470588194</v>
      </c>
      <c r="AL68" s="18">
        <f t="shared" si="23"/>
        <v>4.2046031044237243E-3</v>
      </c>
      <c r="AM68" s="28">
        <f t="shared" si="37"/>
        <v>9524.7987309002783</v>
      </c>
      <c r="AN68" s="33">
        <f t="shared" si="24"/>
        <v>0.6904852941176467</v>
      </c>
      <c r="AO68" s="18">
        <f t="shared" si="25"/>
        <v>4.0956755628583433E-3</v>
      </c>
      <c r="AP68" s="28">
        <f t="shared" si="38"/>
        <v>9542.0986846331944</v>
      </c>
      <c r="AQ68" s="33">
        <f t="shared" si="48"/>
        <v>0.83906749999999997</v>
      </c>
      <c r="AR68" s="18">
        <f t="shared" si="49"/>
        <v>4.977004267310456E-3</v>
      </c>
      <c r="AS68" s="28">
        <f t="shared" si="39"/>
        <v>9434.7640077987016</v>
      </c>
      <c r="AT68" s="33">
        <f t="shared" si="50"/>
        <v>0.66631830882352894</v>
      </c>
      <c r="AU68" s="18">
        <f t="shared" si="51"/>
        <v>3.9523269181583002E-3</v>
      </c>
      <c r="AV68" s="20">
        <f t="shared" si="40"/>
        <v>9555.5856627758913</v>
      </c>
      <c r="AW68"/>
      <c r="AX68"/>
      <c r="AY68"/>
      <c r="AZ68"/>
      <c r="BA68"/>
      <c r="BB68"/>
      <c r="BC68"/>
      <c r="BD68"/>
      <c r="BE68"/>
      <c r="BF68"/>
      <c r="BG68"/>
      <c r="BH68"/>
    </row>
    <row r="69" spans="2:60" ht="15.95">
      <c r="B69" s="39">
        <v>61</v>
      </c>
      <c r="C69" s="41">
        <f>'Mortality (No Interventions)'!E70</f>
        <v>6.5430646686829522E-3</v>
      </c>
      <c r="D69" s="27">
        <f t="shared" si="43"/>
        <v>0.79754901960784264</v>
      </c>
      <c r="E69" s="18">
        <f t="shared" si="7"/>
        <v>5.2184148117388023E-3</v>
      </c>
      <c r="F69" s="28">
        <f t="shared" si="26"/>
        <v>9431.9564084482008</v>
      </c>
      <c r="G69" s="27">
        <f t="shared" si="41"/>
        <v>0.96499999999999997</v>
      </c>
      <c r="H69" s="18">
        <f t="shared" si="45"/>
        <v>6.3140574052790487E-3</v>
      </c>
      <c r="I69" s="28">
        <f t="shared" si="27"/>
        <v>9298.0882072048153</v>
      </c>
      <c r="J69" s="27">
        <v>0.94</v>
      </c>
      <c r="K69" s="18">
        <f t="shared" si="46"/>
        <v>6.1504807885619751E-3</v>
      </c>
      <c r="L69" s="28">
        <f t="shared" si="28"/>
        <v>9323.9954227981216</v>
      </c>
      <c r="M69" s="27">
        <f t="shared" si="42"/>
        <v>0.92500000000000004</v>
      </c>
      <c r="N69" s="19">
        <f t="shared" si="47"/>
        <v>6.0523348185317315E-3</v>
      </c>
      <c r="O69" s="28">
        <f t="shared" si="29"/>
        <v>9323.6821510223199</v>
      </c>
      <c r="P69" s="24">
        <f t="shared" si="8"/>
        <v>0.76963480392156813</v>
      </c>
      <c r="Q69" s="18">
        <f t="shared" si="9"/>
        <v>5.0357702933279437E-3</v>
      </c>
      <c r="R69" s="28">
        <f t="shared" si="30"/>
        <v>9449.1343946566994</v>
      </c>
      <c r="S69" s="24">
        <f t="shared" si="10"/>
        <v>0.74969607843137198</v>
      </c>
      <c r="T69" s="18">
        <f t="shared" si="11"/>
        <v>4.9053099230344736E-3</v>
      </c>
      <c r="U69" s="28">
        <f t="shared" si="31"/>
        <v>9468.8123751571402</v>
      </c>
      <c r="V69" s="24">
        <f t="shared" si="12"/>
        <v>0.73773284313725451</v>
      </c>
      <c r="W69" s="18">
        <f t="shared" si="13"/>
        <v>4.8270337008583927E-3</v>
      </c>
      <c r="X69" s="28">
        <f t="shared" si="32"/>
        <v>9468.802924333897</v>
      </c>
      <c r="Y69" s="33">
        <f t="shared" si="14"/>
        <v>0.90709999999999991</v>
      </c>
      <c r="Z69" s="18">
        <f t="shared" si="15"/>
        <v>5.9352139609623053E-3</v>
      </c>
      <c r="AA69" s="28">
        <f t="shared" si="33"/>
        <v>9344.7498397378858</v>
      </c>
      <c r="AB69" s="33">
        <f t="shared" si="16"/>
        <v>0.892625</v>
      </c>
      <c r="AC69" s="18">
        <f t="shared" si="17"/>
        <v>5.8405030998831204E-3</v>
      </c>
      <c r="AD69" s="28">
        <f t="shared" si="34"/>
        <v>9344.4465642166924</v>
      </c>
      <c r="AE69" s="33">
        <f t="shared" si="18"/>
        <v>0.86949999999999994</v>
      </c>
      <c r="AF69" s="18">
        <f t="shared" si="19"/>
        <v>5.6891947294198265E-3</v>
      </c>
      <c r="AG69" s="28">
        <f t="shared" si="35"/>
        <v>9368.5232380448942</v>
      </c>
      <c r="AH69" s="33">
        <f t="shared" si="20"/>
        <v>0.72345671568627401</v>
      </c>
      <c r="AI69" s="18">
        <f t="shared" si="21"/>
        <v>4.7336240757282671E-3</v>
      </c>
      <c r="AJ69" s="28">
        <f t="shared" si="36"/>
        <v>9484.7600601003305</v>
      </c>
      <c r="AK69" s="33">
        <f t="shared" si="22"/>
        <v>0.71191219362745051</v>
      </c>
      <c r="AL69" s="18">
        <f t="shared" si="23"/>
        <v>4.6580875213283485E-3</v>
      </c>
      <c r="AM69" s="28">
        <f t="shared" si="37"/>
        <v>9484.750732587323</v>
      </c>
      <c r="AN69" s="33">
        <f t="shared" si="24"/>
        <v>0.69346887254901912</v>
      </c>
      <c r="AO69" s="18">
        <f t="shared" si="25"/>
        <v>4.5374116788068882E-3</v>
      </c>
      <c r="AP69" s="28">
        <f t="shared" si="38"/>
        <v>9503.0173442321593</v>
      </c>
      <c r="AQ69" s="33">
        <f t="shared" si="48"/>
        <v>0.83906749999999997</v>
      </c>
      <c r="AR69" s="18">
        <f t="shared" si="49"/>
        <v>5.4900729138901332E-3</v>
      </c>
      <c r="AS69" s="28">
        <f t="shared" si="39"/>
        <v>9387.8071470708201</v>
      </c>
      <c r="AT69" s="33">
        <f t="shared" si="50"/>
        <v>0.66919746200980346</v>
      </c>
      <c r="AU69" s="18">
        <f t="shared" si="51"/>
        <v>4.3786022700486472E-3</v>
      </c>
      <c r="AV69" s="20">
        <f t="shared" si="40"/>
        <v>9517.8188643421345</v>
      </c>
      <c r="AW69"/>
      <c r="AX69"/>
      <c r="AY69"/>
      <c r="AZ69"/>
      <c r="BA69"/>
      <c r="BB69"/>
      <c r="BC69"/>
      <c r="BD69"/>
      <c r="BE69"/>
      <c r="BF69"/>
      <c r="BG69"/>
      <c r="BH69"/>
    </row>
    <row r="70" spans="2:60" ht="15.95">
      <c r="B70" s="39">
        <v>62</v>
      </c>
      <c r="C70" s="41">
        <f>'Mortality (No Interventions)'!E71</f>
        <v>7.1513665980163701E-3</v>
      </c>
      <c r="D70" s="27">
        <f t="shared" si="43"/>
        <v>0.80098039215686223</v>
      </c>
      <c r="E70" s="18">
        <f t="shared" si="7"/>
        <v>5.7281044221366376E-3</v>
      </c>
      <c r="F70" s="28">
        <f t="shared" si="26"/>
        <v>9382.7365474226808</v>
      </c>
      <c r="G70" s="27">
        <f t="shared" si="41"/>
        <v>0.96499999999999997</v>
      </c>
      <c r="H70" s="18">
        <f t="shared" si="45"/>
        <v>6.9010687670857966E-3</v>
      </c>
      <c r="I70" s="28">
        <f t="shared" si="27"/>
        <v>9239.3795445051765</v>
      </c>
      <c r="J70" s="27">
        <v>0.94</v>
      </c>
      <c r="K70" s="18">
        <f t="shared" si="46"/>
        <v>6.7222846021353878E-3</v>
      </c>
      <c r="L70" s="28">
        <f t="shared" si="28"/>
        <v>9266.6483680775618</v>
      </c>
      <c r="M70" s="27">
        <f t="shared" si="42"/>
        <v>0.92500000000000004</v>
      </c>
      <c r="N70" s="19">
        <f t="shared" si="47"/>
        <v>6.6150141031651429E-3</v>
      </c>
      <c r="O70" s="28">
        <f t="shared" si="29"/>
        <v>9267.2521049027655</v>
      </c>
      <c r="P70" s="24">
        <f t="shared" si="8"/>
        <v>0.77294607843137197</v>
      </c>
      <c r="Q70" s="18">
        <f t="shared" si="9"/>
        <v>5.5276207673618551E-3</v>
      </c>
      <c r="R70" s="28">
        <f t="shared" si="30"/>
        <v>9401.550724374425</v>
      </c>
      <c r="S70" s="24">
        <f t="shared" si="10"/>
        <v>0.75292156862745041</v>
      </c>
      <c r="T70" s="18">
        <f t="shared" si="11"/>
        <v>5.3844181568084388E-3</v>
      </c>
      <c r="U70" s="28">
        <f t="shared" si="31"/>
        <v>9422.3649158539301</v>
      </c>
      <c r="V70" s="24">
        <f t="shared" si="12"/>
        <v>0.74090686274509765</v>
      </c>
      <c r="W70" s="18">
        <f t="shared" si="13"/>
        <v>5.2984965904763906E-3</v>
      </c>
      <c r="X70" s="28">
        <f t="shared" si="32"/>
        <v>9423.096693511352</v>
      </c>
      <c r="Y70" s="33">
        <f t="shared" si="14"/>
        <v>0.90709999999999991</v>
      </c>
      <c r="Z70" s="18">
        <f t="shared" si="15"/>
        <v>6.4870046410606483E-3</v>
      </c>
      <c r="AA70" s="28">
        <f t="shared" si="33"/>
        <v>9289.2867500273733</v>
      </c>
      <c r="AB70" s="33">
        <f t="shared" si="16"/>
        <v>0.892625</v>
      </c>
      <c r="AC70" s="18">
        <f t="shared" si="17"/>
        <v>6.3834886095543624E-3</v>
      </c>
      <c r="AD70" s="28">
        <f t="shared" si="34"/>
        <v>9289.8702950916922</v>
      </c>
      <c r="AE70" s="33">
        <f t="shared" si="18"/>
        <v>0.86949999999999994</v>
      </c>
      <c r="AF70" s="18">
        <f t="shared" si="19"/>
        <v>6.2181132569752336E-3</v>
      </c>
      <c r="AG70" s="28">
        <f t="shared" si="35"/>
        <v>9315.2238850165613</v>
      </c>
      <c r="AH70" s="33">
        <f t="shared" si="20"/>
        <v>0.72656931372548961</v>
      </c>
      <c r="AI70" s="18">
        <f t="shared" si="21"/>
        <v>5.1959635213201429E-3</v>
      </c>
      <c r="AJ70" s="28">
        <f t="shared" si="36"/>
        <v>9439.8627715273342</v>
      </c>
      <c r="AK70" s="33">
        <f t="shared" si="22"/>
        <v>0.71497512254901907</v>
      </c>
      <c r="AL70" s="18">
        <f t="shared" si="23"/>
        <v>5.1130492098097162E-3</v>
      </c>
      <c r="AM70" s="28">
        <f t="shared" si="37"/>
        <v>9440.5699335569479</v>
      </c>
      <c r="AN70" s="33">
        <f t="shared" si="24"/>
        <v>0.69645245098039166</v>
      </c>
      <c r="AO70" s="18">
        <f t="shared" si="25"/>
        <v>4.9805867950478066E-3</v>
      </c>
      <c r="AP70" s="28">
        <f t="shared" si="38"/>
        <v>9459.8982423505367</v>
      </c>
      <c r="AQ70" s="33">
        <f t="shared" si="48"/>
        <v>0.83906749999999997</v>
      </c>
      <c r="AR70" s="18">
        <f t="shared" si="49"/>
        <v>6.0004792929811007E-3</v>
      </c>
      <c r="AS70" s="28">
        <f t="shared" si="39"/>
        <v>9336.2674013318629</v>
      </c>
      <c r="AT70" s="33">
        <f t="shared" si="50"/>
        <v>0.67207661519607786</v>
      </c>
      <c r="AU70" s="18">
        <f t="shared" si="51"/>
        <v>4.8062662572211324E-3</v>
      </c>
      <c r="AV70" s="20">
        <f t="shared" si="40"/>
        <v>9476.1441210568137</v>
      </c>
      <c r="AW70"/>
      <c r="AX70"/>
      <c r="AY70"/>
      <c r="AZ70"/>
      <c r="BA70"/>
      <c r="BB70"/>
      <c r="BC70"/>
      <c r="BD70"/>
      <c r="BE70"/>
      <c r="BF70"/>
      <c r="BG70"/>
      <c r="BH70"/>
    </row>
    <row r="71" spans="2:60" ht="15.95">
      <c r="B71" s="39">
        <v>63</v>
      </c>
      <c r="C71" s="41">
        <f>'Mortality (No Interventions)'!E72</f>
        <v>7.8212100524993194E-3</v>
      </c>
      <c r="D71" s="27">
        <f t="shared" si="43"/>
        <v>0.80441176470588183</v>
      </c>
      <c r="E71" s="18">
        <f t="shared" si="7"/>
        <v>6.2914733804663604E-3</v>
      </c>
      <c r="F71" s="28">
        <f t="shared" si="26"/>
        <v>9328.9912527136457</v>
      </c>
      <c r="G71" s="27">
        <f t="shared" si="41"/>
        <v>0.96499999999999997</v>
      </c>
      <c r="H71" s="18">
        <f t="shared" si="45"/>
        <v>7.5474677006618432E-3</v>
      </c>
      <c r="I71" s="28">
        <f t="shared" si="27"/>
        <v>9175.6179509033391</v>
      </c>
      <c r="J71" s="27">
        <v>0.94</v>
      </c>
      <c r="K71" s="18">
        <f t="shared" si="46"/>
        <v>7.35193744934936E-3</v>
      </c>
      <c r="L71" s="28">
        <f t="shared" si="28"/>
        <v>9204.3553204394302</v>
      </c>
      <c r="M71" s="27">
        <f t="shared" si="42"/>
        <v>0.92500000000000004</v>
      </c>
      <c r="N71" s="19">
        <f t="shared" si="47"/>
        <v>7.2346192985618708E-3</v>
      </c>
      <c r="O71" s="28">
        <f t="shared" si="29"/>
        <v>9205.9491015312469</v>
      </c>
      <c r="P71" s="24">
        <f t="shared" si="8"/>
        <v>0.77625735294117593</v>
      </c>
      <c r="Q71" s="18">
        <f t="shared" si="9"/>
        <v>6.0712718121500369E-3</v>
      </c>
      <c r="R71" s="28">
        <f t="shared" si="30"/>
        <v>9349.5825173449666</v>
      </c>
      <c r="S71" s="24">
        <f t="shared" si="10"/>
        <v>0.75614705882352884</v>
      </c>
      <c r="T71" s="18">
        <f t="shared" si="11"/>
        <v>5.913984977638378E-3</v>
      </c>
      <c r="U71" s="28">
        <f t="shared" si="31"/>
        <v>9371.6309631209315</v>
      </c>
      <c r="V71" s="24">
        <f t="shared" si="12"/>
        <v>0.74408088235294068</v>
      </c>
      <c r="W71" s="18">
        <f t="shared" si="13"/>
        <v>5.8196128769313835E-3</v>
      </c>
      <c r="X71" s="28">
        <f t="shared" si="32"/>
        <v>9373.1684478090519</v>
      </c>
      <c r="Y71" s="33">
        <f t="shared" si="14"/>
        <v>0.90709999999999991</v>
      </c>
      <c r="Z71" s="18">
        <f t="shared" si="15"/>
        <v>7.0946196386221317E-3</v>
      </c>
      <c r="AA71" s="28">
        <f t="shared" si="33"/>
        <v>9229.0271037678031</v>
      </c>
      <c r="AB71" s="33">
        <f t="shared" si="16"/>
        <v>0.892625</v>
      </c>
      <c r="AC71" s="18">
        <f t="shared" si="17"/>
        <v>6.9814076231122053E-3</v>
      </c>
      <c r="AD71" s="28">
        <f t="shared" si="34"/>
        <v>9230.5685138787358</v>
      </c>
      <c r="AE71" s="33">
        <f t="shared" si="18"/>
        <v>0.86949999999999994</v>
      </c>
      <c r="AF71" s="18">
        <f t="shared" si="19"/>
        <v>6.8005421406481577E-3</v>
      </c>
      <c r="AG71" s="28">
        <f t="shared" si="35"/>
        <v>9257.3007678854483</v>
      </c>
      <c r="AH71" s="33">
        <f t="shared" si="20"/>
        <v>0.72968191176470532</v>
      </c>
      <c r="AI71" s="18">
        <f t="shared" si="21"/>
        <v>5.7069955034210343E-3</v>
      </c>
      <c r="AJ71" s="28">
        <f t="shared" si="36"/>
        <v>9390.8135889202094</v>
      </c>
      <c r="AK71" s="33">
        <f t="shared" si="22"/>
        <v>0.71803805147058775</v>
      </c>
      <c r="AL71" s="18">
        <f t="shared" si="23"/>
        <v>5.615926426238785E-3</v>
      </c>
      <c r="AM71" s="28">
        <f t="shared" si="37"/>
        <v>9392.2998349180216</v>
      </c>
      <c r="AN71" s="33">
        <f t="shared" si="24"/>
        <v>0.69943602941176419</v>
      </c>
      <c r="AO71" s="18">
        <f t="shared" si="25"/>
        <v>5.4704361043154993E-3</v>
      </c>
      <c r="AP71" s="28">
        <f t="shared" si="38"/>
        <v>9412.7823980821904</v>
      </c>
      <c r="AQ71" s="33">
        <f t="shared" si="48"/>
        <v>0.83906749999999997</v>
      </c>
      <c r="AR71" s="18">
        <f t="shared" si="49"/>
        <v>6.5625231657254722E-3</v>
      </c>
      <c r="AS71" s="28">
        <f t="shared" si="39"/>
        <v>9280.245322116436</v>
      </c>
      <c r="AT71" s="33">
        <f t="shared" si="50"/>
        <v>0.67495576838235249</v>
      </c>
      <c r="AU71" s="18">
        <f t="shared" si="51"/>
        <v>5.2789708406644573E-3</v>
      </c>
      <c r="AV71" s="20">
        <f t="shared" si="40"/>
        <v>9430.5992493192134</v>
      </c>
      <c r="AW71"/>
      <c r="AX71"/>
      <c r="AY71"/>
      <c r="AZ71"/>
      <c r="BA71"/>
      <c r="BB71"/>
      <c r="BC71"/>
      <c r="BD71"/>
      <c r="BE71"/>
      <c r="BF71"/>
      <c r="BG71"/>
      <c r="BH71"/>
    </row>
    <row r="72" spans="2:60" ht="15.95">
      <c r="B72" s="39">
        <v>64</v>
      </c>
      <c r="C72" s="41">
        <f>'Mortality (No Interventions)'!E73</f>
        <v>8.5338714325377749E-3</v>
      </c>
      <c r="D72" s="27">
        <f t="shared" si="43"/>
        <v>0.80784313725490142</v>
      </c>
      <c r="E72" s="18">
        <f t="shared" si="7"/>
        <v>6.8940294709912957E-3</v>
      </c>
      <c r="F72" s="28">
        <f t="shared" si="26"/>
        <v>9270.2981525805953</v>
      </c>
      <c r="G72" s="27">
        <f t="shared" si="41"/>
        <v>0.96499999999999997</v>
      </c>
      <c r="H72" s="18">
        <f t="shared" si="45"/>
        <v>8.2351859323989522E-3</v>
      </c>
      <c r="I72" s="28">
        <f t="shared" si="27"/>
        <v>9106.3652707852834</v>
      </c>
      <c r="J72" s="27">
        <v>0.94</v>
      </c>
      <c r="K72" s="18">
        <f t="shared" si="46"/>
        <v>8.0218391465855087E-3</v>
      </c>
      <c r="L72" s="28">
        <f t="shared" si="28"/>
        <v>9136.6854758619738</v>
      </c>
      <c r="M72" s="27">
        <f t="shared" si="42"/>
        <v>0.92500000000000004</v>
      </c>
      <c r="N72" s="19">
        <f t="shared" si="47"/>
        <v>7.8938310750974426E-3</v>
      </c>
      <c r="O72" s="28">
        <f t="shared" si="29"/>
        <v>9139.3475644997307</v>
      </c>
      <c r="P72" s="24">
        <f t="shared" si="8"/>
        <v>0.77956862745097988</v>
      </c>
      <c r="Q72" s="18">
        <f t="shared" si="9"/>
        <v>6.6527384395066004E-3</v>
      </c>
      <c r="R72" s="28">
        <f t="shared" si="30"/>
        <v>9292.8186605520386</v>
      </c>
      <c r="S72" s="24">
        <f t="shared" si="10"/>
        <v>0.75937254901960727</v>
      </c>
      <c r="T72" s="18">
        <f t="shared" si="11"/>
        <v>6.4803877027318178E-3</v>
      </c>
      <c r="U72" s="28">
        <f t="shared" si="31"/>
        <v>9316.2072783890635</v>
      </c>
      <c r="V72" s="24">
        <f t="shared" si="12"/>
        <v>0.74725490196078381</v>
      </c>
      <c r="W72" s="18">
        <f t="shared" si="13"/>
        <v>6.3769772606669488E-3</v>
      </c>
      <c r="X72" s="28">
        <f t="shared" si="32"/>
        <v>9318.6202360125353</v>
      </c>
      <c r="Y72" s="33">
        <f t="shared" si="14"/>
        <v>0.90709999999999991</v>
      </c>
      <c r="Z72" s="18">
        <f t="shared" si="15"/>
        <v>7.7410747764550146E-3</v>
      </c>
      <c r="AA72" s="28">
        <f t="shared" si="33"/>
        <v>9163.5506668320359</v>
      </c>
      <c r="AB72" s="33">
        <f t="shared" si="16"/>
        <v>0.892625</v>
      </c>
      <c r="AC72" s="18">
        <f t="shared" si="17"/>
        <v>7.6175469874690312E-3</v>
      </c>
      <c r="AD72" s="28">
        <f t="shared" si="34"/>
        <v>9166.1261524902839</v>
      </c>
      <c r="AE72" s="33">
        <f t="shared" si="18"/>
        <v>0.86949999999999994</v>
      </c>
      <c r="AF72" s="18">
        <f t="shared" si="19"/>
        <v>7.4202012105915949E-3</v>
      </c>
      <c r="AG72" s="28">
        <f t="shared" si="35"/>
        <v>9194.3461039047888</v>
      </c>
      <c r="AH72" s="33">
        <f t="shared" si="20"/>
        <v>0.73279450980392102</v>
      </c>
      <c r="AI72" s="18">
        <f t="shared" si="21"/>
        <v>6.2535741331362039E-3</v>
      </c>
      <c r="AJ72" s="28">
        <f t="shared" si="36"/>
        <v>9337.2202579947771</v>
      </c>
      <c r="AK72" s="33">
        <f t="shared" si="22"/>
        <v>0.72110098039215642</v>
      </c>
      <c r="AL72" s="18">
        <f t="shared" si="23"/>
        <v>6.1537830565436061E-3</v>
      </c>
      <c r="AM72" s="28">
        <f t="shared" si="37"/>
        <v>9339.5533700719479</v>
      </c>
      <c r="AN72" s="33">
        <f t="shared" si="24"/>
        <v>0.70241960784313673</v>
      </c>
      <c r="AO72" s="18">
        <f t="shared" si="25"/>
        <v>5.9943586250269312E-3</v>
      </c>
      <c r="AP72" s="28">
        <f t="shared" si="38"/>
        <v>9361.2903734096562</v>
      </c>
      <c r="AQ72" s="33">
        <f t="shared" si="48"/>
        <v>0.83906749999999997</v>
      </c>
      <c r="AR72" s="18">
        <f t="shared" si="49"/>
        <v>7.1604941682208894E-3</v>
      </c>
      <c r="AS72" s="28">
        <f t="shared" si="39"/>
        <v>9219.3434972064315</v>
      </c>
      <c r="AT72" s="33">
        <f t="shared" si="50"/>
        <v>0.67783492156862701</v>
      </c>
      <c r="AU72" s="18">
        <f t="shared" si="51"/>
        <v>5.7845560731509893E-3</v>
      </c>
      <c r="AV72" s="20">
        <f t="shared" si="40"/>
        <v>9380.8153908720651</v>
      </c>
      <c r="AW72"/>
      <c r="AX72"/>
      <c r="AY72"/>
      <c r="AZ72"/>
      <c r="BA72"/>
      <c r="BB72"/>
      <c r="BC72"/>
      <c r="BD72"/>
      <c r="BE72"/>
      <c r="BF72"/>
      <c r="BG72"/>
      <c r="BH72"/>
    </row>
    <row r="73" spans="2:60" ht="15.95">
      <c r="B73" s="39">
        <v>65</v>
      </c>
      <c r="C73" s="41">
        <f>'Mortality (No Interventions)'!E74</f>
        <v>9.3270144658107648E-3</v>
      </c>
      <c r="D73" s="27">
        <f t="shared" si="43"/>
        <v>0.81127450980392102</v>
      </c>
      <c r="E73" s="18">
        <f t="shared" si="7"/>
        <v>7.5667690886847081E-3</v>
      </c>
      <c r="F73" s="28">
        <f t="shared" si="26"/>
        <v>9206.3884439118283</v>
      </c>
      <c r="G73" s="27">
        <f t="shared" si="41"/>
        <v>0.96499999999999997</v>
      </c>
      <c r="H73" s="18">
        <f t="shared" ref="H73:H104" si="52">C73*G73</f>
        <v>9.0005689595073872E-3</v>
      </c>
      <c r="I73" s="28">
        <f t="shared" si="27"/>
        <v>9031.3726596120268</v>
      </c>
      <c r="J73" s="27">
        <v>0.94</v>
      </c>
      <c r="K73" s="18">
        <f t="shared" ref="K73:K104" si="53">C73*J73</f>
        <v>8.7673935978621175E-3</v>
      </c>
      <c r="L73" s="28">
        <f t="shared" si="28"/>
        <v>9063.3924546416656</v>
      </c>
      <c r="M73" s="27">
        <f t="shared" si="42"/>
        <v>0.92500000000000004</v>
      </c>
      <c r="N73" s="19">
        <f t="shared" ref="N73:N104" si="54">C73*M73</f>
        <v>8.6274883808749574E-3</v>
      </c>
      <c r="O73" s="28">
        <f t="shared" si="29"/>
        <v>9067.2030986889658</v>
      </c>
      <c r="P73" s="24">
        <f t="shared" si="8"/>
        <v>0.78287990196078372</v>
      </c>
      <c r="Q73" s="18">
        <f t="shared" si="9"/>
        <v>7.3019321705807428E-3</v>
      </c>
      <c r="R73" s="28">
        <f t="shared" si="30"/>
        <v>9230.9959686376187</v>
      </c>
      <c r="S73" s="24">
        <f t="shared" si="10"/>
        <v>0.7625980392156857</v>
      </c>
      <c r="T73" s="18">
        <f t="shared" si="11"/>
        <v>7.112762943363625E-3</v>
      </c>
      <c r="U73" s="28">
        <f t="shared" si="31"/>
        <v>9255.8346433060906</v>
      </c>
      <c r="V73" s="24">
        <f t="shared" si="12"/>
        <v>0.75042892156862695</v>
      </c>
      <c r="W73" s="18">
        <f t="shared" si="13"/>
        <v>6.9992614070333555E-3</v>
      </c>
      <c r="X73" s="28">
        <f t="shared" si="32"/>
        <v>9259.1956066666917</v>
      </c>
      <c r="Y73" s="33">
        <f t="shared" si="14"/>
        <v>0.90709999999999991</v>
      </c>
      <c r="Z73" s="18">
        <f t="shared" si="15"/>
        <v>8.4605348219369443E-3</v>
      </c>
      <c r="AA73" s="28">
        <f t="shared" si="33"/>
        <v>9092.6149359022547</v>
      </c>
      <c r="AB73" s="33">
        <f t="shared" si="16"/>
        <v>0.892625</v>
      </c>
      <c r="AC73" s="18">
        <f t="shared" si="17"/>
        <v>8.3255262875443336E-3</v>
      </c>
      <c r="AD73" s="28">
        <f t="shared" si="34"/>
        <v>9096.3027558306203</v>
      </c>
      <c r="AE73" s="33">
        <f t="shared" si="18"/>
        <v>0.86949999999999994</v>
      </c>
      <c r="AF73" s="18">
        <f t="shared" si="19"/>
        <v>8.1098390780224589E-3</v>
      </c>
      <c r="AG73" s="28">
        <f t="shared" si="35"/>
        <v>9126.1222058139956</v>
      </c>
      <c r="AH73" s="33">
        <f t="shared" si="20"/>
        <v>0.73590710784313662</v>
      </c>
      <c r="AI73" s="18">
        <f t="shared" si="21"/>
        <v>6.8638162403458977E-3</v>
      </c>
      <c r="AJ73" s="28">
        <f t="shared" si="36"/>
        <v>9278.8292589139855</v>
      </c>
      <c r="AK73" s="33">
        <f t="shared" si="22"/>
        <v>0.72416390931372498</v>
      </c>
      <c r="AL73" s="18">
        <f t="shared" si="23"/>
        <v>6.7542872577871877E-3</v>
      </c>
      <c r="AM73" s="28">
        <f t="shared" si="37"/>
        <v>9282.0797847875147</v>
      </c>
      <c r="AN73" s="33">
        <f t="shared" si="24"/>
        <v>0.70540318627450926</v>
      </c>
      <c r="AO73" s="18">
        <f t="shared" si="25"/>
        <v>6.5793057226113533E-3</v>
      </c>
      <c r="AP73" s="28">
        <f t="shared" si="38"/>
        <v>9305.1754417184256</v>
      </c>
      <c r="AQ73" s="33">
        <f t="shared" ref="AQ73:AQ104" si="55">G73*J73*M73</f>
        <v>0.83906749999999997</v>
      </c>
      <c r="AR73" s="18">
        <f t="shared" ref="AR73:AR104" si="56">$C73*AQ73</f>
        <v>7.8259947102916737E-3</v>
      </c>
      <c r="AS73" s="28">
        <f t="shared" si="39"/>
        <v>9153.3284418598596</v>
      </c>
      <c r="AT73" s="33">
        <f t="shared" ref="AT73:AT104" si="57">D73*G73*J73*M73</f>
        <v>0.68071407475490142</v>
      </c>
      <c r="AU73" s="18">
        <f t="shared" ref="AU73:AU104" si="58">$C73*AT73</f>
        <v>6.3490300223199561E-3</v>
      </c>
      <c r="AV73" s="20">
        <f t="shared" si="40"/>
        <v>9326.551538231688</v>
      </c>
      <c r="AW73"/>
      <c r="AX73"/>
      <c r="AY73"/>
      <c r="AZ73"/>
      <c r="BA73"/>
      <c r="BB73"/>
      <c r="BC73"/>
      <c r="BD73"/>
      <c r="BE73"/>
      <c r="BF73"/>
      <c r="BG73"/>
      <c r="BH73"/>
    </row>
    <row r="74" spans="2:60" ht="15.95">
      <c r="B74" s="39">
        <v>66</v>
      </c>
      <c r="C74" s="41">
        <f>'Mortality (No Interventions)'!E75</f>
        <v>1.029172790487186E-2</v>
      </c>
      <c r="D74" s="27">
        <f t="shared" si="43"/>
        <v>0.81470588235294061</v>
      </c>
      <c r="E74" s="18">
        <f t="shared" ref="E74:E128" si="59">$C74*D74</f>
        <v>8.3847312636750101E-3</v>
      </c>
      <c r="F74" s="28">
        <f t="shared" si="26"/>
        <v>9136.7258284160125</v>
      </c>
      <c r="G74" s="27">
        <f t="shared" si="41"/>
        <v>0.96499999999999997</v>
      </c>
      <c r="H74" s="18">
        <f t="shared" si="52"/>
        <v>9.931517428201345E-3</v>
      </c>
      <c r="I74" s="28">
        <f t="shared" si="27"/>
        <v>8950.0851671901783</v>
      </c>
      <c r="J74" s="27">
        <v>0.94</v>
      </c>
      <c r="K74" s="18">
        <f t="shared" si="53"/>
        <v>9.6742242305795489E-3</v>
      </c>
      <c r="L74" s="28">
        <f t="shared" si="28"/>
        <v>8983.9301256599283</v>
      </c>
      <c r="M74" s="27">
        <f t="shared" si="42"/>
        <v>0.92500000000000004</v>
      </c>
      <c r="N74" s="19">
        <f t="shared" si="54"/>
        <v>9.5198483120064719E-3</v>
      </c>
      <c r="O74" s="28">
        <f t="shared" si="29"/>
        <v>8988.9759093079938</v>
      </c>
      <c r="P74" s="24">
        <f t="shared" ref="P74:P128" si="60">D74*G74</f>
        <v>0.78619117647058767</v>
      </c>
      <c r="Q74" s="18">
        <f t="shared" ref="Q74:Q128" si="61">$C74*P74</f>
        <v>8.091265669446384E-3</v>
      </c>
      <c r="R74" s="28">
        <f t="shared" si="30"/>
        <v>9163.5918622077224</v>
      </c>
      <c r="S74" s="24">
        <f t="shared" ref="S74:S128" si="62">D74*J74</f>
        <v>0.76582352941176413</v>
      </c>
      <c r="T74" s="18">
        <f t="shared" ref="T74:T128" si="63">$C74*S74</f>
        <v>7.8816473878545092E-3</v>
      </c>
      <c r="U74" s="28">
        <f t="shared" si="31"/>
        <v>9190.0000856452825</v>
      </c>
      <c r="V74" s="24">
        <f t="shared" ref="V74:V128" si="64">D74*M74</f>
        <v>0.75360294117647009</v>
      </c>
      <c r="W74" s="18">
        <f t="shared" ref="W74:W128" si="65">$C74*V74</f>
        <v>7.755876418899384E-3</v>
      </c>
      <c r="X74" s="28">
        <f t="shared" si="32"/>
        <v>9194.3880761967775</v>
      </c>
      <c r="Y74" s="33">
        <f t="shared" ref="Y74:Y128" si="66">G74*J74</f>
        <v>0.90709999999999991</v>
      </c>
      <c r="Z74" s="18">
        <f t="shared" ref="Z74:Z128" si="67">$C74*Y74</f>
        <v>9.3356263825092635E-3</v>
      </c>
      <c r="AA74" s="28">
        <f t="shared" si="33"/>
        <v>9015.6865506145896</v>
      </c>
      <c r="AB74" s="33">
        <f t="shared" ref="AB74:AB128" si="68">G74*M74</f>
        <v>0.892625</v>
      </c>
      <c r="AC74" s="18">
        <f t="shared" ref="AC74:AC128" si="69">$C74*AB74</f>
        <v>9.1866536210862444E-3</v>
      </c>
      <c r="AD74" s="28">
        <f t="shared" si="34"/>
        <v>9020.5712481174905</v>
      </c>
      <c r="AE74" s="33">
        <f t="shared" ref="AE74:AE128" si="70">J74*M74</f>
        <v>0.86949999999999994</v>
      </c>
      <c r="AF74" s="18">
        <f t="shared" ref="AF74:AF128" si="71">$C74*AE74</f>
        <v>8.9486574132860812E-3</v>
      </c>
      <c r="AG74" s="28">
        <f t="shared" si="35"/>
        <v>9052.1108233184768</v>
      </c>
      <c r="AH74" s="33">
        <f t="shared" ref="AH74:AH128" si="72">D74*G74*J74</f>
        <v>0.73901970588235233</v>
      </c>
      <c r="AI74" s="18">
        <f t="shared" ref="AI74:AI128" si="73">$C74*AH74</f>
        <v>7.6057897292796002E-3</v>
      </c>
      <c r="AJ74" s="28">
        <f t="shared" si="36"/>
        <v>9215.1410799552541</v>
      </c>
      <c r="AK74" s="33">
        <f t="shared" ref="AK74:AK128" si="74">D74*G74*M74</f>
        <v>0.72722683823529366</v>
      </c>
      <c r="AL74" s="18">
        <f t="shared" ref="AL74:AL128" si="75">$C74*AK74</f>
        <v>7.484420744237906E-3</v>
      </c>
      <c r="AM74" s="28">
        <f t="shared" si="37"/>
        <v>9219.3859515713611</v>
      </c>
      <c r="AN74" s="33">
        <f t="shared" ref="AN74:AN128" si="76">D74*J74*M74</f>
        <v>0.7083867647058818</v>
      </c>
      <c r="AO74" s="18">
        <f t="shared" ref="AO74:AO128" si="77">$C74*AN74</f>
        <v>7.2905238337654206E-3</v>
      </c>
      <c r="AP74" s="28">
        <f t="shared" si="38"/>
        <v>9243.9538476848247</v>
      </c>
      <c r="AQ74" s="33">
        <f t="shared" si="55"/>
        <v>0.83906749999999997</v>
      </c>
      <c r="AR74" s="18">
        <f t="shared" si="56"/>
        <v>8.6354544038210693E-3</v>
      </c>
      <c r="AS74" s="28">
        <f t="shared" si="39"/>
        <v>9081.6945418923024</v>
      </c>
      <c r="AT74" s="33">
        <f t="shared" si="57"/>
        <v>0.68359322794117594</v>
      </c>
      <c r="AU74" s="18">
        <f t="shared" si="58"/>
        <v>7.0353554995836306E-3</v>
      </c>
      <c r="AV74" s="20">
        <f t="shared" si="40"/>
        <v>9267.336982510742</v>
      </c>
      <c r="AW74"/>
      <c r="AX74"/>
      <c r="AY74"/>
      <c r="AZ74"/>
      <c r="BA74"/>
      <c r="BB74"/>
      <c r="BC74"/>
      <c r="BD74"/>
      <c r="BE74"/>
      <c r="BF74"/>
      <c r="BG74"/>
      <c r="BH74"/>
    </row>
    <row r="75" spans="2:60" ht="15.95">
      <c r="B75" s="39">
        <v>67</v>
      </c>
      <c r="C75" s="41">
        <f>'Mortality (No Interventions)'!E76</f>
        <v>1.1327928670082347E-2</v>
      </c>
      <c r="D75" s="27">
        <f t="shared" si="43"/>
        <v>0.81813725490196021</v>
      </c>
      <c r="E75" s="18">
        <f t="shared" si="59"/>
        <v>9.2678004658663833E-3</v>
      </c>
      <c r="F75" s="28">
        <f t="shared" ref="F75:F128" si="78">F74*(1-E74)</f>
        <v>9060.1168377148661</v>
      </c>
      <c r="G75" s="27">
        <f t="shared" si="41"/>
        <v>0.96499999999999997</v>
      </c>
      <c r="H75" s="18">
        <f t="shared" si="52"/>
        <v>1.0931451166629464E-2</v>
      </c>
      <c r="I75" s="28">
        <f t="shared" ref="I75:I128" si="79">I74*(1-H74)</f>
        <v>8861.197240368343</v>
      </c>
      <c r="J75" s="27">
        <v>0.94</v>
      </c>
      <c r="K75" s="18">
        <f t="shared" si="53"/>
        <v>1.0648252949877405E-2</v>
      </c>
      <c r="L75" s="28">
        <f t="shared" ref="L75:L128" si="80">L74*(1-K74)</f>
        <v>8897.0175711524353</v>
      </c>
      <c r="M75" s="27">
        <f t="shared" si="42"/>
        <v>0.92500000000000004</v>
      </c>
      <c r="N75" s="19">
        <f t="shared" si="54"/>
        <v>1.0478334019826171E-2</v>
      </c>
      <c r="O75" s="28">
        <f t="shared" ref="O75:O128" si="81">O74*(1-N74)</f>
        <v>8903.402222171102</v>
      </c>
      <c r="P75" s="24">
        <f t="shared" si="60"/>
        <v>0.78950245098039162</v>
      </c>
      <c r="Q75" s="18">
        <f t="shared" si="61"/>
        <v>8.9434274495610606E-3</v>
      </c>
      <c r="R75" s="28">
        <f t="shared" ref="R75:R128" si="82">R74*(1-Q74)</f>
        <v>9089.4468059642222</v>
      </c>
      <c r="S75" s="24">
        <f t="shared" si="62"/>
        <v>0.76904901960784255</v>
      </c>
      <c r="T75" s="18">
        <f t="shared" si="63"/>
        <v>8.7117324379144007E-3</v>
      </c>
      <c r="U75" s="28">
        <f t="shared" ref="U75:U128" si="83">U74*(1-T74)</f>
        <v>9117.5677454758734</v>
      </c>
      <c r="V75" s="24">
        <f t="shared" si="64"/>
        <v>0.75677696078431322</v>
      </c>
      <c r="W75" s="18">
        <f t="shared" si="65"/>
        <v>8.5727154309264055E-3</v>
      </c>
      <c r="X75" s="28">
        <f t="shared" ref="X75:X128" si="84">X74*(1-W74)</f>
        <v>9123.0775385303932</v>
      </c>
      <c r="Y75" s="33">
        <f t="shared" si="66"/>
        <v>0.90709999999999991</v>
      </c>
      <c r="Z75" s="18">
        <f t="shared" si="67"/>
        <v>1.0275564096631695E-2</v>
      </c>
      <c r="AA75" s="28">
        <f t="shared" ref="AA75:AA128" si="85">AA74*(1-Z74)</f>
        <v>8931.5194693962385</v>
      </c>
      <c r="AB75" s="33">
        <f t="shared" si="68"/>
        <v>0.892625</v>
      </c>
      <c r="AC75" s="18">
        <f t="shared" si="69"/>
        <v>1.0111592329132255E-2</v>
      </c>
      <c r="AD75" s="28">
        <f t="shared" ref="AD75:AD128" si="86">AD74*(1-AC74)</f>
        <v>8937.7023845967051</v>
      </c>
      <c r="AE75" s="33">
        <f t="shared" si="70"/>
        <v>0.86949999999999994</v>
      </c>
      <c r="AF75" s="18">
        <f t="shared" si="71"/>
        <v>9.8496339786365988E-3</v>
      </c>
      <c r="AG75" s="28">
        <f t="shared" ref="AG75:AG128" si="87">AG74*(1-AF74)</f>
        <v>8971.1065846934998</v>
      </c>
      <c r="AH75" s="33">
        <f t="shared" si="72"/>
        <v>0.74213230392156804</v>
      </c>
      <c r="AI75" s="18">
        <f t="shared" si="73"/>
        <v>8.4068218025873959E-3</v>
      </c>
      <c r="AJ75" s="28">
        <f t="shared" ref="AJ75:AJ128" si="88">AJ74*(1-AI74)</f>
        <v>9145.0526545754674</v>
      </c>
      <c r="AK75" s="33">
        <f t="shared" si="74"/>
        <v>0.73028976715686234</v>
      </c>
      <c r="AL75" s="18">
        <f t="shared" si="75"/>
        <v>8.2726703908439815E-3</v>
      </c>
      <c r="AM75" s="28">
        <f t="shared" ref="AM75:AM128" si="89">AM74*(1-AL74)</f>
        <v>9150.3841881062854</v>
      </c>
      <c r="AN75" s="33">
        <f t="shared" si="76"/>
        <v>0.71137034313725445</v>
      </c>
      <c r="AO75" s="18">
        <f t="shared" si="77"/>
        <v>8.0583525050708215E-3</v>
      </c>
      <c r="AP75" s="28">
        <f t="shared" ref="AP75:AP128" si="90">AP74*(1-AO74)</f>
        <v>9176.5605818400509</v>
      </c>
      <c r="AQ75" s="33">
        <f t="shared" si="55"/>
        <v>0.83906749999999997</v>
      </c>
      <c r="AR75" s="18">
        <f t="shared" si="56"/>
        <v>9.5048967893843189E-3</v>
      </c>
      <c r="AS75" s="28">
        <f t="shared" ref="AS75:AS128" si="91">AS74*(1-AR74)</f>
        <v>9003.26998276636</v>
      </c>
      <c r="AT75" s="33">
        <f t="shared" si="57"/>
        <v>0.68647238112745046</v>
      </c>
      <c r="AU75" s="18">
        <f t="shared" si="58"/>
        <v>7.7763101673933412E-3</v>
      </c>
      <c r="AV75" s="20">
        <f t="shared" ref="AV75:AV128" si="92">AV74*(1-AU74)</f>
        <v>9202.1379723043392</v>
      </c>
      <c r="AW75"/>
      <c r="AX75"/>
      <c r="AY75"/>
      <c r="AZ75"/>
      <c r="BA75"/>
      <c r="BB75"/>
      <c r="BC75"/>
      <c r="BD75"/>
      <c r="BE75"/>
      <c r="BF75"/>
      <c r="BG75"/>
      <c r="BH75"/>
    </row>
    <row r="76" spans="2:60" ht="15.95">
      <c r="B76" s="39">
        <v>68</v>
      </c>
      <c r="C76" s="41">
        <f>'Mortality (No Interventions)'!E77</f>
        <v>1.2436676479947104E-2</v>
      </c>
      <c r="D76" s="27">
        <f t="shared" si="43"/>
        <v>0.8215686274509798</v>
      </c>
      <c r="E76" s="18">
        <f t="shared" si="59"/>
        <v>1.0217583225682024E-2</v>
      </c>
      <c r="F76" s="28">
        <f t="shared" si="78"/>
        <v>8976.1494826654889</v>
      </c>
      <c r="G76" s="27">
        <f t="shared" si="41"/>
        <v>0.96499999999999997</v>
      </c>
      <c r="H76" s="18">
        <f t="shared" si="52"/>
        <v>1.2001392803148955E-2</v>
      </c>
      <c r="I76" s="28">
        <f t="shared" si="79"/>
        <v>8764.3314954573852</v>
      </c>
      <c r="J76" s="27">
        <v>0.94</v>
      </c>
      <c r="K76" s="18">
        <f t="shared" si="53"/>
        <v>1.1690475891150277E-2</v>
      </c>
      <c r="L76" s="28">
        <f t="shared" si="80"/>
        <v>8802.2798775553001</v>
      </c>
      <c r="M76" s="27">
        <f t="shared" si="42"/>
        <v>0.92500000000000004</v>
      </c>
      <c r="N76" s="19">
        <f t="shared" si="54"/>
        <v>1.1503925743951071E-2</v>
      </c>
      <c r="O76" s="28">
        <f t="shared" si="81"/>
        <v>8810.1093997743319</v>
      </c>
      <c r="P76" s="24">
        <f t="shared" si="60"/>
        <v>0.79281372549019546</v>
      </c>
      <c r="Q76" s="18">
        <f t="shared" si="61"/>
        <v>9.859967812783154E-3</v>
      </c>
      <c r="R76" s="28">
        <f t="shared" si="82"/>
        <v>9008.1559978984369</v>
      </c>
      <c r="S76" s="24">
        <f t="shared" si="62"/>
        <v>0.77227450980392098</v>
      </c>
      <c r="T76" s="18">
        <f t="shared" si="63"/>
        <v>9.6045282321411025E-3</v>
      </c>
      <c r="U76" s="28">
        <f t="shared" si="83"/>
        <v>9038.1379347927286</v>
      </c>
      <c r="V76" s="24">
        <f t="shared" si="64"/>
        <v>0.75995098039215636</v>
      </c>
      <c r="W76" s="18">
        <f t="shared" si="65"/>
        <v>9.4512644837558731E-3</v>
      </c>
      <c r="X76" s="28">
        <f t="shared" si="84"/>
        <v>9044.8679909382954</v>
      </c>
      <c r="Y76" s="33">
        <f t="shared" si="66"/>
        <v>0.90709999999999991</v>
      </c>
      <c r="Z76" s="18">
        <f t="shared" si="67"/>
        <v>1.1281309234960017E-2</v>
      </c>
      <c r="AA76" s="28">
        <f t="shared" si="85"/>
        <v>8839.7430686081443</v>
      </c>
      <c r="AB76" s="33">
        <f t="shared" si="68"/>
        <v>0.892625</v>
      </c>
      <c r="AC76" s="18">
        <f t="shared" si="69"/>
        <v>1.1101288342912784E-2</v>
      </c>
      <c r="AD76" s="28">
        <f t="shared" si="86"/>
        <v>8847.3279817245493</v>
      </c>
      <c r="AE76" s="33">
        <f t="shared" si="70"/>
        <v>0.86949999999999994</v>
      </c>
      <c r="AF76" s="18">
        <f t="shared" si="71"/>
        <v>1.0813690199314005E-2</v>
      </c>
      <c r="AG76" s="28">
        <f t="shared" si="87"/>
        <v>8882.7444684509319</v>
      </c>
      <c r="AH76" s="33">
        <f t="shared" si="72"/>
        <v>0.74524490196078375</v>
      </c>
      <c r="AI76" s="18">
        <f t="shared" si="73"/>
        <v>9.2683697440161649E-3</v>
      </c>
      <c r="AJ76" s="28">
        <f t="shared" si="88"/>
        <v>9068.1718265331729</v>
      </c>
      <c r="AK76" s="33">
        <f t="shared" si="74"/>
        <v>0.73335269607843079</v>
      </c>
      <c r="AL76" s="18">
        <f t="shared" si="75"/>
        <v>9.1204702268244172E-3</v>
      </c>
      <c r="AM76" s="28">
        <f t="shared" si="89"/>
        <v>9074.6860757684917</v>
      </c>
      <c r="AN76" s="33">
        <f t="shared" si="76"/>
        <v>0.71435392156862698</v>
      </c>
      <c r="AO76" s="18">
        <f t="shared" si="77"/>
        <v>8.8841886147305212E-3</v>
      </c>
      <c r="AP76" s="28">
        <f t="shared" si="90"/>
        <v>9102.6126218874469</v>
      </c>
      <c r="AQ76" s="33">
        <f t="shared" si="55"/>
        <v>0.83906749999999997</v>
      </c>
      <c r="AR76" s="18">
        <f t="shared" si="56"/>
        <v>1.0435211042338017E-2</v>
      </c>
      <c r="AS76" s="28">
        <f t="shared" si="91"/>
        <v>8917.694830813205</v>
      </c>
      <c r="AT76" s="33">
        <f t="shared" si="57"/>
        <v>0.68935153431372498</v>
      </c>
      <c r="AU76" s="18">
        <f t="shared" si="58"/>
        <v>8.5732420132149517E-3</v>
      </c>
      <c r="AV76" s="20">
        <f t="shared" si="92"/>
        <v>9130.5792932285531</v>
      </c>
      <c r="AW76"/>
      <c r="AX76"/>
      <c r="AY76"/>
      <c r="AZ76"/>
      <c r="BA76"/>
      <c r="BB76"/>
      <c r="BC76"/>
      <c r="BD76"/>
      <c r="BE76"/>
      <c r="BF76"/>
      <c r="BG76"/>
      <c r="BH76"/>
    </row>
    <row r="77" spans="2:60" ht="15.95">
      <c r="B77" s="39">
        <v>69</v>
      </c>
      <c r="C77" s="41">
        <f>'Mortality (No Interventions)'!E78</f>
        <v>1.3688458054638895E-2</v>
      </c>
      <c r="D77" s="27">
        <f t="shared" si="43"/>
        <v>0.8249999999999994</v>
      </c>
      <c r="E77" s="18">
        <f t="shared" si="59"/>
        <v>1.1292977895077079E-2</v>
      </c>
      <c r="F77" s="28">
        <f t="shared" si="78"/>
        <v>8884.4349282801923</v>
      </c>
      <c r="G77" s="27">
        <f t="shared" si="41"/>
        <v>0.96499999999999997</v>
      </c>
      <c r="H77" s="18">
        <f t="shared" si="52"/>
        <v>1.3209362022726533E-2</v>
      </c>
      <c r="I77" s="28">
        <f t="shared" si="79"/>
        <v>8659.1473105233908</v>
      </c>
      <c r="J77" s="27">
        <v>0.94</v>
      </c>
      <c r="K77" s="18">
        <f t="shared" si="53"/>
        <v>1.286715057136056E-2</v>
      </c>
      <c r="L77" s="28">
        <f t="shared" si="80"/>
        <v>8699.3770368595833</v>
      </c>
      <c r="M77" s="27">
        <f t="shared" si="42"/>
        <v>0.92500000000000004</v>
      </c>
      <c r="N77" s="19">
        <f t="shared" si="54"/>
        <v>1.2661823700540979E-2</v>
      </c>
      <c r="O77" s="28">
        <f t="shared" si="81"/>
        <v>8708.7585554432426</v>
      </c>
      <c r="P77" s="24">
        <f t="shared" si="60"/>
        <v>0.79612499999999942</v>
      </c>
      <c r="Q77" s="18">
        <f t="shared" si="61"/>
        <v>1.0897723668749382E-2</v>
      </c>
      <c r="R77" s="28">
        <f t="shared" si="82"/>
        <v>8919.3358697066287</v>
      </c>
      <c r="S77" s="24">
        <f t="shared" si="62"/>
        <v>0.77549999999999941</v>
      </c>
      <c r="T77" s="18">
        <f t="shared" si="63"/>
        <v>1.0615399221372454E-2</v>
      </c>
      <c r="U77" s="28">
        <f t="shared" si="83"/>
        <v>8951.3308838320263</v>
      </c>
      <c r="V77" s="24">
        <f t="shared" si="64"/>
        <v>0.7631249999999995</v>
      </c>
      <c r="W77" s="18">
        <f t="shared" si="65"/>
        <v>1.04460045529463E-2</v>
      </c>
      <c r="X77" s="28">
        <f t="shared" si="84"/>
        <v>8959.3825513352804</v>
      </c>
      <c r="Y77" s="33">
        <f t="shared" si="66"/>
        <v>0.90709999999999991</v>
      </c>
      <c r="Z77" s="18">
        <f t="shared" si="67"/>
        <v>1.241680030136294E-2</v>
      </c>
      <c r="AA77" s="28">
        <f t="shared" si="85"/>
        <v>8740.019193493581</v>
      </c>
      <c r="AB77" s="33">
        <f t="shared" si="68"/>
        <v>0.892625</v>
      </c>
      <c r="AC77" s="18">
        <f t="shared" si="69"/>
        <v>1.2218659871022044E-2</v>
      </c>
      <c r="AD77" s="28">
        <f t="shared" si="86"/>
        <v>8749.1112427351036</v>
      </c>
      <c r="AE77" s="33">
        <f t="shared" si="70"/>
        <v>0.86949999999999994</v>
      </c>
      <c r="AF77" s="18">
        <f t="shared" si="71"/>
        <v>1.1902114278508518E-2</v>
      </c>
      <c r="AG77" s="28">
        <f t="shared" si="87"/>
        <v>8786.6892216494343</v>
      </c>
      <c r="AH77" s="33">
        <f t="shared" si="72"/>
        <v>0.74835749999999945</v>
      </c>
      <c r="AI77" s="18">
        <f t="shared" si="73"/>
        <v>1.0243860248624418E-2</v>
      </c>
      <c r="AJ77" s="28">
        <f t="shared" si="88"/>
        <v>8984.1246571425927</v>
      </c>
      <c r="AK77" s="33">
        <f t="shared" si="74"/>
        <v>0.73641562499999946</v>
      </c>
      <c r="AL77" s="18">
        <f t="shared" si="75"/>
        <v>1.0080394393593178E-2</v>
      </c>
      <c r="AM77" s="28">
        <f t="shared" si="89"/>
        <v>8991.9206715966666</v>
      </c>
      <c r="AN77" s="33">
        <f t="shared" si="76"/>
        <v>0.71733749999999952</v>
      </c>
      <c r="AO77" s="18">
        <f t="shared" si="77"/>
        <v>9.8192442797695213E-3</v>
      </c>
      <c r="AP77" s="28">
        <f t="shared" si="90"/>
        <v>9021.743294467773</v>
      </c>
      <c r="AQ77" s="33">
        <f t="shared" si="55"/>
        <v>0.83906749999999997</v>
      </c>
      <c r="AR77" s="18">
        <f t="shared" si="56"/>
        <v>1.148554027876072E-2</v>
      </c>
      <c r="AS77" s="28">
        <f t="shared" si="91"/>
        <v>8824.6368032425016</v>
      </c>
      <c r="AT77" s="33">
        <f t="shared" si="57"/>
        <v>0.6922306874999995</v>
      </c>
      <c r="AU77" s="18">
        <f t="shared" si="58"/>
        <v>9.4755707299775879E-3</v>
      </c>
      <c r="AV77" s="20">
        <f t="shared" si="92"/>
        <v>9052.3006272268558</v>
      </c>
      <c r="AW77"/>
      <c r="AX77"/>
      <c r="AY77"/>
      <c r="AZ77"/>
      <c r="BA77"/>
      <c r="BB77"/>
      <c r="BC77"/>
      <c r="BD77"/>
      <c r="BE77"/>
      <c r="BF77"/>
      <c r="BG77"/>
      <c r="BH77"/>
    </row>
    <row r="78" spans="2:60" ht="15.95">
      <c r="B78" s="39">
        <v>70</v>
      </c>
      <c r="C78" s="41">
        <f>'Mortality (No Interventions)'!E79</f>
        <v>1.510407900896754E-2</v>
      </c>
      <c r="D78" s="27">
        <f t="shared" si="43"/>
        <v>0.828431372549019</v>
      </c>
      <c r="E78" s="18">
        <f t="shared" si="59"/>
        <v>1.2512692904487805E-2</v>
      </c>
      <c r="F78" s="28">
        <f t="shared" si="78"/>
        <v>8784.1032010248728</v>
      </c>
      <c r="G78" s="27">
        <f t="shared" si="41"/>
        <v>0.96499999999999997</v>
      </c>
      <c r="H78" s="18">
        <f t="shared" si="52"/>
        <v>1.4575436243653676E-2</v>
      </c>
      <c r="I78" s="28">
        <f t="shared" si="79"/>
        <v>8544.7654988905688</v>
      </c>
      <c r="J78" s="27">
        <v>0.95</v>
      </c>
      <c r="K78" s="18">
        <f t="shared" si="53"/>
        <v>1.4348875058519162E-2</v>
      </c>
      <c r="L78" s="28">
        <f t="shared" si="80"/>
        <v>8587.4408426492737</v>
      </c>
      <c r="M78" s="27">
        <f t="shared" si="42"/>
        <v>0.92500000000000004</v>
      </c>
      <c r="N78" s="19">
        <f t="shared" si="54"/>
        <v>1.3971273083294974E-2</v>
      </c>
      <c r="O78" s="28">
        <f t="shared" si="81"/>
        <v>8598.4897899636417</v>
      </c>
      <c r="P78" s="24">
        <f t="shared" si="60"/>
        <v>0.79943627450980326</v>
      </c>
      <c r="Q78" s="18">
        <f t="shared" si="61"/>
        <v>1.2074748652830732E-2</v>
      </c>
      <c r="R78" s="28">
        <f t="shared" si="82"/>
        <v>8822.1354120898013</v>
      </c>
      <c r="S78" s="24">
        <f t="shared" si="62"/>
        <v>0.78700980392156805</v>
      </c>
      <c r="T78" s="18">
        <f t="shared" si="63"/>
        <v>1.1887058259263415E-2</v>
      </c>
      <c r="U78" s="28">
        <f t="shared" si="83"/>
        <v>8856.3089329375489</v>
      </c>
      <c r="V78" s="24">
        <f t="shared" si="64"/>
        <v>0.76629901960784264</v>
      </c>
      <c r="W78" s="18">
        <f t="shared" si="65"/>
        <v>1.1574240936651221E-2</v>
      </c>
      <c r="X78" s="28">
        <f t="shared" si="84"/>
        <v>8865.7928004124442</v>
      </c>
      <c r="Y78" s="33">
        <f t="shared" si="66"/>
        <v>0.91674999999999995</v>
      </c>
      <c r="Z78" s="18">
        <f t="shared" si="67"/>
        <v>1.3846664431470991E-2</v>
      </c>
      <c r="AA78" s="28">
        <f t="shared" si="85"/>
        <v>8631.4961205378913</v>
      </c>
      <c r="AB78" s="33">
        <f t="shared" si="68"/>
        <v>0.892625</v>
      </c>
      <c r="AC78" s="18">
        <f t="shared" si="69"/>
        <v>1.348227852537965E-2</v>
      </c>
      <c r="AD78" s="28">
        <f t="shared" si="86"/>
        <v>8642.2088282863897</v>
      </c>
      <c r="AE78" s="33">
        <f t="shared" si="70"/>
        <v>0.87875000000000003</v>
      </c>
      <c r="AF78" s="18">
        <f t="shared" si="71"/>
        <v>1.3272709429130227E-2</v>
      </c>
      <c r="AG78" s="28">
        <f t="shared" si="87"/>
        <v>8682.1090424036229</v>
      </c>
      <c r="AH78" s="33">
        <f t="shared" si="72"/>
        <v>0.75946446078431307</v>
      </c>
      <c r="AI78" s="18">
        <f t="shared" si="73"/>
        <v>1.1471011220189195E-2</v>
      </c>
      <c r="AJ78" s="28">
        <f t="shared" si="88"/>
        <v>8892.0925396986022</v>
      </c>
      <c r="AK78" s="33">
        <f t="shared" si="74"/>
        <v>0.73947855392156803</v>
      </c>
      <c r="AL78" s="18">
        <f t="shared" si="75"/>
        <v>1.1169142503868426E-2</v>
      </c>
      <c r="AM78" s="28">
        <f t="shared" si="89"/>
        <v>8901.2785648710687</v>
      </c>
      <c r="AN78" s="33">
        <f t="shared" si="76"/>
        <v>0.72798406862745046</v>
      </c>
      <c r="AO78" s="18">
        <f t="shared" si="77"/>
        <v>1.0995528889818659E-2</v>
      </c>
      <c r="AP78" s="28">
        <f t="shared" si="90"/>
        <v>8933.1565932300218</v>
      </c>
      <c r="AQ78" s="33">
        <f t="shared" si="55"/>
        <v>0.84799374999999999</v>
      </c>
      <c r="AR78" s="18">
        <f t="shared" si="56"/>
        <v>1.2808164599110668E-2</v>
      </c>
      <c r="AS78" s="28">
        <f t="shared" si="91"/>
        <v>8723.281081793426</v>
      </c>
      <c r="AT78" s="33">
        <f t="shared" si="57"/>
        <v>0.70250462622548959</v>
      </c>
      <c r="AU78" s="18">
        <f t="shared" si="58"/>
        <v>1.0610685378675004E-2</v>
      </c>
      <c r="AV78" s="20">
        <f t="shared" si="92"/>
        <v>8966.5249123645463</v>
      </c>
      <c r="AW78"/>
      <c r="AX78"/>
      <c r="AY78"/>
      <c r="AZ78"/>
      <c r="BA78"/>
      <c r="BB78"/>
      <c r="BC78"/>
      <c r="BD78"/>
      <c r="BE78"/>
      <c r="BF78"/>
      <c r="BG78"/>
      <c r="BH78"/>
    </row>
    <row r="79" spans="2:60" ht="15.95">
      <c r="B79" s="39">
        <v>71</v>
      </c>
      <c r="C79" s="41">
        <f>'Mortality (No Interventions)'!E80</f>
        <v>1.6729591655486604E-2</v>
      </c>
      <c r="D79" s="27">
        <f t="shared" si="43"/>
        <v>0.83186274509803859</v>
      </c>
      <c r="E79" s="18">
        <f t="shared" si="59"/>
        <v>1.3916724038902326E-2</v>
      </c>
      <c r="F79" s="28">
        <f t="shared" si="78"/>
        <v>8674.1904152291208</v>
      </c>
      <c r="G79" s="27">
        <f t="shared" si="41"/>
        <v>0.96499999999999997</v>
      </c>
      <c r="H79" s="18">
        <f t="shared" si="52"/>
        <v>1.6144055947544571E-2</v>
      </c>
      <c r="I79" s="28">
        <f t="shared" si="79"/>
        <v>8420.2218141445173</v>
      </c>
      <c r="J79" s="27">
        <v>0.95</v>
      </c>
      <c r="K79" s="18">
        <f t="shared" si="53"/>
        <v>1.5893112072712275E-2</v>
      </c>
      <c r="L79" s="28">
        <f t="shared" si="80"/>
        <v>8464.220726925676</v>
      </c>
      <c r="M79" s="27">
        <f t="shared" si="42"/>
        <v>0.92500000000000004</v>
      </c>
      <c r="N79" s="19">
        <f t="shared" si="54"/>
        <v>1.547487228132511E-2</v>
      </c>
      <c r="O79" s="28">
        <f t="shared" si="81"/>
        <v>8478.3579410041366</v>
      </c>
      <c r="P79" s="24">
        <f t="shared" si="60"/>
        <v>0.80274754901960721</v>
      </c>
      <c r="Q79" s="18">
        <f t="shared" si="61"/>
        <v>1.3429638697540745E-2</v>
      </c>
      <c r="R79" s="28">
        <f t="shared" si="82"/>
        <v>8715.6103444075798</v>
      </c>
      <c r="S79" s="24">
        <f t="shared" si="62"/>
        <v>0.7902696078431366</v>
      </c>
      <c r="T79" s="18">
        <f t="shared" si="63"/>
        <v>1.3220887836957209E-2</v>
      </c>
      <c r="U79" s="28">
        <f t="shared" si="83"/>
        <v>8751.0334726896854</v>
      </c>
      <c r="V79" s="24">
        <f t="shared" si="64"/>
        <v>0.76947303921568577</v>
      </c>
      <c r="W79" s="18">
        <f t="shared" si="65"/>
        <v>1.2872969735984653E-2</v>
      </c>
      <c r="X79" s="28">
        <f t="shared" si="84"/>
        <v>8763.1779784460432</v>
      </c>
      <c r="Y79" s="33">
        <f t="shared" si="66"/>
        <v>0.91674999999999995</v>
      </c>
      <c r="Z79" s="18">
        <f t="shared" si="67"/>
        <v>1.5336853150167343E-2</v>
      </c>
      <c r="AA79" s="28">
        <f t="shared" si="85"/>
        <v>8511.9786902152591</v>
      </c>
      <c r="AB79" s="33">
        <f t="shared" si="68"/>
        <v>0.892625</v>
      </c>
      <c r="AC79" s="18">
        <f t="shared" si="69"/>
        <v>1.493325175147873E-2</v>
      </c>
      <c r="AD79" s="28">
        <f t="shared" si="86"/>
        <v>8525.6921617889384</v>
      </c>
      <c r="AE79" s="33">
        <f t="shared" si="70"/>
        <v>0.87875000000000003</v>
      </c>
      <c r="AF79" s="18">
        <f t="shared" si="71"/>
        <v>1.4701128667258855E-2</v>
      </c>
      <c r="AG79" s="28">
        <f t="shared" si="87"/>
        <v>8566.8739318517746</v>
      </c>
      <c r="AH79" s="33">
        <f t="shared" si="72"/>
        <v>0.76261017156862676</v>
      </c>
      <c r="AI79" s="18">
        <f t="shared" si="73"/>
        <v>1.2758156762663706E-2</v>
      </c>
      <c r="AJ79" s="28">
        <f t="shared" si="88"/>
        <v>8790.0912464047578</v>
      </c>
      <c r="AK79" s="33">
        <f t="shared" si="74"/>
        <v>0.7425414828431367</v>
      </c>
      <c r="AL79" s="18">
        <f t="shared" si="75"/>
        <v>1.2422415795225189E-2</v>
      </c>
      <c r="AM79" s="28">
        <f t="shared" si="89"/>
        <v>8801.8589161133932</v>
      </c>
      <c r="AN79" s="33">
        <f t="shared" si="76"/>
        <v>0.73099938725490143</v>
      </c>
      <c r="AO79" s="18">
        <f t="shared" si="77"/>
        <v>1.222932124918542E-2</v>
      </c>
      <c r="AP79" s="28">
        <f t="shared" si="90"/>
        <v>8834.9318118318861</v>
      </c>
      <c r="AQ79" s="33">
        <f t="shared" si="55"/>
        <v>0.84799374999999999</v>
      </c>
      <c r="AR79" s="18">
        <f t="shared" si="56"/>
        <v>1.4186589163904794E-2</v>
      </c>
      <c r="AS79" s="28">
        <f t="shared" si="91"/>
        <v>8611.5518618535079</v>
      </c>
      <c r="AT79" s="33">
        <f t="shared" si="57"/>
        <v>0.70541440870097982</v>
      </c>
      <c r="AU79" s="18">
        <f t="shared" si="58"/>
        <v>1.1801295005463929E-2</v>
      </c>
      <c r="AV79" s="20">
        <f t="shared" si="92"/>
        <v>8871.3839375793941</v>
      </c>
      <c r="AW79"/>
      <c r="AX79"/>
      <c r="AY79"/>
      <c r="AZ79"/>
      <c r="BA79"/>
      <c r="BB79"/>
      <c r="BC79"/>
      <c r="BD79"/>
      <c r="BE79"/>
      <c r="BF79"/>
      <c r="BG79"/>
      <c r="BH79"/>
    </row>
    <row r="80" spans="2:60" ht="15.95">
      <c r="B80" s="39">
        <v>72</v>
      </c>
      <c r="C80" s="41">
        <f>'Mortality (No Interventions)'!E81</f>
        <v>1.8608772373443178E-2</v>
      </c>
      <c r="D80" s="27">
        <f t="shared" si="43"/>
        <v>0.83529411764705819</v>
      </c>
      <c r="E80" s="18">
        <f t="shared" si="59"/>
        <v>1.5543798100170172E-2</v>
      </c>
      <c r="F80" s="28">
        <f t="shared" si="78"/>
        <v>8553.4741009594854</v>
      </c>
      <c r="G80" s="27">
        <f t="shared" si="41"/>
        <v>0.96499999999999997</v>
      </c>
      <c r="H80" s="18">
        <f t="shared" si="52"/>
        <v>1.7957465340372666E-2</v>
      </c>
      <c r="I80" s="28">
        <f t="shared" si="79"/>
        <v>8284.2852820862336</v>
      </c>
      <c r="J80" s="27">
        <v>0.95</v>
      </c>
      <c r="K80" s="18">
        <f t="shared" si="53"/>
        <v>1.7678333754771017E-2</v>
      </c>
      <c r="L80" s="28">
        <f t="shared" si="80"/>
        <v>8329.6979183044714</v>
      </c>
      <c r="M80" s="27">
        <f t="shared" si="42"/>
        <v>0.92500000000000004</v>
      </c>
      <c r="N80" s="19">
        <f t="shared" si="54"/>
        <v>1.7213114445434941E-2</v>
      </c>
      <c r="O80" s="28">
        <f t="shared" si="81"/>
        <v>8347.1564347117383</v>
      </c>
      <c r="P80" s="24">
        <f t="shared" si="60"/>
        <v>0.80605882352941116</v>
      </c>
      <c r="Q80" s="18">
        <f t="shared" si="61"/>
        <v>1.4999765166664217E-2</v>
      </c>
      <c r="R80" s="28">
        <f t="shared" si="82"/>
        <v>8598.5628464536367</v>
      </c>
      <c r="S80" s="24">
        <f t="shared" si="62"/>
        <v>0.79352941176470526</v>
      </c>
      <c r="T80" s="18">
        <f t="shared" si="63"/>
        <v>1.4766608195161663E-2</v>
      </c>
      <c r="U80" s="28">
        <f t="shared" si="83"/>
        <v>8635.3370406897975</v>
      </c>
      <c r="V80" s="24">
        <f t="shared" si="64"/>
        <v>0.77264705882352891</v>
      </c>
      <c r="W80" s="18">
        <f t="shared" si="65"/>
        <v>1.4378013242657412E-2</v>
      </c>
      <c r="X80" s="28">
        <f t="shared" si="84"/>
        <v>8650.369853538461</v>
      </c>
      <c r="Y80" s="33">
        <f t="shared" si="66"/>
        <v>0.91674999999999995</v>
      </c>
      <c r="Z80" s="18">
        <f t="shared" si="67"/>
        <v>1.7059592073354033E-2</v>
      </c>
      <c r="AA80" s="28">
        <f t="shared" si="85"/>
        <v>8381.4317230260749</v>
      </c>
      <c r="AB80" s="33">
        <f t="shared" si="68"/>
        <v>0.892625</v>
      </c>
      <c r="AC80" s="18">
        <f t="shared" si="69"/>
        <v>1.6610655439844718E-2</v>
      </c>
      <c r="AD80" s="28">
        <f t="shared" si="86"/>
        <v>8398.3758543813346</v>
      </c>
      <c r="AE80" s="33">
        <f t="shared" si="70"/>
        <v>0.87875000000000003</v>
      </c>
      <c r="AF80" s="18">
        <f t="shared" si="71"/>
        <v>1.6352458723163193E-2</v>
      </c>
      <c r="AG80" s="28">
        <f t="shared" si="87"/>
        <v>8440.9312159034362</v>
      </c>
      <c r="AH80" s="33">
        <f t="shared" si="72"/>
        <v>0.76575588235294056</v>
      </c>
      <c r="AI80" s="18">
        <f t="shared" si="73"/>
        <v>1.4249776908331005E-2</v>
      </c>
      <c r="AJ80" s="28">
        <f t="shared" si="88"/>
        <v>8677.9458843250086</v>
      </c>
      <c r="AK80" s="33">
        <f t="shared" si="74"/>
        <v>0.74560441176470538</v>
      </c>
      <c r="AL80" s="18">
        <f t="shared" si="75"/>
        <v>1.3874782779164402E-2</v>
      </c>
      <c r="AM80" s="28">
        <f t="shared" si="89"/>
        <v>8692.5185648865227</v>
      </c>
      <c r="AN80" s="33">
        <f t="shared" si="76"/>
        <v>0.7340147058823524</v>
      </c>
      <c r="AO80" s="18">
        <f t="shared" si="77"/>
        <v>1.3659112580524539E-2</v>
      </c>
      <c r="AP80" s="28">
        <f t="shared" si="90"/>
        <v>8726.8865924903457</v>
      </c>
      <c r="AQ80" s="33">
        <f t="shared" si="55"/>
        <v>0.84799374999999999</v>
      </c>
      <c r="AR80" s="18">
        <f t="shared" si="56"/>
        <v>1.5780122667852482E-2</v>
      </c>
      <c r="AS80" s="28">
        <f t="shared" si="91"/>
        <v>8489.3833135257319</v>
      </c>
      <c r="AT80" s="33">
        <f t="shared" si="57"/>
        <v>0.70832419117647005</v>
      </c>
      <c r="AU80" s="18">
        <f t="shared" si="58"/>
        <v>1.318104364020618E-2</v>
      </c>
      <c r="AV80" s="20">
        <f t="shared" si="92"/>
        <v>8766.6901186252853</v>
      </c>
      <c r="AW80"/>
      <c r="AX80"/>
      <c r="AY80"/>
      <c r="AZ80"/>
      <c r="BA80"/>
      <c r="BB80"/>
      <c r="BC80"/>
      <c r="BD80"/>
      <c r="BE80"/>
      <c r="BF80"/>
      <c r="BG80"/>
      <c r="BH80"/>
    </row>
    <row r="81" spans="2:60" ht="15.95">
      <c r="B81" s="39">
        <v>73</v>
      </c>
      <c r="C81" s="41">
        <f>'Mortality (No Interventions)'!E82</f>
        <v>2.0782537970551834E-2</v>
      </c>
      <c r="D81" s="27">
        <f t="shared" si="43"/>
        <v>0.83872549019607778</v>
      </c>
      <c r="E81" s="18">
        <f t="shared" si="59"/>
        <v>1.7430844346869687E-2</v>
      </c>
      <c r="F81" s="28">
        <f t="shared" si="78"/>
        <v>8420.5206264791377</v>
      </c>
      <c r="G81" s="27">
        <f t="shared" si="41"/>
        <v>0.96499999999999997</v>
      </c>
      <c r="H81" s="18">
        <f t="shared" si="52"/>
        <v>2.0055149141582518E-2</v>
      </c>
      <c r="I81" s="28">
        <f t="shared" si="79"/>
        <v>8135.5205162634102</v>
      </c>
      <c r="J81" s="27">
        <v>0.95</v>
      </c>
      <c r="K81" s="18">
        <f t="shared" si="53"/>
        <v>1.974341107202424E-2</v>
      </c>
      <c r="L81" s="28">
        <f t="shared" si="80"/>
        <v>8182.4427384282635</v>
      </c>
      <c r="M81" s="27">
        <f t="shared" si="42"/>
        <v>0.92500000000000004</v>
      </c>
      <c r="N81" s="19">
        <f t="shared" si="54"/>
        <v>1.9223847622760446E-2</v>
      </c>
      <c r="O81" s="28">
        <f t="shared" si="81"/>
        <v>8203.4758757070958</v>
      </c>
      <c r="P81" s="24">
        <f t="shared" si="60"/>
        <v>0.809370098039215</v>
      </c>
      <c r="Q81" s="18">
        <f t="shared" si="61"/>
        <v>1.6820764794729246E-2</v>
      </c>
      <c r="R81" s="28">
        <f t="shared" si="82"/>
        <v>8469.586422986029</v>
      </c>
      <c r="S81" s="24">
        <f t="shared" si="62"/>
        <v>0.79678921568627381</v>
      </c>
      <c r="T81" s="18">
        <f t="shared" si="63"/>
        <v>1.65593021295262E-2</v>
      </c>
      <c r="U81" s="28">
        <f t="shared" si="83"/>
        <v>8507.822401976764</v>
      </c>
      <c r="V81" s="24">
        <f t="shared" si="64"/>
        <v>0.77582107843137194</v>
      </c>
      <c r="W81" s="18">
        <f t="shared" si="65"/>
        <v>1.612353102085446E-2</v>
      </c>
      <c r="X81" s="28">
        <f t="shared" si="84"/>
        <v>8525.9947212304014</v>
      </c>
      <c r="Y81" s="33">
        <f t="shared" si="66"/>
        <v>0.91674999999999995</v>
      </c>
      <c r="Z81" s="18">
        <f t="shared" si="67"/>
        <v>1.9052391684503393E-2</v>
      </c>
      <c r="AA81" s="28">
        <f t="shared" si="85"/>
        <v>8238.4479168405815</v>
      </c>
      <c r="AB81" s="33">
        <f t="shared" si="68"/>
        <v>0.892625</v>
      </c>
      <c r="AC81" s="18">
        <f t="shared" si="69"/>
        <v>1.8551012955963831E-2</v>
      </c>
      <c r="AD81" s="28">
        <f t="shared" si="86"/>
        <v>8258.8733268098949</v>
      </c>
      <c r="AE81" s="33">
        <f t="shared" si="70"/>
        <v>0.87875000000000003</v>
      </c>
      <c r="AF81" s="18">
        <f t="shared" si="71"/>
        <v>1.8262655241622426E-2</v>
      </c>
      <c r="AG81" s="28">
        <f t="shared" si="87"/>
        <v>8302.9012366103161</v>
      </c>
      <c r="AH81" s="33">
        <f t="shared" si="72"/>
        <v>0.76890159313725426</v>
      </c>
      <c r="AI81" s="18">
        <f t="shared" si="73"/>
        <v>1.5979726554992784E-2</v>
      </c>
      <c r="AJ81" s="28">
        <f t="shared" si="88"/>
        <v>8554.2870914508076</v>
      </c>
      <c r="AK81" s="33">
        <f t="shared" si="74"/>
        <v>0.74866734068627394</v>
      </c>
      <c r="AL81" s="18">
        <f t="shared" si="75"/>
        <v>1.5559207435124553E-2</v>
      </c>
      <c r="AM81" s="28">
        <f t="shared" si="89"/>
        <v>8571.9117579948688</v>
      </c>
      <c r="AN81" s="33">
        <f t="shared" si="76"/>
        <v>0.73703002450980326</v>
      </c>
      <c r="AO81" s="18">
        <f t="shared" si="77"/>
        <v>1.5317354469811735E-2</v>
      </c>
      <c r="AP81" s="28">
        <f t="shared" si="90"/>
        <v>8607.6850660460495</v>
      </c>
      <c r="AQ81" s="33">
        <f t="shared" si="55"/>
        <v>0.84799374999999999</v>
      </c>
      <c r="AR81" s="18">
        <f t="shared" si="56"/>
        <v>1.7623462308165638E-2</v>
      </c>
      <c r="AS81" s="28">
        <f t="shared" si="91"/>
        <v>8355.4198034638757</v>
      </c>
      <c r="AT81" s="33">
        <f t="shared" si="57"/>
        <v>0.71123397365196017</v>
      </c>
      <c r="AU81" s="18">
        <f t="shared" si="58"/>
        <v>1.4781247063368325E-2</v>
      </c>
      <c r="AV81" s="20">
        <f t="shared" si="92"/>
        <v>8651.1359935915207</v>
      </c>
      <c r="AW81"/>
      <c r="AX81"/>
      <c r="AY81"/>
      <c r="AZ81"/>
      <c r="BA81"/>
      <c r="BB81"/>
      <c r="BC81"/>
      <c r="BD81"/>
      <c r="BE81"/>
      <c r="BF81"/>
      <c r="BG81"/>
      <c r="BH81"/>
    </row>
    <row r="82" spans="2:60" ht="15.95">
      <c r="B82" s="39">
        <v>74</v>
      </c>
      <c r="C82" s="41">
        <f>'Mortality (No Interventions)'!E83</f>
        <v>2.3376030227926083E-2</v>
      </c>
      <c r="D82" s="27">
        <f t="shared" si="43"/>
        <v>0.84215686274509738</v>
      </c>
      <c r="E82" s="18">
        <f t="shared" si="59"/>
        <v>1.9686284280184794E-2</v>
      </c>
      <c r="F82" s="28">
        <f t="shared" si="78"/>
        <v>8273.7438421193747</v>
      </c>
      <c r="G82" s="27">
        <f t="shared" si="41"/>
        <v>0.96499999999999997</v>
      </c>
      <c r="H82" s="18">
        <f t="shared" si="52"/>
        <v>2.2557869169948671E-2</v>
      </c>
      <c r="I82" s="28">
        <f t="shared" si="79"/>
        <v>7972.361438965343</v>
      </c>
      <c r="J82" s="27">
        <v>0.95</v>
      </c>
      <c r="K82" s="18">
        <f t="shared" si="53"/>
        <v>2.2207228716529779E-2</v>
      </c>
      <c r="L82" s="28">
        <f t="shared" si="80"/>
        <v>8020.8934078701741</v>
      </c>
      <c r="M82" s="27">
        <f t="shared" si="42"/>
        <v>0.92500000000000004</v>
      </c>
      <c r="N82" s="19">
        <f t="shared" si="54"/>
        <v>2.1622827960831627E-2</v>
      </c>
      <c r="O82" s="28">
        <f t="shared" si="81"/>
        <v>8045.7735054955119</v>
      </c>
      <c r="P82" s="24">
        <f t="shared" si="60"/>
        <v>0.81268137254901895</v>
      </c>
      <c r="Q82" s="18">
        <f t="shared" si="61"/>
        <v>1.8997264330378325E-2</v>
      </c>
      <c r="R82" s="28">
        <f t="shared" si="82"/>
        <v>8327.1215018563489</v>
      </c>
      <c r="S82" s="24">
        <f t="shared" si="62"/>
        <v>0.80004901960784247</v>
      </c>
      <c r="T82" s="18">
        <f t="shared" si="63"/>
        <v>1.8701970066175553E-2</v>
      </c>
      <c r="U82" s="28">
        <f t="shared" si="83"/>
        <v>8366.9388003580789</v>
      </c>
      <c r="V82" s="24">
        <f t="shared" si="64"/>
        <v>0.77899509803921507</v>
      </c>
      <c r="W82" s="18">
        <f t="shared" si="65"/>
        <v>1.8209812959170936E-2</v>
      </c>
      <c r="X82" s="28">
        <f t="shared" si="84"/>
        <v>8388.5255808590009</v>
      </c>
      <c r="Y82" s="33">
        <f t="shared" si="66"/>
        <v>0.91674999999999995</v>
      </c>
      <c r="Z82" s="18">
        <f t="shared" si="67"/>
        <v>2.1429975711451235E-2</v>
      </c>
      <c r="AA82" s="28">
        <f t="shared" si="85"/>
        <v>8081.4857802565539</v>
      </c>
      <c r="AB82" s="33">
        <f t="shared" si="68"/>
        <v>0.892625</v>
      </c>
      <c r="AC82" s="18">
        <f t="shared" si="69"/>
        <v>2.0866028982202519E-2</v>
      </c>
      <c r="AD82" s="28">
        <f t="shared" si="86"/>
        <v>8105.6628607225803</v>
      </c>
      <c r="AE82" s="33">
        <f t="shared" si="70"/>
        <v>0.87875000000000003</v>
      </c>
      <c r="AF82" s="18">
        <f t="shared" si="71"/>
        <v>2.0541686562790047E-2</v>
      </c>
      <c r="AG82" s="28">
        <f t="shared" si="87"/>
        <v>8151.268213820862</v>
      </c>
      <c r="AH82" s="33">
        <f t="shared" si="72"/>
        <v>0.77204730392156795</v>
      </c>
      <c r="AI82" s="18">
        <f t="shared" si="73"/>
        <v>1.8047401113859409E-2</v>
      </c>
      <c r="AJ82" s="28">
        <f t="shared" si="88"/>
        <v>8417.5919228565181</v>
      </c>
      <c r="AK82" s="33">
        <f t="shared" si="74"/>
        <v>0.75173026960784262</v>
      </c>
      <c r="AL82" s="18">
        <f t="shared" si="75"/>
        <v>1.7572469505599955E-2</v>
      </c>
      <c r="AM82" s="28">
        <f t="shared" si="89"/>
        <v>8438.5396048366438</v>
      </c>
      <c r="AN82" s="33">
        <f t="shared" si="76"/>
        <v>0.74004534313725434</v>
      </c>
      <c r="AO82" s="18">
        <f t="shared" si="77"/>
        <v>1.7299322311212388E-2</v>
      </c>
      <c r="AP82" s="28">
        <f t="shared" si="90"/>
        <v>8475.8381027249179</v>
      </c>
      <c r="AQ82" s="33">
        <f t="shared" si="55"/>
        <v>0.84799374999999999</v>
      </c>
      <c r="AR82" s="18">
        <f t="shared" si="56"/>
        <v>1.9822727533092395E-2</v>
      </c>
      <c r="AS82" s="28">
        <f t="shared" si="91"/>
        <v>8208.1683774886296</v>
      </c>
      <c r="AT82" s="33">
        <f t="shared" si="57"/>
        <v>0.7141437561274504</v>
      </c>
      <c r="AU82" s="18">
        <f t="shared" si="58"/>
        <v>1.6693846030319953E-2</v>
      </c>
      <c r="AV82" s="20">
        <f t="shared" si="92"/>
        <v>8523.2614150914451</v>
      </c>
      <c r="AW82"/>
      <c r="AX82"/>
      <c r="AY82"/>
      <c r="AZ82"/>
      <c r="BA82"/>
      <c r="BB82"/>
      <c r="BC82"/>
      <c r="BD82"/>
      <c r="BE82"/>
      <c r="BF82"/>
      <c r="BG82"/>
      <c r="BH82"/>
    </row>
    <row r="83" spans="2:60" ht="15.95">
      <c r="B83" s="39">
        <v>75</v>
      </c>
      <c r="C83" s="41">
        <f>'Mortality (No Interventions)'!E84</f>
        <v>2.6376876111296903E-2</v>
      </c>
      <c r="D83" s="27">
        <f t="shared" si="43"/>
        <v>0.84558823529411697</v>
      </c>
      <c r="E83" s="18">
        <f t="shared" si="59"/>
        <v>2.2303976123523098E-2</v>
      </c>
      <c r="F83" s="28">
        <f t="shared" si="78"/>
        <v>8110.8645687819844</v>
      </c>
      <c r="G83" s="27">
        <f t="shared" si="41"/>
        <v>0.96499999999999997</v>
      </c>
      <c r="H83" s="18">
        <f t="shared" si="52"/>
        <v>2.5453685447401512E-2</v>
      </c>
      <c r="I83" s="28">
        <f t="shared" si="79"/>
        <v>7792.5219526496194</v>
      </c>
      <c r="J83" s="27">
        <v>0.95</v>
      </c>
      <c r="K83" s="18">
        <f t="shared" si="53"/>
        <v>2.5058032305732055E-2</v>
      </c>
      <c r="L83" s="28">
        <f t="shared" si="80"/>
        <v>7842.771593450695</v>
      </c>
      <c r="M83" s="27">
        <f t="shared" si="42"/>
        <v>0.92500000000000004</v>
      </c>
      <c r="N83" s="19">
        <f t="shared" si="54"/>
        <v>2.4398610402949637E-2</v>
      </c>
      <c r="O83" s="28">
        <f t="shared" si="81"/>
        <v>7871.801129174366</v>
      </c>
      <c r="P83" s="24">
        <f t="shared" si="60"/>
        <v>0.81599264705882291</v>
      </c>
      <c r="Q83" s="18">
        <f t="shared" si="61"/>
        <v>2.152333695919979E-2</v>
      </c>
      <c r="R83" s="28">
        <f t="shared" si="82"/>
        <v>8168.9289735744069</v>
      </c>
      <c r="S83" s="24">
        <f t="shared" si="62"/>
        <v>0.80330882352941113</v>
      </c>
      <c r="T83" s="18">
        <f t="shared" si="63"/>
        <v>2.1188777317346943E-2</v>
      </c>
      <c r="U83" s="28">
        <f t="shared" si="83"/>
        <v>8210.4605613682597</v>
      </c>
      <c r="V83" s="24">
        <f t="shared" si="64"/>
        <v>0.78216911764705821</v>
      </c>
      <c r="W83" s="18">
        <f t="shared" si="65"/>
        <v>2.0631177914258867E-2</v>
      </c>
      <c r="X83" s="28">
        <f t="shared" si="84"/>
        <v>8235.7720990283378</v>
      </c>
      <c r="Y83" s="33">
        <f t="shared" si="66"/>
        <v>0.91674999999999995</v>
      </c>
      <c r="Z83" s="18">
        <f t="shared" si="67"/>
        <v>2.4181001175031434E-2</v>
      </c>
      <c r="AA83" s="28">
        <f t="shared" si="85"/>
        <v>7908.2997362732176</v>
      </c>
      <c r="AB83" s="33">
        <f t="shared" si="68"/>
        <v>0.892625</v>
      </c>
      <c r="AC83" s="18">
        <f t="shared" si="69"/>
        <v>2.3544659038846397E-2</v>
      </c>
      <c r="AD83" s="28">
        <f t="shared" si="86"/>
        <v>7936.529864550781</v>
      </c>
      <c r="AE83" s="33">
        <f t="shared" si="70"/>
        <v>0.87875000000000003</v>
      </c>
      <c r="AF83" s="18">
        <f t="shared" si="71"/>
        <v>2.3178679882802155E-2</v>
      </c>
      <c r="AG83" s="28">
        <f t="shared" si="87"/>
        <v>7983.8274170833201</v>
      </c>
      <c r="AH83" s="33">
        <f t="shared" si="72"/>
        <v>0.77519301470588176</v>
      </c>
      <c r="AI83" s="18">
        <f t="shared" si="73"/>
        <v>2.0447170111239803E-2</v>
      </c>
      <c r="AJ83" s="28">
        <f t="shared" si="88"/>
        <v>8265.6762650119435</v>
      </c>
      <c r="AK83" s="33">
        <f t="shared" si="74"/>
        <v>0.75479319852941118</v>
      </c>
      <c r="AL83" s="18">
        <f t="shared" si="75"/>
        <v>1.9909086687259808E-2</v>
      </c>
      <c r="AM83" s="28">
        <f t="shared" si="89"/>
        <v>8290.2536249588538</v>
      </c>
      <c r="AN83" s="33">
        <f t="shared" si="76"/>
        <v>0.74306066176470531</v>
      </c>
      <c r="AO83" s="18">
        <f t="shared" si="77"/>
        <v>1.9599619018545924E-2</v>
      </c>
      <c r="AP83" s="28">
        <f t="shared" si="90"/>
        <v>8329.2118475282259</v>
      </c>
      <c r="AQ83" s="33">
        <f t="shared" si="55"/>
        <v>0.84799374999999999</v>
      </c>
      <c r="AR83" s="18">
        <f t="shared" si="56"/>
        <v>2.2367426086904077E-2</v>
      </c>
      <c r="AS83" s="28">
        <f t="shared" si="91"/>
        <v>8045.4600921959272</v>
      </c>
      <c r="AT83" s="33">
        <f t="shared" si="57"/>
        <v>0.71705353860294063</v>
      </c>
      <c r="AU83" s="18">
        <f t="shared" si="58"/>
        <v>1.8913632352896816E-2</v>
      </c>
      <c r="AV83" s="20">
        <f t="shared" si="92"/>
        <v>8380.9754013517413</v>
      </c>
      <c r="AW83"/>
      <c r="AX83"/>
      <c r="AY83"/>
      <c r="AZ83"/>
      <c r="BA83"/>
      <c r="BB83"/>
      <c r="BC83"/>
      <c r="BD83"/>
      <c r="BE83"/>
      <c r="BF83"/>
      <c r="BG83"/>
      <c r="BH83"/>
    </row>
    <row r="84" spans="2:60" ht="15.95">
      <c r="B84" s="39">
        <v>76</v>
      </c>
      <c r="C84" s="41">
        <f>'Mortality (No Interventions)'!E85</f>
        <v>2.9835967033827928E-2</v>
      </c>
      <c r="D84" s="27">
        <f t="shared" si="43"/>
        <v>0.84901960784313657</v>
      </c>
      <c r="E84" s="18">
        <f t="shared" si="59"/>
        <v>2.5331321030681336E-2</v>
      </c>
      <c r="F84" s="28">
        <f t="shared" si="78"/>
        <v>7929.9600390987416</v>
      </c>
      <c r="G84" s="27">
        <f t="shared" si="41"/>
        <v>0.96499999999999997</v>
      </c>
      <c r="H84" s="18">
        <f t="shared" si="52"/>
        <v>2.8791708187643948E-2</v>
      </c>
      <c r="I84" s="28">
        <f t="shared" si="79"/>
        <v>7594.1735500249042</v>
      </c>
      <c r="J84" s="27">
        <v>0.95</v>
      </c>
      <c r="K84" s="18">
        <f t="shared" si="53"/>
        <v>2.8344168682136531E-2</v>
      </c>
      <c r="L84" s="28">
        <f t="shared" si="80"/>
        <v>7646.2471694955302</v>
      </c>
      <c r="M84" s="27">
        <f t="shared" si="42"/>
        <v>0.92500000000000004</v>
      </c>
      <c r="N84" s="19">
        <f t="shared" si="54"/>
        <v>2.7598269506290834E-2</v>
      </c>
      <c r="O84" s="28">
        <f t="shared" si="81"/>
        <v>7679.7401202541414</v>
      </c>
      <c r="P84" s="24">
        <f t="shared" si="60"/>
        <v>0.81930392156862675</v>
      </c>
      <c r="Q84" s="18">
        <f t="shared" si="61"/>
        <v>2.4444724794607488E-2</v>
      </c>
      <c r="R84" s="28">
        <f t="shared" si="82"/>
        <v>7993.1063626803943</v>
      </c>
      <c r="S84" s="24">
        <f t="shared" si="62"/>
        <v>0.80656862745097968</v>
      </c>
      <c r="T84" s="18">
        <f t="shared" si="63"/>
        <v>2.4064754979147271E-2</v>
      </c>
      <c r="U84" s="28">
        <f t="shared" si="83"/>
        <v>8036.4909408605681</v>
      </c>
      <c r="V84" s="24">
        <f t="shared" si="64"/>
        <v>0.78534313725490135</v>
      </c>
      <c r="W84" s="18">
        <f t="shared" si="65"/>
        <v>2.3431471953380238E-2</v>
      </c>
      <c r="X84" s="28">
        <f t="shared" si="84"/>
        <v>8065.8584195919957</v>
      </c>
      <c r="Y84" s="33">
        <f t="shared" si="66"/>
        <v>0.91674999999999995</v>
      </c>
      <c r="Z84" s="18">
        <f t="shared" si="67"/>
        <v>2.7352122778261753E-2</v>
      </c>
      <c r="AA84" s="28">
        <f t="shared" si="85"/>
        <v>7717.0691310578941</v>
      </c>
      <c r="AB84" s="33">
        <f t="shared" si="68"/>
        <v>0.892625</v>
      </c>
      <c r="AC84" s="18">
        <f t="shared" si="69"/>
        <v>2.6632330073570656E-2</v>
      </c>
      <c r="AD84" s="28">
        <f t="shared" si="86"/>
        <v>7749.6669749383109</v>
      </c>
      <c r="AE84" s="33">
        <f t="shared" si="70"/>
        <v>0.87875000000000003</v>
      </c>
      <c r="AF84" s="18">
        <f t="shared" si="71"/>
        <v>2.6218356030976293E-2</v>
      </c>
      <c r="AG84" s="28">
        <f t="shared" si="87"/>
        <v>7798.7728371432067</v>
      </c>
      <c r="AH84" s="33">
        <f t="shared" si="72"/>
        <v>0.77833872549019534</v>
      </c>
      <c r="AI84" s="18">
        <f t="shared" si="73"/>
        <v>2.3222488554877112E-2</v>
      </c>
      <c r="AJ84" s="28">
        <f t="shared" si="88"/>
        <v>8096.6665763368073</v>
      </c>
      <c r="AK84" s="33">
        <f t="shared" si="74"/>
        <v>0.75785612745097974</v>
      </c>
      <c r="AL84" s="18">
        <f t="shared" si="75"/>
        <v>2.2611370435011928E-2</v>
      </c>
      <c r="AM84" s="28">
        <f t="shared" si="89"/>
        <v>8125.2022468801788</v>
      </c>
      <c r="AN84" s="33">
        <f t="shared" si="76"/>
        <v>0.74607598039215628</v>
      </c>
      <c r="AO84" s="18">
        <f t="shared" si="77"/>
        <v>2.2259898355711228E-2</v>
      </c>
      <c r="AP84" s="28">
        <f t="shared" si="90"/>
        <v>8165.9624685919134</v>
      </c>
      <c r="AQ84" s="33">
        <f t="shared" si="55"/>
        <v>0.84799374999999999</v>
      </c>
      <c r="AR84" s="18">
        <f t="shared" si="56"/>
        <v>2.5300713569892122E-2</v>
      </c>
      <c r="AS84" s="28">
        <f t="shared" si="91"/>
        <v>7865.5038582485977</v>
      </c>
      <c r="AT84" s="33">
        <f t="shared" si="57"/>
        <v>0.71996332107843075</v>
      </c>
      <c r="AU84" s="18">
        <f t="shared" si="58"/>
        <v>2.1480801913261332E-2</v>
      </c>
      <c r="AV84" s="20">
        <f t="shared" si="92"/>
        <v>8222.4607138519023</v>
      </c>
      <c r="AW84"/>
      <c r="AX84"/>
      <c r="AY84"/>
      <c r="AZ84"/>
      <c r="BA84"/>
      <c r="BB84"/>
      <c r="BC84"/>
      <c r="BD84"/>
      <c r="BE84"/>
      <c r="BF84"/>
      <c r="BG84"/>
      <c r="BH84"/>
    </row>
    <row r="85" spans="2:60" ht="15.95">
      <c r="B85" s="39">
        <v>77</v>
      </c>
      <c r="C85" s="41">
        <f>'Mortality (No Interventions)'!E86</f>
        <v>3.3845824361568175E-2</v>
      </c>
      <c r="D85" s="27">
        <f t="shared" si="43"/>
        <v>0.85245098039215617</v>
      </c>
      <c r="E85" s="18">
        <f t="shared" si="59"/>
        <v>2.8851906159199515E-2</v>
      </c>
      <c r="F85" s="28">
        <f t="shared" si="78"/>
        <v>7729.0836755878572</v>
      </c>
      <c r="G85" s="27">
        <f t="shared" si="41"/>
        <v>0.96499999999999997</v>
      </c>
      <c r="H85" s="18">
        <f t="shared" si="52"/>
        <v>3.2661220508913284E-2</v>
      </c>
      <c r="I85" s="28">
        <f t="shared" si="79"/>
        <v>7375.5243212462628</v>
      </c>
      <c r="J85" s="27">
        <v>0.95</v>
      </c>
      <c r="K85" s="18">
        <f t="shared" si="53"/>
        <v>3.2153533143489767E-2</v>
      </c>
      <c r="L85" s="28">
        <f t="shared" si="80"/>
        <v>7429.5206499380402</v>
      </c>
      <c r="M85" s="27">
        <f t="shared" si="42"/>
        <v>0.92500000000000004</v>
      </c>
      <c r="N85" s="19">
        <f t="shared" si="54"/>
        <v>3.1307387534450566E-2</v>
      </c>
      <c r="O85" s="28">
        <f t="shared" si="81"/>
        <v>7467.7925826770934</v>
      </c>
      <c r="P85" s="24">
        <f t="shared" si="60"/>
        <v>0.8226151960784307</v>
      </c>
      <c r="Q85" s="18">
        <f t="shared" si="61"/>
        <v>2.7842089443627531E-2</v>
      </c>
      <c r="R85" s="28">
        <f t="shared" si="82"/>
        <v>7797.7170773906464</v>
      </c>
      <c r="S85" s="24">
        <f t="shared" si="62"/>
        <v>0.80982843137254834</v>
      </c>
      <c r="T85" s="18">
        <f t="shared" si="63"/>
        <v>2.7409310851239536E-2</v>
      </c>
      <c r="U85" s="28">
        <f t="shared" si="83"/>
        <v>7843.0947554766217</v>
      </c>
      <c r="V85" s="24">
        <f t="shared" si="64"/>
        <v>0.78851715686274448</v>
      </c>
      <c r="W85" s="18">
        <f t="shared" si="65"/>
        <v>2.6688013197259552E-2</v>
      </c>
      <c r="X85" s="28">
        <f t="shared" si="84"/>
        <v>7876.8634842533902</v>
      </c>
      <c r="Y85" s="33">
        <f t="shared" si="66"/>
        <v>0.91674999999999995</v>
      </c>
      <c r="Z85" s="18">
        <f t="shared" si="67"/>
        <v>3.1028159483467623E-2</v>
      </c>
      <c r="AA85" s="28">
        <f t="shared" si="85"/>
        <v>7505.9909086968655</v>
      </c>
      <c r="AB85" s="33">
        <f t="shared" si="68"/>
        <v>0.892625</v>
      </c>
      <c r="AC85" s="18">
        <f t="shared" si="69"/>
        <v>3.0211628970744791E-2</v>
      </c>
      <c r="AD85" s="28">
        <f t="shared" si="86"/>
        <v>7543.2752861015033</v>
      </c>
      <c r="AE85" s="33">
        <f t="shared" si="70"/>
        <v>0.87875000000000003</v>
      </c>
      <c r="AF85" s="18">
        <f t="shared" si="71"/>
        <v>2.9742018157728034E-2</v>
      </c>
      <c r="AG85" s="28">
        <f t="shared" si="87"/>
        <v>7594.3018342942787</v>
      </c>
      <c r="AH85" s="33">
        <f t="shared" si="72"/>
        <v>0.78148443627450914</v>
      </c>
      <c r="AI85" s="18">
        <f t="shared" si="73"/>
        <v>2.6449984971446152E-2</v>
      </c>
      <c r="AJ85" s="28">
        <f t="shared" si="88"/>
        <v>7908.6418294351697</v>
      </c>
      <c r="AK85" s="33">
        <f t="shared" si="74"/>
        <v>0.76091905637254842</v>
      </c>
      <c r="AL85" s="18">
        <f t="shared" si="75"/>
        <v>2.5753932735355468E-2</v>
      </c>
      <c r="AM85" s="28">
        <f t="shared" si="89"/>
        <v>7941.4802890165802</v>
      </c>
      <c r="AN85" s="33">
        <f t="shared" si="76"/>
        <v>0.74909129901960725</v>
      </c>
      <c r="AO85" s="18">
        <f t="shared" si="77"/>
        <v>2.5353612537396573E-2</v>
      </c>
      <c r="AP85" s="28">
        <f t="shared" si="90"/>
        <v>7984.1889740645047</v>
      </c>
      <c r="AQ85" s="33">
        <f t="shared" si="55"/>
        <v>0.84799374999999999</v>
      </c>
      <c r="AR85" s="18">
        <f t="shared" si="56"/>
        <v>2.8701047522207552E-2</v>
      </c>
      <c r="AS85" s="28">
        <f t="shared" si="91"/>
        <v>7666.5009980481682</v>
      </c>
      <c r="AT85" s="33">
        <f t="shared" si="57"/>
        <v>0.72287310355392098</v>
      </c>
      <c r="AU85" s="18">
        <f t="shared" si="58"/>
        <v>2.4466236098587692E-2</v>
      </c>
      <c r="AV85" s="20">
        <f t="shared" si="92"/>
        <v>8045.8356640180764</v>
      </c>
      <c r="AW85"/>
      <c r="AX85"/>
      <c r="AY85"/>
      <c r="AZ85"/>
      <c r="BA85"/>
      <c r="BB85"/>
      <c r="BC85"/>
      <c r="BD85"/>
      <c r="BE85"/>
      <c r="BF85"/>
      <c r="BG85"/>
      <c r="BH85"/>
    </row>
    <row r="86" spans="2:60" ht="15.95">
      <c r="B86" s="39">
        <v>78</v>
      </c>
      <c r="C86" s="41">
        <f>'Mortality (No Interventions)'!E87</f>
        <v>3.8350744304229703E-2</v>
      </c>
      <c r="D86" s="27">
        <f t="shared" si="43"/>
        <v>0.85588235294117576</v>
      </c>
      <c r="E86" s="18">
        <f t="shared" si="59"/>
        <v>3.2823725272149509E-2</v>
      </c>
      <c r="F86" s="28">
        <f t="shared" si="78"/>
        <v>7506.0848786831957</v>
      </c>
      <c r="G86" s="27">
        <f t="shared" si="41"/>
        <v>0.96499999999999997</v>
      </c>
      <c r="H86" s="18">
        <f t="shared" si="52"/>
        <v>3.7008468253581665E-2</v>
      </c>
      <c r="I86" s="28">
        <f t="shared" si="79"/>
        <v>7134.6306950211856</v>
      </c>
      <c r="J86" s="27">
        <v>0.95</v>
      </c>
      <c r="K86" s="18">
        <f t="shared" si="53"/>
        <v>3.6433207089018219E-2</v>
      </c>
      <c r="L86" s="28">
        <f t="shared" si="80"/>
        <v>7190.6353114800158</v>
      </c>
      <c r="M86" s="27">
        <f t="shared" si="42"/>
        <v>0.92500000000000004</v>
      </c>
      <c r="N86" s="19">
        <f t="shared" si="54"/>
        <v>3.5474438481412476E-2</v>
      </c>
      <c r="O86" s="28">
        <f t="shared" si="81"/>
        <v>7233.9955062643257</v>
      </c>
      <c r="P86" s="24">
        <f t="shared" si="60"/>
        <v>0.82592647058823454</v>
      </c>
      <c r="Q86" s="18">
        <f t="shared" si="61"/>
        <v>3.1674894887624275E-2</v>
      </c>
      <c r="R86" s="28">
        <f t="shared" si="82"/>
        <v>7580.6123410658338</v>
      </c>
      <c r="S86" s="24">
        <f t="shared" si="62"/>
        <v>0.81308823529411689</v>
      </c>
      <c r="T86" s="18">
        <f t="shared" si="63"/>
        <v>3.1182539008542034E-2</v>
      </c>
      <c r="U86" s="28">
        <f t="shared" si="83"/>
        <v>7628.1209332880362</v>
      </c>
      <c r="V86" s="24">
        <f t="shared" si="64"/>
        <v>0.79169117647058762</v>
      </c>
      <c r="W86" s="18">
        <f t="shared" si="65"/>
        <v>3.0361945876738301E-2</v>
      </c>
      <c r="X86" s="28">
        <f t="shared" si="84"/>
        <v>7666.6456476326239</v>
      </c>
      <c r="Y86" s="33">
        <f t="shared" si="66"/>
        <v>0.91674999999999995</v>
      </c>
      <c r="Z86" s="18">
        <f t="shared" si="67"/>
        <v>3.5158044840902576E-2</v>
      </c>
      <c r="AA86" s="28">
        <f t="shared" si="85"/>
        <v>7273.0938257003609</v>
      </c>
      <c r="AB86" s="33">
        <f t="shared" si="68"/>
        <v>0.892625</v>
      </c>
      <c r="AC86" s="18">
        <f t="shared" si="69"/>
        <v>3.4232833134563039E-2</v>
      </c>
      <c r="AD86" s="28">
        <f t="shared" si="86"/>
        <v>7315.3806519336158</v>
      </c>
      <c r="AE86" s="33">
        <f t="shared" si="70"/>
        <v>0.87875000000000003</v>
      </c>
      <c r="AF86" s="18">
        <f t="shared" si="71"/>
        <v>3.3700716557341852E-2</v>
      </c>
      <c r="AG86" s="28">
        <f t="shared" si="87"/>
        <v>7368.4319712434308</v>
      </c>
      <c r="AH86" s="33">
        <f t="shared" si="72"/>
        <v>0.78463014705882272</v>
      </c>
      <c r="AI86" s="18">
        <f t="shared" si="73"/>
        <v>3.009115014324306E-2</v>
      </c>
      <c r="AJ86" s="28">
        <f t="shared" si="88"/>
        <v>7699.4583719020593</v>
      </c>
      <c r="AK86" s="33">
        <f t="shared" si="74"/>
        <v>0.76398198529411698</v>
      </c>
      <c r="AL86" s="18">
        <f t="shared" si="75"/>
        <v>2.9299277771052457E-2</v>
      </c>
      <c r="AM86" s="28">
        <f t="shared" si="89"/>
        <v>7736.9559398340962</v>
      </c>
      <c r="AN86" s="33">
        <f t="shared" si="76"/>
        <v>0.75210661764705811</v>
      </c>
      <c r="AO86" s="18">
        <f t="shared" si="77"/>
        <v>2.8843848582901382E-2</v>
      </c>
      <c r="AP86" s="28">
        <f t="shared" si="90"/>
        <v>7781.76094039072</v>
      </c>
      <c r="AQ86" s="33">
        <f t="shared" si="55"/>
        <v>0.84799374999999999</v>
      </c>
      <c r="AR86" s="18">
        <f t="shared" si="56"/>
        <v>3.2521191477834888E-2</v>
      </c>
      <c r="AS86" s="28">
        <f t="shared" si="91"/>
        <v>7446.4643885741361</v>
      </c>
      <c r="AT86" s="33">
        <f t="shared" si="57"/>
        <v>0.7257828860294111</v>
      </c>
      <c r="AU86" s="18">
        <f t="shared" si="58"/>
        <v>2.7834313882499833E-2</v>
      </c>
      <c r="AV86" s="20">
        <f t="shared" si="92"/>
        <v>7848.9843490517733</v>
      </c>
      <c r="AW86"/>
      <c r="AX86"/>
      <c r="AY86"/>
      <c r="AZ86"/>
      <c r="BA86"/>
      <c r="BB86"/>
      <c r="BC86"/>
      <c r="BD86"/>
      <c r="BE86"/>
      <c r="BF86"/>
      <c r="BG86"/>
      <c r="BH86"/>
    </row>
    <row r="87" spans="2:60" ht="15.95">
      <c r="B87" s="39">
        <v>79</v>
      </c>
      <c r="C87" s="41">
        <f>'Mortality (No Interventions)'!E88</f>
        <v>4.3388157520468117E-2</v>
      </c>
      <c r="D87" s="27">
        <f t="shared" si="43"/>
        <v>0.85931372549019536</v>
      </c>
      <c r="E87" s="18">
        <f t="shared" si="59"/>
        <v>3.7284039281068895E-2</v>
      </c>
      <c r="F87" s="28">
        <f t="shared" si="78"/>
        <v>7259.7072107558633</v>
      </c>
      <c r="G87" s="27">
        <f t="shared" si="41"/>
        <v>0.96499999999999997</v>
      </c>
      <c r="H87" s="18">
        <f t="shared" si="52"/>
        <v>4.1869572007251735E-2</v>
      </c>
      <c r="I87" s="28">
        <f t="shared" si="79"/>
        <v>6870.588941443465</v>
      </c>
      <c r="J87" s="27">
        <v>0.95</v>
      </c>
      <c r="K87" s="18">
        <f t="shared" si="53"/>
        <v>4.1218749644444712E-2</v>
      </c>
      <c r="L87" s="28">
        <f t="shared" si="80"/>
        <v>6928.6574060752573</v>
      </c>
      <c r="M87" s="27">
        <f t="shared" si="42"/>
        <v>0.92500000000000004</v>
      </c>
      <c r="N87" s="19">
        <f t="shared" si="54"/>
        <v>4.0134045706433009E-2</v>
      </c>
      <c r="O87" s="28">
        <f t="shared" si="81"/>
        <v>6977.3735777025377</v>
      </c>
      <c r="P87" s="24">
        <f t="shared" si="60"/>
        <v>0.82923774509803849</v>
      </c>
      <c r="Q87" s="18">
        <f t="shared" si="61"/>
        <v>3.597909790623148E-2</v>
      </c>
      <c r="R87" s="28">
        <f t="shared" si="82"/>
        <v>7340.4972419787455</v>
      </c>
      <c r="S87" s="24">
        <f t="shared" si="62"/>
        <v>0.81634803921568555</v>
      </c>
      <c r="T87" s="18">
        <f t="shared" si="63"/>
        <v>3.5419837317015451E-2</v>
      </c>
      <c r="U87" s="28">
        <f t="shared" si="83"/>
        <v>7390.2567547239059</v>
      </c>
      <c r="V87" s="24">
        <f t="shared" si="64"/>
        <v>0.79486519607843076</v>
      </c>
      <c r="W87" s="18">
        <f t="shared" si="65"/>
        <v>3.4487736334988729E-2</v>
      </c>
      <c r="X87" s="28">
        <f t="shared" si="84"/>
        <v>7433.8713674230703</v>
      </c>
      <c r="Y87" s="33">
        <f t="shared" si="66"/>
        <v>0.91674999999999995</v>
      </c>
      <c r="Z87" s="18">
        <f t="shared" si="67"/>
        <v>3.9776093406889146E-2</v>
      </c>
      <c r="AA87" s="28">
        <f t="shared" si="85"/>
        <v>7017.3860668442958</v>
      </c>
      <c r="AB87" s="33">
        <f t="shared" si="68"/>
        <v>0.892625</v>
      </c>
      <c r="AC87" s="18">
        <f t="shared" si="69"/>
        <v>3.8729354106707851E-2</v>
      </c>
      <c r="AD87" s="28">
        <f t="shared" si="86"/>
        <v>7064.9544467601609</v>
      </c>
      <c r="AE87" s="33">
        <f t="shared" si="70"/>
        <v>0.87875000000000003</v>
      </c>
      <c r="AF87" s="18">
        <f t="shared" si="71"/>
        <v>3.8127343421111362E-2</v>
      </c>
      <c r="AG87" s="28">
        <f t="shared" si="87"/>
        <v>7120.1105339084997</v>
      </c>
      <c r="AH87" s="33">
        <f t="shared" si="72"/>
        <v>0.78777585784313653</v>
      </c>
      <c r="AI87" s="18">
        <f t="shared" si="73"/>
        <v>3.4180143010919907E-2</v>
      </c>
      <c r="AJ87" s="28">
        <f t="shared" si="88"/>
        <v>7467.772814011505</v>
      </c>
      <c r="AK87" s="33">
        <f t="shared" si="74"/>
        <v>0.76704491421568566</v>
      </c>
      <c r="AL87" s="18">
        <f t="shared" si="75"/>
        <v>3.3280665563264124E-2</v>
      </c>
      <c r="AM87" s="28">
        <f t="shared" si="89"/>
        <v>7510.2687186505027</v>
      </c>
      <c r="AN87" s="33">
        <f t="shared" si="76"/>
        <v>0.75512193627450919</v>
      </c>
      <c r="AO87" s="18">
        <f t="shared" si="77"/>
        <v>3.2763349518239289E-2</v>
      </c>
      <c r="AP87" s="28">
        <f t="shared" si="90"/>
        <v>7557.3050061177537</v>
      </c>
      <c r="AQ87" s="33">
        <f t="shared" si="55"/>
        <v>0.84799374999999999</v>
      </c>
      <c r="AR87" s="18">
        <f t="shared" si="56"/>
        <v>3.679288640137246E-2</v>
      </c>
      <c r="AS87" s="28">
        <f t="shared" si="91"/>
        <v>7204.2964943604375</v>
      </c>
      <c r="AT87" s="33">
        <f t="shared" si="57"/>
        <v>0.72869266850490133</v>
      </c>
      <c r="AU87" s="18">
        <f t="shared" si="58"/>
        <v>3.1616632285100914E-2</v>
      </c>
      <c r="AV87" s="20">
        <f t="shared" si="92"/>
        <v>7630.5132550214375</v>
      </c>
      <c r="AW87"/>
      <c r="AX87"/>
      <c r="AY87"/>
      <c r="AZ87"/>
      <c r="BA87"/>
      <c r="BB87"/>
      <c r="BC87"/>
      <c r="BD87"/>
      <c r="BE87"/>
      <c r="BF87"/>
      <c r="BG87"/>
      <c r="BH87"/>
    </row>
    <row r="88" spans="2:60" ht="15.95">
      <c r="B88" s="39">
        <v>80</v>
      </c>
      <c r="C88" s="41">
        <f>'Mortality (No Interventions)'!E89</f>
        <v>4.8916406757983297E-2</v>
      </c>
      <c r="D88" s="27">
        <f t="shared" si="43"/>
        <v>0.86274509803921495</v>
      </c>
      <c r="E88" s="18">
        <f t="shared" si="59"/>
        <v>4.220239014414242E-2</v>
      </c>
      <c r="F88" s="28">
        <f t="shared" si="78"/>
        <v>6989.0360019409827</v>
      </c>
      <c r="G88" s="27">
        <f t="shared" si="41"/>
        <v>0.96499999999999997</v>
      </c>
      <c r="H88" s="18">
        <f t="shared" si="52"/>
        <v>4.7204332521453882E-2</v>
      </c>
      <c r="I88" s="28">
        <f t="shared" si="79"/>
        <v>6582.9203230274707</v>
      </c>
      <c r="J88" s="27">
        <v>0.95</v>
      </c>
      <c r="K88" s="18">
        <f t="shared" si="53"/>
        <v>4.6470586420084128E-2</v>
      </c>
      <c r="L88" s="28">
        <f t="shared" si="80"/>
        <v>6643.0668110821134</v>
      </c>
      <c r="M88" s="27">
        <f t="shared" si="42"/>
        <v>0.92500000000000004</v>
      </c>
      <c r="N88" s="19">
        <f t="shared" si="54"/>
        <v>4.5247676251134551E-2</v>
      </c>
      <c r="O88" s="28">
        <f t="shared" si="81"/>
        <v>6697.3433476241662</v>
      </c>
      <c r="P88" s="24">
        <f t="shared" si="60"/>
        <v>0.83254901960784244</v>
      </c>
      <c r="Q88" s="18">
        <f t="shared" si="61"/>
        <v>4.0725306489097432E-2</v>
      </c>
      <c r="R88" s="28">
        <f t="shared" si="82"/>
        <v>7076.3927730291707</v>
      </c>
      <c r="S88" s="24">
        <f t="shared" si="62"/>
        <v>0.81960784313725421</v>
      </c>
      <c r="T88" s="18">
        <f t="shared" si="63"/>
        <v>4.0092270636935295E-2</v>
      </c>
      <c r="U88" s="28">
        <f t="shared" si="83"/>
        <v>7128.4950627406106</v>
      </c>
      <c r="V88" s="24">
        <f t="shared" si="64"/>
        <v>0.7980392156862739</v>
      </c>
      <c r="W88" s="18">
        <f t="shared" si="65"/>
        <v>3.9037210883331737E-2</v>
      </c>
      <c r="X88" s="28">
        <f t="shared" si="84"/>
        <v>7177.4939717551615</v>
      </c>
      <c r="Y88" s="33">
        <f t="shared" si="66"/>
        <v>0.91674999999999995</v>
      </c>
      <c r="Z88" s="18">
        <f t="shared" si="67"/>
        <v>4.4844115895381183E-2</v>
      </c>
      <c r="AA88" s="28">
        <f t="shared" si="85"/>
        <v>6738.2618631772948</v>
      </c>
      <c r="AB88" s="33">
        <f t="shared" si="68"/>
        <v>0.892625</v>
      </c>
      <c r="AC88" s="18">
        <f t="shared" si="69"/>
        <v>4.3664007582344844E-2</v>
      </c>
      <c r="AD88" s="28">
        <f t="shared" si="86"/>
        <v>6791.3333242438266</v>
      </c>
      <c r="AE88" s="33">
        <f t="shared" si="70"/>
        <v>0.87875000000000003</v>
      </c>
      <c r="AF88" s="18">
        <f t="shared" si="71"/>
        <v>4.2985292438577821E-2</v>
      </c>
      <c r="AG88" s="28">
        <f t="shared" si="87"/>
        <v>6848.6396343858978</v>
      </c>
      <c r="AH88" s="33">
        <f t="shared" si="72"/>
        <v>0.79092156862745033</v>
      </c>
      <c r="AI88" s="18">
        <f t="shared" si="73"/>
        <v>3.8689041164642564E-2</v>
      </c>
      <c r="AJ88" s="28">
        <f t="shared" si="88"/>
        <v>7212.5232712555326</v>
      </c>
      <c r="AK88" s="33">
        <f t="shared" si="74"/>
        <v>0.77010784313725433</v>
      </c>
      <c r="AL88" s="18">
        <f t="shared" si="75"/>
        <v>3.7670908502415126E-2</v>
      </c>
      <c r="AM88" s="28">
        <f t="shared" si="89"/>
        <v>7260.3219771348513</v>
      </c>
      <c r="AN88" s="33">
        <f t="shared" si="76"/>
        <v>0.75813725490196016</v>
      </c>
      <c r="AO88" s="18">
        <f t="shared" si="77"/>
        <v>3.708535033916515E-2</v>
      </c>
      <c r="AP88" s="28">
        <f t="shared" si="90"/>
        <v>7309.7023807863779</v>
      </c>
      <c r="AQ88" s="33">
        <f t="shared" si="55"/>
        <v>0.84799374999999999</v>
      </c>
      <c r="AR88" s="18">
        <f t="shared" si="56"/>
        <v>4.1480807203227596E-2</v>
      </c>
      <c r="AS88" s="28">
        <f t="shared" si="91"/>
        <v>6939.2296318416284</v>
      </c>
      <c r="AT88" s="33">
        <f t="shared" si="57"/>
        <v>0.73160245098039156</v>
      </c>
      <c r="AU88" s="18">
        <f t="shared" si="58"/>
        <v>3.5787363077294368E-2</v>
      </c>
      <c r="AV88" s="20">
        <f t="shared" si="92"/>
        <v>7389.2621232908359</v>
      </c>
      <c r="AW88"/>
      <c r="AX88"/>
      <c r="AY88"/>
      <c r="AZ88"/>
      <c r="BA88"/>
      <c r="BB88"/>
      <c r="BC88"/>
      <c r="BD88"/>
      <c r="BE88"/>
      <c r="BF88"/>
      <c r="BG88"/>
      <c r="BH88"/>
    </row>
    <row r="89" spans="2:60" ht="15.95">
      <c r="B89" s="39">
        <v>81</v>
      </c>
      <c r="C89" s="41">
        <f>'Mortality (No Interventions)'!E90</f>
        <v>5.5024113343909491E-2</v>
      </c>
      <c r="D89" s="27">
        <f t="shared" si="43"/>
        <v>0.86617647058823455</v>
      </c>
      <c r="E89" s="18">
        <f t="shared" si="59"/>
        <v>4.7660592293474503E-2</v>
      </c>
      <c r="F89" s="28">
        <f t="shared" si="78"/>
        <v>6694.0819778556124</v>
      </c>
      <c r="G89" s="27">
        <f t="shared" si="41"/>
        <v>0.96499999999999997</v>
      </c>
      <c r="H89" s="18">
        <f t="shared" si="52"/>
        <v>5.3098269376872655E-2</v>
      </c>
      <c r="I89" s="28">
        <f t="shared" si="79"/>
        <v>6272.1779631370455</v>
      </c>
      <c r="J89" s="27">
        <v>0.95</v>
      </c>
      <c r="K89" s="18">
        <f t="shared" si="53"/>
        <v>5.2272907676714012E-2</v>
      </c>
      <c r="L89" s="28">
        <f t="shared" si="80"/>
        <v>6334.3596007433289</v>
      </c>
      <c r="M89" s="27">
        <f t="shared" si="42"/>
        <v>0.92500000000000004</v>
      </c>
      <c r="N89" s="19">
        <f t="shared" si="54"/>
        <v>5.0897304843116283E-2</v>
      </c>
      <c r="O89" s="28">
        <f t="shared" si="81"/>
        <v>6394.3041240881785</v>
      </c>
      <c r="P89" s="24">
        <f t="shared" si="60"/>
        <v>0.83586029411764629</v>
      </c>
      <c r="Q89" s="18">
        <f t="shared" si="61"/>
        <v>4.5992471563202894E-2</v>
      </c>
      <c r="R89" s="28">
        <f t="shared" si="82"/>
        <v>6788.2045085103236</v>
      </c>
      <c r="S89" s="24">
        <f t="shared" si="62"/>
        <v>0.82286764705882276</v>
      </c>
      <c r="T89" s="18">
        <f t="shared" si="63"/>
        <v>4.5277562678800773E-2</v>
      </c>
      <c r="U89" s="28">
        <f t="shared" si="83"/>
        <v>6842.6975094511572</v>
      </c>
      <c r="V89" s="24">
        <f t="shared" si="64"/>
        <v>0.80121323529411703</v>
      </c>
      <c r="W89" s="18">
        <f t="shared" si="65"/>
        <v>4.4086047871463918E-2</v>
      </c>
      <c r="X89" s="28">
        <f t="shared" si="84"/>
        <v>6897.3046259659122</v>
      </c>
      <c r="Y89" s="33">
        <f t="shared" si="66"/>
        <v>0.91674999999999995</v>
      </c>
      <c r="Z89" s="18">
        <f t="shared" si="67"/>
        <v>5.0443355908029022E-2</v>
      </c>
      <c r="AA89" s="28">
        <f t="shared" si="85"/>
        <v>6436.0904672515453</v>
      </c>
      <c r="AB89" s="33">
        <f t="shared" si="68"/>
        <v>0.892625</v>
      </c>
      <c r="AC89" s="18">
        <f t="shared" si="69"/>
        <v>4.911589917360721E-2</v>
      </c>
      <c r="AD89" s="28">
        <f t="shared" si="86"/>
        <v>6494.7964944798123</v>
      </c>
      <c r="AE89" s="33">
        <f t="shared" si="70"/>
        <v>0.87875000000000003</v>
      </c>
      <c r="AF89" s="18">
        <f t="shared" si="71"/>
        <v>4.8352439600960466E-2</v>
      </c>
      <c r="AG89" s="28">
        <f t="shared" si="87"/>
        <v>6554.248856895385</v>
      </c>
      <c r="AH89" s="33">
        <f t="shared" si="72"/>
        <v>0.79406727941176392</v>
      </c>
      <c r="AI89" s="18">
        <f t="shared" si="73"/>
        <v>4.3692847985042742E-2</v>
      </c>
      <c r="AJ89" s="28">
        <f t="shared" si="88"/>
        <v>6933.4776615129849</v>
      </c>
      <c r="AK89" s="33">
        <f t="shared" si="74"/>
        <v>0.7731707720588229</v>
      </c>
      <c r="AL89" s="18">
        <f t="shared" si="75"/>
        <v>4.2543036195962683E-2</v>
      </c>
      <c r="AM89" s="28">
        <f t="shared" si="89"/>
        <v>6986.8190522361301</v>
      </c>
      <c r="AN89" s="33">
        <f t="shared" si="76"/>
        <v>0.76115257352941113</v>
      </c>
      <c r="AO89" s="18">
        <f t="shared" si="77"/>
        <v>4.1881745477890718E-2</v>
      </c>
      <c r="AP89" s="28">
        <f t="shared" si="90"/>
        <v>7038.6195071198854</v>
      </c>
      <c r="AQ89" s="33">
        <f t="shared" si="55"/>
        <v>0.84799374999999999</v>
      </c>
      <c r="AR89" s="18">
        <f t="shared" si="56"/>
        <v>4.6660104214926848E-2</v>
      </c>
      <c r="AS89" s="28">
        <f t="shared" si="91"/>
        <v>6651.3847853442821</v>
      </c>
      <c r="AT89" s="33">
        <f t="shared" si="57"/>
        <v>0.73451223345588168</v>
      </c>
      <c r="AU89" s="18">
        <f t="shared" si="58"/>
        <v>4.0415884386164544E-2</v>
      </c>
      <c r="AV89" s="20">
        <f t="shared" si="92"/>
        <v>7124.8199168113279</v>
      </c>
      <c r="AW89"/>
      <c r="AX89"/>
      <c r="AY89"/>
      <c r="AZ89"/>
      <c r="BA89"/>
      <c r="BB89"/>
      <c r="BC89"/>
      <c r="BD89"/>
      <c r="BE89"/>
      <c r="BF89"/>
      <c r="BG89"/>
      <c r="BH89"/>
    </row>
    <row r="90" spans="2:60" ht="15.95">
      <c r="B90" s="39">
        <v>82</v>
      </c>
      <c r="C90" s="41">
        <f>'Mortality (No Interventions)'!E91</f>
        <v>6.1924070331092124E-2</v>
      </c>
      <c r="D90" s="27">
        <f t="shared" si="43"/>
        <v>0.86960784313725414</v>
      </c>
      <c r="E90" s="18">
        <f t="shared" si="59"/>
        <v>5.3849657238900651E-2</v>
      </c>
      <c r="F90" s="28">
        <f t="shared" si="78"/>
        <v>6375.0380659299408</v>
      </c>
      <c r="G90" s="27">
        <f t="shared" si="41"/>
        <v>0.96499999999999997</v>
      </c>
      <c r="H90" s="18">
        <f t="shared" si="52"/>
        <v>5.9756727869503895E-2</v>
      </c>
      <c r="I90" s="28">
        <f t="shared" si="79"/>
        <v>5939.1361680707105</v>
      </c>
      <c r="J90" s="27">
        <v>0.95</v>
      </c>
      <c r="K90" s="18">
        <f t="shared" si="53"/>
        <v>5.8827866814537513E-2</v>
      </c>
      <c r="L90" s="28">
        <f t="shared" si="80"/>
        <v>6003.2442061425663</v>
      </c>
      <c r="M90" s="27">
        <f t="shared" si="42"/>
        <v>0.92500000000000004</v>
      </c>
      <c r="N90" s="19">
        <f t="shared" si="54"/>
        <v>5.7279765056260215E-2</v>
      </c>
      <c r="O90" s="28">
        <f t="shared" si="81"/>
        <v>6068.8512778248669</v>
      </c>
      <c r="P90" s="24">
        <f t="shared" si="60"/>
        <v>0.83917156862745024</v>
      </c>
      <c r="Q90" s="18">
        <f t="shared" si="61"/>
        <v>5.1964919235539128E-2</v>
      </c>
      <c r="R90" s="28">
        <f t="shared" si="82"/>
        <v>6475.9982056874569</v>
      </c>
      <c r="S90" s="24">
        <f t="shared" si="62"/>
        <v>0.82612745098039142</v>
      </c>
      <c r="T90" s="18">
        <f t="shared" si="63"/>
        <v>5.1157174376955619E-2</v>
      </c>
      <c r="U90" s="28">
        <f t="shared" si="83"/>
        <v>6532.8768440749081</v>
      </c>
      <c r="V90" s="24">
        <f t="shared" si="64"/>
        <v>0.80438725490196017</v>
      </c>
      <c r="W90" s="18">
        <f t="shared" si="65"/>
        <v>4.9810932945983107E-2</v>
      </c>
      <c r="X90" s="28">
        <f t="shared" si="84"/>
        <v>6593.2297240415091</v>
      </c>
      <c r="Y90" s="33">
        <f t="shared" si="66"/>
        <v>0.91674999999999995</v>
      </c>
      <c r="Z90" s="18">
        <f t="shared" si="67"/>
        <v>5.6768891476028704E-2</v>
      </c>
      <c r="AA90" s="28">
        <f t="shared" si="85"/>
        <v>6111.4324651557026</v>
      </c>
      <c r="AB90" s="33">
        <f t="shared" si="68"/>
        <v>0.892625</v>
      </c>
      <c r="AC90" s="18">
        <f t="shared" si="69"/>
        <v>5.5274973279291109E-2</v>
      </c>
      <c r="AD90" s="28">
        <f t="shared" si="86"/>
        <v>6175.7987247038436</v>
      </c>
      <c r="AE90" s="33">
        <f t="shared" si="70"/>
        <v>0.87875000000000003</v>
      </c>
      <c r="AF90" s="18">
        <f t="shared" si="71"/>
        <v>5.4415776803447204E-2</v>
      </c>
      <c r="AG90" s="28">
        <f t="shared" si="87"/>
        <v>6237.3349349126865</v>
      </c>
      <c r="AH90" s="33">
        <f t="shared" si="72"/>
        <v>0.79721299019607772</v>
      </c>
      <c r="AI90" s="18">
        <f t="shared" si="73"/>
        <v>4.9366673273762172E-2</v>
      </c>
      <c r="AJ90" s="28">
        <f t="shared" si="88"/>
        <v>6630.5342760408084</v>
      </c>
      <c r="AK90" s="33">
        <f t="shared" si="74"/>
        <v>0.77623370098039146</v>
      </c>
      <c r="AL90" s="18">
        <f t="shared" si="75"/>
        <v>4.8067550292873691E-2</v>
      </c>
      <c r="AM90" s="28">
        <f t="shared" si="89"/>
        <v>6689.5785564022071</v>
      </c>
      <c r="AN90" s="33">
        <f t="shared" si="76"/>
        <v>0.76416789215686209</v>
      </c>
      <c r="AO90" s="18">
        <f t="shared" si="77"/>
        <v>4.7320386298683952E-2</v>
      </c>
      <c r="AP90" s="28">
        <f t="shared" si="90"/>
        <v>6743.8298364069742</v>
      </c>
      <c r="AQ90" s="33">
        <f t="shared" si="55"/>
        <v>0.84799374999999999</v>
      </c>
      <c r="AR90" s="18">
        <f t="shared" si="56"/>
        <v>5.2511224615326549E-2</v>
      </c>
      <c r="AS90" s="28">
        <f t="shared" si="91"/>
        <v>6341.030478086539</v>
      </c>
      <c r="AT90" s="33">
        <f t="shared" si="57"/>
        <v>0.73742201593137191</v>
      </c>
      <c r="AU90" s="18">
        <f t="shared" si="58"/>
        <v>4.5664172778230011E-2</v>
      </c>
      <c r="AV90" s="20">
        <f t="shared" si="92"/>
        <v>6836.8640187812389</v>
      </c>
      <c r="AW90"/>
      <c r="AX90"/>
      <c r="AY90"/>
      <c r="AZ90"/>
      <c r="BA90"/>
      <c r="BB90"/>
      <c r="BC90"/>
      <c r="BD90"/>
      <c r="BE90"/>
      <c r="BF90"/>
      <c r="BG90"/>
      <c r="BH90"/>
    </row>
    <row r="91" spans="2:60" ht="15.95">
      <c r="B91" s="39">
        <v>83</v>
      </c>
      <c r="C91" s="41">
        <f>'Mortality (No Interventions)'!E92</f>
        <v>6.9709766761741843E-2</v>
      </c>
      <c r="D91" s="27">
        <f t="shared" si="43"/>
        <v>0.87303921568627374</v>
      </c>
      <c r="E91" s="18">
        <f t="shared" si="59"/>
        <v>6.0859360099344173E-2</v>
      </c>
      <c r="F91" s="28">
        <f t="shared" si="78"/>
        <v>6031.7444511946696</v>
      </c>
      <c r="G91" s="27">
        <f t="shared" ref="G91:G127" si="93">1-(0.07/2)</f>
        <v>0.96499999999999997</v>
      </c>
      <c r="H91" s="18">
        <f t="shared" si="52"/>
        <v>6.7269924925080882E-2</v>
      </c>
      <c r="I91" s="28">
        <f t="shared" si="79"/>
        <v>5584.2328242953809</v>
      </c>
      <c r="J91" s="27">
        <v>0.95</v>
      </c>
      <c r="K91" s="18">
        <f t="shared" si="53"/>
        <v>6.6224278423654748E-2</v>
      </c>
      <c r="L91" s="28">
        <f t="shared" si="80"/>
        <v>5650.0861555284673</v>
      </c>
      <c r="M91" s="27">
        <f t="shared" ref="M91:M127" si="94">1-(0.15/2)</f>
        <v>0.92500000000000004</v>
      </c>
      <c r="N91" s="19">
        <f t="shared" si="54"/>
        <v>6.4481534254611214E-2</v>
      </c>
      <c r="O91" s="28">
        <f t="shared" si="81"/>
        <v>5721.2289024696738</v>
      </c>
      <c r="P91" s="24">
        <f t="shared" si="60"/>
        <v>0.84248284313725408</v>
      </c>
      <c r="Q91" s="18">
        <f t="shared" si="61"/>
        <v>5.8729282495867119E-2</v>
      </c>
      <c r="R91" s="28">
        <f t="shared" si="82"/>
        <v>6139.4734819594114</v>
      </c>
      <c r="S91" s="24">
        <f t="shared" si="62"/>
        <v>0.82938725490195997</v>
      </c>
      <c r="T91" s="18">
        <f t="shared" si="63"/>
        <v>5.7816392094376959E-2</v>
      </c>
      <c r="U91" s="28">
        <f t="shared" si="83"/>
        <v>6198.6733241793927</v>
      </c>
      <c r="V91" s="24">
        <f t="shared" si="64"/>
        <v>0.8075612745098032</v>
      </c>
      <c r="W91" s="18">
        <f t="shared" si="65"/>
        <v>5.6294908091893359E-2</v>
      </c>
      <c r="X91" s="28">
        <f t="shared" si="84"/>
        <v>6264.8148003598144</v>
      </c>
      <c r="Y91" s="33">
        <f t="shared" si="66"/>
        <v>0.91674999999999995</v>
      </c>
      <c r="Z91" s="18">
        <f t="shared" si="67"/>
        <v>6.3906428678826829E-2</v>
      </c>
      <c r="AA91" s="28">
        <f t="shared" si="85"/>
        <v>5764.4932187781997</v>
      </c>
      <c r="AB91" s="33">
        <f t="shared" si="68"/>
        <v>0.892625</v>
      </c>
      <c r="AC91" s="18">
        <f t="shared" si="69"/>
        <v>6.222468055569981E-2</v>
      </c>
      <c r="AD91" s="28">
        <f t="shared" si="86"/>
        <v>5834.4316152175588</v>
      </c>
      <c r="AE91" s="33">
        <f t="shared" si="70"/>
        <v>0.87875000000000003</v>
      </c>
      <c r="AF91" s="18">
        <f t="shared" si="71"/>
        <v>6.1257457541880646E-2</v>
      </c>
      <c r="AG91" s="28">
        <f t="shared" si="87"/>
        <v>5897.9255092461335</v>
      </c>
      <c r="AH91" s="33">
        <f t="shared" si="72"/>
        <v>0.8003587009803913</v>
      </c>
      <c r="AI91" s="18">
        <f t="shared" si="73"/>
        <v>5.5792818371073763E-2</v>
      </c>
      <c r="AJ91" s="28">
        <f t="shared" si="88"/>
        <v>6303.2068568050208</v>
      </c>
      <c r="AK91" s="33">
        <f t="shared" si="74"/>
        <v>0.77929662990196003</v>
      </c>
      <c r="AL91" s="18">
        <f t="shared" si="75"/>
        <v>5.4324586308677085E-2</v>
      </c>
      <c r="AM91" s="28">
        <f t="shared" si="89"/>
        <v>6368.026902704215</v>
      </c>
      <c r="AN91" s="33">
        <f t="shared" si="76"/>
        <v>0.76718321078431306</v>
      </c>
      <c r="AO91" s="18">
        <f t="shared" si="77"/>
        <v>5.3480162687298695E-2</v>
      </c>
      <c r="AP91" s="28">
        <f t="shared" si="90"/>
        <v>6424.7092034156058</v>
      </c>
      <c r="AQ91" s="33">
        <f t="shared" si="55"/>
        <v>0.84799374999999999</v>
      </c>
      <c r="AR91" s="18">
        <f t="shared" si="56"/>
        <v>5.9113446527914823E-2</v>
      </c>
      <c r="AS91" s="28">
        <f t="shared" si="91"/>
        <v>6008.0552023591054</v>
      </c>
      <c r="AT91" s="33">
        <f t="shared" si="57"/>
        <v>0.74033179840686203</v>
      </c>
      <c r="AU91" s="18">
        <f t="shared" si="58"/>
        <v>5.1608356993243232E-2</v>
      </c>
      <c r="AV91" s="20">
        <f t="shared" si="92"/>
        <v>6524.6642789663483</v>
      </c>
      <c r="AW91"/>
      <c r="AX91"/>
      <c r="AY91"/>
      <c r="AZ91"/>
      <c r="BA91"/>
      <c r="BB91"/>
      <c r="BC91"/>
      <c r="BD91"/>
      <c r="BE91"/>
      <c r="BF91"/>
      <c r="BG91"/>
      <c r="BH91"/>
    </row>
    <row r="92" spans="2:60" ht="15.95">
      <c r="B92" s="39">
        <v>84</v>
      </c>
      <c r="C92" s="41">
        <f>'Mortality (No Interventions)'!E93</f>
        <v>7.8526035780197706E-2</v>
      </c>
      <c r="D92" s="27">
        <f t="shared" ref="D92:D127" si="95">D91+($D$128-$D$26)/(120-18)</f>
        <v>0.87647058823529334</v>
      </c>
      <c r="E92" s="18">
        <f t="shared" si="59"/>
        <v>6.8825760772055572E-2</v>
      </c>
      <c r="F92" s="28">
        <f t="shared" si="78"/>
        <v>5664.6563436121924</v>
      </c>
      <c r="G92" s="27">
        <f t="shared" si="93"/>
        <v>0.96499999999999997</v>
      </c>
      <c r="H92" s="18">
        <f t="shared" si="52"/>
        <v>7.5777624527890788E-2</v>
      </c>
      <c r="I92" s="28">
        <f t="shared" si="79"/>
        <v>5208.581901440858</v>
      </c>
      <c r="J92" s="27">
        <v>0.95</v>
      </c>
      <c r="K92" s="18">
        <f t="shared" si="53"/>
        <v>7.4599733991187814E-2</v>
      </c>
      <c r="L92" s="28">
        <f t="shared" si="80"/>
        <v>5275.9132768471127</v>
      </c>
      <c r="M92" s="27">
        <f t="shared" si="94"/>
        <v>0.92500000000000004</v>
      </c>
      <c r="N92" s="19">
        <f t="shared" si="54"/>
        <v>7.2636583096682888E-2</v>
      </c>
      <c r="O92" s="28">
        <f t="shared" si="81"/>
        <v>5352.3152850166034</v>
      </c>
      <c r="P92" s="24">
        <f t="shared" si="60"/>
        <v>0.84579411764705803</v>
      </c>
      <c r="Q92" s="18">
        <f t="shared" si="61"/>
        <v>6.6416859145033633E-2</v>
      </c>
      <c r="R92" s="28">
        <f t="shared" si="82"/>
        <v>5778.9066094615318</v>
      </c>
      <c r="S92" s="24">
        <f t="shared" si="62"/>
        <v>0.83264705882352863</v>
      </c>
      <c r="T92" s="18">
        <f t="shared" si="63"/>
        <v>6.5384472733452798E-2</v>
      </c>
      <c r="U92" s="28">
        <f t="shared" si="83"/>
        <v>5840.2883968036822</v>
      </c>
      <c r="V92" s="24">
        <f t="shared" si="64"/>
        <v>0.81073529411764633</v>
      </c>
      <c r="W92" s="18">
        <f t="shared" si="65"/>
        <v>6.366382871415141E-2</v>
      </c>
      <c r="X92" s="28">
        <f t="shared" si="84"/>
        <v>5912.1376269608254</v>
      </c>
      <c r="Y92" s="33">
        <f t="shared" si="66"/>
        <v>0.91674999999999995</v>
      </c>
      <c r="Z92" s="18">
        <f t="shared" si="67"/>
        <v>7.1988743301496239E-2</v>
      </c>
      <c r="AA92" s="28">
        <f t="shared" si="85"/>
        <v>5396.10504402277</v>
      </c>
      <c r="AB92" s="33">
        <f t="shared" si="68"/>
        <v>0.892625</v>
      </c>
      <c r="AC92" s="18">
        <f t="shared" si="69"/>
        <v>7.0094302688298971E-2</v>
      </c>
      <c r="AD92" s="28">
        <f t="shared" si="86"/>
        <v>5471.3859717365704</v>
      </c>
      <c r="AE92" s="33">
        <f t="shared" si="70"/>
        <v>0.87875000000000003</v>
      </c>
      <c r="AF92" s="18">
        <f t="shared" si="71"/>
        <v>6.900475394184874E-2</v>
      </c>
      <c r="AG92" s="28">
        <f t="shared" si="87"/>
        <v>5536.633587778314</v>
      </c>
      <c r="AH92" s="33">
        <f t="shared" si="72"/>
        <v>0.80350441176470511</v>
      </c>
      <c r="AI92" s="18">
        <f t="shared" si="73"/>
        <v>6.3096016187781948E-2</v>
      </c>
      <c r="AJ92" s="28">
        <f t="shared" si="88"/>
        <v>5951.5331814879919</v>
      </c>
      <c r="AK92" s="33">
        <f t="shared" si="74"/>
        <v>0.7823595588235287</v>
      </c>
      <c r="AL92" s="18">
        <f t="shared" si="75"/>
        <v>6.1435594709156105E-2</v>
      </c>
      <c r="AM92" s="28">
        <f t="shared" si="89"/>
        <v>6022.0864756122819</v>
      </c>
      <c r="AN92" s="33">
        <f t="shared" si="76"/>
        <v>0.77019852941176403</v>
      </c>
      <c r="AO92" s="18">
        <f t="shared" si="77"/>
        <v>6.0480637278443834E-2</v>
      </c>
      <c r="AP92" s="28">
        <f t="shared" si="90"/>
        <v>6081.1147099983536</v>
      </c>
      <c r="AQ92" s="33">
        <f t="shared" si="55"/>
        <v>0.84799374999999999</v>
      </c>
      <c r="AR92" s="18">
        <f t="shared" si="56"/>
        <v>6.6589587553884028E-2</v>
      </c>
      <c r="AS92" s="28">
        <f t="shared" si="91"/>
        <v>5652.8983524176901</v>
      </c>
      <c r="AT92" s="33">
        <f t="shared" si="57"/>
        <v>0.74324158088235226</v>
      </c>
      <c r="AU92" s="18">
        <f t="shared" si="58"/>
        <v>5.8363814973698303E-2</v>
      </c>
      <c r="AV92" s="20">
        <f t="shared" si="92"/>
        <v>6187.937075596391</v>
      </c>
      <c r="AW92"/>
      <c r="AX92"/>
      <c r="AY92"/>
      <c r="AZ92"/>
      <c r="BA92"/>
      <c r="BB92"/>
      <c r="BC92"/>
      <c r="BD92"/>
      <c r="BE92"/>
      <c r="BF92"/>
      <c r="BG92"/>
      <c r="BH92"/>
    </row>
    <row r="93" spans="2:60" ht="15.95">
      <c r="B93" s="39">
        <v>85</v>
      </c>
      <c r="C93" s="41">
        <f>'Mortality (No Interventions)'!E94</f>
        <v>8.8103429688020429E-2</v>
      </c>
      <c r="D93" s="27">
        <f t="shared" si="95"/>
        <v>0.87990196078431293</v>
      </c>
      <c r="E93" s="18">
        <f t="shared" si="59"/>
        <v>7.7522380534312027E-2</v>
      </c>
      <c r="F93" s="28">
        <f t="shared" si="78"/>
        <v>5274.7820612508322</v>
      </c>
      <c r="G93" s="27">
        <f t="shared" si="93"/>
        <v>0.96499999999999997</v>
      </c>
      <c r="H93" s="18">
        <f t="shared" si="52"/>
        <v>8.5019809648939709E-2</v>
      </c>
      <c r="I93" s="28">
        <f t="shared" si="79"/>
        <v>4813.8879377907051</v>
      </c>
      <c r="J93" s="27">
        <v>0.95</v>
      </c>
      <c r="K93" s="18">
        <f t="shared" si="53"/>
        <v>8.3698258203619411E-2</v>
      </c>
      <c r="L93" s="28">
        <f t="shared" si="80"/>
        <v>4882.3315498337424</v>
      </c>
      <c r="M93" s="27">
        <f t="shared" si="94"/>
        <v>0.92500000000000004</v>
      </c>
      <c r="N93" s="19">
        <f t="shared" si="54"/>
        <v>8.1495672461418894E-2</v>
      </c>
      <c r="O93" s="28">
        <f t="shared" si="81"/>
        <v>4963.5413910568495</v>
      </c>
      <c r="P93" s="24">
        <f t="shared" si="60"/>
        <v>0.84910539215686198</v>
      </c>
      <c r="Q93" s="18">
        <f t="shared" si="61"/>
        <v>7.4809097215611103E-2</v>
      </c>
      <c r="R93" s="28">
        <f t="shared" si="82"/>
        <v>5395.0897831686216</v>
      </c>
      <c r="S93" s="24">
        <f t="shared" si="62"/>
        <v>0.83590686274509729</v>
      </c>
      <c r="T93" s="18">
        <f t="shared" si="63"/>
        <v>7.3646261507596428E-2</v>
      </c>
      <c r="U93" s="28">
        <f t="shared" si="83"/>
        <v>5458.4242193673708</v>
      </c>
      <c r="V93" s="24">
        <f t="shared" si="64"/>
        <v>0.81390931372548947</v>
      </c>
      <c r="W93" s="18">
        <f t="shared" si="65"/>
        <v>7.1708201994238621E-2</v>
      </c>
      <c r="X93" s="28">
        <f t="shared" si="84"/>
        <v>5535.7483097435015</v>
      </c>
      <c r="Y93" s="33">
        <f t="shared" si="66"/>
        <v>0.91674999999999995</v>
      </c>
      <c r="Z93" s="18">
        <f t="shared" si="67"/>
        <v>8.0768819166492728E-2</v>
      </c>
      <c r="AA93" s="28">
        <f t="shared" si="85"/>
        <v>5007.6462231807054</v>
      </c>
      <c r="AB93" s="33">
        <f t="shared" si="68"/>
        <v>0.892625</v>
      </c>
      <c r="AC93" s="18">
        <f t="shared" si="69"/>
        <v>7.8643323925269237E-2</v>
      </c>
      <c r="AD93" s="28">
        <f t="shared" si="86"/>
        <v>5087.8729873091543</v>
      </c>
      <c r="AE93" s="33">
        <f t="shared" si="70"/>
        <v>0.87875000000000003</v>
      </c>
      <c r="AF93" s="18">
        <f t="shared" si="71"/>
        <v>7.7420888838347954E-2</v>
      </c>
      <c r="AG93" s="28">
        <f t="shared" si="87"/>
        <v>5154.5795493874957</v>
      </c>
      <c r="AH93" s="33">
        <f t="shared" si="72"/>
        <v>0.8066501225490188</v>
      </c>
      <c r="AI93" s="18">
        <f t="shared" si="73"/>
        <v>7.1068642354830541E-2</v>
      </c>
      <c r="AJ93" s="28">
        <f t="shared" si="88"/>
        <v>5576.0151475267039</v>
      </c>
      <c r="AK93" s="33">
        <f t="shared" si="74"/>
        <v>0.78542248774509738</v>
      </c>
      <c r="AL93" s="18">
        <f t="shared" si="75"/>
        <v>6.9198414924440274E-2</v>
      </c>
      <c r="AM93" s="28">
        <f t="shared" si="89"/>
        <v>5652.1160115930761</v>
      </c>
      <c r="AN93" s="33">
        <f t="shared" si="76"/>
        <v>0.773213848039215</v>
      </c>
      <c r="AO93" s="18">
        <f t="shared" si="77"/>
        <v>6.8122791894526691E-2</v>
      </c>
      <c r="AP93" s="28">
        <f t="shared" si="90"/>
        <v>5713.3250169743342</v>
      </c>
      <c r="AQ93" s="33">
        <f t="shared" si="55"/>
        <v>0.84799374999999999</v>
      </c>
      <c r="AR93" s="18">
        <f t="shared" si="56"/>
        <v>7.4711157729005773E-2</v>
      </c>
      <c r="AS93" s="28">
        <f t="shared" si="91"/>
        <v>5276.4741826461659</v>
      </c>
      <c r="AT93" s="33">
        <f t="shared" si="57"/>
        <v>0.74615136335784238</v>
      </c>
      <c r="AU93" s="18">
        <f t="shared" si="58"/>
        <v>6.5738494178218254E-2</v>
      </c>
      <c r="AV93" s="20">
        <f t="shared" si="92"/>
        <v>5826.785461047396</v>
      </c>
      <c r="AW93"/>
      <c r="AX93"/>
      <c r="AY93"/>
      <c r="AZ93"/>
      <c r="BA93"/>
      <c r="BB93"/>
      <c r="BC93"/>
      <c r="BD93"/>
      <c r="BE93"/>
      <c r="BF93"/>
      <c r="BG93"/>
      <c r="BH93"/>
    </row>
    <row r="94" spans="2:60" ht="15.95">
      <c r="B94" s="39">
        <v>86</v>
      </c>
      <c r="C94" s="41">
        <f>'Mortality (No Interventions)'!E95</f>
        <v>9.8178560529158757E-2</v>
      </c>
      <c r="D94" s="27">
        <f t="shared" si="95"/>
        <v>0.88333333333333253</v>
      </c>
      <c r="E94" s="18">
        <f t="shared" si="59"/>
        <v>8.6724395134090151E-2</v>
      </c>
      <c r="F94" s="28">
        <f t="shared" si="78"/>
        <v>4865.8683990629825</v>
      </c>
      <c r="G94" s="27">
        <f t="shared" si="93"/>
        <v>0.96499999999999997</v>
      </c>
      <c r="H94" s="18">
        <f t="shared" si="52"/>
        <v>9.47423109106382E-2</v>
      </c>
      <c r="I94" s="28">
        <f t="shared" si="79"/>
        <v>4404.6121016484121</v>
      </c>
      <c r="J94" s="27">
        <v>0.95</v>
      </c>
      <c r="K94" s="18">
        <f t="shared" si="53"/>
        <v>9.3269632502700817E-2</v>
      </c>
      <c r="L94" s="28">
        <f t="shared" si="80"/>
        <v>4473.6889031400806</v>
      </c>
      <c r="M94" s="27">
        <f t="shared" si="94"/>
        <v>0.92500000000000004</v>
      </c>
      <c r="N94" s="19">
        <f t="shared" si="54"/>
        <v>9.0815168489471854E-2</v>
      </c>
      <c r="O94" s="28">
        <f t="shared" si="81"/>
        <v>4559.0342476025853</v>
      </c>
      <c r="P94" s="24">
        <f t="shared" si="60"/>
        <v>0.85241666666666582</v>
      </c>
      <c r="Q94" s="18">
        <f t="shared" si="61"/>
        <v>8.3689041304396999E-2</v>
      </c>
      <c r="R94" s="28">
        <f t="shared" si="82"/>
        <v>4991.4879870926097</v>
      </c>
      <c r="S94" s="24">
        <f t="shared" si="62"/>
        <v>0.83916666666666584</v>
      </c>
      <c r="T94" s="18">
        <f t="shared" si="63"/>
        <v>8.2388175377385645E-2</v>
      </c>
      <c r="U94" s="28">
        <f t="shared" si="83"/>
        <v>5056.4316818884436</v>
      </c>
      <c r="V94" s="24">
        <f t="shared" si="64"/>
        <v>0.81708333333333261</v>
      </c>
      <c r="W94" s="18">
        <f t="shared" si="65"/>
        <v>8.0220065499033391E-2</v>
      </c>
      <c r="X94" s="28">
        <f t="shared" si="84"/>
        <v>5138.7897517591491</v>
      </c>
      <c r="Y94" s="33">
        <f t="shared" si="66"/>
        <v>0.91674999999999995</v>
      </c>
      <c r="Z94" s="18">
        <f t="shared" si="67"/>
        <v>9.0005195365106289E-2</v>
      </c>
      <c r="AA94" s="28">
        <f t="shared" si="85"/>
        <v>4603.1845509308532</v>
      </c>
      <c r="AB94" s="33">
        <f t="shared" si="68"/>
        <v>0.892625</v>
      </c>
      <c r="AC94" s="18">
        <f t="shared" si="69"/>
        <v>8.7636637592340333E-2</v>
      </c>
      <c r="AD94" s="28">
        <f t="shared" si="86"/>
        <v>4687.7457438775727</v>
      </c>
      <c r="AE94" s="33">
        <f t="shared" si="70"/>
        <v>0.87875000000000003</v>
      </c>
      <c r="AF94" s="18">
        <f t="shared" si="71"/>
        <v>8.6274410064998266E-2</v>
      </c>
      <c r="AG94" s="28">
        <f t="shared" si="87"/>
        <v>4755.507419085945</v>
      </c>
      <c r="AH94" s="33">
        <f t="shared" si="72"/>
        <v>0.80979583333333249</v>
      </c>
      <c r="AI94" s="18">
        <f t="shared" si="73"/>
        <v>7.9504589239177137E-2</v>
      </c>
      <c r="AJ94" s="28">
        <f t="shared" si="88"/>
        <v>5179.7353212420112</v>
      </c>
      <c r="AK94" s="33">
        <f t="shared" si="74"/>
        <v>0.78848541666666594</v>
      </c>
      <c r="AL94" s="18">
        <f t="shared" si="75"/>
        <v>7.741236320656722E-2</v>
      </c>
      <c r="AM94" s="28">
        <f t="shared" si="89"/>
        <v>5260.9985426217863</v>
      </c>
      <c r="AN94" s="33">
        <f t="shared" si="76"/>
        <v>0.77622916666666597</v>
      </c>
      <c r="AO94" s="18">
        <f t="shared" si="77"/>
        <v>7.6209062224081719E-2</v>
      </c>
      <c r="AP94" s="28">
        <f t="shared" si="90"/>
        <v>5324.1173658171983</v>
      </c>
      <c r="AQ94" s="33">
        <f t="shared" si="55"/>
        <v>0.84799374999999999</v>
      </c>
      <c r="AR94" s="18">
        <f t="shared" si="56"/>
        <v>8.3254805712723312E-2</v>
      </c>
      <c r="AS94" s="28">
        <f t="shared" si="91"/>
        <v>4882.2626877334615</v>
      </c>
      <c r="AT94" s="33">
        <f t="shared" si="57"/>
        <v>0.74906114583333261</v>
      </c>
      <c r="AU94" s="18">
        <f t="shared" si="58"/>
        <v>7.3541745046238866E-2</v>
      </c>
      <c r="AV94" s="20">
        <f t="shared" si="92"/>
        <v>5443.7413589386051</v>
      </c>
      <c r="AW94"/>
      <c r="AX94"/>
      <c r="AY94"/>
      <c r="AZ94"/>
      <c r="BA94"/>
      <c r="BB94"/>
      <c r="BC94"/>
      <c r="BD94"/>
      <c r="BE94"/>
      <c r="BF94"/>
      <c r="BG94"/>
      <c r="BH94"/>
    </row>
    <row r="95" spans="2:60" ht="15.95">
      <c r="B95" s="39">
        <v>87</v>
      </c>
      <c r="C95" s="41">
        <f>'Mortality (No Interventions)'!E96</f>
        <v>0.10922896224514718</v>
      </c>
      <c r="D95" s="27">
        <f t="shared" si="95"/>
        <v>0.88676470588235212</v>
      </c>
      <c r="E95" s="18">
        <f t="shared" si="59"/>
        <v>9.6860388579152482E-2</v>
      </c>
      <c r="F95" s="28">
        <f t="shared" si="78"/>
        <v>4443.8789053521614</v>
      </c>
      <c r="G95" s="27">
        <f t="shared" si="93"/>
        <v>0.96499999999999997</v>
      </c>
      <c r="H95" s="18">
        <f t="shared" si="52"/>
        <v>0.10540594856656703</v>
      </c>
      <c r="I95" s="28">
        <f t="shared" si="79"/>
        <v>3987.3089724732786</v>
      </c>
      <c r="J95" s="27">
        <v>0.95</v>
      </c>
      <c r="K95" s="18">
        <f t="shared" si="53"/>
        <v>0.10376751413288982</v>
      </c>
      <c r="L95" s="28">
        <f t="shared" si="80"/>
        <v>4056.4295832127946</v>
      </c>
      <c r="M95" s="27">
        <f t="shared" si="94"/>
        <v>0.92500000000000004</v>
      </c>
      <c r="N95" s="19">
        <f t="shared" si="54"/>
        <v>0.10103679007676114</v>
      </c>
      <c r="O95" s="28">
        <f t="shared" si="81"/>
        <v>4145.004784257284</v>
      </c>
      <c r="P95" s="24">
        <f t="shared" si="60"/>
        <v>0.85572794117646978</v>
      </c>
      <c r="Q95" s="18">
        <f t="shared" si="61"/>
        <v>9.3470274978882148E-2</v>
      </c>
      <c r="R95" s="28">
        <f t="shared" si="82"/>
        <v>4573.7551427704147</v>
      </c>
      <c r="S95" s="24">
        <f t="shared" si="62"/>
        <v>0.8424264705882345</v>
      </c>
      <c r="T95" s="18">
        <f t="shared" si="63"/>
        <v>9.2017369150194858E-2</v>
      </c>
      <c r="U95" s="28">
        <f t="shared" si="83"/>
        <v>4639.8415016972494</v>
      </c>
      <c r="V95" s="24">
        <f t="shared" si="64"/>
        <v>0.82025735294117574</v>
      </c>
      <c r="W95" s="18">
        <f t="shared" si="65"/>
        <v>8.9595859435716046E-2</v>
      </c>
      <c r="X95" s="28">
        <f t="shared" si="84"/>
        <v>4726.5557012872687</v>
      </c>
      <c r="Y95" s="33">
        <f t="shared" si="66"/>
        <v>0.91674999999999995</v>
      </c>
      <c r="Z95" s="18">
        <f t="shared" si="67"/>
        <v>0.10013565113823868</v>
      </c>
      <c r="AA95" s="28">
        <f t="shared" si="85"/>
        <v>4188.8740261226822</v>
      </c>
      <c r="AB95" s="33">
        <f t="shared" si="68"/>
        <v>0.892625</v>
      </c>
      <c r="AC95" s="18">
        <f t="shared" si="69"/>
        <v>9.7500502424074501E-2</v>
      </c>
      <c r="AD95" s="28">
        <f t="shared" si="86"/>
        <v>4276.9274689963386</v>
      </c>
      <c r="AE95" s="33">
        <f t="shared" si="70"/>
        <v>0.87875000000000003</v>
      </c>
      <c r="AF95" s="18">
        <f t="shared" si="71"/>
        <v>9.5984950572923083E-2</v>
      </c>
      <c r="AG95" s="28">
        <f t="shared" si="87"/>
        <v>4345.2288219445827</v>
      </c>
      <c r="AH95" s="33">
        <f t="shared" si="72"/>
        <v>0.8129415441176463</v>
      </c>
      <c r="AI95" s="18">
        <f t="shared" si="73"/>
        <v>8.8796761229938043E-2</v>
      </c>
      <c r="AJ95" s="28">
        <f t="shared" si="88"/>
        <v>4767.9225921590078</v>
      </c>
      <c r="AK95" s="33">
        <f t="shared" si="74"/>
        <v>0.79154834558823461</v>
      </c>
      <c r="AL95" s="18">
        <f t="shared" si="75"/>
        <v>8.6460004355465997E-2</v>
      </c>
      <c r="AM95" s="28">
        <f t="shared" si="89"/>
        <v>4853.7322126111276</v>
      </c>
      <c r="AN95" s="33">
        <f t="shared" si="76"/>
        <v>0.77924448529411694</v>
      </c>
      <c r="AO95" s="18">
        <f t="shared" si="77"/>
        <v>8.5116066463930246E-2</v>
      </c>
      <c r="AP95" s="28">
        <f t="shared" si="90"/>
        <v>4918.3713741973215</v>
      </c>
      <c r="AQ95" s="33">
        <f t="shared" si="55"/>
        <v>0.84799374999999999</v>
      </c>
      <c r="AR95" s="18">
        <f t="shared" si="56"/>
        <v>9.2625477302870768E-2</v>
      </c>
      <c r="AS95" s="28">
        <f t="shared" si="91"/>
        <v>4475.7908562277335</v>
      </c>
      <c r="AT95" s="33">
        <f t="shared" si="57"/>
        <v>0.75197092830882284</v>
      </c>
      <c r="AU95" s="18">
        <f t="shared" si="58"/>
        <v>8.213700413769269E-2</v>
      </c>
      <c r="AV95" s="20">
        <f t="shared" si="92"/>
        <v>5043.3991198218764</v>
      </c>
      <c r="AW95"/>
      <c r="AX95"/>
      <c r="AY95"/>
      <c r="AZ95"/>
      <c r="BA95"/>
      <c r="BB95"/>
      <c r="BC95"/>
      <c r="BD95"/>
      <c r="BE95"/>
      <c r="BF95"/>
      <c r="BG95"/>
      <c r="BH95"/>
    </row>
    <row r="96" spans="2:60" ht="15.95">
      <c r="B96" s="39">
        <v>88</v>
      </c>
      <c r="C96" s="41">
        <f>'Mortality (No Interventions)'!E97</f>
        <v>0.1212284323832596</v>
      </c>
      <c r="D96" s="27">
        <f t="shared" si="95"/>
        <v>0.89019607843137172</v>
      </c>
      <c r="E96" s="18">
        <f t="shared" si="59"/>
        <v>0.10791707510196041</v>
      </c>
      <c r="F96" s="28">
        <f t="shared" si="78"/>
        <v>4013.4430677810524</v>
      </c>
      <c r="G96" s="27">
        <f t="shared" si="93"/>
        <v>0.96499999999999997</v>
      </c>
      <c r="H96" s="18">
        <f t="shared" si="52"/>
        <v>0.11698543724984552</v>
      </c>
      <c r="I96" s="28">
        <f t="shared" si="79"/>
        <v>3567.0228880017489</v>
      </c>
      <c r="J96" s="27">
        <v>0.95</v>
      </c>
      <c r="K96" s="18">
        <f t="shared" si="53"/>
        <v>0.11516701076409662</v>
      </c>
      <c r="L96" s="28">
        <f t="shared" si="80"/>
        <v>3635.5039691076886</v>
      </c>
      <c r="M96" s="27">
        <f t="shared" si="94"/>
        <v>0.92500000000000004</v>
      </c>
      <c r="N96" s="19">
        <f t="shared" si="54"/>
        <v>0.11213629995451514</v>
      </c>
      <c r="O96" s="28">
        <f t="shared" si="81"/>
        <v>3726.2068060031102</v>
      </c>
      <c r="P96" s="24">
        <f t="shared" si="60"/>
        <v>0.85903921568627373</v>
      </c>
      <c r="Q96" s="18">
        <f t="shared" si="61"/>
        <v>0.10413997747339179</v>
      </c>
      <c r="R96" s="28">
        <f t="shared" si="82"/>
        <v>4146.2449918895873</v>
      </c>
      <c r="S96" s="24">
        <f t="shared" si="62"/>
        <v>0.84568627450980305</v>
      </c>
      <c r="T96" s="18">
        <f t="shared" si="63"/>
        <v>0.10252122134686238</v>
      </c>
      <c r="U96" s="28">
        <f t="shared" si="83"/>
        <v>4212.8954934371795</v>
      </c>
      <c r="V96" s="24">
        <f t="shared" si="64"/>
        <v>0.82343137254901888</v>
      </c>
      <c r="W96" s="18">
        <f t="shared" si="65"/>
        <v>9.9823294469313387E-2</v>
      </c>
      <c r="X96" s="28">
        <f t="shared" si="84"/>
        <v>4303.0758810596526</v>
      </c>
      <c r="Y96" s="33">
        <f t="shared" si="66"/>
        <v>0.91674999999999995</v>
      </c>
      <c r="Z96" s="18">
        <f t="shared" si="67"/>
        <v>0.11113616538735323</v>
      </c>
      <c r="AA96" s="28">
        <f t="shared" si="85"/>
        <v>3769.4183979808322</v>
      </c>
      <c r="AB96" s="33">
        <f t="shared" si="68"/>
        <v>0.892625</v>
      </c>
      <c r="AC96" s="18">
        <f t="shared" si="69"/>
        <v>0.1082115294561071</v>
      </c>
      <c r="AD96" s="28">
        <f t="shared" si="86"/>
        <v>3859.9248919378701</v>
      </c>
      <c r="AE96" s="33">
        <f t="shared" si="70"/>
        <v>0.87875000000000003</v>
      </c>
      <c r="AF96" s="18">
        <f t="shared" si="71"/>
        <v>0.10652948495678938</v>
      </c>
      <c r="AG96" s="28">
        <f t="shared" si="87"/>
        <v>3928.152248242191</v>
      </c>
      <c r="AH96" s="33">
        <f t="shared" si="72"/>
        <v>0.81608725490195999</v>
      </c>
      <c r="AI96" s="18">
        <f t="shared" si="73"/>
        <v>9.8932978599722193E-2</v>
      </c>
      <c r="AJ96" s="28">
        <f t="shared" si="88"/>
        <v>4344.5465081802367</v>
      </c>
      <c r="AK96" s="33">
        <f t="shared" si="74"/>
        <v>0.79461127450980329</v>
      </c>
      <c r="AL96" s="18">
        <f t="shared" si="75"/>
        <v>9.6329479162887421E-2</v>
      </c>
      <c r="AM96" s="28">
        <f t="shared" si="89"/>
        <v>4434.0785043685037</v>
      </c>
      <c r="AN96" s="33">
        <f t="shared" si="76"/>
        <v>0.78225980392156791</v>
      </c>
      <c r="AO96" s="18">
        <f t="shared" si="77"/>
        <v>9.4832129745847704E-2</v>
      </c>
      <c r="AP96" s="28">
        <f t="shared" si="90"/>
        <v>4499.7389494168501</v>
      </c>
      <c r="AQ96" s="33">
        <f t="shared" si="55"/>
        <v>0.84799374999999999</v>
      </c>
      <c r="AR96" s="18">
        <f t="shared" si="56"/>
        <v>0.10280095298330175</v>
      </c>
      <c r="AS96" s="28">
        <f t="shared" si="91"/>
        <v>4061.2185918618152</v>
      </c>
      <c r="AT96" s="33">
        <f t="shared" si="57"/>
        <v>0.75488071078431307</v>
      </c>
      <c r="AU96" s="18">
        <f t="shared" si="58"/>
        <v>9.151300520474305E-2</v>
      </c>
      <c r="AV96" s="20">
        <f t="shared" si="92"/>
        <v>4629.1494254490317</v>
      </c>
      <c r="AW96"/>
      <c r="AX96"/>
      <c r="AY96"/>
      <c r="AZ96"/>
      <c r="BA96"/>
      <c r="BB96"/>
      <c r="BC96"/>
      <c r="BD96"/>
      <c r="BE96"/>
      <c r="BF96"/>
      <c r="BG96"/>
      <c r="BH96"/>
    </row>
    <row r="97" spans="2:60" ht="15.95">
      <c r="B97" s="39">
        <v>89</v>
      </c>
      <c r="C97" s="41">
        <f>'Mortality (No Interventions)'!E98</f>
        <v>0.13450670780666679</v>
      </c>
      <c r="D97" s="27">
        <f t="shared" si="95"/>
        <v>0.89362745098039131</v>
      </c>
      <c r="E97" s="18">
        <f t="shared" si="59"/>
        <v>0.12019888643703594</v>
      </c>
      <c r="F97" s="28">
        <f t="shared" si="78"/>
        <v>3580.324030817882</v>
      </c>
      <c r="G97" s="27">
        <f t="shared" si="93"/>
        <v>0.96499999999999997</v>
      </c>
      <c r="H97" s="18">
        <f t="shared" si="52"/>
        <v>0.12979897303343346</v>
      </c>
      <c r="I97" s="28">
        <f t="shared" si="79"/>
        <v>3149.7331557686575</v>
      </c>
      <c r="J97" s="27">
        <v>0.95</v>
      </c>
      <c r="K97" s="18">
        <f t="shared" si="53"/>
        <v>0.12778137241633344</v>
      </c>
      <c r="L97" s="28">
        <f t="shared" si="80"/>
        <v>3216.8138443645475</v>
      </c>
      <c r="M97" s="27">
        <f t="shared" si="94"/>
        <v>0.92500000000000004</v>
      </c>
      <c r="N97" s="19">
        <f t="shared" si="54"/>
        <v>0.12441870472116678</v>
      </c>
      <c r="O97" s="28">
        <f t="shared" si="81"/>
        <v>3308.3637619125898</v>
      </c>
      <c r="P97" s="24">
        <f t="shared" si="60"/>
        <v>0.86235049019607757</v>
      </c>
      <c r="Q97" s="18">
        <f t="shared" si="61"/>
        <v>0.11599192541173968</v>
      </c>
      <c r="R97" s="28">
        <f t="shared" si="82"/>
        <v>3714.4551318350423</v>
      </c>
      <c r="S97" s="24">
        <f t="shared" si="62"/>
        <v>0.84894607843137171</v>
      </c>
      <c r="T97" s="18">
        <f t="shared" si="63"/>
        <v>0.11418894211518414</v>
      </c>
      <c r="U97" s="28">
        <f t="shared" si="83"/>
        <v>3780.9843020433077</v>
      </c>
      <c r="V97" s="24">
        <f t="shared" si="64"/>
        <v>0.82660539215686202</v>
      </c>
      <c r="W97" s="18">
        <f t="shared" si="65"/>
        <v>0.11118396995425826</v>
      </c>
      <c r="X97" s="28">
        <f t="shared" si="84"/>
        <v>3873.5286702608346</v>
      </c>
      <c r="Y97" s="33">
        <f t="shared" si="66"/>
        <v>0.91674999999999995</v>
      </c>
      <c r="Z97" s="18">
        <f t="shared" si="67"/>
        <v>0.12330902438176178</v>
      </c>
      <c r="AA97" s="28">
        <f t="shared" si="85"/>
        <v>3350.4996914887024</v>
      </c>
      <c r="AB97" s="33">
        <f t="shared" si="68"/>
        <v>0.892625</v>
      </c>
      <c r="AC97" s="18">
        <f t="shared" si="69"/>
        <v>0.12006405005592595</v>
      </c>
      <c r="AD97" s="28">
        <f t="shared" si="86"/>
        <v>3442.2365157955742</v>
      </c>
      <c r="AE97" s="33">
        <f t="shared" si="70"/>
        <v>0.87875000000000003</v>
      </c>
      <c r="AF97" s="18">
        <f t="shared" si="71"/>
        <v>0.11819776948510845</v>
      </c>
      <c r="AG97" s="28">
        <f t="shared" si="87"/>
        <v>3509.6882124050962</v>
      </c>
      <c r="AH97" s="33">
        <f t="shared" si="72"/>
        <v>0.81923296568627368</v>
      </c>
      <c r="AI97" s="18">
        <f t="shared" si="73"/>
        <v>0.11019232914115269</v>
      </c>
      <c r="AJ97" s="28">
        <f t="shared" si="88"/>
        <v>3914.7275814609438</v>
      </c>
      <c r="AK97" s="33">
        <f t="shared" si="74"/>
        <v>0.79767420343137174</v>
      </c>
      <c r="AL97" s="18">
        <f t="shared" si="75"/>
        <v>0.1072925310058592</v>
      </c>
      <c r="AM97" s="28">
        <f t="shared" si="89"/>
        <v>4006.9460314753305</v>
      </c>
      <c r="AN97" s="33">
        <f t="shared" si="76"/>
        <v>0.78527512254901888</v>
      </c>
      <c r="AO97" s="18">
        <f t="shared" si="77"/>
        <v>0.10562477145654534</v>
      </c>
      <c r="AP97" s="28">
        <f t="shared" si="90"/>
        <v>4073.0191215433074</v>
      </c>
      <c r="AQ97" s="33">
        <f t="shared" si="55"/>
        <v>0.84799374999999999</v>
      </c>
      <c r="AR97" s="18">
        <f t="shared" si="56"/>
        <v>0.11406084755312965</v>
      </c>
      <c r="AS97" s="28">
        <f t="shared" si="91"/>
        <v>3643.7214503449177</v>
      </c>
      <c r="AT97" s="33">
        <f t="shared" si="57"/>
        <v>0.75779049325980319</v>
      </c>
      <c r="AU97" s="18">
        <f t="shared" si="58"/>
        <v>0.10192790445556625</v>
      </c>
      <c r="AV97" s="20">
        <f t="shared" si="92"/>
        <v>4205.5220499843808</v>
      </c>
      <c r="AW97"/>
      <c r="AX97"/>
      <c r="AY97"/>
      <c r="AZ97"/>
      <c r="BA97"/>
      <c r="BB97"/>
      <c r="BC97"/>
      <c r="BD97"/>
      <c r="BE97"/>
      <c r="BF97"/>
      <c r="BG97"/>
      <c r="BH97"/>
    </row>
    <row r="98" spans="2:60" ht="15.95">
      <c r="B98" s="39">
        <v>90</v>
      </c>
      <c r="C98" s="41">
        <f>'Mortality (No Interventions)'!E99</f>
        <v>0.14925041982954218</v>
      </c>
      <c r="D98" s="27">
        <f t="shared" si="95"/>
        <v>0.89705882352941091</v>
      </c>
      <c r="E98" s="18">
        <f t="shared" si="59"/>
        <v>0.13388640602355978</v>
      </c>
      <c r="F98" s="28">
        <f t="shared" si="78"/>
        <v>3149.9730692298126</v>
      </c>
      <c r="G98" s="27">
        <f t="shared" si="93"/>
        <v>0.96499999999999997</v>
      </c>
      <c r="H98" s="18">
        <f t="shared" si="52"/>
        <v>0.14402665513550819</v>
      </c>
      <c r="I98" s="28">
        <f t="shared" si="79"/>
        <v>2740.9010268205302</v>
      </c>
      <c r="J98" s="27">
        <v>1</v>
      </c>
      <c r="K98" s="18">
        <f t="shared" si="53"/>
        <v>0.14925041982954218</v>
      </c>
      <c r="L98" s="28">
        <f t="shared" si="80"/>
        <v>2805.7649565237839</v>
      </c>
      <c r="M98" s="27">
        <f t="shared" si="94"/>
        <v>0.92500000000000004</v>
      </c>
      <c r="N98" s="19">
        <f t="shared" si="54"/>
        <v>0.13805663834232651</v>
      </c>
      <c r="O98" s="28">
        <f t="shared" si="81"/>
        <v>2896.7414279089789</v>
      </c>
      <c r="P98" s="24">
        <f t="shared" si="60"/>
        <v>0.86566176470588152</v>
      </c>
      <c r="Q98" s="18">
        <f t="shared" si="61"/>
        <v>0.12920038181273519</v>
      </c>
      <c r="R98" s="28">
        <f t="shared" si="82"/>
        <v>3283.6083292379785</v>
      </c>
      <c r="S98" s="24">
        <f t="shared" si="62"/>
        <v>0.89705882352941091</v>
      </c>
      <c r="T98" s="18">
        <f t="shared" si="63"/>
        <v>0.13388640602355978</v>
      </c>
      <c r="U98" s="28">
        <f t="shared" si="83"/>
        <v>3349.2377044388645</v>
      </c>
      <c r="V98" s="24">
        <f t="shared" si="64"/>
        <v>0.82977941176470515</v>
      </c>
      <c r="W98" s="18">
        <f t="shared" si="65"/>
        <v>0.1238449255717928</v>
      </c>
      <c r="X98" s="28">
        <f t="shared" si="84"/>
        <v>3442.8543749695959</v>
      </c>
      <c r="Y98" s="33">
        <f t="shared" si="66"/>
        <v>0.96499999999999997</v>
      </c>
      <c r="Z98" s="18">
        <f t="shared" si="67"/>
        <v>0.14402665513550819</v>
      </c>
      <c r="AA98" s="28">
        <f t="shared" si="85"/>
        <v>2937.3528433398365</v>
      </c>
      <c r="AB98" s="33">
        <f t="shared" si="68"/>
        <v>0.892625</v>
      </c>
      <c r="AC98" s="18">
        <f t="shared" si="69"/>
        <v>0.13322465600034508</v>
      </c>
      <c r="AD98" s="28">
        <f t="shared" si="86"/>
        <v>3028.9476584587583</v>
      </c>
      <c r="AE98" s="33">
        <f t="shared" si="70"/>
        <v>0.92500000000000004</v>
      </c>
      <c r="AF98" s="18">
        <f t="shared" si="71"/>
        <v>0.13805663834232651</v>
      </c>
      <c r="AG98" s="28">
        <f t="shared" si="87"/>
        <v>3094.8508941106365</v>
      </c>
      <c r="AH98" s="33">
        <f t="shared" si="72"/>
        <v>0.86566176470588152</v>
      </c>
      <c r="AI98" s="18">
        <f t="shared" si="73"/>
        <v>0.12920038181273519</v>
      </c>
      <c r="AJ98" s="28">
        <f t="shared" si="88"/>
        <v>3483.3546313066508</v>
      </c>
      <c r="AK98" s="33">
        <f t="shared" si="74"/>
        <v>0.80073713235294042</v>
      </c>
      <c r="AL98" s="18">
        <f t="shared" si="75"/>
        <v>0.11951035317678003</v>
      </c>
      <c r="AM98" s="28">
        <f t="shared" si="89"/>
        <v>3577.0306501544592</v>
      </c>
      <c r="AN98" s="33">
        <f t="shared" si="76"/>
        <v>0.82977941176470515</v>
      </c>
      <c r="AO98" s="18">
        <f t="shared" si="77"/>
        <v>0.1238449255717928</v>
      </c>
      <c r="AP98" s="28">
        <f t="shared" si="90"/>
        <v>3642.8074076921562</v>
      </c>
      <c r="AQ98" s="33">
        <f t="shared" si="55"/>
        <v>0.892625</v>
      </c>
      <c r="AR98" s="18">
        <f t="shared" si="56"/>
        <v>0.13322465600034508</v>
      </c>
      <c r="AS98" s="28">
        <f t="shared" si="91"/>
        <v>3228.1154934710576</v>
      </c>
      <c r="AT98" s="33">
        <f t="shared" si="57"/>
        <v>0.80073713235294042</v>
      </c>
      <c r="AU98" s="18">
        <f t="shared" si="58"/>
        <v>0.11951035317678003</v>
      </c>
      <c r="AV98" s="20">
        <f t="shared" si="92"/>
        <v>3776.862000287796</v>
      </c>
      <c r="AW98"/>
      <c r="AX98"/>
      <c r="AY98"/>
      <c r="AZ98"/>
      <c r="BA98"/>
      <c r="BB98"/>
      <c r="BC98"/>
      <c r="BD98"/>
      <c r="BE98"/>
      <c r="BF98"/>
      <c r="BG98"/>
      <c r="BH98"/>
    </row>
    <row r="99" spans="2:60" ht="15.95">
      <c r="B99" s="39">
        <v>91</v>
      </c>
      <c r="C99" s="41">
        <f>'Mortality (No Interventions)'!E100</f>
        <v>0.16401949281725281</v>
      </c>
      <c r="D99" s="27">
        <f t="shared" si="95"/>
        <v>0.9004901960784305</v>
      </c>
      <c r="E99" s="18">
        <f t="shared" si="59"/>
        <v>0.1476979452476927</v>
      </c>
      <c r="F99" s="28">
        <f t="shared" si="78"/>
        <v>2728.2344959196312</v>
      </c>
      <c r="G99" s="27">
        <f t="shared" si="93"/>
        <v>0.96499999999999997</v>
      </c>
      <c r="H99" s="18">
        <f t="shared" si="52"/>
        <v>0.15827881056864895</v>
      </c>
      <c r="I99" s="28">
        <f t="shared" si="79"/>
        <v>2346.1382198700894</v>
      </c>
      <c r="J99" s="27">
        <v>1</v>
      </c>
      <c r="K99" s="18">
        <f t="shared" si="53"/>
        <v>0.16401949281725281</v>
      </c>
      <c r="L99" s="28">
        <f t="shared" si="80"/>
        <v>2387.003358819592</v>
      </c>
      <c r="M99" s="27">
        <f t="shared" si="94"/>
        <v>0.92500000000000004</v>
      </c>
      <c r="N99" s="19">
        <f t="shared" si="54"/>
        <v>0.15171803085595886</v>
      </c>
      <c r="O99" s="28">
        <f t="shared" si="81"/>
        <v>2496.8270442249145</v>
      </c>
      <c r="P99" s="24">
        <f t="shared" si="60"/>
        <v>0.86897303921568536</v>
      </c>
      <c r="Q99" s="18">
        <f t="shared" si="61"/>
        <v>0.14252851716402345</v>
      </c>
      <c r="R99" s="28">
        <f t="shared" si="82"/>
        <v>2859.3648793769544</v>
      </c>
      <c r="S99" s="24">
        <f t="shared" si="62"/>
        <v>0.9004901960784305</v>
      </c>
      <c r="T99" s="18">
        <f t="shared" si="63"/>
        <v>0.1476979452476927</v>
      </c>
      <c r="U99" s="28">
        <f t="shared" si="83"/>
        <v>2900.8203052729473</v>
      </c>
      <c r="V99" s="24">
        <f t="shared" si="64"/>
        <v>0.83295343137254829</v>
      </c>
      <c r="W99" s="18">
        <f t="shared" si="65"/>
        <v>0.13662059935411577</v>
      </c>
      <c r="X99" s="28">
        <f t="shared" si="84"/>
        <v>3016.4743311469651</v>
      </c>
      <c r="Y99" s="33">
        <f t="shared" si="66"/>
        <v>0.96499999999999997</v>
      </c>
      <c r="Z99" s="18">
        <f t="shared" si="67"/>
        <v>0.15827881056864895</v>
      </c>
      <c r="AA99" s="28">
        <f t="shared" si="85"/>
        <v>2514.2957383608255</v>
      </c>
      <c r="AB99" s="33">
        <f t="shared" si="68"/>
        <v>0.892625</v>
      </c>
      <c r="AC99" s="18">
        <f t="shared" si="69"/>
        <v>0.1464078997760003</v>
      </c>
      <c r="AD99" s="28">
        <f t="shared" si="86"/>
        <v>2625.4171486175396</v>
      </c>
      <c r="AE99" s="33">
        <f t="shared" si="70"/>
        <v>0.92500000000000004</v>
      </c>
      <c r="AF99" s="18">
        <f t="shared" si="71"/>
        <v>0.15171803085595886</v>
      </c>
      <c r="AG99" s="28">
        <f t="shared" si="87"/>
        <v>2667.5861834989787</v>
      </c>
      <c r="AH99" s="33">
        <f t="shared" si="72"/>
        <v>0.86897303921568536</v>
      </c>
      <c r="AI99" s="18">
        <f t="shared" si="73"/>
        <v>0.14252851716402345</v>
      </c>
      <c r="AJ99" s="28">
        <f t="shared" si="88"/>
        <v>3033.3038829526722</v>
      </c>
      <c r="AK99" s="33">
        <f t="shared" si="74"/>
        <v>0.80380006127450898</v>
      </c>
      <c r="AL99" s="18">
        <f t="shared" si="75"/>
        <v>0.1318388783767217</v>
      </c>
      <c r="AM99" s="28">
        <f t="shared" si="89"/>
        <v>3149.5384538303324</v>
      </c>
      <c r="AN99" s="33">
        <f t="shared" si="76"/>
        <v>0.83295343137254829</v>
      </c>
      <c r="AO99" s="18">
        <f t="shared" si="77"/>
        <v>0.13662059935411577</v>
      </c>
      <c r="AP99" s="28">
        <f t="shared" si="90"/>
        <v>3191.6641954141455</v>
      </c>
      <c r="AQ99" s="33">
        <f t="shared" si="55"/>
        <v>0.892625</v>
      </c>
      <c r="AR99" s="18">
        <f t="shared" si="56"/>
        <v>0.1464078997760003</v>
      </c>
      <c r="AS99" s="28">
        <f t="shared" si="91"/>
        <v>2798.0509173239916</v>
      </c>
      <c r="AT99" s="33">
        <f t="shared" si="57"/>
        <v>0.80380006127450898</v>
      </c>
      <c r="AU99" s="18">
        <f t="shared" si="58"/>
        <v>0.1318388783767217</v>
      </c>
      <c r="AV99" s="20">
        <f t="shared" si="92"/>
        <v>3325.4878887334417</v>
      </c>
      <c r="AW99"/>
      <c r="AX99"/>
      <c r="AY99"/>
      <c r="AZ99"/>
      <c r="BA99"/>
      <c r="BB99"/>
      <c r="BC99"/>
      <c r="BD99"/>
      <c r="BE99"/>
      <c r="BF99"/>
      <c r="BG99"/>
      <c r="BH99"/>
    </row>
    <row r="100" spans="2:60" ht="15.95">
      <c r="B100" s="39">
        <v>92</v>
      </c>
      <c r="C100" s="41">
        <f>'Mortality (No Interventions)'!E101</f>
        <v>0.18004395692865419</v>
      </c>
      <c r="D100" s="27">
        <f t="shared" si="95"/>
        <v>0.9039215686274501</v>
      </c>
      <c r="E100" s="18">
        <f t="shared" si="59"/>
        <v>0.16274561596884216</v>
      </c>
      <c r="F100" s="28">
        <f t="shared" si="78"/>
        <v>2325.279866718427</v>
      </c>
      <c r="G100" s="27">
        <f t="shared" si="93"/>
        <v>0.96499999999999997</v>
      </c>
      <c r="H100" s="18">
        <f t="shared" si="52"/>
        <v>0.17374241843615129</v>
      </c>
      <c r="I100" s="28">
        <f t="shared" si="79"/>
        <v>1974.7942529994041</v>
      </c>
      <c r="J100" s="27">
        <v>1</v>
      </c>
      <c r="K100" s="18">
        <f t="shared" si="53"/>
        <v>0.18004395692865419</v>
      </c>
      <c r="L100" s="28">
        <f t="shared" si="80"/>
        <v>1995.4882785529237</v>
      </c>
      <c r="M100" s="27">
        <f t="shared" si="94"/>
        <v>0.92500000000000004</v>
      </c>
      <c r="N100" s="19">
        <f t="shared" si="54"/>
        <v>0.16654066015900512</v>
      </c>
      <c r="O100" s="28">
        <f t="shared" si="81"/>
        <v>2118.0133616872063</v>
      </c>
      <c r="P100" s="24">
        <f t="shared" si="60"/>
        <v>0.87228431372548931</v>
      </c>
      <c r="Q100" s="18">
        <f t="shared" si="61"/>
        <v>0.15704951940993267</v>
      </c>
      <c r="R100" s="28">
        <f t="shared" si="82"/>
        <v>2451.8238430884703</v>
      </c>
      <c r="S100" s="24">
        <f t="shared" si="62"/>
        <v>0.9039215686274501</v>
      </c>
      <c r="T100" s="18">
        <f t="shared" si="63"/>
        <v>0.16274561596884216</v>
      </c>
      <c r="U100" s="28">
        <f t="shared" si="83"/>
        <v>2472.3751066513482</v>
      </c>
      <c r="V100" s="24">
        <f t="shared" si="64"/>
        <v>0.83612745098039143</v>
      </c>
      <c r="W100" s="18">
        <f t="shared" si="65"/>
        <v>0.15053969477117901</v>
      </c>
      <c r="X100" s="28">
        <f t="shared" si="84"/>
        <v>2604.3618000893612</v>
      </c>
      <c r="Y100" s="33">
        <f t="shared" si="66"/>
        <v>0.96499999999999997</v>
      </c>
      <c r="Z100" s="18">
        <f t="shared" si="67"/>
        <v>0.17374241843615129</v>
      </c>
      <c r="AA100" s="28">
        <f t="shared" si="85"/>
        <v>2116.3359994752509</v>
      </c>
      <c r="AB100" s="33">
        <f t="shared" si="68"/>
        <v>0.892625</v>
      </c>
      <c r="AC100" s="18">
        <f t="shared" si="69"/>
        <v>0.16071173705343994</v>
      </c>
      <c r="AD100" s="28">
        <f t="shared" si="86"/>
        <v>2241.0353378525501</v>
      </c>
      <c r="AE100" s="33">
        <f t="shared" si="70"/>
        <v>0.92500000000000004</v>
      </c>
      <c r="AF100" s="18">
        <f t="shared" si="71"/>
        <v>0.16654066015900512</v>
      </c>
      <c r="AG100" s="28">
        <f t="shared" si="87"/>
        <v>2262.8652605999509</v>
      </c>
      <c r="AH100" s="33">
        <f t="shared" si="72"/>
        <v>0.87228431372548931</v>
      </c>
      <c r="AI100" s="18">
        <f t="shared" si="73"/>
        <v>0.15704951940993267</v>
      </c>
      <c r="AJ100" s="28">
        <f t="shared" si="88"/>
        <v>2600.9715784075534</v>
      </c>
      <c r="AK100" s="33">
        <f t="shared" si="74"/>
        <v>0.80686299019607766</v>
      </c>
      <c r="AL100" s="18">
        <f t="shared" si="75"/>
        <v>0.14527080545418772</v>
      </c>
      <c r="AM100" s="28">
        <f t="shared" si="89"/>
        <v>2734.3068366729872</v>
      </c>
      <c r="AN100" s="33">
        <f t="shared" si="76"/>
        <v>0.83612745098039143</v>
      </c>
      <c r="AO100" s="18">
        <f t="shared" si="77"/>
        <v>0.15053969477117901</v>
      </c>
      <c r="AP100" s="28">
        <f t="shared" si="90"/>
        <v>2755.6171200995932</v>
      </c>
      <c r="AQ100" s="33">
        <f t="shared" si="55"/>
        <v>0.892625</v>
      </c>
      <c r="AR100" s="18">
        <f t="shared" si="56"/>
        <v>0.16071173705343994</v>
      </c>
      <c r="AS100" s="28">
        <f t="shared" si="91"/>
        <v>2388.394159052275</v>
      </c>
      <c r="AT100" s="33">
        <f t="shared" si="57"/>
        <v>0.80686299019607766</v>
      </c>
      <c r="AU100" s="18">
        <f t="shared" si="58"/>
        <v>0.14527080545418772</v>
      </c>
      <c r="AV100" s="20">
        <f t="shared" si="92"/>
        <v>2887.0592954274525</v>
      </c>
      <c r="AW100"/>
      <c r="AX100"/>
      <c r="AY100"/>
      <c r="AZ100"/>
      <c r="BA100"/>
      <c r="BB100"/>
      <c r="BC100"/>
      <c r="BD100"/>
      <c r="BE100"/>
      <c r="BF100"/>
      <c r="BG100"/>
      <c r="BH100"/>
    </row>
    <row r="101" spans="2:60" ht="15.95">
      <c r="B101" s="39">
        <v>93</v>
      </c>
      <c r="C101" s="41">
        <f>'Mortality (No Interventions)'!E102</f>
        <v>0.1969352538111919</v>
      </c>
      <c r="D101" s="27">
        <f t="shared" si="95"/>
        <v>0.9073529411764697</v>
      </c>
      <c r="E101" s="18">
        <f t="shared" si="59"/>
        <v>0.17868978176691952</v>
      </c>
      <c r="F101" s="28">
        <f t="shared" si="78"/>
        <v>1946.8507625093894</v>
      </c>
      <c r="G101" s="27">
        <f t="shared" si="93"/>
        <v>0.96499999999999997</v>
      </c>
      <c r="H101" s="18">
        <f t="shared" si="52"/>
        <v>0.19004251992780016</v>
      </c>
      <c r="I101" s="28">
        <f t="shared" si="79"/>
        <v>1631.6887235694746</v>
      </c>
      <c r="J101" s="27">
        <v>1</v>
      </c>
      <c r="K101" s="18">
        <f t="shared" si="53"/>
        <v>0.1969352538111919</v>
      </c>
      <c r="L101" s="28">
        <f t="shared" si="80"/>
        <v>1636.212672877507</v>
      </c>
      <c r="M101" s="27">
        <f t="shared" si="94"/>
        <v>0.92500000000000004</v>
      </c>
      <c r="N101" s="19">
        <f t="shared" si="54"/>
        <v>0.18216510977535252</v>
      </c>
      <c r="O101" s="28">
        <f t="shared" si="81"/>
        <v>1765.2780182062252</v>
      </c>
      <c r="P101" s="24">
        <f t="shared" si="60"/>
        <v>0.87559558823529327</v>
      </c>
      <c r="Q101" s="18">
        <f t="shared" si="61"/>
        <v>0.17243563940507733</v>
      </c>
      <c r="R101" s="28">
        <f t="shared" si="82"/>
        <v>2066.7660868536118</v>
      </c>
      <c r="S101" s="24">
        <f t="shared" si="62"/>
        <v>0.9073529411764697</v>
      </c>
      <c r="T101" s="18">
        <f t="shared" si="63"/>
        <v>0.17868978176691952</v>
      </c>
      <c r="U101" s="28">
        <f t="shared" si="83"/>
        <v>2070.0068970133425</v>
      </c>
      <c r="V101" s="24">
        <f t="shared" si="64"/>
        <v>0.83930147058823446</v>
      </c>
      <c r="W101" s="18">
        <f t="shared" si="65"/>
        <v>0.16528804813440057</v>
      </c>
      <c r="X101" s="28">
        <f t="shared" si="84"/>
        <v>2212.3019696301903</v>
      </c>
      <c r="Y101" s="33">
        <f t="shared" si="66"/>
        <v>0.96499999999999997</v>
      </c>
      <c r="Z101" s="18">
        <f t="shared" si="67"/>
        <v>0.19004251992780016</v>
      </c>
      <c r="AA101" s="28">
        <f t="shared" si="85"/>
        <v>1748.6386647029312</v>
      </c>
      <c r="AB101" s="33">
        <f t="shared" si="68"/>
        <v>0.892625</v>
      </c>
      <c r="AC101" s="18">
        <f t="shared" si="69"/>
        <v>0.17578933093321517</v>
      </c>
      <c r="AD101" s="28">
        <f t="shared" si="86"/>
        <v>1880.8746559081242</v>
      </c>
      <c r="AE101" s="33">
        <f t="shared" si="70"/>
        <v>0.92500000000000004</v>
      </c>
      <c r="AF101" s="18">
        <f t="shared" si="71"/>
        <v>0.18216510977535252</v>
      </c>
      <c r="AG101" s="28">
        <f t="shared" si="87"/>
        <v>1886.006186248756</v>
      </c>
      <c r="AH101" s="33">
        <f t="shared" si="72"/>
        <v>0.87559558823529327</v>
      </c>
      <c r="AI101" s="18">
        <f t="shared" si="73"/>
        <v>0.17243563940507733</v>
      </c>
      <c r="AJ101" s="28">
        <f t="shared" si="88"/>
        <v>2192.4902420197532</v>
      </c>
      <c r="AK101" s="33">
        <f t="shared" si="74"/>
        <v>0.80992591911764633</v>
      </c>
      <c r="AL101" s="18">
        <f t="shared" si="75"/>
        <v>0.15950296644969655</v>
      </c>
      <c r="AM101" s="28">
        <f t="shared" si="89"/>
        <v>2337.0918801506105</v>
      </c>
      <c r="AN101" s="33">
        <f t="shared" si="76"/>
        <v>0.83930147058823446</v>
      </c>
      <c r="AO101" s="18">
        <f t="shared" si="77"/>
        <v>0.16528804813440057</v>
      </c>
      <c r="AP101" s="28">
        <f t="shared" si="90"/>
        <v>2340.7873599335653</v>
      </c>
      <c r="AQ101" s="33">
        <f t="shared" si="55"/>
        <v>0.892625</v>
      </c>
      <c r="AR101" s="18">
        <f t="shared" si="56"/>
        <v>0.17578933093321517</v>
      </c>
      <c r="AS101" s="28">
        <f t="shared" si="91"/>
        <v>2004.5511849826942</v>
      </c>
      <c r="AT101" s="33">
        <f t="shared" si="57"/>
        <v>0.80992591911764633</v>
      </c>
      <c r="AU101" s="18">
        <f t="shared" si="58"/>
        <v>0.15950296644969655</v>
      </c>
      <c r="AV101" s="20">
        <f t="shared" si="92"/>
        <v>2467.6538661867071</v>
      </c>
      <c r="AW101"/>
      <c r="AX101"/>
      <c r="AY101"/>
      <c r="AZ101"/>
      <c r="BA101"/>
      <c r="BB101"/>
      <c r="BC101"/>
      <c r="BD101"/>
      <c r="BE101"/>
      <c r="BF101"/>
      <c r="BG101"/>
      <c r="BH101"/>
    </row>
    <row r="102" spans="2:60" ht="15.95">
      <c r="B102" s="39">
        <v>94</v>
      </c>
      <c r="C102" s="41">
        <f>'Mortality (No Interventions)'!E103</f>
        <v>0.21450093580891891</v>
      </c>
      <c r="D102" s="27">
        <f t="shared" si="95"/>
        <v>0.91078431372548929</v>
      </c>
      <c r="E102" s="18">
        <f t="shared" si="59"/>
        <v>0.19536408761420143</v>
      </c>
      <c r="F102" s="28">
        <f t="shared" si="78"/>
        <v>1598.9684246238257</v>
      </c>
      <c r="G102" s="27">
        <f t="shared" si="93"/>
        <v>0.96499999999999997</v>
      </c>
      <c r="H102" s="18">
        <f t="shared" si="52"/>
        <v>0.20699340305560673</v>
      </c>
      <c r="I102" s="28">
        <f t="shared" si="79"/>
        <v>1321.5984868045559</v>
      </c>
      <c r="J102" s="27">
        <v>1</v>
      </c>
      <c r="K102" s="18">
        <f t="shared" si="53"/>
        <v>0.21450093580891891</v>
      </c>
      <c r="L102" s="28">
        <f t="shared" si="80"/>
        <v>1313.9847148552865</v>
      </c>
      <c r="M102" s="27">
        <f t="shared" si="94"/>
        <v>0.92500000000000004</v>
      </c>
      <c r="N102" s="19">
        <f t="shared" si="54"/>
        <v>0.19841336562324999</v>
      </c>
      <c r="O102" s="28">
        <f t="shared" si="81"/>
        <v>1443.7059542356715</v>
      </c>
      <c r="P102" s="24">
        <f t="shared" si="60"/>
        <v>0.87890686274509711</v>
      </c>
      <c r="Q102" s="18">
        <f t="shared" si="61"/>
        <v>0.18852634454770437</v>
      </c>
      <c r="R102" s="28">
        <f t="shared" si="82"/>
        <v>1710.3819551662796</v>
      </c>
      <c r="S102" s="24">
        <f t="shared" si="62"/>
        <v>0.91078431372548929</v>
      </c>
      <c r="T102" s="18">
        <f t="shared" si="63"/>
        <v>0.19536408761420143</v>
      </c>
      <c r="U102" s="28">
        <f t="shared" si="83"/>
        <v>1700.1178163300101</v>
      </c>
      <c r="V102" s="24">
        <f t="shared" si="64"/>
        <v>0.84247549019607759</v>
      </c>
      <c r="W102" s="18">
        <f t="shared" si="65"/>
        <v>0.18071178104313634</v>
      </c>
      <c r="X102" s="28">
        <f t="shared" si="84"/>
        <v>1846.6348951861262</v>
      </c>
      <c r="Y102" s="33">
        <f t="shared" si="66"/>
        <v>0.96499999999999997</v>
      </c>
      <c r="Z102" s="18">
        <f t="shared" si="67"/>
        <v>0.20699340305560673</v>
      </c>
      <c r="AA102" s="28">
        <f t="shared" si="85"/>
        <v>1416.3229664196026</v>
      </c>
      <c r="AB102" s="33">
        <f t="shared" si="68"/>
        <v>0.892625</v>
      </c>
      <c r="AC102" s="18">
        <f t="shared" si="69"/>
        <v>0.19146889782643625</v>
      </c>
      <c r="AD102" s="28">
        <f t="shared" si="86"/>
        <v>1550.2369585767938</v>
      </c>
      <c r="AE102" s="33">
        <f t="shared" si="70"/>
        <v>0.92500000000000004</v>
      </c>
      <c r="AF102" s="18">
        <f t="shared" si="71"/>
        <v>0.19841336562324999</v>
      </c>
      <c r="AG102" s="28">
        <f t="shared" si="87"/>
        <v>1542.4416622937574</v>
      </c>
      <c r="AH102" s="33">
        <f t="shared" si="72"/>
        <v>0.87890686274509711</v>
      </c>
      <c r="AI102" s="18">
        <f t="shared" si="73"/>
        <v>0.18852634454770437</v>
      </c>
      <c r="AJ102" s="28">
        <f t="shared" si="88"/>
        <v>1814.4267852476842</v>
      </c>
      <c r="AK102" s="33">
        <f t="shared" si="74"/>
        <v>0.8129888480392149</v>
      </c>
      <c r="AL102" s="18">
        <f t="shared" si="75"/>
        <v>0.17438686870662656</v>
      </c>
      <c r="AM102" s="28">
        <f t="shared" si="89"/>
        <v>1964.3187924010895</v>
      </c>
      <c r="AN102" s="33">
        <f t="shared" si="76"/>
        <v>0.84247549019607759</v>
      </c>
      <c r="AO102" s="18">
        <f t="shared" si="77"/>
        <v>0.18071178104313634</v>
      </c>
      <c r="AP102" s="28">
        <f t="shared" si="90"/>
        <v>1953.8831861124697</v>
      </c>
      <c r="AQ102" s="33">
        <f t="shared" si="55"/>
        <v>0.892625</v>
      </c>
      <c r="AR102" s="18">
        <f t="shared" si="56"/>
        <v>0.19146889782643625</v>
      </c>
      <c r="AS102" s="28">
        <f t="shared" si="91"/>
        <v>1652.1724733532028</v>
      </c>
      <c r="AT102" s="33">
        <f t="shared" si="57"/>
        <v>0.8129888480392149</v>
      </c>
      <c r="AU102" s="18">
        <f t="shared" si="58"/>
        <v>0.17438686870662656</v>
      </c>
      <c r="AV102" s="20">
        <f t="shared" si="92"/>
        <v>2074.0557543588648</v>
      </c>
      <c r="AW102"/>
      <c r="AX102"/>
      <c r="AY102"/>
      <c r="AZ102"/>
      <c r="BA102"/>
      <c r="BB102"/>
      <c r="BC102"/>
      <c r="BD102"/>
      <c r="BE102"/>
      <c r="BF102"/>
      <c r="BG102"/>
      <c r="BH102"/>
    </row>
    <row r="103" spans="2:60" ht="15.95">
      <c r="B103" s="39">
        <v>95</v>
      </c>
      <c r="C103" s="41">
        <f>'Mortality (No Interventions)'!E104</f>
        <v>0.23343306869257738</v>
      </c>
      <c r="D103" s="27">
        <f t="shared" si="95"/>
        <v>0.91421568627450889</v>
      </c>
      <c r="E103" s="18">
        <f t="shared" si="59"/>
        <v>0.21340817309394922</v>
      </c>
      <c r="F103" s="28">
        <f t="shared" si="78"/>
        <v>1286.587417223275</v>
      </c>
      <c r="G103" s="27">
        <f t="shared" si="93"/>
        <v>0.96499999999999997</v>
      </c>
      <c r="H103" s="18">
        <f t="shared" si="52"/>
        <v>0.22526291128833717</v>
      </c>
      <c r="I103" s="28">
        <f t="shared" si="79"/>
        <v>1048.0363185477404</v>
      </c>
      <c r="J103" s="27">
        <v>1</v>
      </c>
      <c r="K103" s="18">
        <f t="shared" si="53"/>
        <v>0.23343306869257738</v>
      </c>
      <c r="L103" s="28">
        <f t="shared" si="80"/>
        <v>1032.133763880212</v>
      </c>
      <c r="M103" s="27">
        <f t="shared" si="94"/>
        <v>0.92500000000000004</v>
      </c>
      <c r="N103" s="19">
        <f t="shared" si="54"/>
        <v>0.21592558854063409</v>
      </c>
      <c r="O103" s="28">
        <f t="shared" si="81"/>
        <v>1157.2553968854463</v>
      </c>
      <c r="P103" s="24">
        <f t="shared" si="60"/>
        <v>0.88221813725490106</v>
      </c>
      <c r="Q103" s="18">
        <f t="shared" si="61"/>
        <v>0.20593888703566099</v>
      </c>
      <c r="R103" s="28">
        <f t="shared" si="82"/>
        <v>1387.9298973784253</v>
      </c>
      <c r="S103" s="24">
        <f t="shared" si="62"/>
        <v>0.91421568627450889</v>
      </c>
      <c r="T103" s="18">
        <f t="shared" si="63"/>
        <v>0.21340817309394922</v>
      </c>
      <c r="U103" s="28">
        <f t="shared" si="83"/>
        <v>1367.9758503060491</v>
      </c>
      <c r="V103" s="24">
        <f t="shared" si="64"/>
        <v>0.84564950980392073</v>
      </c>
      <c r="W103" s="18">
        <f t="shared" si="65"/>
        <v>0.19740256011190302</v>
      </c>
      <c r="X103" s="28">
        <f t="shared" si="84"/>
        <v>1512.9262143406359</v>
      </c>
      <c r="Y103" s="33">
        <f t="shared" si="66"/>
        <v>0.96499999999999997</v>
      </c>
      <c r="Z103" s="18">
        <f t="shared" si="67"/>
        <v>0.22526291128833717</v>
      </c>
      <c r="AA103" s="28">
        <f t="shared" si="85"/>
        <v>1123.1534557745972</v>
      </c>
      <c r="AB103" s="33">
        <f t="shared" si="68"/>
        <v>0.892625</v>
      </c>
      <c r="AC103" s="18">
        <f t="shared" si="69"/>
        <v>0.20836819294171188</v>
      </c>
      <c r="AD103" s="28">
        <f t="shared" si="86"/>
        <v>1253.4147967482884</v>
      </c>
      <c r="AE103" s="33">
        <f t="shared" si="70"/>
        <v>0.92500000000000004</v>
      </c>
      <c r="AF103" s="18">
        <f t="shared" si="71"/>
        <v>0.21592558854063409</v>
      </c>
      <c r="AG103" s="28">
        <f t="shared" si="87"/>
        <v>1236.4006208005326</v>
      </c>
      <c r="AH103" s="33">
        <f t="shared" si="72"/>
        <v>0.88221813725490106</v>
      </c>
      <c r="AI103" s="18">
        <f t="shared" si="73"/>
        <v>0.20593888703566099</v>
      </c>
      <c r="AJ103" s="28">
        <f t="shared" si="88"/>
        <v>1472.3595359754956</v>
      </c>
      <c r="AK103" s="33">
        <f t="shared" si="74"/>
        <v>0.81605177696078357</v>
      </c>
      <c r="AL103" s="18">
        <f t="shared" si="75"/>
        <v>0.19049347050798643</v>
      </c>
      <c r="AM103" s="28">
        <f t="shared" si="89"/>
        <v>1621.7673890526814</v>
      </c>
      <c r="AN103" s="33">
        <f t="shared" si="76"/>
        <v>0.84564950980392073</v>
      </c>
      <c r="AO103" s="18">
        <f t="shared" si="77"/>
        <v>0.19740256011190302</v>
      </c>
      <c r="AP103" s="28">
        <f t="shared" si="90"/>
        <v>1600.7934755998474</v>
      </c>
      <c r="AQ103" s="33">
        <f t="shared" si="55"/>
        <v>0.892625</v>
      </c>
      <c r="AR103" s="18">
        <f t="shared" si="56"/>
        <v>0.20836819294171188</v>
      </c>
      <c r="AS103" s="28">
        <f t="shared" si="91"/>
        <v>1335.8328308610878</v>
      </c>
      <c r="AT103" s="33">
        <f t="shared" si="57"/>
        <v>0.81605177696078357</v>
      </c>
      <c r="AU103" s="18">
        <f t="shared" si="58"/>
        <v>0.19049347050798643</v>
      </c>
      <c r="AV103" s="20">
        <f t="shared" si="92"/>
        <v>1712.3676658332622</v>
      </c>
      <c r="AW103"/>
      <c r="AX103"/>
      <c r="AY103"/>
      <c r="AZ103"/>
      <c r="BA103"/>
      <c r="BB103"/>
      <c r="BC103"/>
      <c r="BD103"/>
      <c r="BE103"/>
      <c r="BF103"/>
      <c r="BG103"/>
      <c r="BH103"/>
    </row>
    <row r="104" spans="2:60" ht="15.95">
      <c r="B104" s="39">
        <v>96</v>
      </c>
      <c r="C104" s="41">
        <f>'Mortality (No Interventions)'!E105</f>
        <v>0.25303267669145763</v>
      </c>
      <c r="D104" s="27">
        <f t="shared" si="95"/>
        <v>0.91764705882352848</v>
      </c>
      <c r="E104" s="18">
        <f t="shared" si="59"/>
        <v>0.23219469155216088</v>
      </c>
      <c r="F104" s="28">
        <f t="shared" si="78"/>
        <v>1012.0191469879933</v>
      </c>
      <c r="G104" s="27">
        <f t="shared" si="93"/>
        <v>0.96499999999999997</v>
      </c>
      <c r="H104" s="18">
        <f t="shared" si="52"/>
        <v>0.24417653300725661</v>
      </c>
      <c r="I104" s="28">
        <f t="shared" si="79"/>
        <v>811.95260629576524</v>
      </c>
      <c r="J104" s="27">
        <v>1</v>
      </c>
      <c r="K104" s="18">
        <f t="shared" si="53"/>
        <v>0.25303267669145763</v>
      </c>
      <c r="L104" s="28">
        <f t="shared" si="80"/>
        <v>791.19961207643394</v>
      </c>
      <c r="M104" s="27">
        <f t="shared" si="94"/>
        <v>0.92500000000000004</v>
      </c>
      <c r="N104" s="19">
        <f t="shared" si="54"/>
        <v>0.23405522593959832</v>
      </c>
      <c r="O104" s="28">
        <f t="shared" si="81"/>
        <v>907.3743442211312</v>
      </c>
      <c r="P104" s="24">
        <f t="shared" si="60"/>
        <v>0.88552941176470501</v>
      </c>
      <c r="Q104" s="18">
        <f t="shared" si="61"/>
        <v>0.22406787734783526</v>
      </c>
      <c r="R104" s="28">
        <f t="shared" si="82"/>
        <v>1102.1011590287933</v>
      </c>
      <c r="S104" s="24">
        <f t="shared" si="62"/>
        <v>0.91764705882352848</v>
      </c>
      <c r="T104" s="18">
        <f t="shared" si="63"/>
        <v>0.23219469155216088</v>
      </c>
      <c r="U104" s="28">
        <f t="shared" si="83"/>
        <v>1076.0386232555934</v>
      </c>
      <c r="V104" s="24">
        <f t="shared" si="64"/>
        <v>0.84882352941176387</v>
      </c>
      <c r="W104" s="18">
        <f t="shared" si="65"/>
        <v>0.21478008968574883</v>
      </c>
      <c r="X104" s="28">
        <f t="shared" si="84"/>
        <v>1214.2707063693845</v>
      </c>
      <c r="Y104" s="33">
        <f t="shared" si="66"/>
        <v>0.96499999999999997</v>
      </c>
      <c r="Z104" s="18">
        <f t="shared" si="67"/>
        <v>0.24417653300725661</v>
      </c>
      <c r="AA104" s="28">
        <f t="shared" si="85"/>
        <v>870.1486385032548</v>
      </c>
      <c r="AB104" s="33">
        <f t="shared" si="68"/>
        <v>0.892625</v>
      </c>
      <c r="AC104" s="18">
        <f t="shared" si="69"/>
        <v>0.22586329303171238</v>
      </c>
      <c r="AD104" s="28">
        <f t="shared" si="86"/>
        <v>992.24302054344446</v>
      </c>
      <c r="AE104" s="33">
        <f t="shared" si="70"/>
        <v>0.92500000000000004</v>
      </c>
      <c r="AF104" s="18">
        <f t="shared" si="71"/>
        <v>0.23405522593959832</v>
      </c>
      <c r="AG104" s="28">
        <f t="shared" si="87"/>
        <v>969.43008908217212</v>
      </c>
      <c r="AH104" s="33">
        <f t="shared" si="72"/>
        <v>0.88552941176470501</v>
      </c>
      <c r="AI104" s="18">
        <f t="shared" si="73"/>
        <v>0.22406787734783526</v>
      </c>
      <c r="AJ104" s="28">
        <f t="shared" si="88"/>
        <v>1169.1434518203598</v>
      </c>
      <c r="AK104" s="33">
        <f t="shared" si="74"/>
        <v>0.81911470588235213</v>
      </c>
      <c r="AL104" s="18">
        <f t="shared" si="75"/>
        <v>0.20726278654674762</v>
      </c>
      <c r="AM104" s="28">
        <f t="shared" si="89"/>
        <v>1312.8312907553604</v>
      </c>
      <c r="AN104" s="33">
        <f t="shared" si="76"/>
        <v>0.84882352941176387</v>
      </c>
      <c r="AO104" s="18">
        <f t="shared" si="77"/>
        <v>0.21478008968574883</v>
      </c>
      <c r="AP104" s="28">
        <f t="shared" si="90"/>
        <v>1284.7927453060063</v>
      </c>
      <c r="AQ104" s="33">
        <f t="shared" si="55"/>
        <v>0.892625</v>
      </c>
      <c r="AR104" s="18">
        <f t="shared" si="56"/>
        <v>0.22586329303171238</v>
      </c>
      <c r="AS104" s="28">
        <f t="shared" si="91"/>
        <v>1057.4877578223516</v>
      </c>
      <c r="AT104" s="33">
        <f t="shared" si="57"/>
        <v>0.81911470588235213</v>
      </c>
      <c r="AU104" s="18">
        <f t="shared" si="58"/>
        <v>0.20726278654674762</v>
      </c>
      <c r="AV104" s="20">
        <f t="shared" si="92"/>
        <v>1386.1728063830242</v>
      </c>
      <c r="AW104"/>
      <c r="AX104"/>
      <c r="AY104"/>
      <c r="AZ104"/>
      <c r="BA104"/>
      <c r="BB104"/>
      <c r="BC104"/>
      <c r="BD104"/>
      <c r="BE104"/>
      <c r="BF104"/>
      <c r="BG104"/>
      <c r="BH104"/>
    </row>
    <row r="105" spans="2:60" ht="15.95">
      <c r="B105" s="39">
        <v>97</v>
      </c>
      <c r="C105" s="41">
        <f>'Mortality (No Interventions)'!E106</f>
        <v>0.27389302864348952</v>
      </c>
      <c r="D105" s="27">
        <f t="shared" si="95"/>
        <v>0.92107843137254808</v>
      </c>
      <c r="E105" s="18">
        <f t="shared" si="59"/>
        <v>0.25227696118682169</v>
      </c>
      <c r="F105" s="28">
        <f t="shared" si="78"/>
        <v>777.03367330823517</v>
      </c>
      <c r="G105" s="27">
        <f t="shared" si="93"/>
        <v>0.96499999999999997</v>
      </c>
      <c r="H105" s="18">
        <f t="shared" ref="H105:H136" si="96">C105*G105</f>
        <v>0.26430677264096736</v>
      </c>
      <c r="I105" s="28">
        <f t="shared" si="79"/>
        <v>613.69283392425928</v>
      </c>
      <c r="J105" s="27">
        <v>1</v>
      </c>
      <c r="K105" s="18">
        <f t="shared" ref="K105:K136" si="97">C105*J105</f>
        <v>0.27389302864348952</v>
      </c>
      <c r="L105" s="28">
        <f t="shared" si="80"/>
        <v>591.00025643549088</v>
      </c>
      <c r="M105" s="27">
        <f t="shared" si="94"/>
        <v>0.92500000000000004</v>
      </c>
      <c r="N105" s="19">
        <f t="shared" ref="N105:N136" si="98">C105*M105</f>
        <v>0.2533510514952278</v>
      </c>
      <c r="O105" s="28">
        <f t="shared" si="81"/>
        <v>694.99863707265956</v>
      </c>
      <c r="P105" s="24">
        <f t="shared" si="60"/>
        <v>0.88884068627450885</v>
      </c>
      <c r="Q105" s="18">
        <f t="shared" si="61"/>
        <v>0.24344726754528292</v>
      </c>
      <c r="R105" s="28">
        <f t="shared" si="82"/>
        <v>855.15569170262256</v>
      </c>
      <c r="S105" s="24">
        <f t="shared" si="62"/>
        <v>0.92107843137254808</v>
      </c>
      <c r="T105" s="18">
        <f t="shared" si="63"/>
        <v>0.25227696118682169</v>
      </c>
      <c r="U105" s="28">
        <f t="shared" si="83"/>
        <v>826.18816703054904</v>
      </c>
      <c r="V105" s="24">
        <f t="shared" si="64"/>
        <v>0.851997549019607</v>
      </c>
      <c r="W105" s="18">
        <f t="shared" si="65"/>
        <v>0.23335618909781009</v>
      </c>
      <c r="X105" s="28">
        <f t="shared" si="84"/>
        <v>953.46953515259054</v>
      </c>
      <c r="Y105" s="33">
        <f t="shared" si="66"/>
        <v>0.96499999999999997</v>
      </c>
      <c r="Z105" s="18">
        <f t="shared" si="67"/>
        <v>0.26430677264096736</v>
      </c>
      <c r="AA105" s="28">
        <f t="shared" si="85"/>
        <v>657.67876075254537</v>
      </c>
      <c r="AB105" s="33">
        <f t="shared" si="68"/>
        <v>0.892625</v>
      </c>
      <c r="AC105" s="18">
        <f t="shared" si="69"/>
        <v>0.24448376469289484</v>
      </c>
      <c r="AD105" s="28">
        <f t="shared" si="86"/>
        <v>768.13174443576906</v>
      </c>
      <c r="AE105" s="33">
        <f t="shared" si="70"/>
        <v>0.92500000000000004</v>
      </c>
      <c r="AF105" s="18">
        <f t="shared" si="71"/>
        <v>0.2533510514952278</v>
      </c>
      <c r="AG105" s="28">
        <f t="shared" si="87"/>
        <v>742.52991054939946</v>
      </c>
      <c r="AH105" s="33">
        <f t="shared" si="72"/>
        <v>0.88884068627450885</v>
      </c>
      <c r="AI105" s="18">
        <f t="shared" si="73"/>
        <v>0.24344726754528292</v>
      </c>
      <c r="AJ105" s="28">
        <f t="shared" si="88"/>
        <v>907.17596025585067</v>
      </c>
      <c r="AK105" s="33">
        <f t="shared" si="74"/>
        <v>0.8221776348039207</v>
      </c>
      <c r="AL105" s="18">
        <f t="shared" si="75"/>
        <v>0.22518872247938673</v>
      </c>
      <c r="AM105" s="28">
        <f t="shared" si="89"/>
        <v>1040.7302191676411</v>
      </c>
      <c r="AN105" s="33">
        <f t="shared" si="76"/>
        <v>0.851997549019607</v>
      </c>
      <c r="AO105" s="18">
        <f t="shared" si="77"/>
        <v>0.23335618909781009</v>
      </c>
      <c r="AP105" s="28">
        <f t="shared" si="90"/>
        <v>1008.8448442415828</v>
      </c>
      <c r="AQ105" s="33">
        <f t="shared" ref="AQ105:AQ128" si="99">G105*J105*M105</f>
        <v>0.892625</v>
      </c>
      <c r="AR105" s="18">
        <f t="shared" ref="AR105:AR136" si="100">$C105*AQ105</f>
        <v>0.24448376469289484</v>
      </c>
      <c r="AS105" s="28">
        <f t="shared" si="91"/>
        <v>818.64009049987328</v>
      </c>
      <c r="AT105" s="33">
        <f t="shared" ref="AT105:AT128" si="101">D105*G105*J105*M105</f>
        <v>0.8221776348039207</v>
      </c>
      <c r="AU105" s="18">
        <f t="shared" ref="AU105:AU136" si="102">$C105*AT105</f>
        <v>0.22518872247938673</v>
      </c>
      <c r="AV105" s="20">
        <f t="shared" si="92"/>
        <v>1098.8707678967535</v>
      </c>
      <c r="AW105"/>
      <c r="AX105"/>
      <c r="AY105"/>
      <c r="AZ105"/>
      <c r="BA105"/>
      <c r="BB105"/>
      <c r="BC105"/>
      <c r="BD105"/>
      <c r="BE105"/>
      <c r="BF105"/>
      <c r="BG105"/>
      <c r="BH105"/>
    </row>
    <row r="106" spans="2:60" ht="15.95">
      <c r="B106" s="39">
        <v>98</v>
      </c>
      <c r="C106" s="41">
        <f>'Mortality (No Interventions)'!E107</f>
        <v>0.29608400577381461</v>
      </c>
      <c r="D106" s="27">
        <f t="shared" si="95"/>
        <v>0.92450980392156767</v>
      </c>
      <c r="E106" s="18">
        <f t="shared" si="59"/>
        <v>0.27373256612226166</v>
      </c>
      <c r="F106" s="28">
        <f t="shared" si="78"/>
        <v>581.00597946620007</v>
      </c>
      <c r="G106" s="27">
        <f t="shared" si="93"/>
        <v>0.96499999999999997</v>
      </c>
      <c r="H106" s="18">
        <f t="shared" si="96"/>
        <v>0.2857210655717311</v>
      </c>
      <c r="I106" s="28">
        <f t="shared" si="79"/>
        <v>451.48966159684915</v>
      </c>
      <c r="J106" s="27">
        <v>1</v>
      </c>
      <c r="K106" s="18">
        <f t="shared" si="97"/>
        <v>0.29608400577381461</v>
      </c>
      <c r="L106" s="28">
        <f t="shared" si="80"/>
        <v>429.12940627129535</v>
      </c>
      <c r="M106" s="27">
        <f t="shared" si="94"/>
        <v>0.92500000000000004</v>
      </c>
      <c r="N106" s="19">
        <f t="shared" si="98"/>
        <v>0.27387770534077854</v>
      </c>
      <c r="O106" s="28">
        <f t="shared" si="81"/>
        <v>518.92000158255109</v>
      </c>
      <c r="P106" s="24">
        <f t="shared" si="60"/>
        <v>0.8921519607843128</v>
      </c>
      <c r="Q106" s="18">
        <f t="shared" si="61"/>
        <v>0.26415192630798251</v>
      </c>
      <c r="R106" s="28">
        <f t="shared" si="82"/>
        <v>646.9703752318228</v>
      </c>
      <c r="S106" s="24">
        <f t="shared" si="62"/>
        <v>0.92450980392156767</v>
      </c>
      <c r="T106" s="18">
        <f t="shared" si="63"/>
        <v>0.27373256612226166</v>
      </c>
      <c r="U106" s="28">
        <f t="shared" si="83"/>
        <v>617.75992688357189</v>
      </c>
      <c r="V106" s="24">
        <f t="shared" si="64"/>
        <v>0.85517156862745014</v>
      </c>
      <c r="W106" s="18">
        <f t="shared" si="65"/>
        <v>0.25320262366309204</v>
      </c>
      <c r="X106" s="28">
        <f t="shared" si="84"/>
        <v>730.97151800852157</v>
      </c>
      <c r="Y106" s="33">
        <f t="shared" si="66"/>
        <v>0.96499999999999997</v>
      </c>
      <c r="Z106" s="18">
        <f t="shared" si="67"/>
        <v>0.2857210655717311</v>
      </c>
      <c r="AA106" s="28">
        <f t="shared" si="85"/>
        <v>483.84981006352922</v>
      </c>
      <c r="AB106" s="33">
        <f t="shared" si="68"/>
        <v>0.892625</v>
      </c>
      <c r="AC106" s="18">
        <f t="shared" si="69"/>
        <v>0.26429198565385126</v>
      </c>
      <c r="AD106" s="28">
        <f t="shared" si="86"/>
        <v>580.33600377599168</v>
      </c>
      <c r="AE106" s="33">
        <f t="shared" si="70"/>
        <v>0.92500000000000004</v>
      </c>
      <c r="AF106" s="18">
        <f t="shared" si="71"/>
        <v>0.27387770534077854</v>
      </c>
      <c r="AG106" s="28">
        <f t="shared" si="87"/>
        <v>554.40917694505174</v>
      </c>
      <c r="AH106" s="33">
        <f t="shared" si="72"/>
        <v>0.8921519607843128</v>
      </c>
      <c r="AI106" s="18">
        <f t="shared" si="73"/>
        <v>0.26415192630798251</v>
      </c>
      <c r="AJ106" s="28">
        <f t="shared" si="88"/>
        <v>686.32645154879572</v>
      </c>
      <c r="AK106" s="33">
        <f t="shared" si="74"/>
        <v>0.82524056372548937</v>
      </c>
      <c r="AL106" s="18">
        <f t="shared" si="75"/>
        <v>0.24434053183488383</v>
      </c>
      <c r="AM106" s="28">
        <f t="shared" si="89"/>
        <v>806.36951066758786</v>
      </c>
      <c r="AN106" s="33">
        <f t="shared" si="76"/>
        <v>0.85517156862745014</v>
      </c>
      <c r="AO106" s="18">
        <f t="shared" si="77"/>
        <v>0.25320262366309204</v>
      </c>
      <c r="AP106" s="28">
        <f t="shared" si="90"/>
        <v>773.42465599839329</v>
      </c>
      <c r="AQ106" s="33">
        <f t="shared" si="99"/>
        <v>0.892625</v>
      </c>
      <c r="AR106" s="18">
        <f t="shared" si="100"/>
        <v>0.26429198565385126</v>
      </c>
      <c r="AS106" s="28">
        <f t="shared" si="91"/>
        <v>618.4958792459322</v>
      </c>
      <c r="AT106" s="33">
        <f t="shared" si="101"/>
        <v>0.82524056372548937</v>
      </c>
      <c r="AU106" s="18">
        <f t="shared" si="102"/>
        <v>0.24434053183488383</v>
      </c>
      <c r="AV106" s="20">
        <f t="shared" si="92"/>
        <v>851.41746350414087</v>
      </c>
      <c r="AW106"/>
      <c r="AX106"/>
      <c r="AY106"/>
      <c r="AZ106"/>
      <c r="BA106"/>
      <c r="BB106"/>
      <c r="BC106"/>
      <c r="BD106"/>
      <c r="BE106"/>
      <c r="BF106"/>
      <c r="BG106"/>
      <c r="BH106"/>
    </row>
    <row r="107" spans="2:60" ht="15.95">
      <c r="B107" s="39">
        <v>99</v>
      </c>
      <c r="C107" s="41">
        <f>'Mortality (No Interventions)'!E108</f>
        <v>0.31884033927529581</v>
      </c>
      <c r="D107" s="27">
        <f t="shared" si="95"/>
        <v>0.92794117647058727</v>
      </c>
      <c r="E107" s="18">
        <f t="shared" si="59"/>
        <v>0.29586507953339919</v>
      </c>
      <c r="F107" s="28">
        <f t="shared" si="78"/>
        <v>421.96572177453908</v>
      </c>
      <c r="G107" s="27">
        <f t="shared" si="93"/>
        <v>0.96499999999999997</v>
      </c>
      <c r="H107" s="18">
        <f t="shared" si="96"/>
        <v>0.30768092740066044</v>
      </c>
      <c r="I107" s="28">
        <f t="shared" si="79"/>
        <v>322.48955439077713</v>
      </c>
      <c r="J107" s="27">
        <v>1</v>
      </c>
      <c r="K107" s="18">
        <f t="shared" si="97"/>
        <v>0.31884033927529581</v>
      </c>
      <c r="L107" s="28">
        <f t="shared" si="80"/>
        <v>302.07105266715155</v>
      </c>
      <c r="M107" s="27">
        <f t="shared" si="94"/>
        <v>0.92500000000000004</v>
      </c>
      <c r="N107" s="19">
        <f t="shared" si="98"/>
        <v>0.29492731382964865</v>
      </c>
      <c r="O107" s="28">
        <f t="shared" si="81"/>
        <v>376.79938229368878</v>
      </c>
      <c r="P107" s="24">
        <f t="shared" si="60"/>
        <v>0.89546323529411664</v>
      </c>
      <c r="Q107" s="18">
        <f t="shared" si="61"/>
        <v>0.28550980174973017</v>
      </c>
      <c r="R107" s="28">
        <f t="shared" si="82"/>
        <v>476.07190435013854</v>
      </c>
      <c r="S107" s="24">
        <f t="shared" si="62"/>
        <v>0.92794117647058727</v>
      </c>
      <c r="T107" s="18">
        <f t="shared" si="63"/>
        <v>0.29586507953339919</v>
      </c>
      <c r="U107" s="28">
        <f t="shared" si="83"/>
        <v>448.65891685023104</v>
      </c>
      <c r="V107" s="24">
        <f t="shared" si="64"/>
        <v>0.85834558823529328</v>
      </c>
      <c r="W107" s="18">
        <f t="shared" si="65"/>
        <v>0.27367519856839428</v>
      </c>
      <c r="X107" s="28">
        <f t="shared" si="84"/>
        <v>545.88761182577082</v>
      </c>
      <c r="Y107" s="33">
        <f t="shared" si="66"/>
        <v>0.96499999999999997</v>
      </c>
      <c r="Z107" s="18">
        <f t="shared" si="67"/>
        <v>0.30768092740066044</v>
      </c>
      <c r="AA107" s="28">
        <f t="shared" si="85"/>
        <v>345.60372675549797</v>
      </c>
      <c r="AB107" s="33">
        <f t="shared" si="68"/>
        <v>0.892625</v>
      </c>
      <c r="AC107" s="18">
        <f t="shared" si="69"/>
        <v>0.2846048578456109</v>
      </c>
      <c r="AD107" s="28">
        <f t="shared" si="86"/>
        <v>426.9578489916139</v>
      </c>
      <c r="AE107" s="33">
        <f t="shared" si="70"/>
        <v>0.92500000000000004</v>
      </c>
      <c r="AF107" s="18">
        <f t="shared" si="71"/>
        <v>0.29492731382964865</v>
      </c>
      <c r="AG107" s="28">
        <f t="shared" si="87"/>
        <v>402.5688637434713</v>
      </c>
      <c r="AH107" s="33">
        <f t="shared" si="72"/>
        <v>0.89546323529411664</v>
      </c>
      <c r="AI107" s="18">
        <f t="shared" si="73"/>
        <v>0.28550980174973017</v>
      </c>
      <c r="AJ107" s="28">
        <f t="shared" si="88"/>
        <v>505.03199729605905</v>
      </c>
      <c r="AK107" s="33">
        <f t="shared" si="74"/>
        <v>0.82830349264705794</v>
      </c>
      <c r="AL107" s="18">
        <f t="shared" si="75"/>
        <v>0.26409656661850045</v>
      </c>
      <c r="AM107" s="28">
        <f t="shared" si="89"/>
        <v>609.34075557563449</v>
      </c>
      <c r="AN107" s="33">
        <f t="shared" si="76"/>
        <v>0.85834558823529328</v>
      </c>
      <c r="AO107" s="18">
        <f t="shared" si="77"/>
        <v>0.27367519856839428</v>
      </c>
      <c r="AP107" s="28">
        <f t="shared" si="90"/>
        <v>577.59150389387571</v>
      </c>
      <c r="AQ107" s="33">
        <f t="shared" si="99"/>
        <v>0.892625</v>
      </c>
      <c r="AR107" s="18">
        <f t="shared" si="100"/>
        <v>0.2846048578456109</v>
      </c>
      <c r="AS107" s="28">
        <f t="shared" si="91"/>
        <v>455.03237520130017</v>
      </c>
      <c r="AT107" s="33">
        <f t="shared" si="101"/>
        <v>0.82830349264705794</v>
      </c>
      <c r="AU107" s="18">
        <f t="shared" si="102"/>
        <v>0.26409656661850045</v>
      </c>
      <c r="AV107" s="20">
        <f t="shared" si="92"/>
        <v>643.38166765803135</v>
      </c>
      <c r="AW107"/>
      <c r="AX107"/>
      <c r="AY107"/>
      <c r="AZ107"/>
      <c r="BA107"/>
      <c r="BB107"/>
      <c r="BC107"/>
      <c r="BD107"/>
      <c r="BE107"/>
      <c r="BF107"/>
      <c r="BG107"/>
      <c r="BH107"/>
    </row>
    <row r="108" spans="2:60" ht="15.95">
      <c r="B108" s="39">
        <v>100</v>
      </c>
      <c r="C108" s="41">
        <f>'Mortality (No Interventions)'!E109</f>
        <v>0.34274880199974533</v>
      </c>
      <c r="D108" s="27">
        <f t="shared" si="95"/>
        <v>0.93137254901960687</v>
      </c>
      <c r="E108" s="18">
        <f t="shared" si="59"/>
        <v>0.31922682539191932</v>
      </c>
      <c r="F108" s="28">
        <f t="shared" si="78"/>
        <v>297.12079994134683</v>
      </c>
      <c r="G108" s="27">
        <f t="shared" si="93"/>
        <v>0.96499999999999997</v>
      </c>
      <c r="H108" s="18">
        <f t="shared" si="96"/>
        <v>0.33075259392975426</v>
      </c>
      <c r="I108" s="28">
        <f t="shared" si="79"/>
        <v>223.26566921879709</v>
      </c>
      <c r="J108" s="27">
        <v>1</v>
      </c>
      <c r="K108" s="18">
        <f t="shared" si="97"/>
        <v>0.34274880199974533</v>
      </c>
      <c r="L108" s="28">
        <f t="shared" si="80"/>
        <v>205.75861574951119</v>
      </c>
      <c r="M108" s="27">
        <f t="shared" si="94"/>
        <v>0.92500000000000004</v>
      </c>
      <c r="N108" s="19">
        <f t="shared" si="98"/>
        <v>0.31704264184976444</v>
      </c>
      <c r="O108" s="28">
        <f t="shared" si="81"/>
        <v>265.67095262114026</v>
      </c>
      <c r="P108" s="24">
        <f t="shared" si="60"/>
        <v>0.8987745098039206</v>
      </c>
      <c r="Q108" s="18">
        <f t="shared" si="61"/>
        <v>0.30805388650320215</v>
      </c>
      <c r="R108" s="28">
        <f t="shared" si="82"/>
        <v>340.148709320514</v>
      </c>
      <c r="S108" s="24">
        <f t="shared" si="62"/>
        <v>0.93137254901960687</v>
      </c>
      <c r="T108" s="18">
        <f t="shared" si="63"/>
        <v>0.31922682539191932</v>
      </c>
      <c r="U108" s="28">
        <f t="shared" si="83"/>
        <v>315.9164107329687</v>
      </c>
      <c r="V108" s="24">
        <f t="shared" si="64"/>
        <v>0.86151960784313641</v>
      </c>
      <c r="W108" s="18">
        <f t="shared" si="65"/>
        <v>0.29528481348752539</v>
      </c>
      <c r="X108" s="28">
        <f t="shared" si="84"/>
        <v>396.49171126332647</v>
      </c>
      <c r="Y108" s="33">
        <f t="shared" si="66"/>
        <v>0.96499999999999997</v>
      </c>
      <c r="Z108" s="18">
        <f t="shared" si="67"/>
        <v>0.33075259392975426</v>
      </c>
      <c r="AA108" s="28">
        <f t="shared" si="85"/>
        <v>239.26805159424191</v>
      </c>
      <c r="AB108" s="33">
        <f t="shared" si="68"/>
        <v>0.892625</v>
      </c>
      <c r="AC108" s="18">
        <f t="shared" si="69"/>
        <v>0.30594614938502268</v>
      </c>
      <c r="AD108" s="28">
        <f t="shared" si="86"/>
        <v>305.44357107328784</v>
      </c>
      <c r="AE108" s="33">
        <f t="shared" si="70"/>
        <v>0.92500000000000004</v>
      </c>
      <c r="AF108" s="18">
        <f t="shared" si="71"/>
        <v>0.31704264184976444</v>
      </c>
      <c r="AG108" s="28">
        <f t="shared" si="87"/>
        <v>283.84031012815547</v>
      </c>
      <c r="AH108" s="33">
        <f t="shared" si="72"/>
        <v>0.8987745098039206</v>
      </c>
      <c r="AI108" s="18">
        <f t="shared" si="73"/>
        <v>0.30805388650320215</v>
      </c>
      <c r="AJ108" s="28">
        <f t="shared" si="88"/>
        <v>360.84041187079094</v>
      </c>
      <c r="AK108" s="33">
        <f t="shared" si="74"/>
        <v>0.83136642156862661</v>
      </c>
      <c r="AL108" s="18">
        <f t="shared" si="75"/>
        <v>0.284949845015462</v>
      </c>
      <c r="AM108" s="28">
        <f t="shared" si="89"/>
        <v>448.41595412738656</v>
      </c>
      <c r="AN108" s="33">
        <f t="shared" si="76"/>
        <v>0.86151960784313641</v>
      </c>
      <c r="AO108" s="18">
        <f t="shared" si="77"/>
        <v>0.29528481348752539</v>
      </c>
      <c r="AP108" s="28">
        <f t="shared" si="90"/>
        <v>419.51903437430178</v>
      </c>
      <c r="AQ108" s="33">
        <f t="shared" si="99"/>
        <v>0.892625</v>
      </c>
      <c r="AR108" s="18">
        <f t="shared" si="100"/>
        <v>0.30594614938502268</v>
      </c>
      <c r="AS108" s="28">
        <f t="shared" si="91"/>
        <v>325.52795074198349</v>
      </c>
      <c r="AT108" s="33">
        <f t="shared" si="101"/>
        <v>0.83136642156862661</v>
      </c>
      <c r="AU108" s="18">
        <f t="shared" si="102"/>
        <v>0.284949845015462</v>
      </c>
      <c r="AV108" s="20">
        <f t="shared" si="92"/>
        <v>473.46677820426015</v>
      </c>
      <c r="AW108"/>
      <c r="AX108"/>
      <c r="AY108"/>
      <c r="AZ108"/>
      <c r="BA108"/>
      <c r="BB108"/>
      <c r="BC108"/>
      <c r="BD108"/>
      <c r="BE108"/>
      <c r="BF108"/>
      <c r="BG108"/>
      <c r="BH108"/>
    </row>
    <row r="109" spans="2:60" ht="15.95">
      <c r="B109" s="39">
        <v>101</v>
      </c>
      <c r="C109" s="41">
        <f>'Mortality (No Interventions)'!E110</f>
        <v>0.36699551093181726</v>
      </c>
      <c r="D109" s="27">
        <f t="shared" si="95"/>
        <v>0.93480392156862646</v>
      </c>
      <c r="E109" s="18">
        <f t="shared" si="59"/>
        <v>0.3430688428171445</v>
      </c>
      <c r="F109" s="28">
        <f t="shared" si="78"/>
        <v>202.27187021816314</v>
      </c>
      <c r="G109" s="27">
        <f t="shared" si="93"/>
        <v>0.96499999999999997</v>
      </c>
      <c r="H109" s="18">
        <f t="shared" si="96"/>
        <v>0.35415066804920364</v>
      </c>
      <c r="I109" s="28">
        <f t="shared" si="79"/>
        <v>149.41996998921746</v>
      </c>
      <c r="J109" s="27">
        <v>1</v>
      </c>
      <c r="K109" s="18">
        <f t="shared" si="97"/>
        <v>0.36699551093181726</v>
      </c>
      <c r="L109" s="28">
        <f t="shared" si="80"/>
        <v>135.23509670024029</v>
      </c>
      <c r="M109" s="27">
        <f t="shared" si="94"/>
        <v>0.92500000000000004</v>
      </c>
      <c r="N109" s="19">
        <f t="shared" si="98"/>
        <v>0.33947084761193097</v>
      </c>
      <c r="O109" s="28">
        <f t="shared" si="81"/>
        <v>181.44193193939034</v>
      </c>
      <c r="P109" s="24">
        <f t="shared" si="60"/>
        <v>0.90208578431372455</v>
      </c>
      <c r="Q109" s="18">
        <f t="shared" si="61"/>
        <v>0.33106143331854443</v>
      </c>
      <c r="R109" s="28">
        <f t="shared" si="82"/>
        <v>235.36457742528171</v>
      </c>
      <c r="S109" s="24">
        <f t="shared" si="62"/>
        <v>0.93480392156862646</v>
      </c>
      <c r="T109" s="18">
        <f t="shared" si="63"/>
        <v>0.3430688428171445</v>
      </c>
      <c r="U109" s="28">
        <f t="shared" si="83"/>
        <v>215.06741784547344</v>
      </c>
      <c r="V109" s="24">
        <f t="shared" si="64"/>
        <v>0.86469362745097955</v>
      </c>
      <c r="W109" s="18">
        <f t="shared" si="65"/>
        <v>0.31733867960585871</v>
      </c>
      <c r="X109" s="28">
        <f t="shared" si="84"/>
        <v>279.4137302535853</v>
      </c>
      <c r="Y109" s="33">
        <f t="shared" si="66"/>
        <v>0.96499999999999997</v>
      </c>
      <c r="Z109" s="18">
        <f t="shared" si="67"/>
        <v>0.35415066804920364</v>
      </c>
      <c r="AA109" s="28">
        <f t="shared" si="85"/>
        <v>160.12952288492815</v>
      </c>
      <c r="AB109" s="33">
        <f t="shared" si="68"/>
        <v>0.892625</v>
      </c>
      <c r="AC109" s="18">
        <f t="shared" si="69"/>
        <v>0.32758936794551335</v>
      </c>
      <c r="AD109" s="28">
        <f t="shared" si="86"/>
        <v>211.99428664900495</v>
      </c>
      <c r="AE109" s="33">
        <f t="shared" si="70"/>
        <v>0.92500000000000004</v>
      </c>
      <c r="AF109" s="18">
        <f t="shared" si="71"/>
        <v>0.33947084761193097</v>
      </c>
      <c r="AG109" s="28">
        <f t="shared" si="87"/>
        <v>193.8508283416686</v>
      </c>
      <c r="AH109" s="33">
        <f t="shared" si="72"/>
        <v>0.90208578431372455</v>
      </c>
      <c r="AI109" s="18">
        <f t="shared" si="73"/>
        <v>0.33106143331854443</v>
      </c>
      <c r="AJ109" s="28">
        <f t="shared" si="88"/>
        <v>249.68212058657761</v>
      </c>
      <c r="AK109" s="33">
        <f t="shared" si="74"/>
        <v>0.83442935049019529</v>
      </c>
      <c r="AL109" s="18">
        <f t="shared" si="75"/>
        <v>0.30623182581965364</v>
      </c>
      <c r="AM109" s="28">
        <f t="shared" si="89"/>
        <v>320.63989749632725</v>
      </c>
      <c r="AN109" s="33">
        <f t="shared" si="76"/>
        <v>0.86469362745097955</v>
      </c>
      <c r="AO109" s="18">
        <f t="shared" si="77"/>
        <v>0.31733867960585871</v>
      </c>
      <c r="AP109" s="28">
        <f t="shared" si="90"/>
        <v>295.64143455461931</v>
      </c>
      <c r="AQ109" s="33">
        <f t="shared" si="99"/>
        <v>0.892625</v>
      </c>
      <c r="AR109" s="18">
        <f t="shared" si="100"/>
        <v>0.32758936794551335</v>
      </c>
      <c r="AS109" s="28">
        <f t="shared" si="91"/>
        <v>225.93392769527631</v>
      </c>
      <c r="AT109" s="33">
        <f t="shared" si="101"/>
        <v>0.83442935049019529</v>
      </c>
      <c r="AU109" s="18">
        <f t="shared" si="102"/>
        <v>0.30623182581965364</v>
      </c>
      <c r="AV109" s="20">
        <f t="shared" si="92"/>
        <v>338.55249313498615</v>
      </c>
      <c r="AW109"/>
      <c r="AX109"/>
      <c r="AY109"/>
      <c r="AZ109"/>
      <c r="BA109"/>
      <c r="BB109"/>
      <c r="BC109"/>
      <c r="BD109"/>
      <c r="BE109"/>
      <c r="BF109"/>
      <c r="BG109"/>
      <c r="BH109"/>
    </row>
    <row r="110" spans="2:60" ht="15.95">
      <c r="B110" s="39">
        <v>102</v>
      </c>
      <c r="C110" s="41">
        <f>'Mortality (No Interventions)'!E111</f>
        <v>0.3910549419716684</v>
      </c>
      <c r="D110" s="27">
        <f t="shared" si="95"/>
        <v>0.93823529411764606</v>
      </c>
      <c r="E110" s="18">
        <f t="shared" si="59"/>
        <v>0.36690154849694734</v>
      </c>
      <c r="F110" s="28">
        <f t="shared" si="78"/>
        <v>132.87869376795828</v>
      </c>
      <c r="G110" s="27">
        <f t="shared" si="93"/>
        <v>0.96499999999999997</v>
      </c>
      <c r="H110" s="18">
        <f t="shared" si="96"/>
        <v>0.37736801900265998</v>
      </c>
      <c r="I110" s="28">
        <f t="shared" si="79"/>
        <v>96.502787797644132</v>
      </c>
      <c r="J110" s="27">
        <v>1</v>
      </c>
      <c r="K110" s="18">
        <f t="shared" si="97"/>
        <v>0.3910549419716684</v>
      </c>
      <c r="L110" s="28">
        <f t="shared" si="80"/>
        <v>85.604423290821885</v>
      </c>
      <c r="M110" s="27">
        <f t="shared" si="94"/>
        <v>0.92500000000000004</v>
      </c>
      <c r="N110" s="19">
        <f t="shared" si="98"/>
        <v>0.36172582132379327</v>
      </c>
      <c r="O110" s="28">
        <f t="shared" si="81"/>
        <v>119.8476855115792</v>
      </c>
      <c r="P110" s="24">
        <f t="shared" si="60"/>
        <v>0.90539705882352839</v>
      </c>
      <c r="Q110" s="18">
        <f t="shared" si="61"/>
        <v>0.35405999429955415</v>
      </c>
      <c r="R110" s="28">
        <f t="shared" si="82"/>
        <v>157.44444307045441</v>
      </c>
      <c r="S110" s="24">
        <f t="shared" si="62"/>
        <v>0.93823529411764606</v>
      </c>
      <c r="T110" s="18">
        <f t="shared" si="63"/>
        <v>0.36690154849694734</v>
      </c>
      <c r="U110" s="28">
        <f t="shared" si="83"/>
        <v>141.28448767755557</v>
      </c>
      <c r="V110" s="24">
        <f t="shared" si="64"/>
        <v>0.86786764705882269</v>
      </c>
      <c r="W110" s="18">
        <f t="shared" si="65"/>
        <v>0.33938393235967629</v>
      </c>
      <c r="X110" s="28">
        <f t="shared" si="84"/>
        <v>190.74494603116497</v>
      </c>
      <c r="Y110" s="33">
        <f t="shared" si="66"/>
        <v>0.96499999999999997</v>
      </c>
      <c r="Z110" s="18">
        <f t="shared" si="67"/>
        <v>0.37736801900265998</v>
      </c>
      <c r="AA110" s="28">
        <f t="shared" si="85"/>
        <v>103.4195453808306</v>
      </c>
      <c r="AB110" s="33">
        <f t="shared" si="68"/>
        <v>0.892625</v>
      </c>
      <c r="AC110" s="18">
        <f t="shared" si="69"/>
        <v>0.34906541757746051</v>
      </c>
      <c r="AD110" s="28">
        <f t="shared" si="86"/>
        <v>142.54721227759745</v>
      </c>
      <c r="AE110" s="33">
        <f t="shared" si="70"/>
        <v>0.92500000000000004</v>
      </c>
      <c r="AF110" s="18">
        <f t="shared" si="71"/>
        <v>0.36172582132379327</v>
      </c>
      <c r="AG110" s="28">
        <f t="shared" si="87"/>
        <v>128.04412333424742</v>
      </c>
      <c r="AH110" s="33">
        <f t="shared" si="72"/>
        <v>0.90539705882352839</v>
      </c>
      <c r="AI110" s="18">
        <f t="shared" si="73"/>
        <v>0.35405999429955415</v>
      </c>
      <c r="AJ110" s="28">
        <f t="shared" si="88"/>
        <v>167.02199987117157</v>
      </c>
      <c r="AK110" s="33">
        <f t="shared" si="74"/>
        <v>0.83749227941176385</v>
      </c>
      <c r="AL110" s="18">
        <f t="shared" si="75"/>
        <v>0.32750549472708762</v>
      </c>
      <c r="AM110" s="28">
        <f t="shared" si="89"/>
        <v>222.44975625540036</v>
      </c>
      <c r="AN110" s="33">
        <f t="shared" si="76"/>
        <v>0.86786764705882269</v>
      </c>
      <c r="AO110" s="18">
        <f t="shared" si="77"/>
        <v>0.33938393235967629</v>
      </c>
      <c r="AP110" s="28">
        <f t="shared" si="90"/>
        <v>201.82297207627454</v>
      </c>
      <c r="AQ110" s="33">
        <f t="shared" si="99"/>
        <v>0.892625</v>
      </c>
      <c r="AR110" s="18">
        <f t="shared" si="100"/>
        <v>0.34906541757746051</v>
      </c>
      <c r="AS110" s="28">
        <f t="shared" si="91"/>
        <v>151.92037512413344</v>
      </c>
      <c r="AT110" s="33">
        <f t="shared" si="101"/>
        <v>0.83749227941176385</v>
      </c>
      <c r="AU110" s="18">
        <f t="shared" si="102"/>
        <v>0.32750549472708762</v>
      </c>
      <c r="AV110" s="20">
        <f t="shared" si="92"/>
        <v>234.87694502646357</v>
      </c>
      <c r="AW110"/>
      <c r="AX110"/>
      <c r="AY110"/>
      <c r="AZ110"/>
      <c r="BA110"/>
      <c r="BB110"/>
      <c r="BC110"/>
      <c r="BD110"/>
      <c r="BE110"/>
      <c r="BF110"/>
      <c r="BG110"/>
      <c r="BH110"/>
    </row>
    <row r="111" spans="2:60" ht="15.95">
      <c r="B111" s="39">
        <v>103</v>
      </c>
      <c r="C111" s="41">
        <f>'Mortality (No Interventions)'!E112</f>
        <v>0.41583941781962214</v>
      </c>
      <c r="D111" s="27">
        <f t="shared" si="95"/>
        <v>0.94166666666666565</v>
      </c>
      <c r="E111" s="18">
        <f t="shared" si="59"/>
        <v>0.3915821184468104</v>
      </c>
      <c r="F111" s="28">
        <f t="shared" si="78"/>
        <v>84.125295262242716</v>
      </c>
      <c r="G111" s="27">
        <f t="shared" si="93"/>
        <v>0.96499999999999997</v>
      </c>
      <c r="H111" s="18">
        <f t="shared" si="96"/>
        <v>0.40128503819593536</v>
      </c>
      <c r="I111" s="28">
        <f t="shared" si="79"/>
        <v>60.085721938213091</v>
      </c>
      <c r="J111" s="27">
        <v>1</v>
      </c>
      <c r="K111" s="18">
        <f t="shared" si="97"/>
        <v>0.41583941781962214</v>
      </c>
      <c r="L111" s="28">
        <f t="shared" si="80"/>
        <v>52.128390508311391</v>
      </c>
      <c r="M111" s="27">
        <f t="shared" si="94"/>
        <v>0.92500000000000004</v>
      </c>
      <c r="N111" s="19">
        <f t="shared" si="98"/>
        <v>0.38465146148315049</v>
      </c>
      <c r="O111" s="28">
        <f t="shared" si="81"/>
        <v>76.49568303614754</v>
      </c>
      <c r="P111" s="24">
        <f t="shared" si="60"/>
        <v>0.90870833333333234</v>
      </c>
      <c r="Q111" s="18">
        <f t="shared" si="61"/>
        <v>0.37787674430117207</v>
      </c>
      <c r="R111" s="28">
        <f t="shared" si="82"/>
        <v>101.69966445443285</v>
      </c>
      <c r="S111" s="24">
        <f t="shared" si="62"/>
        <v>0.94166666666666565</v>
      </c>
      <c r="T111" s="18">
        <f t="shared" si="63"/>
        <v>0.3915821184468104</v>
      </c>
      <c r="U111" s="28">
        <f t="shared" si="83"/>
        <v>89.446990370062565</v>
      </c>
      <c r="V111" s="24">
        <f t="shared" si="64"/>
        <v>0.87104166666666583</v>
      </c>
      <c r="W111" s="18">
        <f t="shared" si="65"/>
        <v>0.3622134595632997</v>
      </c>
      <c r="X111" s="28">
        <f t="shared" si="84"/>
        <v>126.00917616937396</v>
      </c>
      <c r="Y111" s="33">
        <f t="shared" si="66"/>
        <v>0.96499999999999997</v>
      </c>
      <c r="Z111" s="18">
        <f t="shared" si="67"/>
        <v>0.40128503819593536</v>
      </c>
      <c r="AA111" s="28">
        <f t="shared" si="85"/>
        <v>64.392316414310855</v>
      </c>
      <c r="AB111" s="33">
        <f t="shared" si="68"/>
        <v>0.892625</v>
      </c>
      <c r="AC111" s="18">
        <f t="shared" si="69"/>
        <v>0.37118866033124021</v>
      </c>
      <c r="AD111" s="28">
        <f t="shared" si="86"/>
        <v>92.788910099414977</v>
      </c>
      <c r="AE111" s="33">
        <f t="shared" si="70"/>
        <v>0.92500000000000004</v>
      </c>
      <c r="AF111" s="18">
        <f t="shared" si="71"/>
        <v>0.38465146148315049</v>
      </c>
      <c r="AG111" s="28">
        <f t="shared" si="87"/>
        <v>81.727257655481679</v>
      </c>
      <c r="AH111" s="33">
        <f t="shared" si="72"/>
        <v>0.90870833333333234</v>
      </c>
      <c r="AI111" s="18">
        <f t="shared" si="73"/>
        <v>0.37787674430117207</v>
      </c>
      <c r="AJ111" s="28">
        <f t="shared" si="88"/>
        <v>107.88619154888443</v>
      </c>
      <c r="AK111" s="33">
        <f t="shared" si="74"/>
        <v>0.84055520833333242</v>
      </c>
      <c r="AL111" s="18">
        <f t="shared" si="75"/>
        <v>0.34953598847858414</v>
      </c>
      <c r="AM111" s="28">
        <f t="shared" si="89"/>
        <v>149.5962387810554</v>
      </c>
      <c r="AN111" s="33">
        <f t="shared" si="76"/>
        <v>0.87104166666666583</v>
      </c>
      <c r="AO111" s="18">
        <f t="shared" si="77"/>
        <v>0.3622134595632997</v>
      </c>
      <c r="AP111" s="28">
        <f t="shared" si="90"/>
        <v>133.32749817251133</v>
      </c>
      <c r="AQ111" s="33">
        <f t="shared" si="99"/>
        <v>0.892625</v>
      </c>
      <c r="AR111" s="18">
        <f t="shared" si="100"/>
        <v>0.37118866033124021</v>
      </c>
      <c r="AS111" s="28">
        <f t="shared" si="91"/>
        <v>98.890225942903356</v>
      </c>
      <c r="AT111" s="33">
        <f t="shared" si="101"/>
        <v>0.84055520833333242</v>
      </c>
      <c r="AU111" s="18">
        <f t="shared" si="102"/>
        <v>0.34953598847858414</v>
      </c>
      <c r="AV111" s="20">
        <f t="shared" si="92"/>
        <v>157.95345494558464</v>
      </c>
      <c r="AW111"/>
      <c r="AX111"/>
      <c r="AY111"/>
      <c r="AZ111"/>
      <c r="BA111"/>
      <c r="BB111"/>
      <c r="BC111"/>
      <c r="BD111"/>
      <c r="BE111"/>
      <c r="BF111"/>
      <c r="BG111"/>
      <c r="BH111"/>
    </row>
    <row r="112" spans="2:60" ht="15.95">
      <c r="B112" s="39">
        <v>104</v>
      </c>
      <c r="C112" s="41">
        <f>'Mortality (No Interventions)'!E113</f>
        <v>0.44121998264092582</v>
      </c>
      <c r="D112" s="27">
        <f t="shared" si="95"/>
        <v>0.94509803921568525</v>
      </c>
      <c r="E112" s="18">
        <f t="shared" si="59"/>
        <v>0.41699614045671768</v>
      </c>
      <c r="F112" s="28">
        <f t="shared" si="78"/>
        <v>51.183333928490285</v>
      </c>
      <c r="G112" s="27">
        <f t="shared" si="93"/>
        <v>0.96499999999999997</v>
      </c>
      <c r="H112" s="18">
        <f t="shared" si="96"/>
        <v>0.4257772832484934</v>
      </c>
      <c r="I112" s="28">
        <f t="shared" si="79"/>
        <v>35.974220715206897</v>
      </c>
      <c r="J112" s="27">
        <v>1</v>
      </c>
      <c r="K112" s="18">
        <f t="shared" si="97"/>
        <v>0.44121998264092582</v>
      </c>
      <c r="L112" s="28">
        <f t="shared" si="80"/>
        <v>30.451350947461268</v>
      </c>
      <c r="M112" s="27">
        <f t="shared" si="94"/>
        <v>0.92500000000000004</v>
      </c>
      <c r="N112" s="19">
        <f t="shared" si="98"/>
        <v>0.40812848394285639</v>
      </c>
      <c r="O112" s="28">
        <f t="shared" si="81"/>
        <v>47.071506759141549</v>
      </c>
      <c r="P112" s="24">
        <f t="shared" si="60"/>
        <v>0.91201960784313618</v>
      </c>
      <c r="Q112" s="18">
        <f t="shared" si="61"/>
        <v>0.40240127554073252</v>
      </c>
      <c r="R112" s="28">
        <f t="shared" si="82"/>
        <v>63.269726353870126</v>
      </c>
      <c r="S112" s="24">
        <f t="shared" si="62"/>
        <v>0.94509803921568525</v>
      </c>
      <c r="T112" s="18">
        <f t="shared" si="63"/>
        <v>0.41699614045671768</v>
      </c>
      <c r="U112" s="28">
        <f t="shared" si="83"/>
        <v>54.421148392262012</v>
      </c>
      <c r="V112" s="24">
        <f t="shared" si="64"/>
        <v>0.87421568627450885</v>
      </c>
      <c r="W112" s="18">
        <f t="shared" si="65"/>
        <v>0.38572142992246383</v>
      </c>
      <c r="X112" s="28">
        <f t="shared" si="84"/>
        <v>80.366956532343707</v>
      </c>
      <c r="Y112" s="33">
        <f t="shared" si="66"/>
        <v>0.96499999999999997</v>
      </c>
      <c r="Z112" s="18">
        <f t="shared" si="67"/>
        <v>0.4257772832484934</v>
      </c>
      <c r="AA112" s="28">
        <f t="shared" si="85"/>
        <v>38.552643262469367</v>
      </c>
      <c r="AB112" s="33">
        <f t="shared" si="68"/>
        <v>0.892625</v>
      </c>
      <c r="AC112" s="18">
        <f t="shared" si="69"/>
        <v>0.3938439870048564</v>
      </c>
      <c r="AD112" s="28">
        <f t="shared" si="86"/>
        <v>58.346718866017248</v>
      </c>
      <c r="AE112" s="33">
        <f t="shared" si="70"/>
        <v>0.92500000000000004</v>
      </c>
      <c r="AF112" s="18">
        <f t="shared" si="71"/>
        <v>0.40812848394285639</v>
      </c>
      <c r="AG112" s="28">
        <f t="shared" si="87"/>
        <v>50.290748555290655</v>
      </c>
      <c r="AH112" s="33">
        <f t="shared" si="72"/>
        <v>0.91201960784313618</v>
      </c>
      <c r="AI112" s="18">
        <f t="shared" si="73"/>
        <v>0.40240127554073252</v>
      </c>
      <c r="AJ112" s="28">
        <f t="shared" si="88"/>
        <v>67.118508731339347</v>
      </c>
      <c r="AK112" s="33">
        <f t="shared" si="74"/>
        <v>0.84361813725490098</v>
      </c>
      <c r="AL112" s="18">
        <f t="shared" si="75"/>
        <v>0.37222117987517761</v>
      </c>
      <c r="AM112" s="28">
        <f t="shared" si="89"/>
        <v>97.306969586040907</v>
      </c>
      <c r="AN112" s="33">
        <f t="shared" si="76"/>
        <v>0.87421568627450885</v>
      </c>
      <c r="AO112" s="18">
        <f t="shared" si="77"/>
        <v>0.38572142992246383</v>
      </c>
      <c r="AP112" s="28">
        <f t="shared" si="90"/>
        <v>85.034483804526474</v>
      </c>
      <c r="AQ112" s="33">
        <f t="shared" si="99"/>
        <v>0.892625</v>
      </c>
      <c r="AR112" s="18">
        <f t="shared" si="100"/>
        <v>0.3938439870048564</v>
      </c>
      <c r="AS112" s="28">
        <f t="shared" si="91"/>
        <v>62.183295455303401</v>
      </c>
      <c r="AT112" s="33">
        <f t="shared" si="101"/>
        <v>0.84361813725490098</v>
      </c>
      <c r="AU112" s="18">
        <f t="shared" si="102"/>
        <v>0.37222117987517761</v>
      </c>
      <c r="AV112" s="20">
        <f t="shared" si="92"/>
        <v>102.74303793757221</v>
      </c>
      <c r="AW112"/>
      <c r="AX112"/>
      <c r="AY112"/>
      <c r="AZ112"/>
      <c r="BA112"/>
      <c r="BB112"/>
      <c r="BC112"/>
      <c r="BD112"/>
      <c r="BE112"/>
      <c r="BF112"/>
      <c r="BG112"/>
      <c r="BH112"/>
    </row>
    <row r="113" spans="2:60" ht="15.95">
      <c r="B113" s="39">
        <v>105</v>
      </c>
      <c r="C113" s="41">
        <f>'Mortality (No Interventions)'!E114</f>
        <v>0.46704873200869534</v>
      </c>
      <c r="D113" s="27">
        <f t="shared" si="95"/>
        <v>0.94852941176470484</v>
      </c>
      <c r="E113" s="18">
        <f t="shared" si="59"/>
        <v>0.44300945903765909</v>
      </c>
      <c r="F113" s="28">
        <f t="shared" si="78"/>
        <v>29.840081224602464</v>
      </c>
      <c r="G113" s="27">
        <f t="shared" si="93"/>
        <v>0.96499999999999997</v>
      </c>
      <c r="H113" s="18">
        <f t="shared" si="96"/>
        <v>0.45070202638839102</v>
      </c>
      <c r="I113" s="28">
        <f t="shared" si="79"/>
        <v>20.65721475210443</v>
      </c>
      <c r="J113" s="27">
        <v>1</v>
      </c>
      <c r="K113" s="18">
        <f t="shared" si="97"/>
        <v>0.46704873200869534</v>
      </c>
      <c r="L113" s="28">
        <f t="shared" si="80"/>
        <v>17.015606411029669</v>
      </c>
      <c r="M113" s="27">
        <f t="shared" si="94"/>
        <v>0.92500000000000004</v>
      </c>
      <c r="N113" s="19">
        <f t="shared" si="98"/>
        <v>0.43202007710804319</v>
      </c>
      <c r="O113" s="28">
        <f t="shared" si="81"/>
        <v>27.860284068627191</v>
      </c>
      <c r="P113" s="24">
        <f t="shared" si="60"/>
        <v>0.91533088235294013</v>
      </c>
      <c r="Q113" s="18">
        <f t="shared" si="61"/>
        <v>0.42750412797134096</v>
      </c>
      <c r="R113" s="28">
        <f t="shared" si="82"/>
        <v>37.809907765959693</v>
      </c>
      <c r="S113" s="24">
        <f t="shared" si="62"/>
        <v>0.94852941176470484</v>
      </c>
      <c r="T113" s="18">
        <f t="shared" si="63"/>
        <v>0.44300945903765909</v>
      </c>
      <c r="U113" s="28">
        <f t="shared" si="83"/>
        <v>31.727739553466442</v>
      </c>
      <c r="V113" s="24">
        <f t="shared" si="64"/>
        <v>0.87738970588235199</v>
      </c>
      <c r="W113" s="18">
        <f t="shared" si="65"/>
        <v>0.40978374960983466</v>
      </c>
      <c r="X113" s="28">
        <f t="shared" si="84"/>
        <v>49.367699140171595</v>
      </c>
      <c r="Y113" s="33">
        <f t="shared" si="66"/>
        <v>0.96499999999999997</v>
      </c>
      <c r="Z113" s="18">
        <f t="shared" si="67"/>
        <v>0.45070202638839102</v>
      </c>
      <c r="AA113" s="28">
        <f t="shared" si="85"/>
        <v>22.137803552126826</v>
      </c>
      <c r="AB113" s="33">
        <f t="shared" si="68"/>
        <v>0.892625</v>
      </c>
      <c r="AC113" s="18">
        <f t="shared" si="69"/>
        <v>0.41689937440926167</v>
      </c>
      <c r="AD113" s="28">
        <f t="shared" si="86"/>
        <v>35.367214479173541</v>
      </c>
      <c r="AE113" s="33">
        <f t="shared" si="70"/>
        <v>0.92500000000000004</v>
      </c>
      <c r="AF113" s="18">
        <f t="shared" si="71"/>
        <v>0.43202007710804319</v>
      </c>
      <c r="AG113" s="28">
        <f t="shared" si="87"/>
        <v>29.765661591068486</v>
      </c>
      <c r="AH113" s="33">
        <f t="shared" si="72"/>
        <v>0.91533088235294013</v>
      </c>
      <c r="AI113" s="18">
        <f t="shared" si="73"/>
        <v>0.42750412797134096</v>
      </c>
      <c r="AJ113" s="28">
        <f t="shared" si="88"/>
        <v>40.109935205456601</v>
      </c>
      <c r="AK113" s="33">
        <f t="shared" si="74"/>
        <v>0.84668106617646965</v>
      </c>
      <c r="AL113" s="18">
        <f t="shared" si="75"/>
        <v>0.39544131837349045</v>
      </c>
      <c r="AM113" s="28">
        <f t="shared" si="89"/>
        <v>61.087254556646741</v>
      </c>
      <c r="AN113" s="33">
        <f t="shared" si="76"/>
        <v>0.87738970588235199</v>
      </c>
      <c r="AO113" s="18">
        <f t="shared" si="77"/>
        <v>0.40978374960983466</v>
      </c>
      <c r="AP113" s="28">
        <f t="shared" si="90"/>
        <v>52.234861118725931</v>
      </c>
      <c r="AQ113" s="33">
        <f t="shared" si="99"/>
        <v>0.892625</v>
      </c>
      <c r="AR113" s="18">
        <f t="shared" si="100"/>
        <v>0.41689937440926167</v>
      </c>
      <c r="AS113" s="28">
        <f t="shared" si="91"/>
        <v>37.69277844808574</v>
      </c>
      <c r="AT113" s="33">
        <f t="shared" si="101"/>
        <v>0.84668106617646965</v>
      </c>
      <c r="AU113" s="18">
        <f t="shared" si="102"/>
        <v>0.39544131837349045</v>
      </c>
      <c r="AV113" s="20">
        <f t="shared" si="92"/>
        <v>64.499903132488953</v>
      </c>
      <c r="AW113"/>
      <c r="AX113"/>
      <c r="AY113"/>
      <c r="AZ113"/>
      <c r="BA113"/>
      <c r="BB113"/>
      <c r="BC113"/>
      <c r="BD113"/>
      <c r="BE113"/>
      <c r="BF113"/>
      <c r="BG113"/>
      <c r="BH113"/>
    </row>
    <row r="114" spans="2:60" ht="15.95">
      <c r="B114" s="39">
        <v>106</v>
      </c>
      <c r="C114" s="41">
        <f>'Mortality (No Interventions)'!E115</f>
        <v>0.49317529480492345</v>
      </c>
      <c r="D114" s="27">
        <f t="shared" si="95"/>
        <v>0.95196078431372444</v>
      </c>
      <c r="E114" s="18">
        <f t="shared" si="59"/>
        <v>0.4694835404466472</v>
      </c>
      <c r="F114" s="28">
        <f t="shared" si="78"/>
        <v>16.620642983651518</v>
      </c>
      <c r="G114" s="27">
        <f t="shared" si="93"/>
        <v>0.96499999999999997</v>
      </c>
      <c r="H114" s="18">
        <f t="shared" si="96"/>
        <v>0.47591415948675109</v>
      </c>
      <c r="I114" s="28">
        <f t="shared" si="79"/>
        <v>11.346966203790799</v>
      </c>
      <c r="J114" s="27">
        <v>1</v>
      </c>
      <c r="K114" s="18">
        <f t="shared" si="97"/>
        <v>0.49317529480492345</v>
      </c>
      <c r="L114" s="28">
        <f t="shared" si="80"/>
        <v>9.068489012399235</v>
      </c>
      <c r="M114" s="27">
        <f t="shared" si="94"/>
        <v>0.92500000000000004</v>
      </c>
      <c r="N114" s="19">
        <f t="shared" si="98"/>
        <v>0.45618714769455421</v>
      </c>
      <c r="O114" s="28">
        <f t="shared" si="81"/>
        <v>15.824081997046886</v>
      </c>
      <c r="P114" s="24">
        <f t="shared" si="60"/>
        <v>0.91864215686274409</v>
      </c>
      <c r="Q114" s="18">
        <f t="shared" si="61"/>
        <v>0.45305161653101456</v>
      </c>
      <c r="R114" s="28">
        <f t="shared" si="82"/>
        <v>21.646016117796261</v>
      </c>
      <c r="S114" s="24">
        <f t="shared" si="62"/>
        <v>0.95196078431372444</v>
      </c>
      <c r="T114" s="18">
        <f t="shared" si="63"/>
        <v>0.4694835404466472</v>
      </c>
      <c r="U114" s="28">
        <f t="shared" si="83"/>
        <v>17.672050817397533</v>
      </c>
      <c r="V114" s="24">
        <f t="shared" si="64"/>
        <v>0.88056372549019513</v>
      </c>
      <c r="W114" s="18">
        <f t="shared" si="65"/>
        <v>0.43427227491314868</v>
      </c>
      <c r="X114" s="28">
        <f t="shared" si="84"/>
        <v>29.137618276901868</v>
      </c>
      <c r="Y114" s="33">
        <f t="shared" si="66"/>
        <v>0.96499999999999997</v>
      </c>
      <c r="Z114" s="18">
        <f t="shared" si="67"/>
        <v>0.47591415948675109</v>
      </c>
      <c r="AA114" s="28">
        <f t="shared" si="85"/>
        <v>12.160250631395146</v>
      </c>
      <c r="AB114" s="33">
        <f t="shared" si="68"/>
        <v>0.892625</v>
      </c>
      <c r="AC114" s="18">
        <f t="shared" si="69"/>
        <v>0.44022059752524478</v>
      </c>
      <c r="AD114" s="28">
        <f t="shared" si="86"/>
        <v>20.622644888207908</v>
      </c>
      <c r="AE114" s="33">
        <f t="shared" si="70"/>
        <v>0.92500000000000004</v>
      </c>
      <c r="AF114" s="18">
        <f t="shared" si="71"/>
        <v>0.45618714769455421</v>
      </c>
      <c r="AG114" s="28">
        <f t="shared" si="87"/>
        <v>16.906298175323162</v>
      </c>
      <c r="AH114" s="33">
        <f t="shared" si="72"/>
        <v>0.91864215686274409</v>
      </c>
      <c r="AI114" s="18">
        <f t="shared" si="73"/>
        <v>0.45305161653101456</v>
      </c>
      <c r="AJ114" s="28">
        <f t="shared" si="88"/>
        <v>22.962772332460887</v>
      </c>
      <c r="AK114" s="33">
        <f t="shared" si="74"/>
        <v>0.84974399509803833</v>
      </c>
      <c r="AL114" s="18">
        <f t="shared" si="75"/>
        <v>0.41907274529118849</v>
      </c>
      <c r="AM114" s="28">
        <f t="shared" si="89"/>
        <v>36.930830078949349</v>
      </c>
      <c r="AN114" s="33">
        <f t="shared" si="76"/>
        <v>0.88056372549019513</v>
      </c>
      <c r="AO114" s="18">
        <f t="shared" si="77"/>
        <v>0.43427227491314868</v>
      </c>
      <c r="AP114" s="28">
        <f t="shared" si="90"/>
        <v>30.829863869145456</v>
      </c>
      <c r="AQ114" s="33">
        <f t="shared" si="99"/>
        <v>0.892625</v>
      </c>
      <c r="AR114" s="18">
        <f t="shared" si="100"/>
        <v>0.44022059752524478</v>
      </c>
      <c r="AS114" s="28">
        <f t="shared" si="91"/>
        <v>21.978682693331891</v>
      </c>
      <c r="AT114" s="33">
        <f t="shared" si="101"/>
        <v>0.84974399509803833</v>
      </c>
      <c r="AU114" s="18">
        <f t="shared" si="102"/>
        <v>0.41907274529118849</v>
      </c>
      <c r="AV114" s="20">
        <f t="shared" si="92"/>
        <v>38.9939764028151</v>
      </c>
      <c r="AW114"/>
      <c r="AX114"/>
      <c r="AY114"/>
      <c r="AZ114"/>
      <c r="BA114"/>
      <c r="BB114"/>
      <c r="BC114"/>
      <c r="BD114"/>
      <c r="BE114"/>
      <c r="BF114"/>
      <c r="BG114"/>
      <c r="BH114"/>
    </row>
    <row r="115" spans="2:60" ht="15.95">
      <c r="B115" s="39">
        <v>107</v>
      </c>
      <c r="C115" s="41">
        <f>'Mortality (No Interventions)'!E116</f>
        <v>0.51962547084759947</v>
      </c>
      <c r="D115" s="27">
        <f t="shared" si="95"/>
        <v>0.95539215686274404</v>
      </c>
      <c r="E115" s="18">
        <f t="shared" si="59"/>
        <v>0.49644609935390699</v>
      </c>
      <c r="F115" s="28">
        <f t="shared" si="78"/>
        <v>8.8175246711870781</v>
      </c>
      <c r="G115" s="27">
        <f t="shared" si="93"/>
        <v>0.96499999999999997</v>
      </c>
      <c r="H115" s="18">
        <f t="shared" si="96"/>
        <v>0.50143857936793346</v>
      </c>
      <c r="I115" s="28">
        <f t="shared" si="79"/>
        <v>5.9467843201891304</v>
      </c>
      <c r="J115" s="27">
        <v>1</v>
      </c>
      <c r="K115" s="18">
        <f t="shared" si="97"/>
        <v>0.51962547084759947</v>
      </c>
      <c r="L115" s="28">
        <f t="shared" si="80"/>
        <v>4.5961342702740327</v>
      </c>
      <c r="M115" s="27">
        <f t="shared" si="94"/>
        <v>0.92500000000000004</v>
      </c>
      <c r="N115" s="19">
        <f t="shared" si="98"/>
        <v>0.48065356053402952</v>
      </c>
      <c r="O115" s="28">
        <f t="shared" si="81"/>
        <v>8.6053391659293208</v>
      </c>
      <c r="P115" s="24">
        <f t="shared" si="60"/>
        <v>0.92195343137254793</v>
      </c>
      <c r="Q115" s="18">
        <f t="shared" si="61"/>
        <v>0.47907048587652018</v>
      </c>
      <c r="R115" s="28">
        <f t="shared" si="82"/>
        <v>11.839253524172269</v>
      </c>
      <c r="S115" s="24">
        <f t="shared" si="62"/>
        <v>0.95539215686274404</v>
      </c>
      <c r="T115" s="18">
        <f t="shared" si="63"/>
        <v>0.49644609935390699</v>
      </c>
      <c r="U115" s="28">
        <f t="shared" si="83"/>
        <v>9.3753138326926742</v>
      </c>
      <c r="V115" s="24">
        <f t="shared" si="64"/>
        <v>0.88373774509803826</v>
      </c>
      <c r="W115" s="18">
        <f t="shared" si="65"/>
        <v>0.45921264190236399</v>
      </c>
      <c r="X115" s="28">
        <f t="shared" si="84"/>
        <v>16.483958502240753</v>
      </c>
      <c r="Y115" s="33">
        <f t="shared" si="66"/>
        <v>0.96499999999999997</v>
      </c>
      <c r="Z115" s="18">
        <f t="shared" si="67"/>
        <v>0.50143857936793346</v>
      </c>
      <c r="AA115" s="28">
        <f t="shared" si="85"/>
        <v>6.3730151730064906</v>
      </c>
      <c r="AB115" s="33">
        <f t="shared" si="68"/>
        <v>0.892625</v>
      </c>
      <c r="AC115" s="18">
        <f t="shared" si="69"/>
        <v>0.46383068591533849</v>
      </c>
      <c r="AD115" s="28">
        <f t="shared" si="86"/>
        <v>11.544131832970088</v>
      </c>
      <c r="AE115" s="33">
        <f t="shared" si="70"/>
        <v>0.92500000000000004</v>
      </c>
      <c r="AF115" s="18">
        <f t="shared" si="71"/>
        <v>0.48065356053402952</v>
      </c>
      <c r="AG115" s="28">
        <f t="shared" si="87"/>
        <v>9.1938622326488417</v>
      </c>
      <c r="AH115" s="33">
        <f t="shared" si="72"/>
        <v>0.92195343137254793</v>
      </c>
      <c r="AI115" s="18">
        <f t="shared" si="73"/>
        <v>0.47907048587652018</v>
      </c>
      <c r="AJ115" s="28">
        <f t="shared" si="88"/>
        <v>12.559451207205827</v>
      </c>
      <c r="AK115" s="33">
        <f t="shared" si="74"/>
        <v>0.85280692401960689</v>
      </c>
      <c r="AL115" s="18">
        <f t="shared" si="75"/>
        <v>0.4431401994357812</v>
      </c>
      <c r="AM115" s="28">
        <f t="shared" si="89"/>
        <v>21.454125731881646</v>
      </c>
      <c r="AN115" s="33">
        <f t="shared" si="76"/>
        <v>0.88373774509803826</v>
      </c>
      <c r="AO115" s="18">
        <f t="shared" si="77"/>
        <v>0.45921264190236399</v>
      </c>
      <c r="AP115" s="28">
        <f t="shared" si="90"/>
        <v>17.44130875142897</v>
      </c>
      <c r="AQ115" s="33">
        <f t="shared" si="99"/>
        <v>0.892625</v>
      </c>
      <c r="AR115" s="18">
        <f t="shared" si="100"/>
        <v>0.46383068591533849</v>
      </c>
      <c r="AS115" s="28">
        <f t="shared" si="91"/>
        <v>12.30321386525557</v>
      </c>
      <c r="AT115" s="33">
        <f t="shared" si="101"/>
        <v>0.85280692401960689</v>
      </c>
      <c r="AU115" s="18">
        <f t="shared" si="102"/>
        <v>0.4431401994357812</v>
      </c>
      <c r="AV115" s="20">
        <f t="shared" si="92"/>
        <v>22.652663661867557</v>
      </c>
      <c r="AW115"/>
      <c r="AX115"/>
      <c r="AY115"/>
      <c r="AZ115"/>
      <c r="BA115"/>
      <c r="BB115"/>
      <c r="BC115"/>
      <c r="BD115"/>
      <c r="BE115"/>
      <c r="BF115"/>
      <c r="BG115"/>
      <c r="BH115"/>
    </row>
    <row r="116" spans="2:60" ht="15.95">
      <c r="B116" s="39">
        <v>108</v>
      </c>
      <c r="C116" s="41">
        <f>'Mortality (No Interventions)'!E117</f>
        <v>0.54644705535140881</v>
      </c>
      <c r="D116" s="27">
        <f t="shared" si="95"/>
        <v>0.95882352941176363</v>
      </c>
      <c r="E116" s="18">
        <f t="shared" si="59"/>
        <v>0.5239462942487032</v>
      </c>
      <c r="F116" s="28">
        <f t="shared" si="78"/>
        <v>4.4400989422194117</v>
      </c>
      <c r="G116" s="27">
        <f t="shared" si="93"/>
        <v>0.96499999999999997</v>
      </c>
      <c r="H116" s="18">
        <f t="shared" si="96"/>
        <v>0.52732140841410946</v>
      </c>
      <c r="I116" s="28">
        <f t="shared" si="79"/>
        <v>2.9648372388659907</v>
      </c>
      <c r="J116" s="27">
        <v>1</v>
      </c>
      <c r="K116" s="18">
        <f t="shared" si="97"/>
        <v>0.54644705535140881</v>
      </c>
      <c r="L116" s="28">
        <f t="shared" si="80"/>
        <v>2.2078658360041006</v>
      </c>
      <c r="M116" s="27">
        <f t="shared" si="94"/>
        <v>0.92500000000000004</v>
      </c>
      <c r="N116" s="19">
        <f t="shared" si="98"/>
        <v>0.50546352620005319</v>
      </c>
      <c r="O116" s="28">
        <f t="shared" si="81"/>
        <v>4.4691522562224568</v>
      </c>
      <c r="P116" s="24">
        <f t="shared" si="60"/>
        <v>0.92526470588235188</v>
      </c>
      <c r="Q116" s="18">
        <f t="shared" si="61"/>
        <v>0.50560817394999857</v>
      </c>
      <c r="R116" s="28">
        <f t="shared" si="82"/>
        <v>6.1674165859317558</v>
      </c>
      <c r="S116" s="24">
        <f t="shared" si="62"/>
        <v>0.95882352941176363</v>
      </c>
      <c r="T116" s="18">
        <f t="shared" si="63"/>
        <v>0.5239462942487032</v>
      </c>
      <c r="U116" s="28">
        <f t="shared" si="83"/>
        <v>4.7209758502336676</v>
      </c>
      <c r="V116" s="24">
        <f t="shared" si="64"/>
        <v>0.8869117647058814</v>
      </c>
      <c r="W116" s="18">
        <f t="shared" si="65"/>
        <v>0.48465032218005044</v>
      </c>
      <c r="X116" s="28">
        <f t="shared" si="84"/>
        <v>8.9143163694178416</v>
      </c>
      <c r="Y116" s="33">
        <f t="shared" si="66"/>
        <v>0.96499999999999997</v>
      </c>
      <c r="Z116" s="18">
        <f t="shared" si="67"/>
        <v>0.52732140841410946</v>
      </c>
      <c r="AA116" s="28">
        <f t="shared" si="85"/>
        <v>3.1773394983638314</v>
      </c>
      <c r="AB116" s="33">
        <f t="shared" si="68"/>
        <v>0.892625</v>
      </c>
      <c r="AC116" s="18">
        <f t="shared" si="69"/>
        <v>0.48777230278305128</v>
      </c>
      <c r="AD116" s="28">
        <f t="shared" si="86"/>
        <v>6.1896092465864783</v>
      </c>
      <c r="AE116" s="33">
        <f t="shared" si="70"/>
        <v>0.92500000000000004</v>
      </c>
      <c r="AF116" s="18">
        <f t="shared" si="71"/>
        <v>0.50546352620005319</v>
      </c>
      <c r="AG116" s="28">
        <f t="shared" si="87"/>
        <v>4.7747996154668337</v>
      </c>
      <c r="AH116" s="33">
        <f t="shared" si="72"/>
        <v>0.92526470588235188</v>
      </c>
      <c r="AI116" s="18">
        <f t="shared" si="73"/>
        <v>0.50560817394999857</v>
      </c>
      <c r="AJ116" s="28">
        <f t="shared" si="88"/>
        <v>6.5425888150272824</v>
      </c>
      <c r="AK116" s="33">
        <f t="shared" si="74"/>
        <v>0.85586985294117557</v>
      </c>
      <c r="AL116" s="18">
        <f t="shared" si="75"/>
        <v>0.46768756090374869</v>
      </c>
      <c r="AM116" s="28">
        <f t="shared" si="89"/>
        <v>11.946940176335287</v>
      </c>
      <c r="AN116" s="33">
        <f t="shared" si="76"/>
        <v>0.8869117647058814</v>
      </c>
      <c r="AO116" s="18">
        <f t="shared" si="77"/>
        <v>0.48465032218005044</v>
      </c>
      <c r="AP116" s="28">
        <f t="shared" si="90"/>
        <v>9.4320392814504519</v>
      </c>
      <c r="AQ116" s="33">
        <f t="shared" si="99"/>
        <v>0.892625</v>
      </c>
      <c r="AR116" s="18">
        <f t="shared" si="100"/>
        <v>0.48777230278305128</v>
      </c>
      <c r="AS116" s="28">
        <f t="shared" si="91"/>
        <v>6.5966057391709763</v>
      </c>
      <c r="AT116" s="33">
        <f t="shared" si="101"/>
        <v>0.85586985294117557</v>
      </c>
      <c r="AU116" s="18">
        <f t="shared" si="102"/>
        <v>0.46768756090374869</v>
      </c>
      <c r="AV116" s="20">
        <f t="shared" si="92"/>
        <v>12.614357768995895</v>
      </c>
      <c r="AW116"/>
      <c r="AX116"/>
      <c r="AY116"/>
      <c r="AZ116"/>
      <c r="BA116"/>
      <c r="BB116"/>
      <c r="BC116"/>
      <c r="BD116"/>
      <c r="BE116"/>
      <c r="BF116"/>
      <c r="BG116"/>
      <c r="BH116"/>
    </row>
    <row r="117" spans="2:60" ht="15.95">
      <c r="B117" s="39">
        <v>109</v>
      </c>
      <c r="C117" s="41">
        <f>'Mortality (No Interventions)'!E118</f>
        <v>0.57349932976923179</v>
      </c>
      <c r="D117" s="27">
        <f t="shared" si="95"/>
        <v>0.96225490196078323</v>
      </c>
      <c r="E117" s="18">
        <f t="shared" si="59"/>
        <v>0.55185254134166706</v>
      </c>
      <c r="F117" s="28">
        <f t="shared" si="78"/>
        <v>2.113725555345964</v>
      </c>
      <c r="G117" s="27">
        <f t="shared" si="93"/>
        <v>0.96499999999999997</v>
      </c>
      <c r="H117" s="18">
        <f t="shared" si="96"/>
        <v>0.55342685322730867</v>
      </c>
      <c r="I117" s="28">
        <f t="shared" si="79"/>
        <v>1.4014150903485769</v>
      </c>
      <c r="J117" s="27">
        <v>1</v>
      </c>
      <c r="K117" s="18">
        <f t="shared" si="97"/>
        <v>0.57349932976923179</v>
      </c>
      <c r="L117" s="28">
        <f t="shared" si="80"/>
        <v>1.0013840513086834</v>
      </c>
      <c r="M117" s="27">
        <f t="shared" si="94"/>
        <v>0.92500000000000004</v>
      </c>
      <c r="N117" s="19">
        <f t="shared" si="98"/>
        <v>0.53048688003653943</v>
      </c>
      <c r="O117" s="28">
        <f t="shared" si="81"/>
        <v>2.2101587976673303</v>
      </c>
      <c r="P117" s="24">
        <f t="shared" si="60"/>
        <v>0.92857598039215583</v>
      </c>
      <c r="Q117" s="18">
        <f t="shared" si="61"/>
        <v>0.53253770239470866</v>
      </c>
      <c r="R117" s="28">
        <f t="shared" si="82"/>
        <v>3.0491203479298661</v>
      </c>
      <c r="S117" s="24">
        <f t="shared" si="62"/>
        <v>0.96225490196078323</v>
      </c>
      <c r="T117" s="18">
        <f t="shared" si="63"/>
        <v>0.55185254134166706</v>
      </c>
      <c r="U117" s="28">
        <f t="shared" si="83"/>
        <v>2.2474380482661167</v>
      </c>
      <c r="V117" s="24">
        <f t="shared" si="64"/>
        <v>0.89008578431372454</v>
      </c>
      <c r="W117" s="18">
        <f t="shared" si="65"/>
        <v>0.51046360074104202</v>
      </c>
      <c r="X117" s="28">
        <f t="shared" si="84"/>
        <v>4.5939900689645867</v>
      </c>
      <c r="Y117" s="33">
        <f t="shared" si="66"/>
        <v>0.96499999999999997</v>
      </c>
      <c r="Z117" s="18">
        <f t="shared" si="67"/>
        <v>0.55342685322730867</v>
      </c>
      <c r="AA117" s="28">
        <f t="shared" si="85"/>
        <v>1.5018603590768358</v>
      </c>
      <c r="AB117" s="33">
        <f t="shared" si="68"/>
        <v>0.892625</v>
      </c>
      <c r="AC117" s="18">
        <f t="shared" si="69"/>
        <v>0.51191983923526052</v>
      </c>
      <c r="AD117" s="28">
        <f t="shared" si="86"/>
        <v>3.1704892910517248</v>
      </c>
      <c r="AE117" s="33">
        <f t="shared" si="70"/>
        <v>0.92500000000000004</v>
      </c>
      <c r="AF117" s="18">
        <f t="shared" si="71"/>
        <v>0.53048688003653943</v>
      </c>
      <c r="AG117" s="28">
        <f t="shared" si="87"/>
        <v>2.3613125649343099</v>
      </c>
      <c r="AH117" s="33">
        <f t="shared" si="72"/>
        <v>0.92857598039215583</v>
      </c>
      <c r="AI117" s="18">
        <f t="shared" si="73"/>
        <v>0.53253770239470866</v>
      </c>
      <c r="AJ117" s="28">
        <f t="shared" si="88"/>
        <v>3.2346024313556532</v>
      </c>
      <c r="AK117" s="33">
        <f t="shared" si="74"/>
        <v>0.85893278186274413</v>
      </c>
      <c r="AL117" s="18">
        <f t="shared" si="75"/>
        <v>0.49259737471510551</v>
      </c>
      <c r="AM117" s="28">
        <f t="shared" si="89"/>
        <v>6.3595048650020347</v>
      </c>
      <c r="AN117" s="33">
        <f t="shared" si="76"/>
        <v>0.89008578431372454</v>
      </c>
      <c r="AO117" s="18">
        <f t="shared" si="77"/>
        <v>0.51046360074104202</v>
      </c>
      <c r="AP117" s="28">
        <f t="shared" si="90"/>
        <v>4.8607984048805992</v>
      </c>
      <c r="AQ117" s="33">
        <f t="shared" si="99"/>
        <v>0.892625</v>
      </c>
      <c r="AR117" s="18">
        <f t="shared" si="100"/>
        <v>0.51191983923526052</v>
      </c>
      <c r="AS117" s="28">
        <f t="shared" si="91"/>
        <v>3.378964167223657</v>
      </c>
      <c r="AT117" s="33">
        <f t="shared" si="101"/>
        <v>0.85893278186274413</v>
      </c>
      <c r="AU117" s="18">
        <f t="shared" si="102"/>
        <v>0.49259737471510551</v>
      </c>
      <c r="AV117" s="20">
        <f t="shared" si="92"/>
        <v>6.7147795516469513</v>
      </c>
      <c r="AW117"/>
      <c r="AX117"/>
      <c r="AY117"/>
      <c r="AZ117"/>
      <c r="BA117"/>
      <c r="BB117"/>
      <c r="BC117"/>
      <c r="BD117"/>
      <c r="BE117"/>
      <c r="BF117"/>
      <c r="BG117"/>
      <c r="BH117"/>
    </row>
    <row r="118" spans="2:60" ht="15.95">
      <c r="B118" s="39">
        <v>110</v>
      </c>
      <c r="C118" s="41">
        <f>'Mortality (No Interventions)'!E119</f>
        <v>0.60063947643012372</v>
      </c>
      <c r="D118" s="27">
        <f t="shared" si="95"/>
        <v>0.96568627450980282</v>
      </c>
      <c r="E118" s="18">
        <f t="shared" si="59"/>
        <v>0.58002929831732475</v>
      </c>
      <c r="F118" s="28">
        <f t="shared" si="78"/>
        <v>0.94726073592946725</v>
      </c>
      <c r="G118" s="27">
        <f t="shared" si="93"/>
        <v>0.96499999999999997</v>
      </c>
      <c r="H118" s="18">
        <f t="shared" si="96"/>
        <v>0.5796170947550694</v>
      </c>
      <c r="I118" s="28">
        <f t="shared" si="79"/>
        <v>0.62583434683169947</v>
      </c>
      <c r="J118" s="27">
        <v>1</v>
      </c>
      <c r="K118" s="18">
        <f t="shared" si="97"/>
        <v>0.60063947643012372</v>
      </c>
      <c r="L118" s="28">
        <f t="shared" si="80"/>
        <v>0.42709096904155541</v>
      </c>
      <c r="M118" s="27">
        <f t="shared" si="94"/>
        <v>0.92500000000000004</v>
      </c>
      <c r="N118" s="19">
        <f t="shared" si="98"/>
        <v>0.55559151569786447</v>
      </c>
      <c r="O118" s="28">
        <f t="shared" si="81"/>
        <v>1.0376985527074789</v>
      </c>
      <c r="P118" s="24">
        <f t="shared" si="60"/>
        <v>0.93188725490195967</v>
      </c>
      <c r="Q118" s="18">
        <f t="shared" si="61"/>
        <v>0.55972827287621829</v>
      </c>
      <c r="R118" s="28">
        <f t="shared" si="82"/>
        <v>1.4253488035183406</v>
      </c>
      <c r="S118" s="24">
        <f t="shared" si="62"/>
        <v>0.96568627450980282</v>
      </c>
      <c r="T118" s="18">
        <f t="shared" si="63"/>
        <v>0.58002929831732475</v>
      </c>
      <c r="U118" s="28">
        <f t="shared" si="83"/>
        <v>1.007183649822504</v>
      </c>
      <c r="V118" s="24">
        <f t="shared" si="64"/>
        <v>0.89325980392156767</v>
      </c>
      <c r="W118" s="18">
        <f t="shared" si="65"/>
        <v>0.5365271009435254</v>
      </c>
      <c r="X118" s="28">
        <f t="shared" si="84"/>
        <v>2.2489253565923359</v>
      </c>
      <c r="Y118" s="33">
        <f t="shared" si="66"/>
        <v>0.96499999999999997</v>
      </c>
      <c r="Z118" s="18">
        <f t="shared" si="67"/>
        <v>0.5796170947550694</v>
      </c>
      <c r="AA118" s="28">
        <f t="shared" si="85"/>
        <v>0.67069050656610674</v>
      </c>
      <c r="AB118" s="33">
        <f t="shared" si="68"/>
        <v>0.892625</v>
      </c>
      <c r="AC118" s="18">
        <f t="shared" si="69"/>
        <v>0.53614581264843919</v>
      </c>
      <c r="AD118" s="28">
        <f t="shared" si="86"/>
        <v>1.5474529228794107</v>
      </c>
      <c r="AE118" s="33">
        <f t="shared" si="70"/>
        <v>0.92500000000000004</v>
      </c>
      <c r="AF118" s="18">
        <f t="shared" si="71"/>
        <v>0.55559151569786447</v>
      </c>
      <c r="AG118" s="28">
        <f t="shared" si="87"/>
        <v>1.1086672295712294</v>
      </c>
      <c r="AH118" s="33">
        <f t="shared" si="72"/>
        <v>0.93188725490195967</v>
      </c>
      <c r="AI118" s="18">
        <f t="shared" si="73"/>
        <v>0.55972827287621829</v>
      </c>
      <c r="AJ118" s="28">
        <f t="shared" si="88"/>
        <v>1.5120546844011753</v>
      </c>
      <c r="AK118" s="33">
        <f t="shared" si="74"/>
        <v>0.8619957107843127</v>
      </c>
      <c r="AL118" s="18">
        <f t="shared" si="75"/>
        <v>0.51774865241050194</v>
      </c>
      <c r="AM118" s="28">
        <f t="shared" si="89"/>
        <v>3.2268294640140907</v>
      </c>
      <c r="AN118" s="33">
        <f t="shared" si="76"/>
        <v>0.89325980392156767</v>
      </c>
      <c r="AO118" s="18">
        <f t="shared" si="77"/>
        <v>0.5365271009435254</v>
      </c>
      <c r="AP118" s="28">
        <f t="shared" si="90"/>
        <v>2.3795377486489353</v>
      </c>
      <c r="AQ118" s="33">
        <f t="shared" si="99"/>
        <v>0.892625</v>
      </c>
      <c r="AR118" s="18">
        <f t="shared" si="100"/>
        <v>0.53614581264843919</v>
      </c>
      <c r="AS118" s="28">
        <f t="shared" si="91"/>
        <v>1.6492053739568167</v>
      </c>
      <c r="AT118" s="33">
        <f t="shared" si="101"/>
        <v>0.8619957107843127</v>
      </c>
      <c r="AU118" s="18">
        <f t="shared" si="102"/>
        <v>0.51774865241050194</v>
      </c>
      <c r="AV118" s="20">
        <f t="shared" si="92"/>
        <v>3.4070967727149895</v>
      </c>
      <c r="AW118"/>
      <c r="AX118"/>
      <c r="AY118"/>
      <c r="AZ118"/>
      <c r="BA118"/>
      <c r="BB118"/>
      <c r="BC118"/>
      <c r="BD118"/>
      <c r="BE118"/>
      <c r="BF118"/>
      <c r="BG118"/>
      <c r="BH118"/>
    </row>
    <row r="119" spans="2:60" ht="15.95">
      <c r="B119" s="39">
        <v>111</v>
      </c>
      <c r="C119" s="41">
        <f>'Mortality (No Interventions)'!E120</f>
        <v>0.63199435084678779</v>
      </c>
      <c r="D119" s="27">
        <f t="shared" si="95"/>
        <v>0.96911764705882242</v>
      </c>
      <c r="E119" s="18">
        <f t="shared" si="59"/>
        <v>0.61247687824710684</v>
      </c>
      <c r="F119" s="28">
        <f t="shared" si="78"/>
        <v>0.39782175594474573</v>
      </c>
      <c r="G119" s="27">
        <f t="shared" si="93"/>
        <v>0.96499999999999997</v>
      </c>
      <c r="H119" s="18">
        <f t="shared" si="96"/>
        <v>0.60987454856715018</v>
      </c>
      <c r="I119" s="28">
        <f t="shared" si="79"/>
        <v>0.26309006092317333</v>
      </c>
      <c r="J119" s="27">
        <v>1</v>
      </c>
      <c r="K119" s="18">
        <f t="shared" si="97"/>
        <v>0.63199435084678779</v>
      </c>
      <c r="L119" s="28">
        <f t="shared" si="80"/>
        <v>0.17056327300840138</v>
      </c>
      <c r="M119" s="27">
        <f t="shared" si="94"/>
        <v>0.92500000000000004</v>
      </c>
      <c r="N119" s="19">
        <f t="shared" si="98"/>
        <v>0.58459477453327868</v>
      </c>
      <c r="O119" s="28">
        <f t="shared" si="81"/>
        <v>0.46116204097125041</v>
      </c>
      <c r="P119" s="24">
        <f t="shared" si="60"/>
        <v>0.93519852941176362</v>
      </c>
      <c r="Q119" s="18">
        <f t="shared" si="61"/>
        <v>0.5910401875084581</v>
      </c>
      <c r="R119" s="28">
        <f t="shared" si="82"/>
        <v>0.62754077947883558</v>
      </c>
      <c r="S119" s="24">
        <f t="shared" si="62"/>
        <v>0.96911764705882242</v>
      </c>
      <c r="T119" s="18">
        <f t="shared" si="63"/>
        <v>0.61247687824710684</v>
      </c>
      <c r="U119" s="28">
        <f t="shared" si="83"/>
        <v>0.42298762413927488</v>
      </c>
      <c r="V119" s="24">
        <f t="shared" si="64"/>
        <v>0.89643382352941081</v>
      </c>
      <c r="W119" s="18">
        <f t="shared" si="65"/>
        <v>0.56654111237857385</v>
      </c>
      <c r="X119" s="28">
        <f t="shared" si="84"/>
        <v>1.0423159547814658</v>
      </c>
      <c r="Y119" s="33">
        <f t="shared" si="66"/>
        <v>0.96499999999999997</v>
      </c>
      <c r="Z119" s="18">
        <f t="shared" si="67"/>
        <v>0.60987454856715018</v>
      </c>
      <c r="AA119" s="28">
        <f t="shared" si="85"/>
        <v>0.28194682367045415</v>
      </c>
      <c r="AB119" s="33">
        <f t="shared" si="68"/>
        <v>0.892625</v>
      </c>
      <c r="AC119" s="18">
        <f t="shared" si="69"/>
        <v>0.56413395742461392</v>
      </c>
      <c r="AD119" s="28">
        <f t="shared" si="86"/>
        <v>0.71779251800702659</v>
      </c>
      <c r="AE119" s="33">
        <f t="shared" si="70"/>
        <v>0.92500000000000004</v>
      </c>
      <c r="AF119" s="18">
        <f t="shared" si="71"/>
        <v>0.58459477453327868</v>
      </c>
      <c r="AG119" s="28">
        <f t="shared" si="87"/>
        <v>0.49270112308919778</v>
      </c>
      <c r="AH119" s="33">
        <f t="shared" si="72"/>
        <v>0.93519852941176362</v>
      </c>
      <c r="AI119" s="18">
        <f t="shared" si="73"/>
        <v>0.5910401875084581</v>
      </c>
      <c r="AJ119" s="28">
        <f t="shared" si="88"/>
        <v>0.66571492740691007</v>
      </c>
      <c r="AK119" s="33">
        <f t="shared" si="74"/>
        <v>0.86505863970588137</v>
      </c>
      <c r="AL119" s="18">
        <f t="shared" si="75"/>
        <v>0.54671217344532375</v>
      </c>
      <c r="AM119" s="28">
        <f t="shared" si="89"/>
        <v>1.5561428574622929</v>
      </c>
      <c r="AN119" s="33">
        <f t="shared" si="76"/>
        <v>0.89643382352941081</v>
      </c>
      <c r="AO119" s="18">
        <f t="shared" si="77"/>
        <v>0.56654111237857385</v>
      </c>
      <c r="AP119" s="28">
        <f t="shared" si="90"/>
        <v>1.1028512587806387</v>
      </c>
      <c r="AQ119" s="33">
        <f t="shared" si="99"/>
        <v>0.892625</v>
      </c>
      <c r="AR119" s="18">
        <f t="shared" si="100"/>
        <v>0.56413395742461392</v>
      </c>
      <c r="AS119" s="28">
        <f t="shared" si="91"/>
        <v>0.76499081851256612</v>
      </c>
      <c r="AT119" s="33">
        <f t="shared" si="101"/>
        <v>0.86505863970588137</v>
      </c>
      <c r="AU119" s="18">
        <f t="shared" si="102"/>
        <v>0.54671217344532375</v>
      </c>
      <c r="AV119" s="20">
        <f t="shared" si="92"/>
        <v>1.6430770100096335</v>
      </c>
      <c r="AW119"/>
      <c r="AX119"/>
      <c r="AY119"/>
      <c r="AZ119"/>
      <c r="BA119"/>
      <c r="BB119"/>
      <c r="BC119"/>
      <c r="BD119"/>
      <c r="BE119"/>
      <c r="BF119"/>
      <c r="BG119"/>
      <c r="BH119"/>
    </row>
    <row r="120" spans="2:60" ht="15.95">
      <c r="B120" s="39">
        <v>112</v>
      </c>
      <c r="C120" s="41">
        <f>'Mortality (No Interventions)'!E121</f>
        <v>0.66341930437772811</v>
      </c>
      <c r="D120" s="27">
        <f t="shared" si="95"/>
        <v>0.97254901960784201</v>
      </c>
      <c r="E120" s="18">
        <f t="shared" si="59"/>
        <v>0.64520779406147599</v>
      </c>
      <c r="F120" s="28">
        <f t="shared" si="78"/>
        <v>0.15416512876492544</v>
      </c>
      <c r="G120" s="27">
        <f t="shared" si="93"/>
        <v>0.96499999999999997</v>
      </c>
      <c r="H120" s="18">
        <f t="shared" si="96"/>
        <v>0.64019962872450764</v>
      </c>
      <c r="I120" s="28">
        <f t="shared" si="79"/>
        <v>0.10263812878514895</v>
      </c>
      <c r="J120" s="27">
        <v>1</v>
      </c>
      <c r="K120" s="18">
        <f t="shared" si="97"/>
        <v>0.66341930437772811</v>
      </c>
      <c r="L120" s="28">
        <f t="shared" si="80"/>
        <v>6.2768248005153307E-2</v>
      </c>
      <c r="M120" s="27">
        <f t="shared" si="94"/>
        <v>0.92500000000000004</v>
      </c>
      <c r="N120" s="19">
        <f t="shared" si="98"/>
        <v>0.61366285654939856</v>
      </c>
      <c r="O120" s="28">
        <f t="shared" si="81"/>
        <v>0.19156912160635564</v>
      </c>
      <c r="P120" s="24">
        <f t="shared" si="60"/>
        <v>0.93850980392156746</v>
      </c>
      <c r="Q120" s="18">
        <f t="shared" si="61"/>
        <v>0.62262552126932424</v>
      </c>
      <c r="R120" s="28">
        <f t="shared" si="82"/>
        <v>0.25663895950646065</v>
      </c>
      <c r="S120" s="24">
        <f t="shared" si="62"/>
        <v>0.97254901960784201</v>
      </c>
      <c r="T120" s="18">
        <f t="shared" si="63"/>
        <v>0.64520779406147599</v>
      </c>
      <c r="U120" s="28">
        <f t="shared" si="83"/>
        <v>0.16391748456929123</v>
      </c>
      <c r="V120" s="24">
        <f t="shared" si="64"/>
        <v>0.89960784313725395</v>
      </c>
      <c r="W120" s="18">
        <f t="shared" si="65"/>
        <v>0.59681720950686534</v>
      </c>
      <c r="X120" s="28">
        <f t="shared" si="84"/>
        <v>0.45180111430963887</v>
      </c>
      <c r="Y120" s="33">
        <f t="shared" si="66"/>
        <v>0.96499999999999997</v>
      </c>
      <c r="Z120" s="18">
        <f t="shared" si="67"/>
        <v>0.64019962872450764</v>
      </c>
      <c r="AA120" s="28">
        <f t="shared" si="85"/>
        <v>0.10999463186449403</v>
      </c>
      <c r="AB120" s="33">
        <f t="shared" si="68"/>
        <v>0.892625</v>
      </c>
      <c r="AC120" s="18">
        <f t="shared" si="69"/>
        <v>0.59218465657016961</v>
      </c>
      <c r="AD120" s="28">
        <f t="shared" si="86"/>
        <v>0.31286138421394422</v>
      </c>
      <c r="AE120" s="33">
        <f t="shared" si="70"/>
        <v>0.92500000000000004</v>
      </c>
      <c r="AF120" s="18">
        <f t="shared" si="71"/>
        <v>0.61366285654939856</v>
      </c>
      <c r="AG120" s="28">
        <f t="shared" si="87"/>
        <v>0.20467062112457501</v>
      </c>
      <c r="AH120" s="33">
        <f t="shared" si="72"/>
        <v>0.93850980392156746</v>
      </c>
      <c r="AI120" s="18">
        <f t="shared" si="73"/>
        <v>0.62262552126932424</v>
      </c>
      <c r="AJ120" s="28">
        <f t="shared" si="88"/>
        <v>0.27225065188515035</v>
      </c>
      <c r="AK120" s="33">
        <f t="shared" si="74"/>
        <v>0.86812156862744994</v>
      </c>
      <c r="AL120" s="18">
        <f t="shared" si="75"/>
        <v>0.57592860717412497</v>
      </c>
      <c r="AM120" s="28">
        <f t="shared" si="89"/>
        <v>0.70538061366766613</v>
      </c>
      <c r="AN120" s="33">
        <f t="shared" si="76"/>
        <v>0.89960784313725395</v>
      </c>
      <c r="AO120" s="18">
        <f t="shared" si="77"/>
        <v>0.59681720950686534</v>
      </c>
      <c r="AP120" s="28">
        <f t="shared" si="90"/>
        <v>0.47804067984294524</v>
      </c>
      <c r="AQ120" s="33">
        <f t="shared" si="99"/>
        <v>0.892625</v>
      </c>
      <c r="AR120" s="18">
        <f t="shared" si="100"/>
        <v>0.59218465657016961</v>
      </c>
      <c r="AS120" s="28">
        <f t="shared" si="91"/>
        <v>0.33343352067157761</v>
      </c>
      <c r="AT120" s="33">
        <f t="shared" si="101"/>
        <v>0.86812156862744994</v>
      </c>
      <c r="AU120" s="18">
        <f t="shared" si="102"/>
        <v>0.57592860717412497</v>
      </c>
      <c r="AV120" s="20">
        <f t="shared" si="92"/>
        <v>0.74478680672922282</v>
      </c>
      <c r="AW120"/>
      <c r="AX120"/>
      <c r="AY120"/>
      <c r="AZ120"/>
      <c r="BA120"/>
      <c r="BB120"/>
      <c r="BC120"/>
      <c r="BD120"/>
      <c r="BE120"/>
      <c r="BF120"/>
      <c r="BG120"/>
      <c r="BH120"/>
    </row>
    <row r="121" spans="2:60" ht="15.95">
      <c r="B121" s="39">
        <v>113</v>
      </c>
      <c r="C121" s="41">
        <f>'Mortality (No Interventions)'!E122</f>
        <v>0.69487656841977175</v>
      </c>
      <c r="D121" s="27">
        <f t="shared" si="95"/>
        <v>0.97598039215686161</v>
      </c>
      <c r="E121" s="18">
        <f t="shared" si="59"/>
        <v>0.67818590574694315</v>
      </c>
      <c r="F121" s="28">
        <f t="shared" si="78"/>
        <v>5.4696586113304496E-2</v>
      </c>
      <c r="G121" s="27">
        <f t="shared" si="93"/>
        <v>0.96499999999999997</v>
      </c>
      <c r="H121" s="18">
        <f t="shared" si="96"/>
        <v>0.67055588852507975</v>
      </c>
      <c r="I121" s="28">
        <f t="shared" si="79"/>
        <v>3.6929236843918391E-2</v>
      </c>
      <c r="J121" s="27">
        <v>1</v>
      </c>
      <c r="K121" s="18">
        <f t="shared" si="97"/>
        <v>0.69487656841977175</v>
      </c>
      <c r="L121" s="28">
        <f t="shared" si="80"/>
        <v>2.112658057656578E-2</v>
      </c>
      <c r="M121" s="27">
        <f t="shared" si="94"/>
        <v>0.92500000000000004</v>
      </c>
      <c r="N121" s="19">
        <f t="shared" si="98"/>
        <v>0.64276082578828886</v>
      </c>
      <c r="O121" s="28">
        <f t="shared" si="81"/>
        <v>7.4010267214740327E-2</v>
      </c>
      <c r="P121" s="24">
        <f t="shared" si="60"/>
        <v>0.94182107843137142</v>
      </c>
      <c r="Q121" s="18">
        <f t="shared" si="61"/>
        <v>0.65444939904580002</v>
      </c>
      <c r="R121" s="28">
        <f t="shared" si="82"/>
        <v>9.6848993565733593E-2</v>
      </c>
      <c r="S121" s="24">
        <f t="shared" si="62"/>
        <v>0.97598039215686161</v>
      </c>
      <c r="T121" s="18">
        <f t="shared" si="63"/>
        <v>0.67818590574694315</v>
      </c>
      <c r="U121" s="28">
        <f t="shared" si="83"/>
        <v>5.8156645942232806E-2</v>
      </c>
      <c r="V121" s="24">
        <f t="shared" si="64"/>
        <v>0.90278186274509709</v>
      </c>
      <c r="W121" s="18">
        <f t="shared" si="65"/>
        <v>0.62732196281592245</v>
      </c>
      <c r="X121" s="28">
        <f t="shared" si="84"/>
        <v>0.18215843401526791</v>
      </c>
      <c r="Y121" s="33">
        <f t="shared" si="66"/>
        <v>0.96499999999999997</v>
      </c>
      <c r="Z121" s="18">
        <f t="shared" si="67"/>
        <v>0.67055588852507975</v>
      </c>
      <c r="AA121" s="28">
        <f t="shared" si="85"/>
        <v>3.9576109383156054E-2</v>
      </c>
      <c r="AB121" s="33">
        <f t="shared" si="68"/>
        <v>0.892625</v>
      </c>
      <c r="AC121" s="18">
        <f t="shared" si="69"/>
        <v>0.62026419688569878</v>
      </c>
      <c r="AD121" s="28">
        <f t="shared" si="86"/>
        <v>0.12758967284914177</v>
      </c>
      <c r="AE121" s="33">
        <f t="shared" si="70"/>
        <v>0.92500000000000004</v>
      </c>
      <c r="AF121" s="18">
        <f t="shared" si="71"/>
        <v>0.64276082578828886</v>
      </c>
      <c r="AG121" s="28">
        <f t="shared" si="87"/>
        <v>7.9071863113528637E-2</v>
      </c>
      <c r="AH121" s="33">
        <f t="shared" si="72"/>
        <v>0.94182107843137142</v>
      </c>
      <c r="AI121" s="18">
        <f t="shared" si="73"/>
        <v>0.65444939904580002</v>
      </c>
      <c r="AJ121" s="28">
        <f t="shared" si="88"/>
        <v>0.10274044783924528</v>
      </c>
      <c r="AK121" s="33">
        <f t="shared" si="74"/>
        <v>0.87118449754901861</v>
      </c>
      <c r="AL121" s="18">
        <f t="shared" si="75"/>
        <v>0.60536569411736507</v>
      </c>
      <c r="AM121" s="28">
        <f t="shared" si="89"/>
        <v>0.29913173931041764</v>
      </c>
      <c r="AN121" s="33">
        <f t="shared" si="76"/>
        <v>0.90278186274509709</v>
      </c>
      <c r="AO121" s="18">
        <f t="shared" si="77"/>
        <v>0.62732196281592245</v>
      </c>
      <c r="AP121" s="28">
        <f t="shared" si="90"/>
        <v>0.19273777526831384</v>
      </c>
      <c r="AQ121" s="33">
        <f t="shared" si="99"/>
        <v>0.892625</v>
      </c>
      <c r="AR121" s="18">
        <f t="shared" si="100"/>
        <v>0.62026419688569878</v>
      </c>
      <c r="AS121" s="28">
        <f t="shared" si="91"/>
        <v>0.13597930574369688</v>
      </c>
      <c r="AT121" s="33">
        <f t="shared" si="101"/>
        <v>0.87118449754901861</v>
      </c>
      <c r="AU121" s="18">
        <f t="shared" si="102"/>
        <v>0.60536569411736507</v>
      </c>
      <c r="AV121" s="20">
        <f t="shared" si="92"/>
        <v>0.3158427784879973</v>
      </c>
      <c r="AW121"/>
      <c r="AX121"/>
      <c r="AY121"/>
      <c r="AZ121"/>
      <c r="BA121"/>
      <c r="BB121"/>
      <c r="BC121"/>
      <c r="BD121"/>
      <c r="BE121"/>
      <c r="BF121"/>
      <c r="BG121"/>
      <c r="BH121"/>
    </row>
    <row r="122" spans="2:60" ht="15.95">
      <c r="B122" s="39">
        <v>114</v>
      </c>
      <c r="C122" s="41">
        <f>'Mortality (No Interventions)'!E123</f>
        <v>0.72632832800563418</v>
      </c>
      <c r="D122" s="27">
        <f t="shared" si="95"/>
        <v>0.9794117647058812</v>
      </c>
      <c r="E122" s="18">
        <f t="shared" si="59"/>
        <v>0.71137450948787029</v>
      </c>
      <c r="F122" s="28">
        <f t="shared" si="78"/>
        <v>1.7602132318787413E-2</v>
      </c>
      <c r="G122" s="27">
        <f t="shared" si="93"/>
        <v>0.96499999999999997</v>
      </c>
      <c r="H122" s="18">
        <f t="shared" si="96"/>
        <v>0.70090683652543695</v>
      </c>
      <c r="I122" s="28">
        <f t="shared" si="79"/>
        <v>1.2166119619491583E-2</v>
      </c>
      <c r="J122" s="27">
        <v>1</v>
      </c>
      <c r="K122" s="18">
        <f t="shared" si="97"/>
        <v>0.72632832800563418</v>
      </c>
      <c r="L122" s="28">
        <f t="shared" si="80"/>
        <v>6.4462147630779476E-3</v>
      </c>
      <c r="M122" s="27">
        <f t="shared" si="94"/>
        <v>0.92500000000000004</v>
      </c>
      <c r="N122" s="19">
        <f t="shared" si="98"/>
        <v>0.67185370340521167</v>
      </c>
      <c r="O122" s="28">
        <f t="shared" si="81"/>
        <v>2.6439366742981914E-2</v>
      </c>
      <c r="P122" s="24">
        <f t="shared" si="60"/>
        <v>0.94513235294117537</v>
      </c>
      <c r="Q122" s="18">
        <f t="shared" si="61"/>
        <v>0.68647640165579482</v>
      </c>
      <c r="R122" s="28">
        <f t="shared" si="82"/>
        <v>3.3466227928448687E-2</v>
      </c>
      <c r="S122" s="24">
        <f t="shared" si="62"/>
        <v>0.9794117647058812</v>
      </c>
      <c r="T122" s="18">
        <f t="shared" si="63"/>
        <v>0.71137450948787029</v>
      </c>
      <c r="U122" s="28">
        <f t="shared" si="83"/>
        <v>1.8715628338695365E-2</v>
      </c>
      <c r="V122" s="24">
        <f t="shared" si="64"/>
        <v>0.90595588235294011</v>
      </c>
      <c r="W122" s="18">
        <f t="shared" si="65"/>
        <v>0.65802142127628005</v>
      </c>
      <c r="X122" s="28">
        <f t="shared" si="84"/>
        <v>6.7886447645335343E-2</v>
      </c>
      <c r="Y122" s="33">
        <f t="shared" si="66"/>
        <v>0.96499999999999997</v>
      </c>
      <c r="Z122" s="18">
        <f t="shared" si="67"/>
        <v>0.70090683652543695</v>
      </c>
      <c r="AA122" s="28">
        <f t="shared" si="85"/>
        <v>1.3038116191368101E-2</v>
      </c>
      <c r="AB122" s="33">
        <f t="shared" si="68"/>
        <v>0.892625</v>
      </c>
      <c r="AC122" s="18">
        <f t="shared" si="69"/>
        <v>0.64833882378602925</v>
      </c>
      <c r="AD122" s="28">
        <f t="shared" si="86"/>
        <v>4.84503668884598E-2</v>
      </c>
      <c r="AE122" s="33">
        <f t="shared" si="70"/>
        <v>0.92500000000000004</v>
      </c>
      <c r="AF122" s="18">
        <f t="shared" si="71"/>
        <v>0.67185370340521167</v>
      </c>
      <c r="AG122" s="28">
        <f t="shared" si="87"/>
        <v>2.8247567082058434E-2</v>
      </c>
      <c r="AH122" s="33">
        <f t="shared" si="72"/>
        <v>0.94513235294117537</v>
      </c>
      <c r="AI122" s="18">
        <f t="shared" si="73"/>
        <v>0.68647640165579482</v>
      </c>
      <c r="AJ122" s="28">
        <f t="shared" si="88"/>
        <v>3.5502023493154844E-2</v>
      </c>
      <c r="AK122" s="33">
        <f t="shared" si="74"/>
        <v>0.87424742647058729</v>
      </c>
      <c r="AL122" s="18">
        <f t="shared" si="75"/>
        <v>0.63499067153161026</v>
      </c>
      <c r="AM122" s="28">
        <f t="shared" si="89"/>
        <v>0.11804764631023197</v>
      </c>
      <c r="AN122" s="33">
        <f t="shared" si="76"/>
        <v>0.90595588235294011</v>
      </c>
      <c r="AO122" s="18">
        <f t="shared" si="77"/>
        <v>0.65802142127628005</v>
      </c>
      <c r="AP122" s="28">
        <f t="shared" si="90"/>
        <v>7.1829135778221045E-2</v>
      </c>
      <c r="AQ122" s="33">
        <f t="shared" si="99"/>
        <v>0.892625</v>
      </c>
      <c r="AR122" s="18">
        <f t="shared" si="100"/>
        <v>0.64833882378602925</v>
      </c>
      <c r="AS122" s="28">
        <f t="shared" si="91"/>
        <v>5.1636210873507844E-2</v>
      </c>
      <c r="AT122" s="33">
        <f t="shared" si="101"/>
        <v>0.87424742647058729</v>
      </c>
      <c r="AU122" s="18">
        <f t="shared" si="102"/>
        <v>0.63499067153161026</v>
      </c>
      <c r="AV122" s="20">
        <f t="shared" si="92"/>
        <v>0.12464239565665364</v>
      </c>
      <c r="AW122"/>
      <c r="AX122"/>
      <c r="AY122"/>
      <c r="AZ122"/>
      <c r="BA122"/>
      <c r="BB122"/>
      <c r="BC122"/>
      <c r="BD122"/>
      <c r="BE122"/>
      <c r="BF122"/>
      <c r="BG122"/>
      <c r="BH122"/>
    </row>
    <row r="123" spans="2:60" ht="15.95">
      <c r="B123" s="39">
        <v>115</v>
      </c>
      <c r="C123" s="41">
        <f>'Mortality (No Interventions)'!E124</f>
        <v>0.75773604255316696</v>
      </c>
      <c r="D123" s="27">
        <f t="shared" si="95"/>
        <v>0.9828431372549008</v>
      </c>
      <c r="E123" s="18">
        <f t="shared" si="59"/>
        <v>0.74473566927406765</v>
      </c>
      <c r="F123" s="28">
        <f t="shared" si="78"/>
        <v>5.0804240745694279E-3</v>
      </c>
      <c r="G123" s="27">
        <f t="shared" si="93"/>
        <v>0.96499999999999997</v>
      </c>
      <c r="H123" s="18">
        <f t="shared" si="96"/>
        <v>0.73121528106380607</v>
      </c>
      <c r="I123" s="28">
        <f t="shared" si="79"/>
        <v>3.6388032042036847E-3</v>
      </c>
      <c r="J123" s="27">
        <v>1</v>
      </c>
      <c r="K123" s="18">
        <f t="shared" si="97"/>
        <v>0.75773604255316696</v>
      </c>
      <c r="L123" s="28">
        <f t="shared" si="80"/>
        <v>1.7641463722463066E-3</v>
      </c>
      <c r="M123" s="27">
        <f t="shared" si="94"/>
        <v>0.92500000000000004</v>
      </c>
      <c r="N123" s="19">
        <f t="shared" si="98"/>
        <v>0.70090583936167949</v>
      </c>
      <c r="O123" s="28">
        <f t="shared" si="81"/>
        <v>8.6759802810209268E-3</v>
      </c>
      <c r="P123" s="24">
        <f t="shared" si="60"/>
        <v>0.94844362745097921</v>
      </c>
      <c r="Q123" s="18">
        <f t="shared" si="61"/>
        <v>0.71866992084947523</v>
      </c>
      <c r="R123" s="28">
        <f t="shared" si="82"/>
        <v>1.0492452203134568E-2</v>
      </c>
      <c r="S123" s="24">
        <f t="shared" si="62"/>
        <v>0.9828431372549008</v>
      </c>
      <c r="T123" s="18">
        <f t="shared" si="63"/>
        <v>0.74473566927406765</v>
      </c>
      <c r="U123" s="28">
        <f t="shared" si="83"/>
        <v>5.4018074094986648E-3</v>
      </c>
      <c r="V123" s="24">
        <f t="shared" si="64"/>
        <v>0.90912990196078325</v>
      </c>
      <c r="W123" s="18">
        <f t="shared" si="65"/>
        <v>0.6888804940785126</v>
      </c>
      <c r="X123" s="28">
        <f t="shared" si="84"/>
        <v>2.3215710880354005E-2</v>
      </c>
      <c r="Y123" s="33">
        <f t="shared" si="66"/>
        <v>0.96499999999999997</v>
      </c>
      <c r="Z123" s="18">
        <f t="shared" si="67"/>
        <v>0.73121528106380607</v>
      </c>
      <c r="AA123" s="28">
        <f t="shared" si="85"/>
        <v>3.8996114174252067E-3</v>
      </c>
      <c r="AB123" s="33">
        <f t="shared" si="68"/>
        <v>0.892625</v>
      </c>
      <c r="AC123" s="18">
        <f t="shared" si="69"/>
        <v>0.67637413498402066</v>
      </c>
      <c r="AD123" s="28">
        <f t="shared" si="86"/>
        <v>1.7038113007994196E-2</v>
      </c>
      <c r="AE123" s="33">
        <f t="shared" si="70"/>
        <v>0.92500000000000004</v>
      </c>
      <c r="AF123" s="18">
        <f t="shared" si="71"/>
        <v>0.70090583936167949</v>
      </c>
      <c r="AG123" s="28">
        <f t="shared" si="87"/>
        <v>9.2693345257903268E-3</v>
      </c>
      <c r="AH123" s="33">
        <f t="shared" si="72"/>
        <v>0.94844362745097921</v>
      </c>
      <c r="AI123" s="18">
        <f t="shared" si="73"/>
        <v>0.71866992084947523</v>
      </c>
      <c r="AJ123" s="28">
        <f t="shared" si="88"/>
        <v>1.1130722154074416E-2</v>
      </c>
      <c r="AK123" s="33">
        <f t="shared" si="74"/>
        <v>0.87731035539215585</v>
      </c>
      <c r="AL123" s="18">
        <f t="shared" si="75"/>
        <v>0.6647696767857646</v>
      </c>
      <c r="AM123" s="28">
        <f t="shared" si="89"/>
        <v>4.3088492106971757E-2</v>
      </c>
      <c r="AN123" s="33">
        <f t="shared" si="76"/>
        <v>0.90912990196078325</v>
      </c>
      <c r="AO123" s="18">
        <f t="shared" si="77"/>
        <v>0.6888804940785126</v>
      </c>
      <c r="AP123" s="28">
        <f t="shared" si="90"/>
        <v>2.4564025764389135E-2</v>
      </c>
      <c r="AQ123" s="33">
        <f t="shared" si="99"/>
        <v>0.892625</v>
      </c>
      <c r="AR123" s="18">
        <f t="shared" si="100"/>
        <v>0.67637413498402066</v>
      </c>
      <c r="AS123" s="28">
        <f t="shared" si="91"/>
        <v>1.8158450651010394E-2</v>
      </c>
      <c r="AT123" s="33">
        <f t="shared" si="101"/>
        <v>0.87731035539215585</v>
      </c>
      <c r="AU123" s="18">
        <f t="shared" si="102"/>
        <v>0.6647696767857646</v>
      </c>
      <c r="AV123" s="20">
        <f t="shared" si="92"/>
        <v>4.5495637137326482E-2</v>
      </c>
      <c r="AW123"/>
      <c r="AX123"/>
      <c r="AY123"/>
      <c r="AZ123"/>
      <c r="BA123"/>
      <c r="BB123"/>
      <c r="BC123"/>
      <c r="BD123"/>
      <c r="BE123"/>
      <c r="BF123"/>
      <c r="BG123"/>
      <c r="BH123"/>
    </row>
    <row r="124" spans="2:60" ht="15.95">
      <c r="B124" s="39">
        <v>116</v>
      </c>
      <c r="C124" s="41">
        <f>'Mortality (No Interventions)'!E125</f>
        <v>0.78921907141195236</v>
      </c>
      <c r="D124" s="27">
        <f t="shared" si="95"/>
        <v>0.9862745098039204</v>
      </c>
      <c r="E124" s="18">
        <f t="shared" si="59"/>
        <v>0.77838665278472852</v>
      </c>
      <c r="F124" s="28">
        <f t="shared" si="78"/>
        <v>1.2968510511988792E-3</v>
      </c>
      <c r="G124" s="27">
        <f t="shared" si="93"/>
        <v>0.96499999999999997</v>
      </c>
      <c r="H124" s="18">
        <f t="shared" si="96"/>
        <v>0.76159640391253403</v>
      </c>
      <c r="I124" s="28">
        <f t="shared" si="79"/>
        <v>9.7805469650600924E-4</v>
      </c>
      <c r="J124" s="27">
        <v>1</v>
      </c>
      <c r="K124" s="18">
        <f t="shared" si="97"/>
        <v>0.78921907141195236</v>
      </c>
      <c r="L124" s="28">
        <f t="shared" si="80"/>
        <v>4.2738908165586411E-4</v>
      </c>
      <c r="M124" s="27">
        <f t="shared" si="94"/>
        <v>0.92500000000000004</v>
      </c>
      <c r="N124" s="19">
        <f t="shared" si="98"/>
        <v>0.730027641056056</v>
      </c>
      <c r="O124" s="28">
        <f t="shared" si="81"/>
        <v>2.5949350398665741E-3</v>
      </c>
      <c r="P124" s="24">
        <f t="shared" si="60"/>
        <v>0.95175490196078316</v>
      </c>
      <c r="Q124" s="18">
        <f t="shared" si="61"/>
        <v>0.75114311993726302</v>
      </c>
      <c r="R124" s="28">
        <f t="shared" si="82"/>
        <v>2.9518424087909461E-3</v>
      </c>
      <c r="S124" s="24">
        <f t="shared" si="62"/>
        <v>0.9862745098039204</v>
      </c>
      <c r="T124" s="18">
        <f t="shared" si="63"/>
        <v>0.77838665278472852</v>
      </c>
      <c r="U124" s="28">
        <f t="shared" si="83"/>
        <v>1.378888753096059E-3</v>
      </c>
      <c r="V124" s="24">
        <f t="shared" si="64"/>
        <v>0.91230392156862639</v>
      </c>
      <c r="W124" s="18">
        <f t="shared" si="65"/>
        <v>0.72000765382587395</v>
      </c>
      <c r="X124" s="28">
        <f t="shared" si="84"/>
        <v>7.2228604987118377E-3</v>
      </c>
      <c r="Y124" s="33">
        <f t="shared" si="66"/>
        <v>0.96499999999999997</v>
      </c>
      <c r="Z124" s="18">
        <f t="shared" si="67"/>
        <v>0.76159640391253403</v>
      </c>
      <c r="AA124" s="28">
        <f t="shared" si="85"/>
        <v>1.0481559587930071E-3</v>
      </c>
      <c r="AB124" s="33">
        <f t="shared" si="68"/>
        <v>0.892625</v>
      </c>
      <c r="AC124" s="18">
        <f t="shared" si="69"/>
        <v>0.70447667361909394</v>
      </c>
      <c r="AD124" s="28">
        <f t="shared" si="86"/>
        <v>5.5139740604521316E-3</v>
      </c>
      <c r="AE124" s="33">
        <f t="shared" si="70"/>
        <v>0.92500000000000004</v>
      </c>
      <c r="AF124" s="18">
        <f t="shared" si="71"/>
        <v>0.730027641056056</v>
      </c>
      <c r="AG124" s="28">
        <f t="shared" si="87"/>
        <v>2.7724038296670626E-3</v>
      </c>
      <c r="AH124" s="33">
        <f t="shared" si="72"/>
        <v>0.95175490196078316</v>
      </c>
      <c r="AI124" s="18">
        <f t="shared" si="73"/>
        <v>0.75114311993726302</v>
      </c>
      <c r="AJ124" s="28">
        <f t="shared" si="88"/>
        <v>3.1314069446082551E-3</v>
      </c>
      <c r="AK124" s="33">
        <f t="shared" si="74"/>
        <v>0.88037328431372441</v>
      </c>
      <c r="AL124" s="18">
        <f t="shared" si="75"/>
        <v>0.69480738594196834</v>
      </c>
      <c r="AM124" s="28">
        <f t="shared" si="89"/>
        <v>1.4444569135834173E-2</v>
      </c>
      <c r="AN124" s="33">
        <f t="shared" si="76"/>
        <v>0.91230392156862639</v>
      </c>
      <c r="AO124" s="18">
        <f t="shared" si="77"/>
        <v>0.72000765382587395</v>
      </c>
      <c r="AP124" s="28">
        <f t="shared" si="90"/>
        <v>7.6423475592594346E-3</v>
      </c>
      <c r="AQ124" s="33">
        <f t="shared" si="99"/>
        <v>0.892625</v>
      </c>
      <c r="AR124" s="18">
        <f t="shared" si="100"/>
        <v>0.70447667361909394</v>
      </c>
      <c r="AS124" s="28">
        <f t="shared" si="91"/>
        <v>5.876544299283212E-3</v>
      </c>
      <c r="AT124" s="33">
        <f t="shared" si="101"/>
        <v>0.88037328431372441</v>
      </c>
      <c r="AU124" s="18">
        <f t="shared" si="102"/>
        <v>0.69480738594196834</v>
      </c>
      <c r="AV124" s="20">
        <f t="shared" si="92"/>
        <v>1.5251517142383528E-2</v>
      </c>
      <c r="AW124"/>
      <c r="AX124"/>
      <c r="AY124"/>
      <c r="AZ124"/>
      <c r="BA124"/>
      <c r="BB124"/>
      <c r="BC124"/>
      <c r="BD124"/>
      <c r="BE124"/>
      <c r="BF124"/>
      <c r="BG124"/>
      <c r="BH124"/>
    </row>
    <row r="125" spans="2:60" ht="15.95">
      <c r="B125" s="39">
        <v>117</v>
      </c>
      <c r="C125" s="41">
        <f>'Mortality (No Interventions)'!E126</f>
        <v>0.82092263075858218</v>
      </c>
      <c r="D125" s="27">
        <f t="shared" si="95"/>
        <v>0.98970588235293999</v>
      </c>
      <c r="E125" s="18">
        <f t="shared" si="59"/>
        <v>0.81247195661841931</v>
      </c>
      <c r="F125" s="28">
        <f t="shared" si="78"/>
        <v>2.8739950229582703E-4</v>
      </c>
      <c r="G125" s="27">
        <f t="shared" si="93"/>
        <v>0.96499999999999997</v>
      </c>
      <c r="H125" s="18">
        <f t="shared" si="96"/>
        <v>0.79219033868203181</v>
      </c>
      <c r="I125" s="28">
        <f t="shared" si="79"/>
        <v>2.3317175681726774E-4</v>
      </c>
      <c r="J125" s="27">
        <v>1</v>
      </c>
      <c r="K125" s="18">
        <f t="shared" si="97"/>
        <v>0.82092263075858218</v>
      </c>
      <c r="L125" s="28">
        <f t="shared" si="80"/>
        <v>9.0085467499815961E-5</v>
      </c>
      <c r="M125" s="27">
        <f t="shared" si="94"/>
        <v>0.92500000000000004</v>
      </c>
      <c r="N125" s="19">
        <f t="shared" si="98"/>
        <v>0.7593534334516886</v>
      </c>
      <c r="O125" s="28">
        <f t="shared" si="81"/>
        <v>7.0056073401907634E-4</v>
      </c>
      <c r="P125" s="24">
        <f t="shared" si="60"/>
        <v>0.95506617647058711</v>
      </c>
      <c r="Q125" s="18">
        <f t="shared" si="61"/>
        <v>0.78403543813677468</v>
      </c>
      <c r="R125" s="28">
        <f t="shared" si="82"/>
        <v>7.3458629228858913E-4</v>
      </c>
      <c r="S125" s="24">
        <f t="shared" si="62"/>
        <v>0.98970588235293999</v>
      </c>
      <c r="T125" s="18">
        <f t="shared" si="63"/>
        <v>0.81247195661841931</v>
      </c>
      <c r="U125" s="28">
        <f t="shared" si="83"/>
        <v>3.0558015201110966E-4</v>
      </c>
      <c r="V125" s="24">
        <f t="shared" si="64"/>
        <v>0.91547794117646952</v>
      </c>
      <c r="W125" s="18">
        <f t="shared" si="65"/>
        <v>0.75153655987203793</v>
      </c>
      <c r="X125" s="28">
        <f t="shared" si="84"/>
        <v>2.0223456571227456E-3</v>
      </c>
      <c r="Y125" s="33">
        <f t="shared" si="66"/>
        <v>0.96499999999999997</v>
      </c>
      <c r="Z125" s="18">
        <f t="shared" si="67"/>
        <v>0.79219033868203181</v>
      </c>
      <c r="AA125" s="28">
        <f t="shared" si="85"/>
        <v>2.4988414983675869E-4</v>
      </c>
      <c r="AB125" s="33">
        <f t="shared" si="68"/>
        <v>0.892625</v>
      </c>
      <c r="AC125" s="18">
        <f t="shared" si="69"/>
        <v>0.73277606328087941</v>
      </c>
      <c r="AD125" s="28">
        <f t="shared" si="86"/>
        <v>1.6295079559228451E-3</v>
      </c>
      <c r="AE125" s="33">
        <f t="shared" si="70"/>
        <v>0.92500000000000004</v>
      </c>
      <c r="AF125" s="18">
        <f t="shared" si="71"/>
        <v>0.7593534334516886</v>
      </c>
      <c r="AG125" s="28">
        <f t="shared" si="87"/>
        <v>7.4847240184044116E-4</v>
      </c>
      <c r="AH125" s="33">
        <f t="shared" si="72"/>
        <v>0.95506617647058711</v>
      </c>
      <c r="AI125" s="18">
        <f t="shared" si="73"/>
        <v>0.78403543813677468</v>
      </c>
      <c r="AJ125" s="28">
        <f t="shared" si="88"/>
        <v>7.7927216244199824E-4</v>
      </c>
      <c r="AK125" s="33">
        <f t="shared" si="74"/>
        <v>0.88343621323529309</v>
      </c>
      <c r="AL125" s="18">
        <f t="shared" si="75"/>
        <v>0.72523278027651661</v>
      </c>
      <c r="AM125" s="28">
        <f t="shared" si="89"/>
        <v>4.4083758135071947E-3</v>
      </c>
      <c r="AN125" s="33">
        <f t="shared" si="76"/>
        <v>0.91547794117646952</v>
      </c>
      <c r="AO125" s="18">
        <f t="shared" si="77"/>
        <v>0.75153655987203793</v>
      </c>
      <c r="AP125" s="28">
        <f t="shared" si="90"/>
        <v>2.1397988233951551E-3</v>
      </c>
      <c r="AQ125" s="33">
        <f t="shared" si="99"/>
        <v>0.892625</v>
      </c>
      <c r="AR125" s="18">
        <f t="shared" si="100"/>
        <v>0.73277606328087941</v>
      </c>
      <c r="AS125" s="28">
        <f t="shared" si="91"/>
        <v>1.7366559189489256E-3</v>
      </c>
      <c r="AT125" s="33">
        <f t="shared" si="101"/>
        <v>0.88343621323529309</v>
      </c>
      <c r="AU125" s="18">
        <f t="shared" si="102"/>
        <v>0.72523278027651661</v>
      </c>
      <c r="AV125" s="20">
        <f t="shared" si="92"/>
        <v>4.65465038503491E-3</v>
      </c>
      <c r="AW125"/>
      <c r="AX125"/>
      <c r="AY125"/>
      <c r="AZ125"/>
      <c r="BA125"/>
      <c r="BB125"/>
      <c r="BC125"/>
      <c r="BD125"/>
      <c r="BE125"/>
      <c r="BF125"/>
      <c r="BG125"/>
      <c r="BH125"/>
    </row>
    <row r="126" spans="2:60" ht="15.95">
      <c r="B126" s="39">
        <v>118</v>
      </c>
      <c r="C126" s="41">
        <f>'Mortality (No Interventions)'!E127</f>
        <v>0.85284672059305699</v>
      </c>
      <c r="D126" s="27">
        <f t="shared" si="95"/>
        <v>0.99313725490195959</v>
      </c>
      <c r="E126" s="18">
        <f t="shared" si="59"/>
        <v>0.84699385094192714</v>
      </c>
      <c r="F126" s="28">
        <f t="shared" si="78"/>
        <v>5.3895466334376549E-5</v>
      </c>
      <c r="G126" s="27">
        <f t="shared" si="93"/>
        <v>0.96499999999999997</v>
      </c>
      <c r="H126" s="18">
        <f t="shared" si="96"/>
        <v>0.82299708537229999</v>
      </c>
      <c r="I126" s="28">
        <f t="shared" si="79"/>
        <v>4.845534381311205E-5</v>
      </c>
      <c r="J126" s="27">
        <v>1</v>
      </c>
      <c r="K126" s="18">
        <f t="shared" si="97"/>
        <v>0.85284672059305699</v>
      </c>
      <c r="L126" s="28">
        <f t="shared" si="80"/>
        <v>1.6132268526750288E-5</v>
      </c>
      <c r="M126" s="27">
        <f t="shared" si="94"/>
        <v>0.92500000000000004</v>
      </c>
      <c r="N126" s="19">
        <f t="shared" si="98"/>
        <v>0.78888321654857774</v>
      </c>
      <c r="O126" s="28">
        <f t="shared" si="81"/>
        <v>1.6858753530025553E-4</v>
      </c>
      <c r="P126" s="24">
        <f t="shared" si="60"/>
        <v>0.95837745098039095</v>
      </c>
      <c r="Q126" s="18">
        <f t="shared" si="61"/>
        <v>0.81734906615895964</v>
      </c>
      <c r="R126" s="28">
        <f t="shared" si="82"/>
        <v>1.5864460676483631E-4</v>
      </c>
      <c r="S126" s="24">
        <f t="shared" si="62"/>
        <v>0.99313725490195959</v>
      </c>
      <c r="T126" s="18">
        <f t="shared" si="63"/>
        <v>0.84699385094192714</v>
      </c>
      <c r="U126" s="28">
        <f t="shared" si="83"/>
        <v>5.7304848002889391E-5</v>
      </c>
      <c r="V126" s="24">
        <f t="shared" si="64"/>
        <v>0.91865196078431266</v>
      </c>
      <c r="W126" s="18">
        <f t="shared" si="65"/>
        <v>0.78346931212128268</v>
      </c>
      <c r="X126" s="28">
        <f t="shared" si="84"/>
        <v>5.0247895909656139E-4</v>
      </c>
      <c r="Y126" s="33">
        <f t="shared" si="66"/>
        <v>0.96499999999999997</v>
      </c>
      <c r="Z126" s="18">
        <f t="shared" si="67"/>
        <v>0.82299708537229999</v>
      </c>
      <c r="AA126" s="28">
        <f t="shared" si="85"/>
        <v>5.1928340546305241E-5</v>
      </c>
      <c r="AB126" s="33">
        <f t="shared" si="68"/>
        <v>0.892625</v>
      </c>
      <c r="AC126" s="18">
        <f t="shared" si="69"/>
        <v>0.76127230396937751</v>
      </c>
      <c r="AD126" s="28">
        <f t="shared" si="86"/>
        <v>4.354435308968299E-4</v>
      </c>
      <c r="AE126" s="33">
        <f t="shared" si="70"/>
        <v>0.92500000000000004</v>
      </c>
      <c r="AF126" s="18">
        <f t="shared" si="71"/>
        <v>0.78888321654857774</v>
      </c>
      <c r="AG126" s="28">
        <f t="shared" si="87"/>
        <v>1.8011731365907019E-4</v>
      </c>
      <c r="AH126" s="33">
        <f t="shared" si="72"/>
        <v>0.95837745098039095</v>
      </c>
      <c r="AI126" s="18">
        <f t="shared" si="73"/>
        <v>0.81734906615895964</v>
      </c>
      <c r="AJ126" s="28">
        <f t="shared" si="88"/>
        <v>1.6829517113399429E-4</v>
      </c>
      <c r="AK126" s="33">
        <f t="shared" si="74"/>
        <v>0.88649914215686165</v>
      </c>
      <c r="AL126" s="18">
        <f t="shared" si="75"/>
        <v>0.75604788619703767</v>
      </c>
      <c r="AM126" s="28">
        <f t="shared" si="89"/>
        <v>1.2112771657736211E-3</v>
      </c>
      <c r="AN126" s="33">
        <f t="shared" si="76"/>
        <v>0.91865196078431266</v>
      </c>
      <c r="AO126" s="18">
        <f t="shared" si="77"/>
        <v>0.78346931212128268</v>
      </c>
      <c r="AP126" s="28">
        <f t="shared" si="90"/>
        <v>5.3166177684252575E-4</v>
      </c>
      <c r="AQ126" s="33">
        <f t="shared" si="99"/>
        <v>0.892625</v>
      </c>
      <c r="AR126" s="18">
        <f t="shared" si="100"/>
        <v>0.76127230396937751</v>
      </c>
      <c r="AS126" s="28">
        <f t="shared" si="91"/>
        <v>4.640760313880939E-4</v>
      </c>
      <c r="AT126" s="33">
        <f t="shared" si="101"/>
        <v>0.88649914215686165</v>
      </c>
      <c r="AU126" s="18">
        <f t="shared" si="102"/>
        <v>0.75604788619703767</v>
      </c>
      <c r="AV126" s="20">
        <f t="shared" si="92"/>
        <v>1.2789453450808837E-3</v>
      </c>
      <c r="AW126"/>
      <c r="AX126"/>
      <c r="AY126"/>
      <c r="AZ126"/>
      <c r="BA126"/>
      <c r="BB126"/>
      <c r="BC126"/>
      <c r="BD126"/>
      <c r="BE126"/>
      <c r="BF126"/>
      <c r="BG126"/>
      <c r="BH126"/>
    </row>
    <row r="127" spans="2:60" ht="15.95">
      <c r="B127" s="39">
        <v>119</v>
      </c>
      <c r="C127" s="41">
        <f>'Mortality (No Interventions)'!E128</f>
        <v>0.88499134091537646</v>
      </c>
      <c r="D127" s="27">
        <f t="shared" si="95"/>
        <v>0.99656862745097918</v>
      </c>
      <c r="E127" s="18">
        <f t="shared" si="59"/>
        <v>0.88195460592203834</v>
      </c>
      <c r="F127" s="28">
        <f t="shared" si="78"/>
        <v>8.2463377555119662E-6</v>
      </c>
      <c r="G127" s="27">
        <f t="shared" si="93"/>
        <v>0.96499999999999997</v>
      </c>
      <c r="H127" s="18">
        <f t="shared" si="96"/>
        <v>0.85401664398333821</v>
      </c>
      <c r="I127" s="28">
        <f t="shared" si="79"/>
        <v>8.5767370842081243E-6</v>
      </c>
      <c r="J127" s="27">
        <v>1</v>
      </c>
      <c r="K127" s="18">
        <f t="shared" si="97"/>
        <v>0.88499134091537646</v>
      </c>
      <c r="L127" s="28">
        <f t="shared" si="80"/>
        <v>2.3739162179847178E-6</v>
      </c>
      <c r="M127" s="27">
        <f t="shared" si="94"/>
        <v>0.92500000000000004</v>
      </c>
      <c r="N127" s="19">
        <f t="shared" si="98"/>
        <v>0.81861699034672331</v>
      </c>
      <c r="O127" s="28">
        <f t="shared" si="81"/>
        <v>3.5591658182593055E-5</v>
      </c>
      <c r="P127" s="24">
        <f t="shared" si="60"/>
        <v>0.96168872549019491</v>
      </c>
      <c r="Q127" s="18">
        <f t="shared" si="61"/>
        <v>0.85108619471476699</v>
      </c>
      <c r="R127" s="28">
        <f t="shared" si="82"/>
        <v>2.8976585574441982E-5</v>
      </c>
      <c r="S127" s="24">
        <f t="shared" si="62"/>
        <v>0.99656862745097918</v>
      </c>
      <c r="T127" s="18">
        <f t="shared" si="63"/>
        <v>0.88195460592203834</v>
      </c>
      <c r="U127" s="28">
        <f t="shared" si="83"/>
        <v>8.7679941152803032E-6</v>
      </c>
      <c r="V127" s="24">
        <f t="shared" si="64"/>
        <v>0.9218259803921558</v>
      </c>
      <c r="W127" s="18">
        <f t="shared" si="65"/>
        <v>0.81580801047788554</v>
      </c>
      <c r="X127" s="28">
        <f t="shared" si="84"/>
        <v>1.088021146577603E-4</v>
      </c>
      <c r="Y127" s="33">
        <f t="shared" si="66"/>
        <v>0.96499999999999997</v>
      </c>
      <c r="Z127" s="18">
        <f t="shared" si="67"/>
        <v>0.85401664398333821</v>
      </c>
      <c r="AA127" s="28">
        <f t="shared" si="85"/>
        <v>9.1914676284758003E-6</v>
      </c>
      <c r="AB127" s="33">
        <f t="shared" si="68"/>
        <v>0.892625</v>
      </c>
      <c r="AC127" s="18">
        <f t="shared" si="69"/>
        <v>0.7899653956845879</v>
      </c>
      <c r="AD127" s="28">
        <f t="shared" si="86"/>
        <v>1.0395243088243938E-4</v>
      </c>
      <c r="AE127" s="33">
        <f t="shared" si="70"/>
        <v>0.92500000000000004</v>
      </c>
      <c r="AF127" s="18">
        <f t="shared" si="71"/>
        <v>0.81861699034672331</v>
      </c>
      <c r="AG127" s="28">
        <f t="shared" si="87"/>
        <v>3.8025787903613822E-5</v>
      </c>
      <c r="AH127" s="33">
        <f t="shared" si="72"/>
        <v>0.96168872549019491</v>
      </c>
      <c r="AI127" s="18">
        <f t="shared" si="73"/>
        <v>0.85108619471476699</v>
      </c>
      <c r="AJ127" s="28">
        <f t="shared" si="88"/>
        <v>3.0739270168561756E-5</v>
      </c>
      <c r="AK127" s="33">
        <f t="shared" si="74"/>
        <v>0.88956207107843033</v>
      </c>
      <c r="AL127" s="18">
        <f t="shared" si="75"/>
        <v>0.78725473011115943</v>
      </c>
      <c r="AM127" s="28">
        <f t="shared" si="89"/>
        <v>2.9549362499173612E-4</v>
      </c>
      <c r="AN127" s="33">
        <f t="shared" si="76"/>
        <v>0.9218259803921558</v>
      </c>
      <c r="AO127" s="18">
        <f t="shared" si="77"/>
        <v>0.81580801047788554</v>
      </c>
      <c r="AP127" s="28">
        <f t="shared" si="90"/>
        <v>1.151210902585332E-4</v>
      </c>
      <c r="AQ127" s="33">
        <f t="shared" si="99"/>
        <v>0.892625</v>
      </c>
      <c r="AR127" s="18">
        <f t="shared" si="100"/>
        <v>0.7899653956845879</v>
      </c>
      <c r="AS127" s="28">
        <f t="shared" si="91"/>
        <v>1.1078780175631451E-4</v>
      </c>
      <c r="AT127" s="33">
        <f t="shared" si="101"/>
        <v>0.88956207107843033</v>
      </c>
      <c r="AU127" s="18">
        <f t="shared" si="102"/>
        <v>0.78725473011115943</v>
      </c>
      <c r="AV127" s="20">
        <f t="shared" si="92"/>
        <v>3.1200142037094065E-4</v>
      </c>
      <c r="AW127"/>
      <c r="AX127"/>
      <c r="AY127"/>
      <c r="AZ127"/>
      <c r="BA127"/>
      <c r="BB127"/>
      <c r="BC127"/>
      <c r="BD127"/>
      <c r="BE127"/>
      <c r="BF127"/>
      <c r="BG127"/>
      <c r="BH127"/>
    </row>
    <row r="128" spans="2:60" ht="17.100000000000001" thickBot="1">
      <c r="B128" s="42">
        <v>120</v>
      </c>
      <c r="C128" s="43">
        <f>'Mortality (No Interventions)'!E129</f>
        <v>1</v>
      </c>
      <c r="D128" s="35">
        <v>1</v>
      </c>
      <c r="E128" s="21">
        <f t="shared" si="59"/>
        <v>1</v>
      </c>
      <c r="F128" s="36">
        <f t="shared" si="78"/>
        <v>9.7344219004938394E-7</v>
      </c>
      <c r="G128" s="35">
        <v>1</v>
      </c>
      <c r="H128" s="21">
        <f t="shared" si="96"/>
        <v>1</v>
      </c>
      <c r="I128" s="36">
        <f t="shared" si="79"/>
        <v>1.2520608632252604E-6</v>
      </c>
      <c r="J128" s="35">
        <v>1</v>
      </c>
      <c r="K128" s="21">
        <f t="shared" si="97"/>
        <v>1</v>
      </c>
      <c r="L128" s="36">
        <f t="shared" si="80"/>
        <v>2.7302092100966327E-7</v>
      </c>
      <c r="M128" s="35">
        <v>1</v>
      </c>
      <c r="N128" s="22">
        <v>1</v>
      </c>
      <c r="O128" s="36">
        <f t="shared" si="81"/>
        <v>6.4557220797094003E-6</v>
      </c>
      <c r="P128" s="37">
        <f t="shared" si="60"/>
        <v>1</v>
      </c>
      <c r="Q128" s="21">
        <f t="shared" si="61"/>
        <v>1</v>
      </c>
      <c r="R128" s="36">
        <f t="shared" si="82"/>
        <v>4.3150136220633452E-6</v>
      </c>
      <c r="S128" s="37">
        <f t="shared" si="62"/>
        <v>1</v>
      </c>
      <c r="T128" s="21">
        <f t="shared" si="63"/>
        <v>1</v>
      </c>
      <c r="U128" s="36">
        <f t="shared" si="83"/>
        <v>1.0350213206115121E-6</v>
      </c>
      <c r="V128" s="37">
        <f t="shared" si="64"/>
        <v>1</v>
      </c>
      <c r="W128" s="21">
        <f t="shared" si="65"/>
        <v>1</v>
      </c>
      <c r="X128" s="36">
        <f t="shared" si="84"/>
        <v>2.0040477963026082E-5</v>
      </c>
      <c r="Y128" s="38">
        <f t="shared" si="66"/>
        <v>1</v>
      </c>
      <c r="Z128" s="21">
        <f t="shared" si="67"/>
        <v>1</v>
      </c>
      <c r="AA128" s="36">
        <f t="shared" si="85"/>
        <v>1.3418012911234048E-6</v>
      </c>
      <c r="AB128" s="38">
        <f t="shared" si="68"/>
        <v>1</v>
      </c>
      <c r="AC128" s="21">
        <f t="shared" si="69"/>
        <v>1</v>
      </c>
      <c r="AD128" s="36">
        <f t="shared" si="86"/>
        <v>2.1833607688018381E-5</v>
      </c>
      <c r="AE128" s="38">
        <f t="shared" si="70"/>
        <v>1</v>
      </c>
      <c r="AF128" s="21">
        <f t="shared" si="71"/>
        <v>1</v>
      </c>
      <c r="AG128" s="36">
        <f t="shared" si="87"/>
        <v>6.8972318543946381E-6</v>
      </c>
      <c r="AH128" s="38">
        <f t="shared" si="72"/>
        <v>1</v>
      </c>
      <c r="AI128" s="21">
        <f t="shared" si="73"/>
        <v>1</v>
      </c>
      <c r="AJ128" s="36">
        <f t="shared" si="88"/>
        <v>4.5775016924913769E-6</v>
      </c>
      <c r="AK128" s="38">
        <f t="shared" si="74"/>
        <v>1</v>
      </c>
      <c r="AL128" s="21">
        <f t="shared" si="75"/>
        <v>1</v>
      </c>
      <c r="AM128" s="36">
        <f t="shared" si="89"/>
        <v>6.2864870999298741E-5</v>
      </c>
      <c r="AN128" s="38">
        <f t="shared" si="76"/>
        <v>1</v>
      </c>
      <c r="AO128" s="21">
        <f t="shared" si="77"/>
        <v>1</v>
      </c>
      <c r="AP128" s="36">
        <f t="shared" si="90"/>
        <v>2.1204382650674143E-5</v>
      </c>
      <c r="AQ128" s="38">
        <f t="shared" si="99"/>
        <v>1</v>
      </c>
      <c r="AR128" s="21">
        <f t="shared" si="100"/>
        <v>1</v>
      </c>
      <c r="AS128" s="36">
        <f t="shared" si="91"/>
        <v>2.3269272104861836E-5</v>
      </c>
      <c r="AT128" s="38">
        <f t="shared" si="101"/>
        <v>1</v>
      </c>
      <c r="AU128" s="21">
        <f t="shared" si="102"/>
        <v>1</v>
      </c>
      <c r="AV128" s="23">
        <f t="shared" si="92"/>
        <v>6.6376826382517364E-5</v>
      </c>
      <c r="AW128"/>
      <c r="AX128"/>
      <c r="AY128"/>
      <c r="AZ128"/>
      <c r="BA128"/>
      <c r="BB128"/>
      <c r="BC128"/>
      <c r="BD128"/>
      <c r="BE128"/>
      <c r="BF128"/>
      <c r="BG128"/>
      <c r="BH128"/>
    </row>
    <row r="129" spans="2:60">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row>
    <row r="130" spans="2:6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row>
    <row r="132" spans="2:60" ht="15.95">
      <c r="B132" s="85" t="s">
        <v>30</v>
      </c>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row>
    <row r="133" spans="2:60" ht="15.95">
      <c r="B133" s="83" t="s">
        <v>1</v>
      </c>
      <c r="C133" s="84"/>
      <c r="D133" s="67" t="s">
        <v>2</v>
      </c>
      <c r="E133" s="68"/>
      <c r="F133" s="69"/>
      <c r="G133" s="67" t="s">
        <v>3</v>
      </c>
      <c r="H133" s="68"/>
      <c r="I133" s="69"/>
      <c r="J133" s="67" t="s">
        <v>4</v>
      </c>
      <c r="K133" s="68"/>
      <c r="L133" s="69"/>
      <c r="M133" s="67" t="s">
        <v>4</v>
      </c>
      <c r="N133" s="68"/>
      <c r="O133" s="69"/>
      <c r="P133" s="29"/>
      <c r="Q133" s="5"/>
      <c r="R133" s="30"/>
      <c r="S133" s="29"/>
      <c r="T133" s="5"/>
      <c r="U133" s="30"/>
      <c r="V133" s="29"/>
      <c r="W133" s="5"/>
      <c r="X133" s="30"/>
      <c r="Y133" s="29"/>
      <c r="Z133" s="5"/>
      <c r="AA133" s="30"/>
      <c r="AB133" s="29"/>
      <c r="AC133" s="5"/>
      <c r="AD133" s="30"/>
      <c r="AE133" s="29"/>
      <c r="AF133" s="5"/>
      <c r="AG133" s="30"/>
      <c r="AH133" s="29"/>
      <c r="AI133" s="5"/>
      <c r="AJ133" s="30"/>
      <c r="AK133" s="29"/>
      <c r="AL133" s="5"/>
      <c r="AM133" s="30"/>
      <c r="AN133" s="29"/>
      <c r="AO133" s="5"/>
      <c r="AP133" s="30"/>
      <c r="AQ133" s="29"/>
      <c r="AR133" s="5"/>
      <c r="AS133" s="30"/>
      <c r="AT133" s="29"/>
      <c r="AU133" s="5"/>
      <c r="AV133" s="34"/>
    </row>
    <row r="134" spans="2:60" ht="15.95">
      <c r="B134" s="81" t="s">
        <v>5</v>
      </c>
      <c r="C134" s="82"/>
      <c r="D134" s="70" t="s">
        <v>6</v>
      </c>
      <c r="E134" s="71"/>
      <c r="F134" s="72"/>
      <c r="G134" s="70" t="s">
        <v>7</v>
      </c>
      <c r="H134" s="71"/>
      <c r="I134" s="72"/>
      <c r="J134" s="70" t="s">
        <v>8</v>
      </c>
      <c r="K134" s="71"/>
      <c r="L134" s="72"/>
      <c r="M134" s="70" t="s">
        <v>7</v>
      </c>
      <c r="N134" s="71"/>
      <c r="O134" s="72"/>
      <c r="P134" s="31"/>
      <c r="Q134"/>
      <c r="R134" s="32"/>
      <c r="S134" s="31"/>
      <c r="T134"/>
      <c r="U134" s="32"/>
      <c r="V134" s="31"/>
      <c r="W134"/>
      <c r="X134" s="32"/>
      <c r="Y134" s="31"/>
      <c r="Z134"/>
      <c r="AA134" s="32"/>
      <c r="AB134" s="31"/>
      <c r="AC134"/>
      <c r="AD134" s="32"/>
      <c r="AE134" s="31"/>
      <c r="AF134"/>
      <c r="AG134" s="32"/>
      <c r="AH134" s="31"/>
      <c r="AI134"/>
      <c r="AJ134" s="32"/>
      <c r="AK134" s="31"/>
      <c r="AL134"/>
      <c r="AM134" s="32"/>
      <c r="AN134" s="31"/>
      <c r="AO134"/>
      <c r="AP134" s="32"/>
      <c r="AQ134" s="31"/>
      <c r="AR134"/>
      <c r="AS134" s="32"/>
      <c r="AT134" s="31"/>
      <c r="AU134"/>
      <c r="AV134" s="15"/>
    </row>
    <row r="135" spans="2:60" ht="15.95">
      <c r="B135" s="81" t="s">
        <v>9</v>
      </c>
      <c r="C135" s="82"/>
      <c r="D135" s="62" t="s">
        <v>10</v>
      </c>
      <c r="E135" s="63"/>
      <c r="F135" s="64"/>
      <c r="G135" s="62" t="s">
        <v>11</v>
      </c>
      <c r="H135" s="63"/>
      <c r="I135" s="64"/>
      <c r="J135" s="62" t="s">
        <v>12</v>
      </c>
      <c r="K135" s="63"/>
      <c r="L135" s="64"/>
      <c r="M135" s="62" t="s">
        <v>13</v>
      </c>
      <c r="N135" s="63"/>
      <c r="O135" s="64"/>
      <c r="P135" s="56" t="s">
        <v>14</v>
      </c>
      <c r="Q135" s="57"/>
      <c r="R135" s="58"/>
      <c r="S135" s="56" t="s">
        <v>15</v>
      </c>
      <c r="T135" s="57"/>
      <c r="U135" s="58"/>
      <c r="V135" s="56" t="s">
        <v>16</v>
      </c>
      <c r="W135" s="57"/>
      <c r="X135" s="58"/>
      <c r="Y135" s="56" t="s">
        <v>17</v>
      </c>
      <c r="Z135" s="57"/>
      <c r="AA135" s="58"/>
      <c r="AB135" s="56" t="s">
        <v>18</v>
      </c>
      <c r="AC135" s="57"/>
      <c r="AD135" s="58"/>
      <c r="AE135" s="56" t="s">
        <v>19</v>
      </c>
      <c r="AF135" s="57"/>
      <c r="AG135" s="58"/>
      <c r="AH135" s="56" t="s">
        <v>20</v>
      </c>
      <c r="AI135" s="57"/>
      <c r="AJ135" s="58"/>
      <c r="AK135" s="56" t="s">
        <v>21</v>
      </c>
      <c r="AL135" s="57"/>
      <c r="AM135" s="58"/>
      <c r="AN135" s="56" t="s">
        <v>22</v>
      </c>
      <c r="AO135" s="57"/>
      <c r="AP135" s="58"/>
      <c r="AQ135" s="56" t="s">
        <v>23</v>
      </c>
      <c r="AR135" s="57"/>
      <c r="AS135" s="58"/>
      <c r="AT135" s="56" t="s">
        <v>24</v>
      </c>
      <c r="AU135" s="57"/>
      <c r="AV135" s="59"/>
    </row>
    <row r="136" spans="2:60" ht="15.95">
      <c r="B136" s="44" t="s">
        <v>25</v>
      </c>
      <c r="C136" s="45"/>
      <c r="D136" s="25" t="s">
        <v>27</v>
      </c>
      <c r="E136" s="16" t="s">
        <v>28</v>
      </c>
      <c r="F136" s="26" t="s">
        <v>29</v>
      </c>
      <c r="G136" s="25" t="s">
        <v>27</v>
      </c>
      <c r="H136" s="16" t="s">
        <v>28</v>
      </c>
      <c r="I136" s="26" t="s">
        <v>29</v>
      </c>
      <c r="J136" s="25" t="s">
        <v>27</v>
      </c>
      <c r="K136" s="16" t="s">
        <v>28</v>
      </c>
      <c r="L136" s="26" t="s">
        <v>29</v>
      </c>
      <c r="M136" s="25" t="s">
        <v>27</v>
      </c>
      <c r="N136" s="16" t="s">
        <v>28</v>
      </c>
      <c r="O136" s="26" t="s">
        <v>29</v>
      </c>
      <c r="P136" s="25" t="s">
        <v>27</v>
      </c>
      <c r="Q136" s="16" t="s">
        <v>28</v>
      </c>
      <c r="R136" s="26" t="s">
        <v>29</v>
      </c>
      <c r="S136" s="25" t="s">
        <v>27</v>
      </c>
      <c r="T136" s="16" t="s">
        <v>28</v>
      </c>
      <c r="U136" s="26" t="s">
        <v>29</v>
      </c>
      <c r="V136" s="25" t="s">
        <v>27</v>
      </c>
      <c r="W136" s="16" t="s">
        <v>28</v>
      </c>
      <c r="X136" s="26" t="s">
        <v>29</v>
      </c>
      <c r="Y136" s="25" t="s">
        <v>27</v>
      </c>
      <c r="Z136" s="16" t="s">
        <v>28</v>
      </c>
      <c r="AA136" s="26" t="s">
        <v>29</v>
      </c>
      <c r="AB136" s="25" t="s">
        <v>27</v>
      </c>
      <c r="AC136" s="16" t="s">
        <v>28</v>
      </c>
      <c r="AD136" s="26" t="s">
        <v>29</v>
      </c>
      <c r="AE136" s="25" t="s">
        <v>27</v>
      </c>
      <c r="AF136" s="16" t="s">
        <v>28</v>
      </c>
      <c r="AG136" s="26" t="s">
        <v>29</v>
      </c>
      <c r="AH136" s="25" t="s">
        <v>27</v>
      </c>
      <c r="AI136" s="16" t="s">
        <v>28</v>
      </c>
      <c r="AJ136" s="26" t="s">
        <v>29</v>
      </c>
      <c r="AK136" s="25" t="s">
        <v>27</v>
      </c>
      <c r="AL136" s="16" t="s">
        <v>28</v>
      </c>
      <c r="AM136" s="26" t="s">
        <v>29</v>
      </c>
      <c r="AN136" s="25" t="s">
        <v>27</v>
      </c>
      <c r="AO136" s="16" t="s">
        <v>28</v>
      </c>
      <c r="AP136" s="26" t="s">
        <v>29</v>
      </c>
      <c r="AQ136" s="25" t="s">
        <v>27</v>
      </c>
      <c r="AR136" s="16" t="s">
        <v>28</v>
      </c>
      <c r="AS136" s="26" t="s">
        <v>29</v>
      </c>
      <c r="AT136" s="25" t="s">
        <v>27</v>
      </c>
      <c r="AU136" s="16" t="s">
        <v>28</v>
      </c>
      <c r="AV136" s="17" t="s">
        <v>29</v>
      </c>
    </row>
    <row r="137" spans="2:60" ht="15.95">
      <c r="B137" s="44">
        <v>1</v>
      </c>
      <c r="C137" s="46">
        <f>'Mortality (No Interventions)'!H10</f>
        <v>3.5467709367217283E-3</v>
      </c>
      <c r="D137" s="27">
        <v>1</v>
      </c>
      <c r="E137" s="18">
        <f>$C137*D137</f>
        <v>3.5467709367217283E-3</v>
      </c>
      <c r="F137" s="28">
        <f>10000</f>
        <v>10000</v>
      </c>
      <c r="G137" s="27">
        <v>1</v>
      </c>
      <c r="H137" s="18">
        <f t="shared" ref="H137:H168" si="103">C137*G137</f>
        <v>3.5467709367217283E-3</v>
      </c>
      <c r="I137" s="26">
        <f>10000</f>
        <v>10000</v>
      </c>
      <c r="J137" s="27">
        <v>1</v>
      </c>
      <c r="K137" s="18">
        <f t="shared" ref="K137:K168" si="104">C137*J137</f>
        <v>3.5467709367217283E-3</v>
      </c>
      <c r="L137" s="26">
        <f>10000</f>
        <v>10000</v>
      </c>
      <c r="M137" s="27">
        <v>1</v>
      </c>
      <c r="N137" s="19">
        <f t="shared" ref="N137:N168" si="105">C137*M137</f>
        <v>3.5467709367217283E-3</v>
      </c>
      <c r="O137" s="26">
        <f>10000</f>
        <v>10000</v>
      </c>
      <c r="P137" s="24">
        <f>D137*G137</f>
        <v>1</v>
      </c>
      <c r="Q137" s="18">
        <f>$C137*P137</f>
        <v>3.5467709367217283E-3</v>
      </c>
      <c r="R137" s="28">
        <f>10000</f>
        <v>10000</v>
      </c>
      <c r="S137" s="24">
        <f>D137*J137</f>
        <v>1</v>
      </c>
      <c r="T137" s="18">
        <f>$C137*S137</f>
        <v>3.5467709367217283E-3</v>
      </c>
      <c r="U137" s="28">
        <f>10000</f>
        <v>10000</v>
      </c>
      <c r="V137" s="24">
        <f>D137*M137</f>
        <v>1</v>
      </c>
      <c r="W137" s="18">
        <f>$C137*V137</f>
        <v>3.5467709367217283E-3</v>
      </c>
      <c r="X137" s="28">
        <f>10000</f>
        <v>10000</v>
      </c>
      <c r="Y137" s="33">
        <f>G137*J137</f>
        <v>1</v>
      </c>
      <c r="Z137" s="18">
        <f>$C137*Y137</f>
        <v>3.5467709367217283E-3</v>
      </c>
      <c r="AA137" s="28">
        <f>10000</f>
        <v>10000</v>
      </c>
      <c r="AB137" s="33">
        <f>G137*M137</f>
        <v>1</v>
      </c>
      <c r="AC137" s="18">
        <f>$C137*AB137</f>
        <v>3.5467709367217283E-3</v>
      </c>
      <c r="AD137" s="28">
        <f>10000</f>
        <v>10000</v>
      </c>
      <c r="AE137" s="33">
        <f>J137*M137</f>
        <v>1</v>
      </c>
      <c r="AF137" s="18">
        <f>$C137*AE137</f>
        <v>3.5467709367217283E-3</v>
      </c>
      <c r="AG137" s="28">
        <f>10000</f>
        <v>10000</v>
      </c>
      <c r="AH137" s="33">
        <f>D137*G137*J137</f>
        <v>1</v>
      </c>
      <c r="AI137" s="18">
        <f>$C137*AH137</f>
        <v>3.5467709367217283E-3</v>
      </c>
      <c r="AJ137" s="28">
        <f>10000</f>
        <v>10000</v>
      </c>
      <c r="AK137" s="33">
        <f>D137*G137*M137</f>
        <v>1</v>
      </c>
      <c r="AL137" s="18">
        <f>$C137*AK137</f>
        <v>3.5467709367217283E-3</v>
      </c>
      <c r="AM137" s="28">
        <f>10000</f>
        <v>10000</v>
      </c>
      <c r="AN137" s="33">
        <f>D137*J137*M137</f>
        <v>1</v>
      </c>
      <c r="AO137" s="18">
        <f>$C137*AN137</f>
        <v>3.5467709367217283E-3</v>
      </c>
      <c r="AP137" s="28">
        <f>10000</f>
        <v>10000</v>
      </c>
      <c r="AQ137" s="33">
        <f t="shared" ref="AQ137:AQ168" si="106">G137*J137*M137</f>
        <v>1</v>
      </c>
      <c r="AR137" s="18">
        <f t="shared" ref="AR137:AR168" si="107">$C137*AQ137</f>
        <v>3.5467709367217283E-3</v>
      </c>
      <c r="AS137" s="28">
        <f>10000</f>
        <v>10000</v>
      </c>
      <c r="AT137" s="33">
        <f t="shared" ref="AT137:AT168" si="108">D137*G137*J137*M137</f>
        <v>1</v>
      </c>
      <c r="AU137" s="18">
        <f t="shared" ref="AU137:AU168" si="109">$C137*AT137</f>
        <v>3.5467709367217283E-3</v>
      </c>
      <c r="AV137" s="20">
        <f>10000</f>
        <v>10000</v>
      </c>
    </row>
    <row r="138" spans="2:60" ht="15.95">
      <c r="B138" s="44">
        <v>2</v>
      </c>
      <c r="C138" s="46">
        <f>'Mortality (No Interventions)'!H11</f>
        <v>3.3729701321473949E-4</v>
      </c>
      <c r="D138" s="27">
        <v>1</v>
      </c>
      <c r="E138" s="18">
        <f t="shared" ref="E138:E201" si="110">$C138*D138</f>
        <v>3.3729701321473949E-4</v>
      </c>
      <c r="F138" s="28">
        <f>F137*(1-E137)</f>
        <v>9964.532290632782</v>
      </c>
      <c r="G138" s="27">
        <v>1</v>
      </c>
      <c r="H138" s="18">
        <f t="shared" si="103"/>
        <v>3.3729701321473949E-4</v>
      </c>
      <c r="I138" s="28">
        <f>I137*(1-H137)</f>
        <v>9964.532290632782</v>
      </c>
      <c r="J138" s="27">
        <v>1</v>
      </c>
      <c r="K138" s="18">
        <f t="shared" si="104"/>
        <v>3.3729701321473949E-4</v>
      </c>
      <c r="L138" s="28">
        <f>L137*(1-K137)</f>
        <v>9964.532290632782</v>
      </c>
      <c r="M138" s="27">
        <v>1</v>
      </c>
      <c r="N138" s="19">
        <f t="shared" si="105"/>
        <v>3.3729701321473949E-4</v>
      </c>
      <c r="O138" s="28">
        <f>O137*(1-N137)</f>
        <v>9964.532290632782</v>
      </c>
      <c r="P138" s="24">
        <f t="shared" ref="P138:P201" si="111">D138*G138</f>
        <v>1</v>
      </c>
      <c r="Q138" s="18">
        <f t="shared" ref="Q138:Q201" si="112">$C138*P138</f>
        <v>3.3729701321473949E-4</v>
      </c>
      <c r="R138" s="28">
        <f>R137*(1-Q137)</f>
        <v>9964.532290632782</v>
      </c>
      <c r="S138" s="24">
        <f t="shared" ref="S138:S201" si="113">D138*J138</f>
        <v>1</v>
      </c>
      <c r="T138" s="18">
        <f t="shared" ref="T138:T201" si="114">$C138*S138</f>
        <v>3.3729701321473949E-4</v>
      </c>
      <c r="U138" s="28">
        <f>U137*(1-T137)</f>
        <v>9964.532290632782</v>
      </c>
      <c r="V138" s="24">
        <f t="shared" ref="V138:V201" si="115">D138*M138</f>
        <v>1</v>
      </c>
      <c r="W138" s="18">
        <f t="shared" ref="W138:W201" si="116">$C138*V138</f>
        <v>3.3729701321473949E-4</v>
      </c>
      <c r="X138" s="28">
        <f>X137*(1-W137)</f>
        <v>9964.532290632782</v>
      </c>
      <c r="Y138" s="33">
        <f t="shared" ref="Y138:Y201" si="117">G138*J138</f>
        <v>1</v>
      </c>
      <c r="Z138" s="18">
        <f t="shared" ref="Z138:Z201" si="118">$C138*Y138</f>
        <v>3.3729701321473949E-4</v>
      </c>
      <c r="AA138" s="28">
        <f>AA137*(1-Z137)</f>
        <v>9964.532290632782</v>
      </c>
      <c r="AB138" s="33">
        <f t="shared" ref="AB138:AB201" si="119">G138*M138</f>
        <v>1</v>
      </c>
      <c r="AC138" s="18">
        <f t="shared" ref="AC138:AC201" si="120">$C138*AB138</f>
        <v>3.3729701321473949E-4</v>
      </c>
      <c r="AD138" s="28">
        <f>AD137*(1-AC137)</f>
        <v>9964.532290632782</v>
      </c>
      <c r="AE138" s="33">
        <f t="shared" ref="AE138:AE201" si="121">J138*M138</f>
        <v>1</v>
      </c>
      <c r="AF138" s="18">
        <f t="shared" ref="AF138:AF201" si="122">$C138*AE138</f>
        <v>3.3729701321473949E-4</v>
      </c>
      <c r="AG138" s="28">
        <f>AG137*(1-AF137)</f>
        <v>9964.532290632782</v>
      </c>
      <c r="AH138" s="33">
        <f t="shared" ref="AH138:AH201" si="123">D138*G138*J138</f>
        <v>1</v>
      </c>
      <c r="AI138" s="18">
        <f t="shared" ref="AI138:AI201" si="124">$C138*AH138</f>
        <v>3.3729701321473949E-4</v>
      </c>
      <c r="AJ138" s="28">
        <f>AJ137*(1-AI137)</f>
        <v>9964.532290632782</v>
      </c>
      <c r="AK138" s="33">
        <f t="shared" ref="AK138:AK201" si="125">D138*G138*M138</f>
        <v>1</v>
      </c>
      <c r="AL138" s="18">
        <f t="shared" ref="AL138:AL201" si="126">$C138*AK138</f>
        <v>3.3729701321473949E-4</v>
      </c>
      <c r="AM138" s="28">
        <f>AM137*(1-AL137)</f>
        <v>9964.532290632782</v>
      </c>
      <c r="AN138" s="33">
        <f t="shared" ref="AN138:AN201" si="127">D138*J138*M138</f>
        <v>1</v>
      </c>
      <c r="AO138" s="18">
        <f t="shared" ref="AO138:AO201" si="128">$C138*AN138</f>
        <v>3.3729701321473949E-4</v>
      </c>
      <c r="AP138" s="28">
        <f>AP137*(1-AO137)</f>
        <v>9964.532290632782</v>
      </c>
      <c r="AQ138" s="33">
        <f t="shared" si="106"/>
        <v>1</v>
      </c>
      <c r="AR138" s="18">
        <f t="shared" si="107"/>
        <v>3.3729701321473949E-4</v>
      </c>
      <c r="AS138" s="28">
        <f>AS137*(1-AR137)</f>
        <v>9964.532290632782</v>
      </c>
      <c r="AT138" s="33">
        <f t="shared" si="108"/>
        <v>1</v>
      </c>
      <c r="AU138" s="18">
        <f t="shared" si="109"/>
        <v>3.3729701321473949E-4</v>
      </c>
      <c r="AV138" s="20">
        <f>AV137*(1-AU137)</f>
        <v>9964.532290632782</v>
      </c>
    </row>
    <row r="139" spans="2:60" ht="15.95">
      <c r="B139" s="44">
        <v>3</v>
      </c>
      <c r="C139" s="46">
        <f>'Mortality (No Interventions)'!H12</f>
        <v>2.4023107547649304E-4</v>
      </c>
      <c r="D139" s="27">
        <v>1</v>
      </c>
      <c r="E139" s="18">
        <f t="shared" si="110"/>
        <v>2.4023107547649304E-4</v>
      </c>
      <c r="F139" s="28">
        <f t="shared" ref="F139:F202" si="129">F138*(1-E138)</f>
        <v>9961.1712836530696</v>
      </c>
      <c r="G139" s="27">
        <v>1</v>
      </c>
      <c r="H139" s="18">
        <f t="shared" si="103"/>
        <v>2.4023107547649304E-4</v>
      </c>
      <c r="I139" s="28">
        <f t="shared" ref="I139:I202" si="130">I138*(1-H138)</f>
        <v>9961.1712836530696</v>
      </c>
      <c r="J139" s="27">
        <v>1</v>
      </c>
      <c r="K139" s="18">
        <f t="shared" si="104"/>
        <v>2.4023107547649304E-4</v>
      </c>
      <c r="L139" s="28">
        <f t="shared" ref="L139:L202" si="131">L138*(1-K138)</f>
        <v>9961.1712836530696</v>
      </c>
      <c r="M139" s="27">
        <v>1</v>
      </c>
      <c r="N139" s="19">
        <f t="shared" si="105"/>
        <v>2.4023107547649304E-4</v>
      </c>
      <c r="O139" s="28">
        <f t="shared" ref="O139:O202" si="132">O138*(1-N138)</f>
        <v>9961.1712836530696</v>
      </c>
      <c r="P139" s="24">
        <f t="shared" si="111"/>
        <v>1</v>
      </c>
      <c r="Q139" s="18">
        <f t="shared" si="112"/>
        <v>2.4023107547649304E-4</v>
      </c>
      <c r="R139" s="28">
        <f t="shared" ref="R139:R202" si="133">R138*(1-Q138)</f>
        <v>9961.1712836530696</v>
      </c>
      <c r="S139" s="24">
        <f t="shared" si="113"/>
        <v>1</v>
      </c>
      <c r="T139" s="18">
        <f t="shared" si="114"/>
        <v>2.4023107547649304E-4</v>
      </c>
      <c r="U139" s="28">
        <f t="shared" ref="U139:U202" si="134">U138*(1-T138)</f>
        <v>9961.1712836530696</v>
      </c>
      <c r="V139" s="24">
        <f t="shared" si="115"/>
        <v>1</v>
      </c>
      <c r="W139" s="18">
        <f t="shared" si="116"/>
        <v>2.4023107547649304E-4</v>
      </c>
      <c r="X139" s="28">
        <f t="shared" ref="X139:X202" si="135">X138*(1-W138)</f>
        <v>9961.1712836530696</v>
      </c>
      <c r="Y139" s="33">
        <f t="shared" si="117"/>
        <v>1</v>
      </c>
      <c r="Z139" s="18">
        <f t="shared" si="118"/>
        <v>2.4023107547649304E-4</v>
      </c>
      <c r="AA139" s="28">
        <f t="shared" ref="AA139:AA202" si="136">AA138*(1-Z138)</f>
        <v>9961.1712836530696</v>
      </c>
      <c r="AB139" s="33">
        <f t="shared" si="119"/>
        <v>1</v>
      </c>
      <c r="AC139" s="18">
        <f t="shared" si="120"/>
        <v>2.4023107547649304E-4</v>
      </c>
      <c r="AD139" s="28">
        <f t="shared" ref="AD139:AD202" si="137">AD138*(1-AC138)</f>
        <v>9961.1712836530696</v>
      </c>
      <c r="AE139" s="33">
        <f t="shared" si="121"/>
        <v>1</v>
      </c>
      <c r="AF139" s="18">
        <f t="shared" si="122"/>
        <v>2.4023107547649304E-4</v>
      </c>
      <c r="AG139" s="28">
        <f t="shared" ref="AG139:AG202" si="138">AG138*(1-AF138)</f>
        <v>9961.1712836530696</v>
      </c>
      <c r="AH139" s="33">
        <f t="shared" si="123"/>
        <v>1</v>
      </c>
      <c r="AI139" s="18">
        <f t="shared" si="124"/>
        <v>2.4023107547649304E-4</v>
      </c>
      <c r="AJ139" s="28">
        <f t="shared" ref="AJ139:AJ202" si="139">AJ138*(1-AI138)</f>
        <v>9961.1712836530696</v>
      </c>
      <c r="AK139" s="33">
        <f t="shared" si="125"/>
        <v>1</v>
      </c>
      <c r="AL139" s="18">
        <f t="shared" si="126"/>
        <v>2.4023107547649304E-4</v>
      </c>
      <c r="AM139" s="28">
        <f t="shared" ref="AM139:AM202" si="140">AM138*(1-AL138)</f>
        <v>9961.1712836530696</v>
      </c>
      <c r="AN139" s="33">
        <f t="shared" si="127"/>
        <v>1</v>
      </c>
      <c r="AO139" s="18">
        <f t="shared" si="128"/>
        <v>2.4023107547649304E-4</v>
      </c>
      <c r="AP139" s="28">
        <f t="shared" ref="AP139:AP202" si="141">AP138*(1-AO138)</f>
        <v>9961.1712836530696</v>
      </c>
      <c r="AQ139" s="33">
        <f t="shared" si="106"/>
        <v>1</v>
      </c>
      <c r="AR139" s="18">
        <f t="shared" si="107"/>
        <v>2.4023107547649304E-4</v>
      </c>
      <c r="AS139" s="28">
        <f t="shared" ref="AS139:AS202" si="142">AS138*(1-AR138)</f>
        <v>9961.1712836530696</v>
      </c>
      <c r="AT139" s="33">
        <f t="shared" si="108"/>
        <v>1</v>
      </c>
      <c r="AU139" s="18">
        <f t="shared" si="109"/>
        <v>2.4023107547649304E-4</v>
      </c>
      <c r="AV139" s="20">
        <f t="shared" ref="AV139:AV202" si="143">AV138*(1-AU138)</f>
        <v>9961.1712836530696</v>
      </c>
    </row>
    <row r="140" spans="2:60" ht="15.95">
      <c r="B140" s="44">
        <v>4</v>
      </c>
      <c r="C140" s="46">
        <f>'Mortality (No Interventions)'!H13</f>
        <v>1.8043713926302416E-4</v>
      </c>
      <c r="D140" s="27">
        <v>1</v>
      </c>
      <c r="E140" s="18">
        <f t="shared" si="110"/>
        <v>1.8043713926302416E-4</v>
      </c>
      <c r="F140" s="28">
        <f t="shared" si="129"/>
        <v>9958.7783007625931</v>
      </c>
      <c r="G140" s="27">
        <v>1</v>
      </c>
      <c r="H140" s="18">
        <f t="shared" si="103"/>
        <v>1.8043713926302416E-4</v>
      </c>
      <c r="I140" s="28">
        <f t="shared" si="130"/>
        <v>9958.7783007625931</v>
      </c>
      <c r="J140" s="27">
        <v>1</v>
      </c>
      <c r="K140" s="18">
        <f t="shared" si="104"/>
        <v>1.8043713926302416E-4</v>
      </c>
      <c r="L140" s="28">
        <f t="shared" si="131"/>
        <v>9958.7783007625931</v>
      </c>
      <c r="M140" s="27">
        <v>1</v>
      </c>
      <c r="N140" s="19">
        <f t="shared" si="105"/>
        <v>1.8043713926302416E-4</v>
      </c>
      <c r="O140" s="28">
        <f t="shared" si="132"/>
        <v>9958.7783007625931</v>
      </c>
      <c r="P140" s="24">
        <f t="shared" si="111"/>
        <v>1</v>
      </c>
      <c r="Q140" s="18">
        <f t="shared" si="112"/>
        <v>1.8043713926302416E-4</v>
      </c>
      <c r="R140" s="28">
        <f t="shared" si="133"/>
        <v>9958.7783007625931</v>
      </c>
      <c r="S140" s="24">
        <f t="shared" si="113"/>
        <v>1</v>
      </c>
      <c r="T140" s="18">
        <f t="shared" si="114"/>
        <v>1.8043713926302416E-4</v>
      </c>
      <c r="U140" s="28">
        <f t="shared" si="134"/>
        <v>9958.7783007625931</v>
      </c>
      <c r="V140" s="24">
        <f t="shared" si="115"/>
        <v>1</v>
      </c>
      <c r="W140" s="18">
        <f t="shared" si="116"/>
        <v>1.8043713926302416E-4</v>
      </c>
      <c r="X140" s="28">
        <f t="shared" si="135"/>
        <v>9958.7783007625931</v>
      </c>
      <c r="Y140" s="33">
        <f t="shared" si="117"/>
        <v>1</v>
      </c>
      <c r="Z140" s="18">
        <f t="shared" si="118"/>
        <v>1.8043713926302416E-4</v>
      </c>
      <c r="AA140" s="28">
        <f t="shared" si="136"/>
        <v>9958.7783007625931</v>
      </c>
      <c r="AB140" s="33">
        <f t="shared" si="119"/>
        <v>1</v>
      </c>
      <c r="AC140" s="18">
        <f t="shared" si="120"/>
        <v>1.8043713926302416E-4</v>
      </c>
      <c r="AD140" s="28">
        <f t="shared" si="137"/>
        <v>9958.7783007625931</v>
      </c>
      <c r="AE140" s="33">
        <f t="shared" si="121"/>
        <v>1</v>
      </c>
      <c r="AF140" s="18">
        <f t="shared" si="122"/>
        <v>1.8043713926302416E-4</v>
      </c>
      <c r="AG140" s="28">
        <f t="shared" si="138"/>
        <v>9958.7783007625931</v>
      </c>
      <c r="AH140" s="33">
        <f t="shared" si="123"/>
        <v>1</v>
      </c>
      <c r="AI140" s="18">
        <f t="shared" si="124"/>
        <v>1.8043713926302416E-4</v>
      </c>
      <c r="AJ140" s="28">
        <f t="shared" si="139"/>
        <v>9958.7783007625931</v>
      </c>
      <c r="AK140" s="33">
        <f t="shared" si="125"/>
        <v>1</v>
      </c>
      <c r="AL140" s="18">
        <f t="shared" si="126"/>
        <v>1.8043713926302416E-4</v>
      </c>
      <c r="AM140" s="28">
        <f t="shared" si="140"/>
        <v>9958.7783007625931</v>
      </c>
      <c r="AN140" s="33">
        <f t="shared" si="127"/>
        <v>1</v>
      </c>
      <c r="AO140" s="18">
        <f t="shared" si="128"/>
        <v>1.8043713926302416E-4</v>
      </c>
      <c r="AP140" s="28">
        <f t="shared" si="141"/>
        <v>9958.7783007625931</v>
      </c>
      <c r="AQ140" s="33">
        <f t="shared" si="106"/>
        <v>1</v>
      </c>
      <c r="AR140" s="18">
        <f t="shared" si="107"/>
        <v>1.8043713926302416E-4</v>
      </c>
      <c r="AS140" s="28">
        <f t="shared" si="142"/>
        <v>9958.7783007625931</v>
      </c>
      <c r="AT140" s="33">
        <f t="shared" si="108"/>
        <v>1</v>
      </c>
      <c r="AU140" s="18">
        <f t="shared" si="109"/>
        <v>1.8043713926302416E-4</v>
      </c>
      <c r="AV140" s="20">
        <f t="shared" si="143"/>
        <v>9958.7783007625931</v>
      </c>
    </row>
    <row r="141" spans="2:60" ht="15.95">
      <c r="B141" s="44">
        <v>5</v>
      </c>
      <c r="C141" s="46">
        <f>'Mortality (No Interventions)'!H14</f>
        <v>1.5766389199491741E-4</v>
      </c>
      <c r="D141" s="27">
        <v>1</v>
      </c>
      <c r="E141" s="18">
        <f t="shared" si="110"/>
        <v>1.5766389199491741E-4</v>
      </c>
      <c r="F141" s="28">
        <f t="shared" si="129"/>
        <v>9956.9813672954479</v>
      </c>
      <c r="G141" s="27">
        <v>1</v>
      </c>
      <c r="H141" s="18">
        <f t="shared" si="103"/>
        <v>1.5766389199491741E-4</v>
      </c>
      <c r="I141" s="28">
        <f t="shared" si="130"/>
        <v>9956.9813672954479</v>
      </c>
      <c r="J141" s="27">
        <v>1</v>
      </c>
      <c r="K141" s="18">
        <f t="shared" si="104"/>
        <v>1.5766389199491741E-4</v>
      </c>
      <c r="L141" s="28">
        <f t="shared" si="131"/>
        <v>9956.9813672954479</v>
      </c>
      <c r="M141" s="27">
        <v>1</v>
      </c>
      <c r="N141" s="19">
        <f t="shared" si="105"/>
        <v>1.5766389199491741E-4</v>
      </c>
      <c r="O141" s="28">
        <f t="shared" si="132"/>
        <v>9956.9813672954479</v>
      </c>
      <c r="P141" s="24">
        <f t="shared" si="111"/>
        <v>1</v>
      </c>
      <c r="Q141" s="18">
        <f t="shared" si="112"/>
        <v>1.5766389199491741E-4</v>
      </c>
      <c r="R141" s="28">
        <f t="shared" si="133"/>
        <v>9956.9813672954479</v>
      </c>
      <c r="S141" s="24">
        <f t="shared" si="113"/>
        <v>1</v>
      </c>
      <c r="T141" s="18">
        <f t="shared" si="114"/>
        <v>1.5766389199491741E-4</v>
      </c>
      <c r="U141" s="28">
        <f t="shared" si="134"/>
        <v>9956.9813672954479</v>
      </c>
      <c r="V141" s="24">
        <f t="shared" si="115"/>
        <v>1</v>
      </c>
      <c r="W141" s="18">
        <f t="shared" si="116"/>
        <v>1.5766389199491741E-4</v>
      </c>
      <c r="X141" s="28">
        <f t="shared" si="135"/>
        <v>9956.9813672954479</v>
      </c>
      <c r="Y141" s="33">
        <f t="shared" si="117"/>
        <v>1</v>
      </c>
      <c r="Z141" s="18">
        <f t="shared" si="118"/>
        <v>1.5766389199491741E-4</v>
      </c>
      <c r="AA141" s="28">
        <f t="shared" si="136"/>
        <v>9956.9813672954479</v>
      </c>
      <c r="AB141" s="33">
        <f t="shared" si="119"/>
        <v>1</v>
      </c>
      <c r="AC141" s="18">
        <f t="shared" si="120"/>
        <v>1.5766389199491741E-4</v>
      </c>
      <c r="AD141" s="28">
        <f t="shared" si="137"/>
        <v>9956.9813672954479</v>
      </c>
      <c r="AE141" s="33">
        <f t="shared" si="121"/>
        <v>1</v>
      </c>
      <c r="AF141" s="18">
        <f t="shared" si="122"/>
        <v>1.5766389199491741E-4</v>
      </c>
      <c r="AG141" s="28">
        <f t="shared" si="138"/>
        <v>9956.9813672954479</v>
      </c>
      <c r="AH141" s="33">
        <f t="shared" si="123"/>
        <v>1</v>
      </c>
      <c r="AI141" s="18">
        <f t="shared" si="124"/>
        <v>1.5766389199491741E-4</v>
      </c>
      <c r="AJ141" s="28">
        <f t="shared" si="139"/>
        <v>9956.9813672954479</v>
      </c>
      <c r="AK141" s="33">
        <f t="shared" si="125"/>
        <v>1</v>
      </c>
      <c r="AL141" s="18">
        <f t="shared" si="126"/>
        <v>1.5766389199491741E-4</v>
      </c>
      <c r="AM141" s="28">
        <f t="shared" si="140"/>
        <v>9956.9813672954479</v>
      </c>
      <c r="AN141" s="33">
        <f t="shared" si="127"/>
        <v>1</v>
      </c>
      <c r="AO141" s="18">
        <f t="shared" si="128"/>
        <v>1.5766389199491741E-4</v>
      </c>
      <c r="AP141" s="28">
        <f t="shared" si="141"/>
        <v>9956.9813672954479</v>
      </c>
      <c r="AQ141" s="33">
        <f t="shared" si="106"/>
        <v>1</v>
      </c>
      <c r="AR141" s="18">
        <f t="shared" si="107"/>
        <v>1.5766389199491741E-4</v>
      </c>
      <c r="AS141" s="28">
        <f t="shared" si="142"/>
        <v>9956.9813672954479</v>
      </c>
      <c r="AT141" s="33">
        <f t="shared" si="108"/>
        <v>1</v>
      </c>
      <c r="AU141" s="18">
        <f t="shared" si="109"/>
        <v>1.5766389199491741E-4</v>
      </c>
      <c r="AV141" s="20">
        <f t="shared" si="143"/>
        <v>9956.9813672954479</v>
      </c>
    </row>
    <row r="142" spans="2:60" ht="15.95">
      <c r="B142" s="44">
        <v>6</v>
      </c>
      <c r="C142" s="46">
        <f>'Mortality (No Interventions)'!H15</f>
        <v>1.474379697585769E-4</v>
      </c>
      <c r="D142" s="27">
        <v>1</v>
      </c>
      <c r="E142" s="18">
        <f t="shared" si="110"/>
        <v>1.474379697585769E-4</v>
      </c>
      <c r="F142" s="28">
        <f t="shared" si="129"/>
        <v>9955.4115108605602</v>
      </c>
      <c r="G142" s="27">
        <v>1</v>
      </c>
      <c r="H142" s="18">
        <f t="shared" si="103"/>
        <v>1.474379697585769E-4</v>
      </c>
      <c r="I142" s="28">
        <f t="shared" si="130"/>
        <v>9955.4115108605602</v>
      </c>
      <c r="J142" s="27">
        <v>1</v>
      </c>
      <c r="K142" s="18">
        <f t="shared" si="104"/>
        <v>1.474379697585769E-4</v>
      </c>
      <c r="L142" s="28">
        <f t="shared" si="131"/>
        <v>9955.4115108605602</v>
      </c>
      <c r="M142" s="27">
        <v>1</v>
      </c>
      <c r="N142" s="19">
        <f t="shared" si="105"/>
        <v>1.474379697585769E-4</v>
      </c>
      <c r="O142" s="28">
        <f t="shared" si="132"/>
        <v>9955.4115108605602</v>
      </c>
      <c r="P142" s="24">
        <f t="shared" si="111"/>
        <v>1</v>
      </c>
      <c r="Q142" s="18">
        <f t="shared" si="112"/>
        <v>1.474379697585769E-4</v>
      </c>
      <c r="R142" s="28">
        <f t="shared" si="133"/>
        <v>9955.4115108605602</v>
      </c>
      <c r="S142" s="24">
        <f t="shared" si="113"/>
        <v>1</v>
      </c>
      <c r="T142" s="18">
        <f t="shared" si="114"/>
        <v>1.474379697585769E-4</v>
      </c>
      <c r="U142" s="28">
        <f t="shared" si="134"/>
        <v>9955.4115108605602</v>
      </c>
      <c r="V142" s="24">
        <f t="shared" si="115"/>
        <v>1</v>
      </c>
      <c r="W142" s="18">
        <f t="shared" si="116"/>
        <v>1.474379697585769E-4</v>
      </c>
      <c r="X142" s="28">
        <f t="shared" si="135"/>
        <v>9955.4115108605602</v>
      </c>
      <c r="Y142" s="33">
        <f t="shared" si="117"/>
        <v>1</v>
      </c>
      <c r="Z142" s="18">
        <f t="shared" si="118"/>
        <v>1.474379697585769E-4</v>
      </c>
      <c r="AA142" s="28">
        <f t="shared" si="136"/>
        <v>9955.4115108605602</v>
      </c>
      <c r="AB142" s="33">
        <f t="shared" si="119"/>
        <v>1</v>
      </c>
      <c r="AC142" s="18">
        <f t="shared" si="120"/>
        <v>1.474379697585769E-4</v>
      </c>
      <c r="AD142" s="28">
        <f t="shared" si="137"/>
        <v>9955.4115108605602</v>
      </c>
      <c r="AE142" s="33">
        <f t="shared" si="121"/>
        <v>1</v>
      </c>
      <c r="AF142" s="18">
        <f t="shared" si="122"/>
        <v>1.474379697585769E-4</v>
      </c>
      <c r="AG142" s="28">
        <f t="shared" si="138"/>
        <v>9955.4115108605602</v>
      </c>
      <c r="AH142" s="33">
        <f t="shared" si="123"/>
        <v>1</v>
      </c>
      <c r="AI142" s="18">
        <f t="shared" si="124"/>
        <v>1.474379697585769E-4</v>
      </c>
      <c r="AJ142" s="28">
        <f t="shared" si="139"/>
        <v>9955.4115108605602</v>
      </c>
      <c r="AK142" s="33">
        <f t="shared" si="125"/>
        <v>1</v>
      </c>
      <c r="AL142" s="18">
        <f t="shared" si="126"/>
        <v>1.474379697585769E-4</v>
      </c>
      <c r="AM142" s="28">
        <f t="shared" si="140"/>
        <v>9955.4115108605602</v>
      </c>
      <c r="AN142" s="33">
        <f t="shared" si="127"/>
        <v>1</v>
      </c>
      <c r="AO142" s="18">
        <f t="shared" si="128"/>
        <v>1.474379697585769E-4</v>
      </c>
      <c r="AP142" s="28">
        <f t="shared" si="141"/>
        <v>9955.4115108605602</v>
      </c>
      <c r="AQ142" s="33">
        <f t="shared" si="106"/>
        <v>1</v>
      </c>
      <c r="AR142" s="18">
        <f t="shared" si="107"/>
        <v>1.474379697585769E-4</v>
      </c>
      <c r="AS142" s="28">
        <f t="shared" si="142"/>
        <v>9955.4115108605602</v>
      </c>
      <c r="AT142" s="33">
        <f t="shared" si="108"/>
        <v>1</v>
      </c>
      <c r="AU142" s="18">
        <f t="shared" si="109"/>
        <v>1.474379697585769E-4</v>
      </c>
      <c r="AV142" s="20">
        <f t="shared" si="143"/>
        <v>9955.4115108605602</v>
      </c>
    </row>
    <row r="143" spans="2:60" ht="15.95">
      <c r="B143" s="44">
        <v>7</v>
      </c>
      <c r="C143" s="46">
        <f>'Mortality (No Interventions)'!H16</f>
        <v>1.3814060864040663E-4</v>
      </c>
      <c r="D143" s="27">
        <v>1</v>
      </c>
      <c r="E143" s="18">
        <f t="shared" si="110"/>
        <v>1.3814060864040663E-4</v>
      </c>
      <c r="F143" s="28">
        <f t="shared" si="129"/>
        <v>9953.9437051992882</v>
      </c>
      <c r="G143" s="27">
        <v>1</v>
      </c>
      <c r="H143" s="18">
        <f t="shared" si="103"/>
        <v>1.3814060864040663E-4</v>
      </c>
      <c r="I143" s="28">
        <f t="shared" si="130"/>
        <v>9953.9437051992882</v>
      </c>
      <c r="J143" s="27">
        <v>1</v>
      </c>
      <c r="K143" s="18">
        <f t="shared" si="104"/>
        <v>1.3814060864040663E-4</v>
      </c>
      <c r="L143" s="28">
        <f t="shared" si="131"/>
        <v>9953.9437051992882</v>
      </c>
      <c r="M143" s="27">
        <v>1</v>
      </c>
      <c r="N143" s="19">
        <f t="shared" si="105"/>
        <v>1.3814060864040663E-4</v>
      </c>
      <c r="O143" s="28">
        <f t="shared" si="132"/>
        <v>9953.9437051992882</v>
      </c>
      <c r="P143" s="24">
        <f t="shared" si="111"/>
        <v>1</v>
      </c>
      <c r="Q143" s="18">
        <f t="shared" si="112"/>
        <v>1.3814060864040663E-4</v>
      </c>
      <c r="R143" s="28">
        <f t="shared" si="133"/>
        <v>9953.9437051992882</v>
      </c>
      <c r="S143" s="24">
        <f t="shared" si="113"/>
        <v>1</v>
      </c>
      <c r="T143" s="18">
        <f t="shared" si="114"/>
        <v>1.3814060864040663E-4</v>
      </c>
      <c r="U143" s="28">
        <f t="shared" si="134"/>
        <v>9953.9437051992882</v>
      </c>
      <c r="V143" s="24">
        <f t="shared" si="115"/>
        <v>1</v>
      </c>
      <c r="W143" s="18">
        <f t="shared" si="116"/>
        <v>1.3814060864040663E-4</v>
      </c>
      <c r="X143" s="28">
        <f t="shared" si="135"/>
        <v>9953.9437051992882</v>
      </c>
      <c r="Y143" s="33">
        <f t="shared" si="117"/>
        <v>1</v>
      </c>
      <c r="Z143" s="18">
        <f t="shared" si="118"/>
        <v>1.3814060864040663E-4</v>
      </c>
      <c r="AA143" s="28">
        <f t="shared" si="136"/>
        <v>9953.9437051992882</v>
      </c>
      <c r="AB143" s="33">
        <f t="shared" si="119"/>
        <v>1</v>
      </c>
      <c r="AC143" s="18">
        <f t="shared" si="120"/>
        <v>1.3814060864040663E-4</v>
      </c>
      <c r="AD143" s="28">
        <f t="shared" si="137"/>
        <v>9953.9437051992882</v>
      </c>
      <c r="AE143" s="33">
        <f t="shared" si="121"/>
        <v>1</v>
      </c>
      <c r="AF143" s="18">
        <f t="shared" si="122"/>
        <v>1.3814060864040663E-4</v>
      </c>
      <c r="AG143" s="28">
        <f t="shared" si="138"/>
        <v>9953.9437051992882</v>
      </c>
      <c r="AH143" s="33">
        <f t="shared" si="123"/>
        <v>1</v>
      </c>
      <c r="AI143" s="18">
        <f t="shared" si="124"/>
        <v>1.3814060864040663E-4</v>
      </c>
      <c r="AJ143" s="28">
        <f t="shared" si="139"/>
        <v>9953.9437051992882</v>
      </c>
      <c r="AK143" s="33">
        <f t="shared" si="125"/>
        <v>1</v>
      </c>
      <c r="AL143" s="18">
        <f t="shared" si="126"/>
        <v>1.3814060864040663E-4</v>
      </c>
      <c r="AM143" s="28">
        <f t="shared" si="140"/>
        <v>9953.9437051992882</v>
      </c>
      <c r="AN143" s="33">
        <f t="shared" si="127"/>
        <v>1</v>
      </c>
      <c r="AO143" s="18">
        <f t="shared" si="128"/>
        <v>1.3814060864040663E-4</v>
      </c>
      <c r="AP143" s="28">
        <f t="shared" si="141"/>
        <v>9953.9437051992882</v>
      </c>
      <c r="AQ143" s="33">
        <f t="shared" si="106"/>
        <v>1</v>
      </c>
      <c r="AR143" s="18">
        <f t="shared" si="107"/>
        <v>1.3814060864040663E-4</v>
      </c>
      <c r="AS143" s="28">
        <f t="shared" si="142"/>
        <v>9953.9437051992882</v>
      </c>
      <c r="AT143" s="33">
        <f t="shared" si="108"/>
        <v>1</v>
      </c>
      <c r="AU143" s="18">
        <f t="shared" si="109"/>
        <v>1.3814060864040663E-4</v>
      </c>
      <c r="AV143" s="20">
        <f t="shared" si="143"/>
        <v>9953.9437051992882</v>
      </c>
    </row>
    <row r="144" spans="2:60" ht="15.95">
      <c r="B144" s="44">
        <v>8</v>
      </c>
      <c r="C144" s="46">
        <f>'Mortality (No Interventions)'!H17</f>
        <v>1.2860488919949175E-4</v>
      </c>
      <c r="D144" s="27">
        <v>1</v>
      </c>
      <c r="E144" s="18">
        <f t="shared" si="110"/>
        <v>1.2860488919949175E-4</v>
      </c>
      <c r="F144" s="28">
        <f t="shared" si="129"/>
        <v>9952.5686613574799</v>
      </c>
      <c r="G144" s="27">
        <v>1</v>
      </c>
      <c r="H144" s="18">
        <f t="shared" si="103"/>
        <v>1.2860488919949175E-4</v>
      </c>
      <c r="I144" s="28">
        <f t="shared" si="130"/>
        <v>9952.5686613574799</v>
      </c>
      <c r="J144" s="27">
        <v>1</v>
      </c>
      <c r="K144" s="18">
        <f t="shared" si="104"/>
        <v>1.2860488919949175E-4</v>
      </c>
      <c r="L144" s="28">
        <f t="shared" si="131"/>
        <v>9952.5686613574799</v>
      </c>
      <c r="M144" s="27">
        <v>1</v>
      </c>
      <c r="N144" s="19">
        <f t="shared" si="105"/>
        <v>1.2860488919949175E-4</v>
      </c>
      <c r="O144" s="28">
        <f t="shared" si="132"/>
        <v>9952.5686613574799</v>
      </c>
      <c r="P144" s="24">
        <f t="shared" si="111"/>
        <v>1</v>
      </c>
      <c r="Q144" s="18">
        <f t="shared" si="112"/>
        <v>1.2860488919949175E-4</v>
      </c>
      <c r="R144" s="28">
        <f t="shared" si="133"/>
        <v>9952.5686613574799</v>
      </c>
      <c r="S144" s="24">
        <f t="shared" si="113"/>
        <v>1</v>
      </c>
      <c r="T144" s="18">
        <f t="shared" si="114"/>
        <v>1.2860488919949175E-4</v>
      </c>
      <c r="U144" s="28">
        <f t="shared" si="134"/>
        <v>9952.5686613574799</v>
      </c>
      <c r="V144" s="24">
        <f t="shared" si="115"/>
        <v>1</v>
      </c>
      <c r="W144" s="18">
        <f t="shared" si="116"/>
        <v>1.2860488919949175E-4</v>
      </c>
      <c r="X144" s="28">
        <f t="shared" si="135"/>
        <v>9952.5686613574799</v>
      </c>
      <c r="Y144" s="33">
        <f t="shared" si="117"/>
        <v>1</v>
      </c>
      <c r="Z144" s="18">
        <f t="shared" si="118"/>
        <v>1.2860488919949175E-4</v>
      </c>
      <c r="AA144" s="28">
        <f t="shared" si="136"/>
        <v>9952.5686613574799</v>
      </c>
      <c r="AB144" s="33">
        <f t="shared" si="119"/>
        <v>1</v>
      </c>
      <c r="AC144" s="18">
        <f t="shared" si="120"/>
        <v>1.2860488919949175E-4</v>
      </c>
      <c r="AD144" s="28">
        <f t="shared" si="137"/>
        <v>9952.5686613574799</v>
      </c>
      <c r="AE144" s="33">
        <f t="shared" si="121"/>
        <v>1</v>
      </c>
      <c r="AF144" s="18">
        <f t="shared" si="122"/>
        <v>1.2860488919949175E-4</v>
      </c>
      <c r="AG144" s="28">
        <f t="shared" si="138"/>
        <v>9952.5686613574799</v>
      </c>
      <c r="AH144" s="33">
        <f t="shared" si="123"/>
        <v>1</v>
      </c>
      <c r="AI144" s="18">
        <f t="shared" si="124"/>
        <v>1.2860488919949175E-4</v>
      </c>
      <c r="AJ144" s="28">
        <f t="shared" si="139"/>
        <v>9952.5686613574799</v>
      </c>
      <c r="AK144" s="33">
        <f t="shared" si="125"/>
        <v>1</v>
      </c>
      <c r="AL144" s="18">
        <f t="shared" si="126"/>
        <v>1.2860488919949175E-4</v>
      </c>
      <c r="AM144" s="28">
        <f t="shared" si="140"/>
        <v>9952.5686613574799</v>
      </c>
      <c r="AN144" s="33">
        <f t="shared" si="127"/>
        <v>1</v>
      </c>
      <c r="AO144" s="18">
        <f t="shared" si="128"/>
        <v>1.2860488919949175E-4</v>
      </c>
      <c r="AP144" s="28">
        <f t="shared" si="141"/>
        <v>9952.5686613574799</v>
      </c>
      <c r="AQ144" s="33">
        <f t="shared" si="106"/>
        <v>1</v>
      </c>
      <c r="AR144" s="18">
        <f t="shared" si="107"/>
        <v>1.2860488919949175E-4</v>
      </c>
      <c r="AS144" s="28">
        <f t="shared" si="142"/>
        <v>9952.5686613574799</v>
      </c>
      <c r="AT144" s="33">
        <f t="shared" si="108"/>
        <v>1</v>
      </c>
      <c r="AU144" s="18">
        <f t="shared" si="109"/>
        <v>1.2860488919949175E-4</v>
      </c>
      <c r="AV144" s="20">
        <f t="shared" si="143"/>
        <v>9952.5686613574799</v>
      </c>
    </row>
    <row r="145" spans="2:48" ht="15.95">
      <c r="B145" s="44">
        <v>9</v>
      </c>
      <c r="C145" s="46">
        <f>'Mortality (No Interventions)'!H18</f>
        <v>1.2627726836086407E-4</v>
      </c>
      <c r="D145" s="27">
        <v>1</v>
      </c>
      <c r="E145" s="18">
        <f t="shared" si="110"/>
        <v>1.2627726836086407E-4</v>
      </c>
      <c r="F145" s="28">
        <f t="shared" si="129"/>
        <v>9951.2887123675355</v>
      </c>
      <c r="G145" s="27">
        <v>1</v>
      </c>
      <c r="H145" s="18">
        <f t="shared" si="103"/>
        <v>1.2627726836086407E-4</v>
      </c>
      <c r="I145" s="28">
        <f t="shared" si="130"/>
        <v>9951.2887123675355</v>
      </c>
      <c r="J145" s="27">
        <v>1</v>
      </c>
      <c r="K145" s="18">
        <f t="shared" si="104"/>
        <v>1.2627726836086407E-4</v>
      </c>
      <c r="L145" s="28">
        <f t="shared" si="131"/>
        <v>9951.2887123675355</v>
      </c>
      <c r="M145" s="27">
        <v>1</v>
      </c>
      <c r="N145" s="19">
        <f t="shared" si="105"/>
        <v>1.2627726836086407E-4</v>
      </c>
      <c r="O145" s="28">
        <f t="shared" si="132"/>
        <v>9951.2887123675355</v>
      </c>
      <c r="P145" s="24">
        <f t="shared" si="111"/>
        <v>1</v>
      </c>
      <c r="Q145" s="18">
        <f t="shared" si="112"/>
        <v>1.2627726836086407E-4</v>
      </c>
      <c r="R145" s="28">
        <f t="shared" si="133"/>
        <v>9951.2887123675355</v>
      </c>
      <c r="S145" s="24">
        <f t="shared" si="113"/>
        <v>1</v>
      </c>
      <c r="T145" s="18">
        <f t="shared" si="114"/>
        <v>1.2627726836086407E-4</v>
      </c>
      <c r="U145" s="28">
        <f t="shared" si="134"/>
        <v>9951.2887123675355</v>
      </c>
      <c r="V145" s="24">
        <f t="shared" si="115"/>
        <v>1</v>
      </c>
      <c r="W145" s="18">
        <f t="shared" si="116"/>
        <v>1.2627726836086407E-4</v>
      </c>
      <c r="X145" s="28">
        <f t="shared" si="135"/>
        <v>9951.2887123675355</v>
      </c>
      <c r="Y145" s="33">
        <f t="shared" si="117"/>
        <v>1</v>
      </c>
      <c r="Z145" s="18">
        <f t="shared" si="118"/>
        <v>1.2627726836086407E-4</v>
      </c>
      <c r="AA145" s="28">
        <f t="shared" si="136"/>
        <v>9951.2887123675355</v>
      </c>
      <c r="AB145" s="33">
        <f t="shared" si="119"/>
        <v>1</v>
      </c>
      <c r="AC145" s="18">
        <f t="shared" si="120"/>
        <v>1.2627726836086407E-4</v>
      </c>
      <c r="AD145" s="28">
        <f t="shared" si="137"/>
        <v>9951.2887123675355</v>
      </c>
      <c r="AE145" s="33">
        <f t="shared" si="121"/>
        <v>1</v>
      </c>
      <c r="AF145" s="18">
        <f t="shared" si="122"/>
        <v>1.2627726836086407E-4</v>
      </c>
      <c r="AG145" s="28">
        <f t="shared" si="138"/>
        <v>9951.2887123675355</v>
      </c>
      <c r="AH145" s="33">
        <f t="shared" si="123"/>
        <v>1</v>
      </c>
      <c r="AI145" s="18">
        <f t="shared" si="124"/>
        <v>1.2627726836086407E-4</v>
      </c>
      <c r="AJ145" s="28">
        <f t="shared" si="139"/>
        <v>9951.2887123675355</v>
      </c>
      <c r="AK145" s="33">
        <f t="shared" si="125"/>
        <v>1</v>
      </c>
      <c r="AL145" s="18">
        <f t="shared" si="126"/>
        <v>1.2627726836086407E-4</v>
      </c>
      <c r="AM145" s="28">
        <f t="shared" si="140"/>
        <v>9951.2887123675355</v>
      </c>
      <c r="AN145" s="33">
        <f t="shared" si="127"/>
        <v>1</v>
      </c>
      <c r="AO145" s="18">
        <f t="shared" si="128"/>
        <v>1.2627726836086407E-4</v>
      </c>
      <c r="AP145" s="28">
        <f t="shared" si="141"/>
        <v>9951.2887123675355</v>
      </c>
      <c r="AQ145" s="33">
        <f t="shared" si="106"/>
        <v>1</v>
      </c>
      <c r="AR145" s="18">
        <f t="shared" si="107"/>
        <v>1.2627726836086407E-4</v>
      </c>
      <c r="AS145" s="28">
        <f t="shared" si="142"/>
        <v>9951.2887123675355</v>
      </c>
      <c r="AT145" s="33">
        <f t="shared" si="108"/>
        <v>1</v>
      </c>
      <c r="AU145" s="18">
        <f t="shared" si="109"/>
        <v>1.2627726836086407E-4</v>
      </c>
      <c r="AV145" s="20">
        <f t="shared" si="143"/>
        <v>9951.2887123675355</v>
      </c>
    </row>
    <row r="146" spans="2:48" ht="15.95">
      <c r="B146" s="44">
        <v>10</v>
      </c>
      <c r="C146" s="46">
        <f>'Mortality (No Interventions)'!H19</f>
        <v>1.2500360584498095E-4</v>
      </c>
      <c r="D146" s="27">
        <v>1</v>
      </c>
      <c r="E146" s="18">
        <f t="shared" si="110"/>
        <v>1.2500360584498095E-4</v>
      </c>
      <c r="F146" s="28">
        <f t="shared" si="129"/>
        <v>9950.0320908122667</v>
      </c>
      <c r="G146" s="27">
        <v>1</v>
      </c>
      <c r="H146" s="18">
        <f t="shared" si="103"/>
        <v>1.2500360584498095E-4</v>
      </c>
      <c r="I146" s="28">
        <f t="shared" si="130"/>
        <v>9950.0320908122667</v>
      </c>
      <c r="J146" s="27">
        <v>1</v>
      </c>
      <c r="K146" s="18">
        <f t="shared" si="104"/>
        <v>1.2500360584498095E-4</v>
      </c>
      <c r="L146" s="28">
        <f t="shared" si="131"/>
        <v>9950.0320908122667</v>
      </c>
      <c r="M146" s="27">
        <v>1</v>
      </c>
      <c r="N146" s="19">
        <f t="shared" si="105"/>
        <v>1.2500360584498095E-4</v>
      </c>
      <c r="O146" s="28">
        <f t="shared" si="132"/>
        <v>9950.0320908122667</v>
      </c>
      <c r="P146" s="24">
        <f t="shared" si="111"/>
        <v>1</v>
      </c>
      <c r="Q146" s="18">
        <f t="shared" si="112"/>
        <v>1.2500360584498095E-4</v>
      </c>
      <c r="R146" s="28">
        <f t="shared" si="133"/>
        <v>9950.0320908122667</v>
      </c>
      <c r="S146" s="24">
        <f t="shared" si="113"/>
        <v>1</v>
      </c>
      <c r="T146" s="18">
        <f t="shared" si="114"/>
        <v>1.2500360584498095E-4</v>
      </c>
      <c r="U146" s="28">
        <f t="shared" si="134"/>
        <v>9950.0320908122667</v>
      </c>
      <c r="V146" s="24">
        <f t="shared" si="115"/>
        <v>1</v>
      </c>
      <c r="W146" s="18">
        <f t="shared" si="116"/>
        <v>1.2500360584498095E-4</v>
      </c>
      <c r="X146" s="28">
        <f t="shared" si="135"/>
        <v>9950.0320908122667</v>
      </c>
      <c r="Y146" s="33">
        <f t="shared" si="117"/>
        <v>1</v>
      </c>
      <c r="Z146" s="18">
        <f t="shared" si="118"/>
        <v>1.2500360584498095E-4</v>
      </c>
      <c r="AA146" s="28">
        <f t="shared" si="136"/>
        <v>9950.0320908122667</v>
      </c>
      <c r="AB146" s="33">
        <f t="shared" si="119"/>
        <v>1</v>
      </c>
      <c r="AC146" s="18">
        <f t="shared" si="120"/>
        <v>1.2500360584498095E-4</v>
      </c>
      <c r="AD146" s="28">
        <f t="shared" si="137"/>
        <v>9950.0320908122667</v>
      </c>
      <c r="AE146" s="33">
        <f t="shared" si="121"/>
        <v>1</v>
      </c>
      <c r="AF146" s="18">
        <f t="shared" si="122"/>
        <v>1.2500360584498095E-4</v>
      </c>
      <c r="AG146" s="28">
        <f t="shared" si="138"/>
        <v>9950.0320908122667</v>
      </c>
      <c r="AH146" s="33">
        <f t="shared" si="123"/>
        <v>1</v>
      </c>
      <c r="AI146" s="18">
        <f t="shared" si="124"/>
        <v>1.2500360584498095E-4</v>
      </c>
      <c r="AJ146" s="28">
        <f t="shared" si="139"/>
        <v>9950.0320908122667</v>
      </c>
      <c r="AK146" s="33">
        <f t="shared" si="125"/>
        <v>1</v>
      </c>
      <c r="AL146" s="18">
        <f t="shared" si="126"/>
        <v>1.2500360584498095E-4</v>
      </c>
      <c r="AM146" s="28">
        <f t="shared" si="140"/>
        <v>9950.0320908122667</v>
      </c>
      <c r="AN146" s="33">
        <f t="shared" si="127"/>
        <v>1</v>
      </c>
      <c r="AO146" s="18">
        <f t="shared" si="128"/>
        <v>1.2500360584498095E-4</v>
      </c>
      <c r="AP146" s="28">
        <f t="shared" si="141"/>
        <v>9950.0320908122667</v>
      </c>
      <c r="AQ146" s="33">
        <f t="shared" si="106"/>
        <v>1</v>
      </c>
      <c r="AR146" s="18">
        <f t="shared" si="107"/>
        <v>1.2500360584498095E-4</v>
      </c>
      <c r="AS146" s="28">
        <f t="shared" si="142"/>
        <v>9950.0320908122667</v>
      </c>
      <c r="AT146" s="33">
        <f t="shared" si="108"/>
        <v>1</v>
      </c>
      <c r="AU146" s="18">
        <f t="shared" si="109"/>
        <v>1.2500360584498095E-4</v>
      </c>
      <c r="AV146" s="20">
        <f t="shared" si="143"/>
        <v>9950.0320908122667</v>
      </c>
    </row>
    <row r="147" spans="2:48" ht="15.95">
      <c r="B147" s="44">
        <v>11</v>
      </c>
      <c r="C147" s="46">
        <f>'Mortality (No Interventions)'!H20</f>
        <v>1.3696678500635325E-4</v>
      </c>
      <c r="D147" s="27">
        <v>1</v>
      </c>
      <c r="E147" s="18">
        <f t="shared" si="110"/>
        <v>1.3696678500635325E-4</v>
      </c>
      <c r="F147" s="28">
        <f t="shared" si="129"/>
        <v>9948.7883009226425</v>
      </c>
      <c r="G147" s="27">
        <v>1</v>
      </c>
      <c r="H147" s="18">
        <f t="shared" si="103"/>
        <v>1.3696678500635325E-4</v>
      </c>
      <c r="I147" s="28">
        <f t="shared" si="130"/>
        <v>9948.7883009226425</v>
      </c>
      <c r="J147" s="27">
        <v>1</v>
      </c>
      <c r="K147" s="18">
        <f t="shared" si="104"/>
        <v>1.3696678500635325E-4</v>
      </c>
      <c r="L147" s="28">
        <f t="shared" si="131"/>
        <v>9948.7883009226425</v>
      </c>
      <c r="M147" s="27">
        <v>1</v>
      </c>
      <c r="N147" s="19">
        <f t="shared" si="105"/>
        <v>1.3696678500635325E-4</v>
      </c>
      <c r="O147" s="28">
        <f t="shared" si="132"/>
        <v>9948.7883009226425</v>
      </c>
      <c r="P147" s="24">
        <f t="shared" si="111"/>
        <v>1</v>
      </c>
      <c r="Q147" s="18">
        <f t="shared" si="112"/>
        <v>1.3696678500635325E-4</v>
      </c>
      <c r="R147" s="28">
        <f t="shared" si="133"/>
        <v>9948.7883009226425</v>
      </c>
      <c r="S147" s="24">
        <f t="shared" si="113"/>
        <v>1</v>
      </c>
      <c r="T147" s="18">
        <f t="shared" si="114"/>
        <v>1.3696678500635325E-4</v>
      </c>
      <c r="U147" s="28">
        <f t="shared" si="134"/>
        <v>9948.7883009226425</v>
      </c>
      <c r="V147" s="24">
        <f t="shared" si="115"/>
        <v>1</v>
      </c>
      <c r="W147" s="18">
        <f t="shared" si="116"/>
        <v>1.3696678500635325E-4</v>
      </c>
      <c r="X147" s="28">
        <f t="shared" si="135"/>
        <v>9948.7883009226425</v>
      </c>
      <c r="Y147" s="33">
        <f t="shared" si="117"/>
        <v>1</v>
      </c>
      <c r="Z147" s="18">
        <f t="shared" si="118"/>
        <v>1.3696678500635325E-4</v>
      </c>
      <c r="AA147" s="28">
        <f t="shared" si="136"/>
        <v>9948.7883009226425</v>
      </c>
      <c r="AB147" s="33">
        <f t="shared" si="119"/>
        <v>1</v>
      </c>
      <c r="AC147" s="18">
        <f t="shared" si="120"/>
        <v>1.3696678500635325E-4</v>
      </c>
      <c r="AD147" s="28">
        <f t="shared" si="137"/>
        <v>9948.7883009226425</v>
      </c>
      <c r="AE147" s="33">
        <f t="shared" si="121"/>
        <v>1</v>
      </c>
      <c r="AF147" s="18">
        <f t="shared" si="122"/>
        <v>1.3696678500635325E-4</v>
      </c>
      <c r="AG147" s="28">
        <f t="shared" si="138"/>
        <v>9948.7883009226425</v>
      </c>
      <c r="AH147" s="33">
        <f t="shared" si="123"/>
        <v>1</v>
      </c>
      <c r="AI147" s="18">
        <f t="shared" si="124"/>
        <v>1.3696678500635325E-4</v>
      </c>
      <c r="AJ147" s="28">
        <f t="shared" si="139"/>
        <v>9948.7883009226425</v>
      </c>
      <c r="AK147" s="33">
        <f t="shared" si="125"/>
        <v>1</v>
      </c>
      <c r="AL147" s="18">
        <f t="shared" si="126"/>
        <v>1.3696678500635325E-4</v>
      </c>
      <c r="AM147" s="28">
        <f t="shared" si="140"/>
        <v>9948.7883009226425</v>
      </c>
      <c r="AN147" s="33">
        <f t="shared" si="127"/>
        <v>1</v>
      </c>
      <c r="AO147" s="18">
        <f t="shared" si="128"/>
        <v>1.3696678500635325E-4</v>
      </c>
      <c r="AP147" s="28">
        <f t="shared" si="141"/>
        <v>9948.7883009226425</v>
      </c>
      <c r="AQ147" s="33">
        <f t="shared" si="106"/>
        <v>1</v>
      </c>
      <c r="AR147" s="18">
        <f t="shared" si="107"/>
        <v>1.3696678500635325E-4</v>
      </c>
      <c r="AS147" s="28">
        <f t="shared" si="142"/>
        <v>9948.7883009226425</v>
      </c>
      <c r="AT147" s="33">
        <f t="shared" si="108"/>
        <v>1</v>
      </c>
      <c r="AU147" s="18">
        <f t="shared" si="109"/>
        <v>1.3696678500635325E-4</v>
      </c>
      <c r="AV147" s="20">
        <f t="shared" si="143"/>
        <v>9948.7883009226425</v>
      </c>
    </row>
    <row r="148" spans="2:48" ht="15.95">
      <c r="B148" s="44">
        <v>12</v>
      </c>
      <c r="C148" s="46">
        <f>'Mortality (No Interventions)'!H21</f>
        <v>1.4521640584498093E-4</v>
      </c>
      <c r="D148" s="27">
        <v>1</v>
      </c>
      <c r="E148" s="18">
        <f t="shared" si="110"/>
        <v>1.4521640584498093E-4</v>
      </c>
      <c r="F148" s="28">
        <f t="shared" si="129"/>
        <v>9947.4256473743571</v>
      </c>
      <c r="G148" s="27">
        <v>1</v>
      </c>
      <c r="H148" s="18">
        <f t="shared" si="103"/>
        <v>1.4521640584498093E-4</v>
      </c>
      <c r="I148" s="28">
        <f t="shared" si="130"/>
        <v>9947.4256473743571</v>
      </c>
      <c r="J148" s="27">
        <v>1</v>
      </c>
      <c r="K148" s="18">
        <f t="shared" si="104"/>
        <v>1.4521640584498093E-4</v>
      </c>
      <c r="L148" s="28">
        <f t="shared" si="131"/>
        <v>9947.4256473743571</v>
      </c>
      <c r="M148" s="27">
        <v>1</v>
      </c>
      <c r="N148" s="19">
        <f t="shared" si="105"/>
        <v>1.4521640584498093E-4</v>
      </c>
      <c r="O148" s="28">
        <f t="shared" si="132"/>
        <v>9947.4256473743571</v>
      </c>
      <c r="P148" s="24">
        <f t="shared" si="111"/>
        <v>1</v>
      </c>
      <c r="Q148" s="18">
        <f t="shared" si="112"/>
        <v>1.4521640584498093E-4</v>
      </c>
      <c r="R148" s="28">
        <f t="shared" si="133"/>
        <v>9947.4256473743571</v>
      </c>
      <c r="S148" s="24">
        <f t="shared" si="113"/>
        <v>1</v>
      </c>
      <c r="T148" s="18">
        <f t="shared" si="114"/>
        <v>1.4521640584498093E-4</v>
      </c>
      <c r="U148" s="28">
        <f t="shared" si="134"/>
        <v>9947.4256473743571</v>
      </c>
      <c r="V148" s="24">
        <f t="shared" si="115"/>
        <v>1</v>
      </c>
      <c r="W148" s="18">
        <f t="shared" si="116"/>
        <v>1.4521640584498093E-4</v>
      </c>
      <c r="X148" s="28">
        <f t="shared" si="135"/>
        <v>9947.4256473743571</v>
      </c>
      <c r="Y148" s="33">
        <f t="shared" si="117"/>
        <v>1</v>
      </c>
      <c r="Z148" s="18">
        <f t="shared" si="118"/>
        <v>1.4521640584498093E-4</v>
      </c>
      <c r="AA148" s="28">
        <f t="shared" si="136"/>
        <v>9947.4256473743571</v>
      </c>
      <c r="AB148" s="33">
        <f t="shared" si="119"/>
        <v>1</v>
      </c>
      <c r="AC148" s="18">
        <f t="shared" si="120"/>
        <v>1.4521640584498093E-4</v>
      </c>
      <c r="AD148" s="28">
        <f t="shared" si="137"/>
        <v>9947.4256473743571</v>
      </c>
      <c r="AE148" s="33">
        <f t="shared" si="121"/>
        <v>1</v>
      </c>
      <c r="AF148" s="18">
        <f t="shared" si="122"/>
        <v>1.4521640584498093E-4</v>
      </c>
      <c r="AG148" s="28">
        <f t="shared" si="138"/>
        <v>9947.4256473743571</v>
      </c>
      <c r="AH148" s="33">
        <f t="shared" si="123"/>
        <v>1</v>
      </c>
      <c r="AI148" s="18">
        <f t="shared" si="124"/>
        <v>1.4521640584498093E-4</v>
      </c>
      <c r="AJ148" s="28">
        <f t="shared" si="139"/>
        <v>9947.4256473743571</v>
      </c>
      <c r="AK148" s="33">
        <f t="shared" si="125"/>
        <v>1</v>
      </c>
      <c r="AL148" s="18">
        <f t="shared" si="126"/>
        <v>1.4521640584498093E-4</v>
      </c>
      <c r="AM148" s="28">
        <f t="shared" si="140"/>
        <v>9947.4256473743571</v>
      </c>
      <c r="AN148" s="33">
        <f t="shared" si="127"/>
        <v>1</v>
      </c>
      <c r="AO148" s="18">
        <f t="shared" si="128"/>
        <v>1.4521640584498093E-4</v>
      </c>
      <c r="AP148" s="28">
        <f t="shared" si="141"/>
        <v>9947.4256473743571</v>
      </c>
      <c r="AQ148" s="33">
        <f t="shared" si="106"/>
        <v>1</v>
      </c>
      <c r="AR148" s="18">
        <f t="shared" si="107"/>
        <v>1.4521640584498093E-4</v>
      </c>
      <c r="AS148" s="28">
        <f t="shared" si="142"/>
        <v>9947.4256473743571</v>
      </c>
      <c r="AT148" s="33">
        <f t="shared" si="108"/>
        <v>1</v>
      </c>
      <c r="AU148" s="18">
        <f t="shared" si="109"/>
        <v>1.4521640584498093E-4</v>
      </c>
      <c r="AV148" s="20">
        <f t="shared" si="143"/>
        <v>9947.4256473743571</v>
      </c>
    </row>
    <row r="149" spans="2:48" ht="15.95">
      <c r="B149" s="44">
        <v>13</v>
      </c>
      <c r="C149" s="46">
        <f>'Mortality (No Interventions)'!H22</f>
        <v>1.6118866836086404E-4</v>
      </c>
      <c r="D149" s="27">
        <v>1</v>
      </c>
      <c r="E149" s="18">
        <f t="shared" si="110"/>
        <v>1.6118866836086404E-4</v>
      </c>
      <c r="F149" s="28">
        <f t="shared" si="129"/>
        <v>9945.9811179744356</v>
      </c>
      <c r="G149" s="27">
        <v>1</v>
      </c>
      <c r="H149" s="18">
        <f t="shared" si="103"/>
        <v>1.6118866836086404E-4</v>
      </c>
      <c r="I149" s="28">
        <f t="shared" si="130"/>
        <v>9945.9811179744356</v>
      </c>
      <c r="J149" s="27">
        <v>1</v>
      </c>
      <c r="K149" s="18">
        <f t="shared" si="104"/>
        <v>1.6118866836086404E-4</v>
      </c>
      <c r="L149" s="28">
        <f t="shared" si="131"/>
        <v>9945.9811179744356</v>
      </c>
      <c r="M149" s="27">
        <v>1</v>
      </c>
      <c r="N149" s="19">
        <f t="shared" si="105"/>
        <v>1.6118866836086404E-4</v>
      </c>
      <c r="O149" s="28">
        <f t="shared" si="132"/>
        <v>9945.9811179744356</v>
      </c>
      <c r="P149" s="24">
        <f t="shared" si="111"/>
        <v>1</v>
      </c>
      <c r="Q149" s="18">
        <f t="shared" si="112"/>
        <v>1.6118866836086404E-4</v>
      </c>
      <c r="R149" s="28">
        <f t="shared" si="133"/>
        <v>9945.9811179744356</v>
      </c>
      <c r="S149" s="24">
        <f t="shared" si="113"/>
        <v>1</v>
      </c>
      <c r="T149" s="18">
        <f t="shared" si="114"/>
        <v>1.6118866836086404E-4</v>
      </c>
      <c r="U149" s="28">
        <f t="shared" si="134"/>
        <v>9945.9811179744356</v>
      </c>
      <c r="V149" s="24">
        <f t="shared" si="115"/>
        <v>1</v>
      </c>
      <c r="W149" s="18">
        <f t="shared" si="116"/>
        <v>1.6118866836086404E-4</v>
      </c>
      <c r="X149" s="28">
        <f t="shared" si="135"/>
        <v>9945.9811179744356</v>
      </c>
      <c r="Y149" s="33">
        <f t="shared" si="117"/>
        <v>1</v>
      </c>
      <c r="Z149" s="18">
        <f t="shared" si="118"/>
        <v>1.6118866836086404E-4</v>
      </c>
      <c r="AA149" s="28">
        <f t="shared" si="136"/>
        <v>9945.9811179744356</v>
      </c>
      <c r="AB149" s="33">
        <f t="shared" si="119"/>
        <v>1</v>
      </c>
      <c r="AC149" s="18">
        <f t="shared" si="120"/>
        <v>1.6118866836086404E-4</v>
      </c>
      <c r="AD149" s="28">
        <f t="shared" si="137"/>
        <v>9945.9811179744356</v>
      </c>
      <c r="AE149" s="33">
        <f t="shared" si="121"/>
        <v>1</v>
      </c>
      <c r="AF149" s="18">
        <f t="shared" si="122"/>
        <v>1.6118866836086404E-4</v>
      </c>
      <c r="AG149" s="28">
        <f t="shared" si="138"/>
        <v>9945.9811179744356</v>
      </c>
      <c r="AH149" s="33">
        <f t="shared" si="123"/>
        <v>1</v>
      </c>
      <c r="AI149" s="18">
        <f t="shared" si="124"/>
        <v>1.6118866836086404E-4</v>
      </c>
      <c r="AJ149" s="28">
        <f t="shared" si="139"/>
        <v>9945.9811179744356</v>
      </c>
      <c r="AK149" s="33">
        <f t="shared" si="125"/>
        <v>1</v>
      </c>
      <c r="AL149" s="18">
        <f t="shared" si="126"/>
        <v>1.6118866836086404E-4</v>
      </c>
      <c r="AM149" s="28">
        <f t="shared" si="140"/>
        <v>9945.9811179744356</v>
      </c>
      <c r="AN149" s="33">
        <f t="shared" si="127"/>
        <v>1</v>
      </c>
      <c r="AO149" s="18">
        <f t="shared" si="128"/>
        <v>1.6118866836086404E-4</v>
      </c>
      <c r="AP149" s="28">
        <f t="shared" si="141"/>
        <v>9945.9811179744356</v>
      </c>
      <c r="AQ149" s="33">
        <f t="shared" si="106"/>
        <v>1</v>
      </c>
      <c r="AR149" s="18">
        <f t="shared" si="107"/>
        <v>1.6118866836086404E-4</v>
      </c>
      <c r="AS149" s="28">
        <f t="shared" si="142"/>
        <v>9945.9811179744356</v>
      </c>
      <c r="AT149" s="33">
        <f t="shared" si="108"/>
        <v>1</v>
      </c>
      <c r="AU149" s="18">
        <f t="shared" si="109"/>
        <v>1.6118866836086404E-4</v>
      </c>
      <c r="AV149" s="20">
        <f t="shared" si="143"/>
        <v>9945.9811179744356</v>
      </c>
    </row>
    <row r="150" spans="2:48" ht="15.95">
      <c r="B150" s="44">
        <v>14</v>
      </c>
      <c r="C150" s="46">
        <f>'Mortality (No Interventions)'!H23</f>
        <v>1.8100057255400254E-4</v>
      </c>
      <c r="D150" s="27">
        <v>1</v>
      </c>
      <c r="E150" s="18">
        <f t="shared" si="110"/>
        <v>1.8100057255400254E-4</v>
      </c>
      <c r="F150" s="28">
        <f t="shared" si="129"/>
        <v>9944.3779385224861</v>
      </c>
      <c r="G150" s="27">
        <v>1</v>
      </c>
      <c r="H150" s="18">
        <f t="shared" si="103"/>
        <v>1.8100057255400254E-4</v>
      </c>
      <c r="I150" s="28">
        <f t="shared" si="130"/>
        <v>9944.3779385224861</v>
      </c>
      <c r="J150" s="27">
        <v>1</v>
      </c>
      <c r="K150" s="18">
        <f t="shared" si="104"/>
        <v>1.8100057255400254E-4</v>
      </c>
      <c r="L150" s="28">
        <f t="shared" si="131"/>
        <v>9944.3779385224861</v>
      </c>
      <c r="M150" s="27">
        <v>1</v>
      </c>
      <c r="N150" s="19">
        <f t="shared" si="105"/>
        <v>1.8100057255400254E-4</v>
      </c>
      <c r="O150" s="28">
        <f t="shared" si="132"/>
        <v>9944.3779385224861</v>
      </c>
      <c r="P150" s="24">
        <f t="shared" si="111"/>
        <v>1</v>
      </c>
      <c r="Q150" s="18">
        <f t="shared" si="112"/>
        <v>1.8100057255400254E-4</v>
      </c>
      <c r="R150" s="28">
        <f t="shared" si="133"/>
        <v>9944.3779385224861</v>
      </c>
      <c r="S150" s="24">
        <f t="shared" si="113"/>
        <v>1</v>
      </c>
      <c r="T150" s="18">
        <f t="shared" si="114"/>
        <v>1.8100057255400254E-4</v>
      </c>
      <c r="U150" s="28">
        <f t="shared" si="134"/>
        <v>9944.3779385224861</v>
      </c>
      <c r="V150" s="24">
        <f t="shared" si="115"/>
        <v>1</v>
      </c>
      <c r="W150" s="18">
        <f t="shared" si="116"/>
        <v>1.8100057255400254E-4</v>
      </c>
      <c r="X150" s="28">
        <f t="shared" si="135"/>
        <v>9944.3779385224861</v>
      </c>
      <c r="Y150" s="33">
        <f t="shared" si="117"/>
        <v>1</v>
      </c>
      <c r="Z150" s="18">
        <f t="shared" si="118"/>
        <v>1.8100057255400254E-4</v>
      </c>
      <c r="AA150" s="28">
        <f t="shared" si="136"/>
        <v>9944.3779385224861</v>
      </c>
      <c r="AB150" s="33">
        <f t="shared" si="119"/>
        <v>1</v>
      </c>
      <c r="AC150" s="18">
        <f t="shared" si="120"/>
        <v>1.8100057255400254E-4</v>
      </c>
      <c r="AD150" s="28">
        <f t="shared" si="137"/>
        <v>9944.3779385224861</v>
      </c>
      <c r="AE150" s="33">
        <f t="shared" si="121"/>
        <v>1</v>
      </c>
      <c r="AF150" s="18">
        <f t="shared" si="122"/>
        <v>1.8100057255400254E-4</v>
      </c>
      <c r="AG150" s="28">
        <f t="shared" si="138"/>
        <v>9944.3779385224861</v>
      </c>
      <c r="AH150" s="33">
        <f t="shared" si="123"/>
        <v>1</v>
      </c>
      <c r="AI150" s="18">
        <f t="shared" si="124"/>
        <v>1.8100057255400254E-4</v>
      </c>
      <c r="AJ150" s="28">
        <f t="shared" si="139"/>
        <v>9944.3779385224861</v>
      </c>
      <c r="AK150" s="33">
        <f t="shared" si="125"/>
        <v>1</v>
      </c>
      <c r="AL150" s="18">
        <f t="shared" si="126"/>
        <v>1.8100057255400254E-4</v>
      </c>
      <c r="AM150" s="28">
        <f t="shared" si="140"/>
        <v>9944.3779385224861</v>
      </c>
      <c r="AN150" s="33">
        <f t="shared" si="127"/>
        <v>1</v>
      </c>
      <c r="AO150" s="18">
        <f t="shared" si="128"/>
        <v>1.8100057255400254E-4</v>
      </c>
      <c r="AP150" s="28">
        <f t="shared" si="141"/>
        <v>9944.3779385224861</v>
      </c>
      <c r="AQ150" s="33">
        <f t="shared" si="106"/>
        <v>1</v>
      </c>
      <c r="AR150" s="18">
        <f t="shared" si="107"/>
        <v>1.8100057255400254E-4</v>
      </c>
      <c r="AS150" s="28">
        <f t="shared" si="142"/>
        <v>9944.3779385224861</v>
      </c>
      <c r="AT150" s="33">
        <f t="shared" si="108"/>
        <v>1</v>
      </c>
      <c r="AU150" s="18">
        <f t="shared" si="109"/>
        <v>1.8100057255400254E-4</v>
      </c>
      <c r="AV150" s="20">
        <f t="shared" si="143"/>
        <v>9944.3779385224861</v>
      </c>
    </row>
    <row r="151" spans="2:48" ht="15.95">
      <c r="B151" s="44">
        <v>15</v>
      </c>
      <c r="C151" s="46">
        <f>'Mortality (No Interventions)'!H24</f>
        <v>2.1694796289707752E-4</v>
      </c>
      <c r="D151" s="27">
        <v>1</v>
      </c>
      <c r="E151" s="18">
        <f t="shared" si="110"/>
        <v>2.1694796289707752E-4</v>
      </c>
      <c r="F151" s="28">
        <f t="shared" si="129"/>
        <v>9942.5780004219196</v>
      </c>
      <c r="G151" s="27">
        <v>1</v>
      </c>
      <c r="H151" s="18">
        <f t="shared" si="103"/>
        <v>2.1694796289707752E-4</v>
      </c>
      <c r="I151" s="28">
        <f t="shared" si="130"/>
        <v>9942.5780004219196</v>
      </c>
      <c r="J151" s="27">
        <v>1</v>
      </c>
      <c r="K151" s="18">
        <f t="shared" si="104"/>
        <v>2.1694796289707752E-4</v>
      </c>
      <c r="L151" s="28">
        <f t="shared" si="131"/>
        <v>9942.5780004219196</v>
      </c>
      <c r="M151" s="27">
        <v>1</v>
      </c>
      <c r="N151" s="19">
        <f t="shared" si="105"/>
        <v>2.1694796289707752E-4</v>
      </c>
      <c r="O151" s="28">
        <f t="shared" si="132"/>
        <v>9942.5780004219196</v>
      </c>
      <c r="P151" s="24">
        <f t="shared" si="111"/>
        <v>1</v>
      </c>
      <c r="Q151" s="18">
        <f t="shared" si="112"/>
        <v>2.1694796289707752E-4</v>
      </c>
      <c r="R151" s="28">
        <f t="shared" si="133"/>
        <v>9942.5780004219196</v>
      </c>
      <c r="S151" s="24">
        <f t="shared" si="113"/>
        <v>1</v>
      </c>
      <c r="T151" s="18">
        <f t="shared" si="114"/>
        <v>2.1694796289707752E-4</v>
      </c>
      <c r="U151" s="28">
        <f t="shared" si="134"/>
        <v>9942.5780004219196</v>
      </c>
      <c r="V151" s="24">
        <f t="shared" si="115"/>
        <v>1</v>
      </c>
      <c r="W151" s="18">
        <f t="shared" si="116"/>
        <v>2.1694796289707752E-4</v>
      </c>
      <c r="X151" s="28">
        <f t="shared" si="135"/>
        <v>9942.5780004219196</v>
      </c>
      <c r="Y151" s="33">
        <f t="shared" si="117"/>
        <v>1</v>
      </c>
      <c r="Z151" s="18">
        <f t="shared" si="118"/>
        <v>2.1694796289707752E-4</v>
      </c>
      <c r="AA151" s="28">
        <f t="shared" si="136"/>
        <v>9942.5780004219196</v>
      </c>
      <c r="AB151" s="33">
        <f t="shared" si="119"/>
        <v>1</v>
      </c>
      <c r="AC151" s="18">
        <f t="shared" si="120"/>
        <v>2.1694796289707752E-4</v>
      </c>
      <c r="AD151" s="28">
        <f t="shared" si="137"/>
        <v>9942.5780004219196</v>
      </c>
      <c r="AE151" s="33">
        <f t="shared" si="121"/>
        <v>1</v>
      </c>
      <c r="AF151" s="18">
        <f t="shared" si="122"/>
        <v>2.1694796289707752E-4</v>
      </c>
      <c r="AG151" s="28">
        <f t="shared" si="138"/>
        <v>9942.5780004219196</v>
      </c>
      <c r="AH151" s="33">
        <f t="shared" si="123"/>
        <v>1</v>
      </c>
      <c r="AI151" s="18">
        <f t="shared" si="124"/>
        <v>2.1694796289707752E-4</v>
      </c>
      <c r="AJ151" s="28">
        <f t="shared" si="139"/>
        <v>9942.5780004219196</v>
      </c>
      <c r="AK151" s="33">
        <f t="shared" si="125"/>
        <v>1</v>
      </c>
      <c r="AL151" s="18">
        <f t="shared" si="126"/>
        <v>2.1694796289707752E-4</v>
      </c>
      <c r="AM151" s="28">
        <f t="shared" si="140"/>
        <v>9942.5780004219196</v>
      </c>
      <c r="AN151" s="33">
        <f t="shared" si="127"/>
        <v>1</v>
      </c>
      <c r="AO151" s="18">
        <f t="shared" si="128"/>
        <v>2.1694796289707752E-4</v>
      </c>
      <c r="AP151" s="28">
        <f t="shared" si="141"/>
        <v>9942.5780004219196</v>
      </c>
      <c r="AQ151" s="33">
        <f t="shared" si="106"/>
        <v>1</v>
      </c>
      <c r="AR151" s="18">
        <f t="shared" si="107"/>
        <v>2.1694796289707752E-4</v>
      </c>
      <c r="AS151" s="28">
        <f t="shared" si="142"/>
        <v>9942.5780004219196</v>
      </c>
      <c r="AT151" s="33">
        <f t="shared" si="108"/>
        <v>1</v>
      </c>
      <c r="AU151" s="18">
        <f t="shared" si="109"/>
        <v>2.1694796289707752E-4</v>
      </c>
      <c r="AV151" s="20">
        <f t="shared" si="143"/>
        <v>9942.5780004219196</v>
      </c>
    </row>
    <row r="152" spans="2:48" ht="15.95">
      <c r="B152" s="44">
        <v>16</v>
      </c>
      <c r="C152" s="46">
        <f>'Mortality (No Interventions)'!H25</f>
        <v>2.6258807827191869E-4</v>
      </c>
      <c r="D152" s="27">
        <v>1</v>
      </c>
      <c r="E152" s="18">
        <f t="shared" si="110"/>
        <v>2.6258807827191869E-4</v>
      </c>
      <c r="F152" s="28">
        <f t="shared" si="129"/>
        <v>9940.4209783787828</v>
      </c>
      <c r="G152" s="27">
        <v>1</v>
      </c>
      <c r="H152" s="18">
        <f t="shared" si="103"/>
        <v>2.6258807827191869E-4</v>
      </c>
      <c r="I152" s="28">
        <f t="shared" si="130"/>
        <v>9940.4209783787828</v>
      </c>
      <c r="J152" s="27">
        <v>1</v>
      </c>
      <c r="K152" s="18">
        <f t="shared" si="104"/>
        <v>2.6258807827191869E-4</v>
      </c>
      <c r="L152" s="28">
        <f t="shared" si="131"/>
        <v>9940.4209783787828</v>
      </c>
      <c r="M152" s="27">
        <v>1</v>
      </c>
      <c r="N152" s="19">
        <f t="shared" si="105"/>
        <v>2.6258807827191869E-4</v>
      </c>
      <c r="O152" s="28">
        <f t="shared" si="132"/>
        <v>9940.4209783787828</v>
      </c>
      <c r="P152" s="24">
        <f t="shared" si="111"/>
        <v>1</v>
      </c>
      <c r="Q152" s="18">
        <f t="shared" si="112"/>
        <v>2.6258807827191869E-4</v>
      </c>
      <c r="R152" s="28">
        <f t="shared" si="133"/>
        <v>9940.4209783787828</v>
      </c>
      <c r="S152" s="24">
        <f t="shared" si="113"/>
        <v>1</v>
      </c>
      <c r="T152" s="18">
        <f t="shared" si="114"/>
        <v>2.6258807827191869E-4</v>
      </c>
      <c r="U152" s="28">
        <f t="shared" si="134"/>
        <v>9940.4209783787828</v>
      </c>
      <c r="V152" s="24">
        <f t="shared" si="115"/>
        <v>1</v>
      </c>
      <c r="W152" s="18">
        <f t="shared" si="116"/>
        <v>2.6258807827191869E-4</v>
      </c>
      <c r="X152" s="28">
        <f t="shared" si="135"/>
        <v>9940.4209783787828</v>
      </c>
      <c r="Y152" s="33">
        <f t="shared" si="117"/>
        <v>1</v>
      </c>
      <c r="Z152" s="18">
        <f t="shared" si="118"/>
        <v>2.6258807827191869E-4</v>
      </c>
      <c r="AA152" s="28">
        <f t="shared" si="136"/>
        <v>9940.4209783787828</v>
      </c>
      <c r="AB152" s="33">
        <f t="shared" si="119"/>
        <v>1</v>
      </c>
      <c r="AC152" s="18">
        <f t="shared" si="120"/>
        <v>2.6258807827191869E-4</v>
      </c>
      <c r="AD152" s="28">
        <f t="shared" si="137"/>
        <v>9940.4209783787828</v>
      </c>
      <c r="AE152" s="33">
        <f t="shared" si="121"/>
        <v>1</v>
      </c>
      <c r="AF152" s="18">
        <f t="shared" si="122"/>
        <v>2.6258807827191869E-4</v>
      </c>
      <c r="AG152" s="28">
        <f t="shared" si="138"/>
        <v>9940.4209783787828</v>
      </c>
      <c r="AH152" s="33">
        <f t="shared" si="123"/>
        <v>1</v>
      </c>
      <c r="AI152" s="18">
        <f t="shared" si="124"/>
        <v>2.6258807827191869E-4</v>
      </c>
      <c r="AJ152" s="28">
        <f t="shared" si="139"/>
        <v>9940.4209783787828</v>
      </c>
      <c r="AK152" s="33">
        <f t="shared" si="125"/>
        <v>1</v>
      </c>
      <c r="AL152" s="18">
        <f t="shared" si="126"/>
        <v>2.6258807827191869E-4</v>
      </c>
      <c r="AM152" s="28">
        <f t="shared" si="140"/>
        <v>9940.4209783787828</v>
      </c>
      <c r="AN152" s="33">
        <f t="shared" si="127"/>
        <v>1</v>
      </c>
      <c r="AO152" s="18">
        <f t="shared" si="128"/>
        <v>2.6258807827191869E-4</v>
      </c>
      <c r="AP152" s="28">
        <f t="shared" si="141"/>
        <v>9940.4209783787828</v>
      </c>
      <c r="AQ152" s="33">
        <f t="shared" si="106"/>
        <v>1</v>
      </c>
      <c r="AR152" s="18">
        <f t="shared" si="107"/>
        <v>2.6258807827191869E-4</v>
      </c>
      <c r="AS152" s="28">
        <f t="shared" si="142"/>
        <v>9940.4209783787828</v>
      </c>
      <c r="AT152" s="33">
        <f t="shared" si="108"/>
        <v>1</v>
      </c>
      <c r="AU152" s="18">
        <f t="shared" si="109"/>
        <v>2.6258807827191869E-4</v>
      </c>
      <c r="AV152" s="20">
        <f t="shared" si="143"/>
        <v>9940.4209783787828</v>
      </c>
    </row>
    <row r="153" spans="2:48" ht="15.95">
      <c r="B153" s="44">
        <v>17</v>
      </c>
      <c r="C153" s="46">
        <f>'Mortality (No Interventions)'!H26</f>
        <v>3.1455799364675985E-4</v>
      </c>
      <c r="D153" s="27">
        <v>1</v>
      </c>
      <c r="E153" s="18">
        <f t="shared" si="110"/>
        <v>3.1455799364675985E-4</v>
      </c>
      <c r="F153" s="28">
        <f t="shared" si="129"/>
        <v>9937.8107423368565</v>
      </c>
      <c r="G153" s="27">
        <v>1</v>
      </c>
      <c r="H153" s="18">
        <f t="shared" si="103"/>
        <v>3.1455799364675985E-4</v>
      </c>
      <c r="I153" s="28">
        <f t="shared" si="130"/>
        <v>9937.8107423368565</v>
      </c>
      <c r="J153" s="27">
        <v>1</v>
      </c>
      <c r="K153" s="18">
        <f t="shared" si="104"/>
        <v>3.1455799364675985E-4</v>
      </c>
      <c r="L153" s="28">
        <f t="shared" si="131"/>
        <v>9937.8107423368565</v>
      </c>
      <c r="M153" s="27">
        <v>1</v>
      </c>
      <c r="N153" s="19">
        <f t="shared" si="105"/>
        <v>3.1455799364675985E-4</v>
      </c>
      <c r="O153" s="28">
        <f t="shared" si="132"/>
        <v>9937.8107423368565</v>
      </c>
      <c r="P153" s="24">
        <f t="shared" si="111"/>
        <v>1</v>
      </c>
      <c r="Q153" s="18">
        <f t="shared" si="112"/>
        <v>3.1455799364675985E-4</v>
      </c>
      <c r="R153" s="28">
        <f t="shared" si="133"/>
        <v>9937.8107423368565</v>
      </c>
      <c r="S153" s="24">
        <f t="shared" si="113"/>
        <v>1</v>
      </c>
      <c r="T153" s="18">
        <f t="shared" si="114"/>
        <v>3.1455799364675985E-4</v>
      </c>
      <c r="U153" s="28">
        <f t="shared" si="134"/>
        <v>9937.8107423368565</v>
      </c>
      <c r="V153" s="24">
        <f t="shared" si="115"/>
        <v>1</v>
      </c>
      <c r="W153" s="18">
        <f t="shared" si="116"/>
        <v>3.1455799364675985E-4</v>
      </c>
      <c r="X153" s="28">
        <f t="shared" si="135"/>
        <v>9937.8107423368565</v>
      </c>
      <c r="Y153" s="33">
        <f t="shared" si="117"/>
        <v>1</v>
      </c>
      <c r="Z153" s="18">
        <f t="shared" si="118"/>
        <v>3.1455799364675985E-4</v>
      </c>
      <c r="AA153" s="28">
        <f t="shared" si="136"/>
        <v>9937.8107423368565</v>
      </c>
      <c r="AB153" s="33">
        <f t="shared" si="119"/>
        <v>1</v>
      </c>
      <c r="AC153" s="18">
        <f t="shared" si="120"/>
        <v>3.1455799364675985E-4</v>
      </c>
      <c r="AD153" s="28">
        <f t="shared" si="137"/>
        <v>9937.8107423368565</v>
      </c>
      <c r="AE153" s="33">
        <f t="shared" si="121"/>
        <v>1</v>
      </c>
      <c r="AF153" s="18">
        <f t="shared" si="122"/>
        <v>3.1455799364675985E-4</v>
      </c>
      <c r="AG153" s="28">
        <f t="shared" si="138"/>
        <v>9937.8107423368565</v>
      </c>
      <c r="AH153" s="33">
        <f t="shared" si="123"/>
        <v>1</v>
      </c>
      <c r="AI153" s="18">
        <f t="shared" si="124"/>
        <v>3.1455799364675985E-4</v>
      </c>
      <c r="AJ153" s="28">
        <f t="shared" si="139"/>
        <v>9937.8107423368565</v>
      </c>
      <c r="AK153" s="33">
        <f t="shared" si="125"/>
        <v>1</v>
      </c>
      <c r="AL153" s="18">
        <f t="shared" si="126"/>
        <v>3.1455799364675985E-4</v>
      </c>
      <c r="AM153" s="28">
        <f t="shared" si="140"/>
        <v>9937.8107423368565</v>
      </c>
      <c r="AN153" s="33">
        <f t="shared" si="127"/>
        <v>1</v>
      </c>
      <c r="AO153" s="18">
        <f t="shared" si="128"/>
        <v>3.1455799364675985E-4</v>
      </c>
      <c r="AP153" s="28">
        <f t="shared" si="141"/>
        <v>9937.8107423368565</v>
      </c>
      <c r="AQ153" s="33">
        <f t="shared" si="106"/>
        <v>1</v>
      </c>
      <c r="AR153" s="18">
        <f t="shared" si="107"/>
        <v>3.1455799364675985E-4</v>
      </c>
      <c r="AS153" s="28">
        <f t="shared" si="142"/>
        <v>9937.8107423368565</v>
      </c>
      <c r="AT153" s="33">
        <f t="shared" si="108"/>
        <v>1</v>
      </c>
      <c r="AU153" s="18">
        <f t="shared" si="109"/>
        <v>3.1455799364675985E-4</v>
      </c>
      <c r="AV153" s="20">
        <f t="shared" si="143"/>
        <v>9937.8107423368565</v>
      </c>
    </row>
    <row r="154" spans="2:48" ht="15.95">
      <c r="B154" s="44">
        <v>18</v>
      </c>
      <c r="C154" s="46">
        <f>'Mortality (No Interventions)'!H27</f>
        <v>3.7621994790343078E-4</v>
      </c>
      <c r="D154" s="27">
        <v>0.65</v>
      </c>
      <c r="E154" s="18">
        <f t="shared" si="110"/>
        <v>2.4454296613723E-4</v>
      </c>
      <c r="F154" s="28">
        <f t="shared" si="129"/>
        <v>9934.6847245285062</v>
      </c>
      <c r="G154" s="27">
        <f>1-(0.07/2)</f>
        <v>0.96499999999999997</v>
      </c>
      <c r="H154" s="18">
        <f t="shared" si="103"/>
        <v>3.6305224972681068E-4</v>
      </c>
      <c r="I154" s="28">
        <f t="shared" si="130"/>
        <v>9934.6847245285062</v>
      </c>
      <c r="J154" s="27">
        <v>0.9</v>
      </c>
      <c r="K154" s="18">
        <f t="shared" si="104"/>
        <v>3.3859795311308769E-4</v>
      </c>
      <c r="L154" s="28">
        <f t="shared" si="131"/>
        <v>9934.6847245285062</v>
      </c>
      <c r="M154" s="27">
        <f>1-(0.15/2)</f>
        <v>0.92500000000000004</v>
      </c>
      <c r="N154" s="19">
        <f t="shared" si="105"/>
        <v>3.480034518106735E-4</v>
      </c>
      <c r="O154" s="28">
        <f t="shared" si="132"/>
        <v>9934.6847245285062</v>
      </c>
      <c r="P154" s="24">
        <f t="shared" si="111"/>
        <v>0.62724999999999997</v>
      </c>
      <c r="Q154" s="18">
        <f t="shared" si="112"/>
        <v>2.3598396232242695E-4</v>
      </c>
      <c r="R154" s="28">
        <f t="shared" si="133"/>
        <v>9934.6847245285062</v>
      </c>
      <c r="S154" s="24">
        <f t="shared" si="113"/>
        <v>0.58500000000000008</v>
      </c>
      <c r="T154" s="18">
        <f t="shared" si="114"/>
        <v>2.2008866952350704E-4</v>
      </c>
      <c r="U154" s="28">
        <f t="shared" si="134"/>
        <v>9934.6847245285062</v>
      </c>
      <c r="V154" s="24">
        <f t="shared" si="115"/>
        <v>0.60125000000000006</v>
      </c>
      <c r="W154" s="18">
        <f t="shared" si="116"/>
        <v>2.2620224367693779E-4</v>
      </c>
      <c r="X154" s="28">
        <f t="shared" si="135"/>
        <v>9934.6847245285062</v>
      </c>
      <c r="Y154" s="33">
        <f t="shared" si="117"/>
        <v>0.86849999999999994</v>
      </c>
      <c r="Z154" s="18">
        <f t="shared" si="118"/>
        <v>3.2674702475412963E-4</v>
      </c>
      <c r="AA154" s="28">
        <f t="shared" si="136"/>
        <v>9934.6847245285062</v>
      </c>
      <c r="AB154" s="33">
        <f t="shared" si="119"/>
        <v>0.892625</v>
      </c>
      <c r="AC154" s="18">
        <f t="shared" si="120"/>
        <v>3.3582333099729989E-4</v>
      </c>
      <c r="AD154" s="28">
        <f t="shared" si="137"/>
        <v>9934.6847245285062</v>
      </c>
      <c r="AE154" s="33">
        <f t="shared" si="121"/>
        <v>0.83250000000000002</v>
      </c>
      <c r="AF154" s="18">
        <f t="shared" si="122"/>
        <v>3.1320310662960615E-4</v>
      </c>
      <c r="AG154" s="28">
        <f t="shared" si="138"/>
        <v>9934.6847245285062</v>
      </c>
      <c r="AH154" s="33">
        <f t="shared" si="123"/>
        <v>0.56452499999999994</v>
      </c>
      <c r="AI154" s="18">
        <f t="shared" si="124"/>
        <v>2.1238556609018424E-4</v>
      </c>
      <c r="AJ154" s="28">
        <f t="shared" si="139"/>
        <v>9934.6847245285062</v>
      </c>
      <c r="AK154" s="33">
        <f t="shared" si="125"/>
        <v>0.58020625000000003</v>
      </c>
      <c r="AL154" s="18">
        <f t="shared" si="126"/>
        <v>2.1828516514824496E-4</v>
      </c>
      <c r="AM154" s="28">
        <f t="shared" si="140"/>
        <v>9934.6847245285062</v>
      </c>
      <c r="AN154" s="33">
        <f t="shared" si="127"/>
        <v>0.54112500000000008</v>
      </c>
      <c r="AO154" s="18">
        <f t="shared" si="128"/>
        <v>2.0358201930924401E-4</v>
      </c>
      <c r="AP154" s="28">
        <f t="shared" si="141"/>
        <v>9934.6847245285062</v>
      </c>
      <c r="AQ154" s="33">
        <f t="shared" si="106"/>
        <v>0.80336249999999998</v>
      </c>
      <c r="AR154" s="18">
        <f t="shared" si="107"/>
        <v>3.0224099789756992E-4</v>
      </c>
      <c r="AS154" s="28">
        <f t="shared" si="142"/>
        <v>9934.6847245285062</v>
      </c>
      <c r="AT154" s="33">
        <f t="shared" si="108"/>
        <v>0.52218562499999999</v>
      </c>
      <c r="AU154" s="18">
        <f t="shared" si="109"/>
        <v>1.9645664863342043E-4</v>
      </c>
      <c r="AV154" s="20">
        <f t="shared" si="143"/>
        <v>9934.6847245285062</v>
      </c>
    </row>
    <row r="155" spans="2:48" ht="15.95">
      <c r="B155" s="44">
        <v>19</v>
      </c>
      <c r="C155" s="46">
        <f>'Mortality (No Interventions)'!H28</f>
        <v>4.1455128140289419E-4</v>
      </c>
      <c r="D155" s="27">
        <f>D154+($D$128-$D$26)/(120-18)</f>
        <v>0.65343137254901962</v>
      </c>
      <c r="E155" s="18">
        <f t="shared" si="110"/>
        <v>2.7088081279904805E-4</v>
      </c>
      <c r="F155" s="28">
        <f t="shared" si="129"/>
        <v>9932.2552672583315</v>
      </c>
      <c r="G155" s="27">
        <f t="shared" ref="G155:G218" si="144">1-(0.07/2)</f>
        <v>0.96499999999999997</v>
      </c>
      <c r="H155" s="18">
        <f t="shared" si="103"/>
        <v>4.0004198655379288E-4</v>
      </c>
      <c r="I155" s="28">
        <f t="shared" si="130"/>
        <v>9931.0779148889396</v>
      </c>
      <c r="J155" s="27">
        <v>0.9</v>
      </c>
      <c r="K155" s="18">
        <f t="shared" si="104"/>
        <v>3.7309615326260476E-4</v>
      </c>
      <c r="L155" s="28">
        <f t="shared" si="131"/>
        <v>9931.3208606159569</v>
      </c>
      <c r="M155" s="27">
        <f t="shared" ref="M155:M218" si="145">1-(0.15/2)</f>
        <v>0.92500000000000004</v>
      </c>
      <c r="N155" s="19">
        <f t="shared" si="105"/>
        <v>3.8345993529767715E-4</v>
      </c>
      <c r="O155" s="28">
        <f t="shared" si="132"/>
        <v>9931.2274199517196</v>
      </c>
      <c r="P155" s="24">
        <f t="shared" si="111"/>
        <v>0.63056127450980393</v>
      </c>
      <c r="Q155" s="18">
        <f t="shared" si="112"/>
        <v>2.6139998435108133E-4</v>
      </c>
      <c r="R155" s="28">
        <f t="shared" si="133"/>
        <v>9932.3402982627886</v>
      </c>
      <c r="S155" s="24">
        <f t="shared" si="113"/>
        <v>0.58808823529411769</v>
      </c>
      <c r="T155" s="18">
        <f t="shared" si="114"/>
        <v>2.4379273151914322E-4</v>
      </c>
      <c r="U155" s="28">
        <f t="shared" si="134"/>
        <v>9932.4982129853488</v>
      </c>
      <c r="V155" s="24">
        <f t="shared" si="115"/>
        <v>0.6044240196078432</v>
      </c>
      <c r="W155" s="18">
        <f t="shared" si="116"/>
        <v>2.5056475183911944E-4</v>
      </c>
      <c r="X155" s="28">
        <f t="shared" si="135"/>
        <v>9932.437476553594</v>
      </c>
      <c r="Y155" s="33">
        <f t="shared" si="117"/>
        <v>0.86849999999999994</v>
      </c>
      <c r="Z155" s="18">
        <f t="shared" si="118"/>
        <v>3.6003778789841357E-4</v>
      </c>
      <c r="AA155" s="28">
        <f t="shared" si="136"/>
        <v>9931.4385958528965</v>
      </c>
      <c r="AB155" s="33">
        <f t="shared" si="119"/>
        <v>0.892625</v>
      </c>
      <c r="AC155" s="18">
        <f t="shared" si="120"/>
        <v>3.7003883756225842E-4</v>
      </c>
      <c r="AD155" s="28">
        <f t="shared" si="137"/>
        <v>9931.3484256119064</v>
      </c>
      <c r="AE155" s="33">
        <f t="shared" si="121"/>
        <v>0.83250000000000002</v>
      </c>
      <c r="AF155" s="18">
        <f t="shared" si="122"/>
        <v>3.451139417679094E-4</v>
      </c>
      <c r="AG155" s="28">
        <f t="shared" si="138"/>
        <v>9931.5731504093983</v>
      </c>
      <c r="AH155" s="33">
        <f t="shared" si="123"/>
        <v>0.5675051470588236</v>
      </c>
      <c r="AI155" s="18">
        <f t="shared" si="124"/>
        <v>2.3525998591597324E-4</v>
      </c>
      <c r="AJ155" s="28">
        <f t="shared" si="139"/>
        <v>9932.5747408893603</v>
      </c>
      <c r="AK155" s="33">
        <f t="shared" si="125"/>
        <v>0.58326917892156871</v>
      </c>
      <c r="AL155" s="18">
        <f t="shared" si="126"/>
        <v>2.4179498552475028E-4</v>
      </c>
      <c r="AM155" s="28">
        <f t="shared" si="140"/>
        <v>9932.5161302327178</v>
      </c>
      <c r="AN155" s="33">
        <f t="shared" si="127"/>
        <v>0.54398161764705888</v>
      </c>
      <c r="AO155" s="18">
        <f t="shared" si="128"/>
        <v>2.255082766552075E-4</v>
      </c>
      <c r="AP155" s="28">
        <f t="shared" si="141"/>
        <v>9932.662201351086</v>
      </c>
      <c r="AQ155" s="33">
        <f t="shared" si="106"/>
        <v>0.80336249999999998</v>
      </c>
      <c r="AR155" s="18">
        <f t="shared" si="107"/>
        <v>3.3303495380603259E-4</v>
      </c>
      <c r="AS155" s="28">
        <f t="shared" si="142"/>
        <v>9931.6820555035665</v>
      </c>
      <c r="AT155" s="33">
        <f t="shared" si="108"/>
        <v>0.52494226102941188</v>
      </c>
      <c r="AU155" s="18">
        <f t="shared" si="109"/>
        <v>2.1761548697227527E-4</v>
      </c>
      <c r="AV155" s="20">
        <f t="shared" si="143"/>
        <v>9932.7329896622959</v>
      </c>
    </row>
    <row r="156" spans="2:48" ht="15.95">
      <c r="B156" s="44">
        <v>20</v>
      </c>
      <c r="C156" s="46">
        <f>'Mortality (No Interventions)'!H29</f>
        <v>4.3992261191918723E-4</v>
      </c>
      <c r="D156" s="27">
        <f t="shared" ref="D156:D219" si="146">D155+($D$128-$D$26)/(120-18)</f>
        <v>0.65686274509803921</v>
      </c>
      <c r="E156" s="18">
        <f t="shared" si="110"/>
        <v>2.8896877449593669E-4</v>
      </c>
      <c r="F156" s="28">
        <f t="shared" si="129"/>
        <v>9929.5648098786096</v>
      </c>
      <c r="G156" s="27">
        <f t="shared" si="144"/>
        <v>0.96499999999999997</v>
      </c>
      <c r="H156" s="18">
        <f t="shared" si="103"/>
        <v>4.2452532050201564E-4</v>
      </c>
      <c r="I156" s="28">
        <f t="shared" si="130"/>
        <v>9927.1050667512482</v>
      </c>
      <c r="J156" s="27">
        <v>0.9</v>
      </c>
      <c r="K156" s="18">
        <f t="shared" si="104"/>
        <v>3.9593035072726853E-4</v>
      </c>
      <c r="L156" s="28">
        <f t="shared" si="131"/>
        <v>9927.6155230060449</v>
      </c>
      <c r="M156" s="27">
        <f t="shared" si="145"/>
        <v>0.92500000000000004</v>
      </c>
      <c r="N156" s="19">
        <f t="shared" si="105"/>
        <v>4.0692841602524819E-4</v>
      </c>
      <c r="O156" s="28">
        <f t="shared" si="132"/>
        <v>9927.419192127838</v>
      </c>
      <c r="P156" s="24">
        <f t="shared" si="111"/>
        <v>0.63387254901960777</v>
      </c>
      <c r="Q156" s="18">
        <f t="shared" si="112"/>
        <v>2.7885486738857891E-4</v>
      </c>
      <c r="R156" s="28">
        <f t="shared" si="133"/>
        <v>9929.7439846642537</v>
      </c>
      <c r="S156" s="24">
        <f t="shared" si="113"/>
        <v>0.5911764705882353</v>
      </c>
      <c r="T156" s="18">
        <f t="shared" si="114"/>
        <v>2.6007189704634303E-4</v>
      </c>
      <c r="U156" s="28">
        <f t="shared" si="134"/>
        <v>9930.0767421151959</v>
      </c>
      <c r="V156" s="24">
        <f t="shared" si="115"/>
        <v>0.60759803921568634</v>
      </c>
      <c r="W156" s="18">
        <f t="shared" si="116"/>
        <v>2.6729611640874146E-4</v>
      </c>
      <c r="X156" s="28">
        <f t="shared" si="135"/>
        <v>9929.9487578221233</v>
      </c>
      <c r="Y156" s="33">
        <f t="shared" si="117"/>
        <v>0.86849999999999994</v>
      </c>
      <c r="Z156" s="18">
        <f t="shared" si="118"/>
        <v>3.820727884518141E-4</v>
      </c>
      <c r="AA156" s="28">
        <f t="shared" si="136"/>
        <v>9927.8629026701965</v>
      </c>
      <c r="AB156" s="33">
        <f t="shared" si="119"/>
        <v>0.892625</v>
      </c>
      <c r="AC156" s="18">
        <f t="shared" si="120"/>
        <v>3.9268592146436449E-4</v>
      </c>
      <c r="AD156" s="28">
        <f t="shared" si="137"/>
        <v>9927.6734409850669</v>
      </c>
      <c r="AE156" s="33">
        <f t="shared" si="121"/>
        <v>0.83250000000000002</v>
      </c>
      <c r="AF156" s="18">
        <f t="shared" si="122"/>
        <v>3.6623557442272338E-4</v>
      </c>
      <c r="AG156" s="28">
        <f t="shared" si="138"/>
        <v>9928.1456260515042</v>
      </c>
      <c r="AH156" s="33">
        <f t="shared" si="123"/>
        <v>0.57048529411764703</v>
      </c>
      <c r="AI156" s="18">
        <f t="shared" si="124"/>
        <v>2.5096938064972103E-4</v>
      </c>
      <c r="AJ156" s="28">
        <f t="shared" si="139"/>
        <v>9930.2380034957096</v>
      </c>
      <c r="AK156" s="33">
        <f t="shared" si="125"/>
        <v>0.58633210784313716</v>
      </c>
      <c r="AL156" s="18">
        <f t="shared" si="126"/>
        <v>2.5794075233443549E-4</v>
      </c>
      <c r="AM156" s="28">
        <f t="shared" si="140"/>
        <v>9930.1144976387841</v>
      </c>
      <c r="AN156" s="33">
        <f t="shared" si="127"/>
        <v>0.54683823529411768</v>
      </c>
      <c r="AO156" s="18">
        <f t="shared" si="128"/>
        <v>2.4056650476786732E-4</v>
      </c>
      <c r="AP156" s="28">
        <f t="shared" si="141"/>
        <v>9930.4223038154614</v>
      </c>
      <c r="AQ156" s="33">
        <f t="shared" si="106"/>
        <v>0.80336249999999998</v>
      </c>
      <c r="AR156" s="18">
        <f t="shared" si="107"/>
        <v>3.5341732931792804E-4</v>
      </c>
      <c r="AS156" s="28">
        <f t="shared" si="142"/>
        <v>9928.3744582289964</v>
      </c>
      <c r="AT156" s="33">
        <f t="shared" si="108"/>
        <v>0.52769889705882356</v>
      </c>
      <c r="AU156" s="18">
        <f t="shared" si="109"/>
        <v>2.3214667710099197E-4</v>
      </c>
      <c r="AV156" s="20">
        <f t="shared" si="143"/>
        <v>9930.5714731357839</v>
      </c>
    </row>
    <row r="157" spans="2:48" ht="15.95">
      <c r="B157" s="44">
        <v>21</v>
      </c>
      <c r="C157" s="46">
        <f>'Mortality (No Interventions)'!H30</f>
        <v>4.6426425223096749E-4</v>
      </c>
      <c r="D157" s="27">
        <f t="shared" si="146"/>
        <v>0.66029411764705881</v>
      </c>
      <c r="E157" s="18">
        <f t="shared" si="110"/>
        <v>3.0655095478191824E-4</v>
      </c>
      <c r="F157" s="28">
        <f t="shared" si="129"/>
        <v>9926.6954757042204</v>
      </c>
      <c r="G157" s="27">
        <f t="shared" si="144"/>
        <v>0.96499999999999997</v>
      </c>
      <c r="H157" s="18">
        <f t="shared" si="103"/>
        <v>4.4801500340288362E-4</v>
      </c>
      <c r="I157" s="28">
        <f t="shared" si="130"/>
        <v>9922.8907592911291</v>
      </c>
      <c r="J157" s="27">
        <v>0.9</v>
      </c>
      <c r="K157" s="18">
        <f t="shared" si="104"/>
        <v>4.1783782700787077E-4</v>
      </c>
      <c r="L157" s="28">
        <f t="shared" si="131"/>
        <v>9923.6848787101353</v>
      </c>
      <c r="M157" s="27">
        <f t="shared" si="145"/>
        <v>0.92500000000000004</v>
      </c>
      <c r="N157" s="19">
        <f t="shared" si="105"/>
        <v>4.2944443331364497E-4</v>
      </c>
      <c r="O157" s="28">
        <f t="shared" si="132"/>
        <v>9923.3794431607657</v>
      </c>
      <c r="P157" s="24">
        <f t="shared" si="111"/>
        <v>0.63718382352941172</v>
      </c>
      <c r="Q157" s="18">
        <f t="shared" si="112"/>
        <v>2.9582167136455107E-4</v>
      </c>
      <c r="R157" s="28">
        <f t="shared" si="133"/>
        <v>9926.9750272222082</v>
      </c>
      <c r="S157" s="24">
        <f t="shared" si="113"/>
        <v>0.59426470588235292</v>
      </c>
      <c r="T157" s="18">
        <f t="shared" si="114"/>
        <v>2.7589585930372639E-4</v>
      </c>
      <c r="U157" s="28">
        <f t="shared" si="134"/>
        <v>9927.4942082190573</v>
      </c>
      <c r="V157" s="24">
        <f t="shared" si="115"/>
        <v>0.61077205882352947</v>
      </c>
      <c r="W157" s="18">
        <f t="shared" si="116"/>
        <v>2.835596331732744E-4</v>
      </c>
      <c r="X157" s="28">
        <f t="shared" si="135"/>
        <v>9927.2945210830203</v>
      </c>
      <c r="Y157" s="33">
        <f t="shared" si="117"/>
        <v>0.86849999999999994</v>
      </c>
      <c r="Z157" s="18">
        <f t="shared" si="118"/>
        <v>4.0321350306259525E-4</v>
      </c>
      <c r="AA157" s="28">
        <f t="shared" si="136"/>
        <v>9924.0697364076059</v>
      </c>
      <c r="AB157" s="33">
        <f t="shared" si="119"/>
        <v>0.892625</v>
      </c>
      <c r="AC157" s="18">
        <f t="shared" si="120"/>
        <v>4.1441387814766735E-4</v>
      </c>
      <c r="AD157" s="28">
        <f t="shared" si="137"/>
        <v>9923.774983391897</v>
      </c>
      <c r="AE157" s="33">
        <f t="shared" si="121"/>
        <v>0.83250000000000002</v>
      </c>
      <c r="AF157" s="18">
        <f t="shared" si="122"/>
        <v>3.8649998998228045E-4</v>
      </c>
      <c r="AG157" s="28">
        <f t="shared" si="138"/>
        <v>9924.509585935195</v>
      </c>
      <c r="AH157" s="33">
        <f t="shared" si="123"/>
        <v>0.57346544117647058</v>
      </c>
      <c r="AI157" s="18">
        <f t="shared" si="124"/>
        <v>2.66239504228096E-4</v>
      </c>
      <c r="AJ157" s="28">
        <f t="shared" si="139"/>
        <v>9927.7458178142679</v>
      </c>
      <c r="AK157" s="33">
        <f t="shared" si="125"/>
        <v>0.58939503676470584</v>
      </c>
      <c r="AL157" s="18">
        <f t="shared" si="126"/>
        <v>2.7363504601220977E-4</v>
      </c>
      <c r="AM157" s="28">
        <f t="shared" si="140"/>
        <v>9927.5531164344957</v>
      </c>
      <c r="AN157" s="33">
        <f t="shared" si="127"/>
        <v>0.54969485294117648</v>
      </c>
      <c r="AO157" s="18">
        <f t="shared" si="128"/>
        <v>2.5520366985594693E-4</v>
      </c>
      <c r="AP157" s="28">
        <f t="shared" si="141"/>
        <v>9928.0333768309629</v>
      </c>
      <c r="AQ157" s="33">
        <f t="shared" si="106"/>
        <v>0.80336249999999998</v>
      </c>
      <c r="AR157" s="18">
        <f t="shared" si="107"/>
        <v>3.7297249033290059E-4</v>
      </c>
      <c r="AS157" s="28">
        <f t="shared" si="142"/>
        <v>9924.8655986435006</v>
      </c>
      <c r="AT157" s="33">
        <f t="shared" si="108"/>
        <v>0.53045553308823534</v>
      </c>
      <c r="AU157" s="18">
        <f t="shared" si="109"/>
        <v>2.462715414109888E-4</v>
      </c>
      <c r="AV157" s="20">
        <f t="shared" si="143"/>
        <v>9928.2661239665813</v>
      </c>
    </row>
    <row r="158" spans="2:48" ht="15.95">
      <c r="B158" s="44">
        <v>22</v>
      </c>
      <c r="C158" s="46">
        <f>'Mortality (No Interventions)'!H31</f>
        <v>4.7654337205286032E-4</v>
      </c>
      <c r="D158" s="27">
        <f t="shared" si="146"/>
        <v>0.6637254901960784</v>
      </c>
      <c r="E158" s="18">
        <f t="shared" si="110"/>
        <v>3.1629398321547691E-4</v>
      </c>
      <c r="F158" s="28">
        <f t="shared" si="129"/>
        <v>9923.6524377283131</v>
      </c>
      <c r="G158" s="27">
        <f t="shared" si="144"/>
        <v>0.96499999999999997</v>
      </c>
      <c r="H158" s="18">
        <f t="shared" si="103"/>
        <v>4.5986435403101017E-4</v>
      </c>
      <c r="I158" s="28">
        <f t="shared" si="130"/>
        <v>9918.4451553538383</v>
      </c>
      <c r="J158" s="27">
        <v>0.9</v>
      </c>
      <c r="K158" s="18">
        <f t="shared" si="104"/>
        <v>4.2888903484757427E-4</v>
      </c>
      <c r="L158" s="28">
        <f t="shared" si="131"/>
        <v>9919.5383877845034</v>
      </c>
      <c r="M158" s="27">
        <f t="shared" si="145"/>
        <v>0.92500000000000004</v>
      </c>
      <c r="N158" s="19">
        <f t="shared" si="105"/>
        <v>4.4080261914889579E-4</v>
      </c>
      <c r="O158" s="28">
        <f t="shared" si="132"/>
        <v>9919.1179030992425</v>
      </c>
      <c r="P158" s="24">
        <f t="shared" si="111"/>
        <v>0.64049509803921567</v>
      </c>
      <c r="Q158" s="18">
        <f t="shared" si="112"/>
        <v>3.0522369380293522E-4</v>
      </c>
      <c r="R158" s="28">
        <f t="shared" si="133"/>
        <v>9924.0384128780606</v>
      </c>
      <c r="S158" s="24">
        <f t="shared" si="113"/>
        <v>0.59735294117647053</v>
      </c>
      <c r="T158" s="18">
        <f t="shared" si="114"/>
        <v>2.846645848939292E-4</v>
      </c>
      <c r="U158" s="28">
        <f t="shared" si="134"/>
        <v>9924.7552536737476</v>
      </c>
      <c r="V158" s="24">
        <f t="shared" si="115"/>
        <v>0.6139460784313725</v>
      </c>
      <c r="W158" s="18">
        <f t="shared" si="116"/>
        <v>2.9257193447431611E-4</v>
      </c>
      <c r="X158" s="28">
        <f t="shared" si="135"/>
        <v>9924.4795410902188</v>
      </c>
      <c r="Y158" s="33">
        <f t="shared" si="117"/>
        <v>0.86849999999999994</v>
      </c>
      <c r="Z158" s="18">
        <f t="shared" si="118"/>
        <v>4.1387791862790914E-4</v>
      </c>
      <c r="AA158" s="28">
        <f t="shared" si="136"/>
        <v>9920.0682174845515</v>
      </c>
      <c r="AB158" s="33">
        <f t="shared" si="119"/>
        <v>0.892625</v>
      </c>
      <c r="AC158" s="18">
        <f t="shared" si="120"/>
        <v>4.2537452747868444E-4</v>
      </c>
      <c r="AD158" s="28">
        <f t="shared" si="137"/>
        <v>9919.6624333151649</v>
      </c>
      <c r="AE158" s="33">
        <f t="shared" si="121"/>
        <v>0.83250000000000002</v>
      </c>
      <c r="AF158" s="18">
        <f t="shared" si="122"/>
        <v>3.9672235723400623E-4</v>
      </c>
      <c r="AG158" s="28">
        <f t="shared" si="138"/>
        <v>9920.6737630796524</v>
      </c>
      <c r="AH158" s="33">
        <f t="shared" si="123"/>
        <v>0.57644558823529413</v>
      </c>
      <c r="AI158" s="18">
        <f t="shared" si="124"/>
        <v>2.7470132442264166E-4</v>
      </c>
      <c r="AJ158" s="28">
        <f t="shared" si="139"/>
        <v>9925.1026596896299</v>
      </c>
      <c r="AK158" s="33">
        <f t="shared" si="125"/>
        <v>0.59245796568627451</v>
      </c>
      <c r="AL158" s="18">
        <f t="shared" si="126"/>
        <v>2.8233191676771505E-4</v>
      </c>
      <c r="AM158" s="28">
        <f t="shared" si="140"/>
        <v>9924.8365899806922</v>
      </c>
      <c r="AN158" s="33">
        <f t="shared" si="127"/>
        <v>0.55255147058823528</v>
      </c>
      <c r="AO158" s="18">
        <f t="shared" si="128"/>
        <v>2.633147410268845E-4</v>
      </c>
      <c r="AP158" s="28">
        <f t="shared" si="141"/>
        <v>9925.4997062787425</v>
      </c>
      <c r="AQ158" s="33">
        <f t="shared" si="106"/>
        <v>0.80336249999999998</v>
      </c>
      <c r="AR158" s="18">
        <f t="shared" si="107"/>
        <v>3.8283707473081601E-4</v>
      </c>
      <c r="AS158" s="28">
        <f t="shared" si="142"/>
        <v>9921.1638968049556</v>
      </c>
      <c r="AT158" s="33">
        <f t="shared" si="108"/>
        <v>0.53321216911764713</v>
      </c>
      <c r="AU158" s="18">
        <f t="shared" si="109"/>
        <v>2.5409872509094358E-4</v>
      </c>
      <c r="AV158" s="20">
        <f t="shared" si="143"/>
        <v>9925.8210745646938</v>
      </c>
    </row>
    <row r="159" spans="2:48" ht="15.95">
      <c r="B159" s="44">
        <v>23</v>
      </c>
      <c r="C159" s="46">
        <f>'Mortality (No Interventions)'!H32</f>
        <v>4.8309932559522002E-4</v>
      </c>
      <c r="D159" s="27">
        <f t="shared" si="146"/>
        <v>0.667156862745098</v>
      </c>
      <c r="E159" s="18">
        <f t="shared" si="110"/>
        <v>3.223030304583796E-4</v>
      </c>
      <c r="F159" s="28">
        <f t="shared" si="129"/>
        <v>9920.513646170737</v>
      </c>
      <c r="G159" s="27">
        <f t="shared" si="144"/>
        <v>0.96499999999999997</v>
      </c>
      <c r="H159" s="18">
        <f t="shared" si="103"/>
        <v>4.661908491993873E-4</v>
      </c>
      <c r="I159" s="28">
        <f t="shared" si="130"/>
        <v>9913.88401597948</v>
      </c>
      <c r="J159" s="27">
        <v>0.9</v>
      </c>
      <c r="K159" s="18">
        <f t="shared" si="104"/>
        <v>4.3478939303569805E-4</v>
      </c>
      <c r="L159" s="28">
        <f t="shared" si="131"/>
        <v>9915.284006539232</v>
      </c>
      <c r="M159" s="27">
        <f t="shared" si="145"/>
        <v>0.92500000000000004</v>
      </c>
      <c r="N159" s="19">
        <f t="shared" si="105"/>
        <v>4.4686687617557852E-4</v>
      </c>
      <c r="O159" s="28">
        <f t="shared" si="132"/>
        <v>9914.7455299479097</v>
      </c>
      <c r="P159" s="24">
        <f t="shared" si="111"/>
        <v>0.64380637254901951</v>
      </c>
      <c r="Q159" s="18">
        <f t="shared" si="112"/>
        <v>3.1102242439233631E-4</v>
      </c>
      <c r="R159" s="28">
        <f t="shared" si="133"/>
        <v>9921.00936121624</v>
      </c>
      <c r="S159" s="24">
        <f t="shared" si="113"/>
        <v>0.60044117647058826</v>
      </c>
      <c r="T159" s="18">
        <f t="shared" si="114"/>
        <v>2.9007272741254166E-4</v>
      </c>
      <c r="U159" s="28">
        <f t="shared" si="134"/>
        <v>9921.9300273392855</v>
      </c>
      <c r="V159" s="24">
        <f t="shared" si="115"/>
        <v>0.61712009803921564</v>
      </c>
      <c r="W159" s="18">
        <f t="shared" si="116"/>
        <v>2.9813030317400112E-4</v>
      </c>
      <c r="X159" s="28">
        <f t="shared" si="135"/>
        <v>9921.5759169122321</v>
      </c>
      <c r="Y159" s="33">
        <f t="shared" si="117"/>
        <v>0.86849999999999994</v>
      </c>
      <c r="Z159" s="18">
        <f t="shared" si="118"/>
        <v>4.1957176427944858E-4</v>
      </c>
      <c r="AA159" s="28">
        <f t="shared" si="136"/>
        <v>9915.9625202980515</v>
      </c>
      <c r="AB159" s="33">
        <f t="shared" si="119"/>
        <v>0.892625</v>
      </c>
      <c r="AC159" s="18">
        <f t="shared" si="120"/>
        <v>4.3122653550943329E-4</v>
      </c>
      <c r="AD159" s="28">
        <f t="shared" si="137"/>
        <v>9915.4428615948455</v>
      </c>
      <c r="AE159" s="33">
        <f t="shared" si="121"/>
        <v>0.83250000000000002</v>
      </c>
      <c r="AF159" s="18">
        <f t="shared" si="122"/>
        <v>4.0218018855802068E-4</v>
      </c>
      <c r="AG159" s="28">
        <f t="shared" si="138"/>
        <v>9916.738009999015</v>
      </c>
      <c r="AH159" s="33">
        <f t="shared" si="123"/>
        <v>0.57942573529411756</v>
      </c>
      <c r="AI159" s="18">
        <f t="shared" si="124"/>
        <v>2.7992018195310267E-4</v>
      </c>
      <c r="AJ159" s="28">
        <f t="shared" si="139"/>
        <v>9922.3762208439821</v>
      </c>
      <c r="AK159" s="33">
        <f t="shared" si="125"/>
        <v>0.59552089460784308</v>
      </c>
      <c r="AL159" s="18">
        <f t="shared" si="126"/>
        <v>2.8769574256291109E-4</v>
      </c>
      <c r="AM159" s="28">
        <f t="shared" si="140"/>
        <v>9922.0344918426363</v>
      </c>
      <c r="AN159" s="33">
        <f t="shared" si="127"/>
        <v>0.5554080882352942</v>
      </c>
      <c r="AO159" s="18">
        <f t="shared" si="128"/>
        <v>2.683172728566011E-4</v>
      </c>
      <c r="AP159" s="28">
        <f t="shared" si="141"/>
        <v>9922.8861758940202</v>
      </c>
      <c r="AQ159" s="33">
        <f t="shared" si="106"/>
        <v>0.80336249999999998</v>
      </c>
      <c r="AR159" s="18">
        <f t="shared" si="107"/>
        <v>3.8810388195848996E-4</v>
      </c>
      <c r="AS159" s="28">
        <f t="shared" si="142"/>
        <v>9917.3657074407765</v>
      </c>
      <c r="AT159" s="33">
        <f t="shared" si="108"/>
        <v>0.5359688051470588</v>
      </c>
      <c r="AU159" s="18">
        <f t="shared" si="109"/>
        <v>2.5892616830661998E-4</v>
      </c>
      <c r="AV159" s="20">
        <f t="shared" si="143"/>
        <v>9923.2989360841657</v>
      </c>
    </row>
    <row r="160" spans="2:48" ht="15.95">
      <c r="B160" s="44">
        <v>24</v>
      </c>
      <c r="C160" s="46">
        <f>'Mortality (No Interventions)'!H33</f>
        <v>4.7346875779740019E-4</v>
      </c>
      <c r="D160" s="27">
        <f t="shared" si="146"/>
        <v>0.6705882352941176</v>
      </c>
      <c r="E160" s="18">
        <f t="shared" si="110"/>
        <v>3.1750257875825659E-4</v>
      </c>
      <c r="F160" s="28">
        <f t="shared" si="129"/>
        <v>9917.3162345588735</v>
      </c>
      <c r="G160" s="27">
        <f t="shared" si="144"/>
        <v>0.96499999999999997</v>
      </c>
      <c r="H160" s="18">
        <f t="shared" si="103"/>
        <v>4.5689735127449116E-4</v>
      </c>
      <c r="I160" s="28">
        <f t="shared" si="130"/>
        <v>9909.2622539712065</v>
      </c>
      <c r="J160" s="27">
        <v>0.9</v>
      </c>
      <c r="K160" s="18">
        <f t="shared" si="104"/>
        <v>4.261218820176602E-4</v>
      </c>
      <c r="L160" s="28">
        <f t="shared" si="131"/>
        <v>9910.9729462242522</v>
      </c>
      <c r="M160" s="27">
        <f t="shared" si="145"/>
        <v>0.92500000000000004</v>
      </c>
      <c r="N160" s="19">
        <f t="shared" si="105"/>
        <v>4.3795860096259518E-4</v>
      </c>
      <c r="O160" s="28">
        <f t="shared" si="132"/>
        <v>9910.314958584866</v>
      </c>
      <c r="P160" s="24">
        <f t="shared" si="111"/>
        <v>0.64711764705882346</v>
      </c>
      <c r="Q160" s="18">
        <f t="shared" si="112"/>
        <v>3.0638998850171761E-4</v>
      </c>
      <c r="R160" s="28">
        <f t="shared" si="133"/>
        <v>9917.9237048322957</v>
      </c>
      <c r="S160" s="24">
        <f t="shared" si="113"/>
        <v>0.60352941176470587</v>
      </c>
      <c r="T160" s="18">
        <f t="shared" si="114"/>
        <v>2.8575232088243093E-4</v>
      </c>
      <c r="U160" s="28">
        <f t="shared" si="134"/>
        <v>9919.0519460350588</v>
      </c>
      <c r="V160" s="24">
        <f t="shared" si="115"/>
        <v>0.62029411764705877</v>
      </c>
      <c r="W160" s="18">
        <f t="shared" si="116"/>
        <v>2.9368988535138734E-4</v>
      </c>
      <c r="X160" s="28">
        <f t="shared" si="135"/>
        <v>9918.6179944761589</v>
      </c>
      <c r="Y160" s="33">
        <f t="shared" si="117"/>
        <v>0.86849999999999994</v>
      </c>
      <c r="Z160" s="18">
        <f t="shared" si="118"/>
        <v>4.1120761614704205E-4</v>
      </c>
      <c r="AA160" s="28">
        <f t="shared" si="136"/>
        <v>9911.8020624088822</v>
      </c>
      <c r="AB160" s="33">
        <f t="shared" si="119"/>
        <v>0.892625</v>
      </c>
      <c r="AC160" s="18">
        <f t="shared" si="120"/>
        <v>4.2263004992890434E-4</v>
      </c>
      <c r="AD160" s="28">
        <f t="shared" si="137"/>
        <v>9911.1670595215983</v>
      </c>
      <c r="AE160" s="33">
        <f t="shared" si="121"/>
        <v>0.83250000000000002</v>
      </c>
      <c r="AF160" s="18">
        <f t="shared" si="122"/>
        <v>3.9416274086633566E-4</v>
      </c>
      <c r="AG160" s="28">
        <f t="shared" si="138"/>
        <v>9912.7496944362738</v>
      </c>
      <c r="AH160" s="33">
        <f t="shared" si="123"/>
        <v>0.58240588235294111</v>
      </c>
      <c r="AI160" s="18">
        <f t="shared" si="124"/>
        <v>2.7575098965154583E-4</v>
      </c>
      <c r="AJ160" s="28">
        <f t="shared" si="139"/>
        <v>9919.5987474868361</v>
      </c>
      <c r="AK160" s="33">
        <f t="shared" si="125"/>
        <v>0.59858382352941175</v>
      </c>
      <c r="AL160" s="18">
        <f t="shared" si="126"/>
        <v>2.8341073936408878E-4</v>
      </c>
      <c r="AM160" s="28">
        <f t="shared" si="140"/>
        <v>9919.17996476177</v>
      </c>
      <c r="AN160" s="33">
        <f t="shared" si="127"/>
        <v>0.558264705882353</v>
      </c>
      <c r="AO160" s="18">
        <f t="shared" si="128"/>
        <v>2.6432089681624867E-4</v>
      </c>
      <c r="AP160" s="28">
        <f t="shared" si="141"/>
        <v>9920.2236941364372</v>
      </c>
      <c r="AQ160" s="33">
        <f t="shared" si="106"/>
        <v>0.80336249999999998</v>
      </c>
      <c r="AR160" s="18">
        <f t="shared" si="107"/>
        <v>3.8036704493601389E-4</v>
      </c>
      <c r="AS160" s="28">
        <f t="shared" si="142"/>
        <v>9913.5167393109168</v>
      </c>
      <c r="AT160" s="33">
        <f t="shared" si="108"/>
        <v>0.53872544117647059</v>
      </c>
      <c r="AU160" s="18">
        <f t="shared" si="109"/>
        <v>2.5506966542767994E-4</v>
      </c>
      <c r="AV160" s="20">
        <f t="shared" si="143"/>
        <v>9920.7295343136848</v>
      </c>
    </row>
    <row r="161" spans="2:48" ht="15.95">
      <c r="B161" s="44">
        <v>25</v>
      </c>
      <c r="C161" s="46">
        <f>'Mortality (No Interventions)'!H34</f>
        <v>4.6434696980386978E-4</v>
      </c>
      <c r="D161" s="27">
        <f t="shared" si="146"/>
        <v>0.67401960784313719</v>
      </c>
      <c r="E161" s="18">
        <f t="shared" si="110"/>
        <v>3.1297896249035337E-4</v>
      </c>
      <c r="F161" s="28">
        <f t="shared" si="129"/>
        <v>9914.1674610800401</v>
      </c>
      <c r="G161" s="27">
        <f t="shared" si="144"/>
        <v>0.96499999999999997</v>
      </c>
      <c r="H161" s="18">
        <f t="shared" si="103"/>
        <v>4.480948258607343E-4</v>
      </c>
      <c r="I161" s="28">
        <f t="shared" si="130"/>
        <v>9904.7347382942826</v>
      </c>
      <c r="J161" s="27">
        <v>0.9</v>
      </c>
      <c r="K161" s="18">
        <f t="shared" si="104"/>
        <v>4.1791227282348282E-4</v>
      </c>
      <c r="L161" s="28">
        <f t="shared" si="131"/>
        <v>9906.7496637797813</v>
      </c>
      <c r="M161" s="27">
        <f t="shared" si="145"/>
        <v>0.92500000000000004</v>
      </c>
      <c r="N161" s="19">
        <f t="shared" si="105"/>
        <v>4.2952094706857956E-4</v>
      </c>
      <c r="O161" s="28">
        <f t="shared" si="132"/>
        <v>9905.9746509105044</v>
      </c>
      <c r="P161" s="24">
        <f t="shared" si="111"/>
        <v>0.65042892156862742</v>
      </c>
      <c r="Q161" s="18">
        <f t="shared" si="112"/>
        <v>3.0202469880319101E-4</v>
      </c>
      <c r="R161" s="28">
        <f t="shared" si="133"/>
        <v>9914.884952302411</v>
      </c>
      <c r="S161" s="24">
        <f t="shared" si="113"/>
        <v>0.60661764705882348</v>
      </c>
      <c r="T161" s="18">
        <f t="shared" si="114"/>
        <v>2.8168106624131803E-4</v>
      </c>
      <c r="U161" s="28">
        <f t="shared" si="134"/>
        <v>9916.2175539205255</v>
      </c>
      <c r="V161" s="24">
        <f t="shared" si="115"/>
        <v>0.62346813725490191</v>
      </c>
      <c r="W161" s="18">
        <f t="shared" si="116"/>
        <v>2.895055403035769E-4</v>
      </c>
      <c r="X161" s="28">
        <f t="shared" si="135"/>
        <v>9915.7049966945178</v>
      </c>
      <c r="Y161" s="33">
        <f t="shared" si="117"/>
        <v>0.86849999999999994</v>
      </c>
      <c r="Z161" s="18">
        <f t="shared" si="118"/>
        <v>4.0328534327466089E-4</v>
      </c>
      <c r="AA161" s="28">
        <f t="shared" si="136"/>
        <v>9907.7262539110779</v>
      </c>
      <c r="AB161" s="33">
        <f t="shared" si="119"/>
        <v>0.892625</v>
      </c>
      <c r="AC161" s="18">
        <f t="shared" si="120"/>
        <v>4.1448771392117929E-4</v>
      </c>
      <c r="AD161" s="28">
        <f t="shared" si="137"/>
        <v>9906.9783024923781</v>
      </c>
      <c r="AE161" s="33">
        <f t="shared" si="121"/>
        <v>0.83250000000000002</v>
      </c>
      <c r="AF161" s="18">
        <f t="shared" si="122"/>
        <v>3.8656885236172163E-4</v>
      </c>
      <c r="AG161" s="28">
        <f t="shared" si="138"/>
        <v>9908.8424578471931</v>
      </c>
      <c r="AH161" s="33">
        <f t="shared" si="123"/>
        <v>0.58538602941176465</v>
      </c>
      <c r="AI161" s="18">
        <f t="shared" si="124"/>
        <v>2.7182222892287188E-4</v>
      </c>
      <c r="AJ161" s="28">
        <f t="shared" si="139"/>
        <v>9916.8634083152701</v>
      </c>
      <c r="AK161" s="33">
        <f t="shared" si="125"/>
        <v>0.60164675245098043</v>
      </c>
      <c r="AL161" s="18">
        <f t="shared" si="126"/>
        <v>2.7937284639295172E-4</v>
      </c>
      <c r="AM161" s="28">
        <f t="shared" si="140"/>
        <v>9916.3687626340707</v>
      </c>
      <c r="AN161" s="33">
        <f t="shared" si="127"/>
        <v>0.5611213235294118</v>
      </c>
      <c r="AO161" s="18">
        <f t="shared" si="128"/>
        <v>2.6055498627321921E-4</v>
      </c>
      <c r="AP161" s="28">
        <f t="shared" si="141"/>
        <v>9917.6015717129849</v>
      </c>
      <c r="AQ161" s="33">
        <f t="shared" si="106"/>
        <v>0.80336249999999998</v>
      </c>
      <c r="AR161" s="18">
        <f t="shared" si="107"/>
        <v>3.7303894252906132E-4</v>
      </c>
      <c r="AS161" s="28">
        <f t="shared" si="142"/>
        <v>9909.7459642438607</v>
      </c>
      <c r="AT161" s="33">
        <f t="shared" si="108"/>
        <v>0.54148207720588237</v>
      </c>
      <c r="AU161" s="18">
        <f t="shared" si="109"/>
        <v>2.5143556175365655E-4</v>
      </c>
      <c r="AV161" s="20">
        <f t="shared" si="143"/>
        <v>9918.1990571505685</v>
      </c>
    </row>
    <row r="162" spans="2:48" ht="15.95">
      <c r="B162" s="44">
        <v>26</v>
      </c>
      <c r="C162" s="46">
        <f>'Mortality (No Interventions)'!H35</f>
        <v>4.6148076665536555E-4</v>
      </c>
      <c r="D162" s="27">
        <f t="shared" si="146"/>
        <v>0.67745098039215679</v>
      </c>
      <c r="E162" s="18">
        <f t="shared" si="110"/>
        <v>3.1263059780280156E-4</v>
      </c>
      <c r="F162" s="28">
        <f t="shared" si="129"/>
        <v>9911.0645352341162</v>
      </c>
      <c r="G162" s="27">
        <f t="shared" si="144"/>
        <v>0.96499999999999997</v>
      </c>
      <c r="H162" s="18">
        <f t="shared" si="103"/>
        <v>4.4532893982242777E-4</v>
      </c>
      <c r="I162" s="28">
        <f t="shared" si="130"/>
        <v>9900.2964779065296</v>
      </c>
      <c r="J162" s="27">
        <v>0.9</v>
      </c>
      <c r="K162" s="18">
        <f t="shared" si="104"/>
        <v>4.1533268998982903E-4</v>
      </c>
      <c r="L162" s="28">
        <f t="shared" si="131"/>
        <v>9902.6095115114967</v>
      </c>
      <c r="M162" s="27">
        <f t="shared" si="145"/>
        <v>0.92500000000000004</v>
      </c>
      <c r="N162" s="19">
        <f t="shared" si="105"/>
        <v>4.2686970915621316E-4</v>
      </c>
      <c r="O162" s="28">
        <f t="shared" si="132"/>
        <v>9901.7198272968071</v>
      </c>
      <c r="P162" s="24">
        <f t="shared" si="111"/>
        <v>0.65374019607843126</v>
      </c>
      <c r="Q162" s="18">
        <f t="shared" si="112"/>
        <v>3.0168852687970348E-4</v>
      </c>
      <c r="R162" s="28">
        <f t="shared" si="133"/>
        <v>9911.8904121610249</v>
      </c>
      <c r="S162" s="24">
        <f t="shared" si="113"/>
        <v>0.6097058823529411</v>
      </c>
      <c r="T162" s="18">
        <f t="shared" si="114"/>
        <v>2.8136753802252137E-4</v>
      </c>
      <c r="U162" s="28">
        <f t="shared" si="134"/>
        <v>9913.4243431868563</v>
      </c>
      <c r="V162" s="24">
        <f t="shared" si="115"/>
        <v>0.62664215686274505</v>
      </c>
      <c r="W162" s="18">
        <f t="shared" si="116"/>
        <v>2.8918330296759143E-4</v>
      </c>
      <c r="X162" s="28">
        <f t="shared" si="135"/>
        <v>9912.8343451619585</v>
      </c>
      <c r="Y162" s="33">
        <f t="shared" si="117"/>
        <v>0.86849999999999994</v>
      </c>
      <c r="Z162" s="18">
        <f t="shared" si="118"/>
        <v>4.0079604584018498E-4</v>
      </c>
      <c r="AA162" s="28">
        <f t="shared" si="136"/>
        <v>9903.7306131276982</v>
      </c>
      <c r="AB162" s="33">
        <f t="shared" si="119"/>
        <v>0.892625</v>
      </c>
      <c r="AC162" s="18">
        <f t="shared" si="120"/>
        <v>4.1192926933574566E-4</v>
      </c>
      <c r="AD162" s="28">
        <f t="shared" si="137"/>
        <v>9902.8719817039109</v>
      </c>
      <c r="AE162" s="33">
        <f t="shared" si="121"/>
        <v>0.83250000000000002</v>
      </c>
      <c r="AF162" s="18">
        <f t="shared" si="122"/>
        <v>3.8418273824059182E-4</v>
      </c>
      <c r="AG162" s="28">
        <f t="shared" si="138"/>
        <v>9905.0120079900298</v>
      </c>
      <c r="AH162" s="33">
        <f t="shared" si="123"/>
        <v>0.5883661764705882</v>
      </c>
      <c r="AI162" s="18">
        <f t="shared" si="124"/>
        <v>2.7151967419173316E-4</v>
      </c>
      <c r="AJ162" s="28">
        <f t="shared" si="139"/>
        <v>9914.1677843996986</v>
      </c>
      <c r="AK162" s="33">
        <f t="shared" si="125"/>
        <v>0.60470968137254899</v>
      </c>
      <c r="AL162" s="18">
        <f t="shared" si="126"/>
        <v>2.7906188736372573E-4</v>
      </c>
      <c r="AM162" s="28">
        <f t="shared" si="140"/>
        <v>9913.598398466971</v>
      </c>
      <c r="AN162" s="33">
        <f t="shared" si="127"/>
        <v>0.56397794117647049</v>
      </c>
      <c r="AO162" s="18">
        <f t="shared" si="128"/>
        <v>2.6026497267083224E-4</v>
      </c>
      <c r="AP162" s="28">
        <f t="shared" si="141"/>
        <v>9915.017491171604</v>
      </c>
      <c r="AQ162" s="33">
        <f t="shared" si="106"/>
        <v>0.80336249999999998</v>
      </c>
      <c r="AR162" s="18">
        <f t="shared" si="107"/>
        <v>3.7073634240217111E-4</v>
      </c>
      <c r="AS162" s="28">
        <f t="shared" si="142"/>
        <v>9906.0492430886279</v>
      </c>
      <c r="AT162" s="33">
        <f t="shared" si="108"/>
        <v>0.54423871323529416</v>
      </c>
      <c r="AU162" s="18">
        <f t="shared" si="109"/>
        <v>2.5115569862735321E-4</v>
      </c>
      <c r="AV162" s="20">
        <f t="shared" si="143"/>
        <v>9915.7052691990484</v>
      </c>
    </row>
    <row r="163" spans="2:48" ht="15.95">
      <c r="B163" s="44">
        <v>27</v>
      </c>
      <c r="C163" s="46">
        <f>'Mortality (No Interventions)'!H36</f>
        <v>4.7175706489558901E-4</v>
      </c>
      <c r="D163" s="27">
        <f t="shared" si="146"/>
        <v>0.68088235294117638</v>
      </c>
      <c r="E163" s="18">
        <f t="shared" si="110"/>
        <v>3.2121106036273191E-4</v>
      </c>
      <c r="F163" s="28">
        <f t="shared" si="129"/>
        <v>9907.9660332036037</v>
      </c>
      <c r="G163" s="27">
        <f t="shared" si="144"/>
        <v>0.96499999999999997</v>
      </c>
      <c r="H163" s="18">
        <f t="shared" si="103"/>
        <v>4.5524556762424341E-4</v>
      </c>
      <c r="I163" s="28">
        <f t="shared" si="130"/>
        <v>9895.887589372096</v>
      </c>
      <c r="J163" s="27">
        <v>0.9</v>
      </c>
      <c r="K163" s="18">
        <f t="shared" si="104"/>
        <v>4.2458135840603011E-4</v>
      </c>
      <c r="L163" s="28">
        <f t="shared" si="131"/>
        <v>9898.4966340651627</v>
      </c>
      <c r="M163" s="27">
        <f t="shared" si="145"/>
        <v>0.92500000000000004</v>
      </c>
      <c r="N163" s="19">
        <f t="shared" si="105"/>
        <v>4.3637528502841983E-4</v>
      </c>
      <c r="O163" s="28">
        <f t="shared" si="132"/>
        <v>9897.4930830339836</v>
      </c>
      <c r="P163" s="24">
        <f t="shared" si="111"/>
        <v>0.65705147058823521</v>
      </c>
      <c r="Q163" s="18">
        <f t="shared" si="112"/>
        <v>3.0996867325003627E-4</v>
      </c>
      <c r="R163" s="28">
        <f t="shared" si="133"/>
        <v>9908.9001085439868</v>
      </c>
      <c r="S163" s="24">
        <f t="shared" si="113"/>
        <v>0.61279411764705871</v>
      </c>
      <c r="T163" s="18">
        <f t="shared" si="114"/>
        <v>2.890899543264587E-4</v>
      </c>
      <c r="U163" s="28">
        <f t="shared" si="134"/>
        <v>9910.6350273860407</v>
      </c>
      <c r="V163" s="24">
        <f t="shared" si="115"/>
        <v>0.62981617647058818</v>
      </c>
      <c r="W163" s="18">
        <f t="shared" si="116"/>
        <v>2.9712023083552702E-4</v>
      </c>
      <c r="X163" s="28">
        <f t="shared" si="135"/>
        <v>9909.967718984255</v>
      </c>
      <c r="Y163" s="33">
        <f t="shared" si="117"/>
        <v>0.86849999999999994</v>
      </c>
      <c r="Z163" s="18">
        <f t="shared" si="118"/>
        <v>4.0972101086181903E-4</v>
      </c>
      <c r="AA163" s="28">
        <f t="shared" si="136"/>
        <v>9899.7612370588904</v>
      </c>
      <c r="AB163" s="33">
        <f t="shared" si="119"/>
        <v>0.892625</v>
      </c>
      <c r="AC163" s="18">
        <f t="shared" si="120"/>
        <v>4.2110215005242515E-4</v>
      </c>
      <c r="AD163" s="28">
        <f t="shared" si="137"/>
        <v>9898.7926988841627</v>
      </c>
      <c r="AE163" s="33">
        <f t="shared" si="121"/>
        <v>0.83250000000000002</v>
      </c>
      <c r="AF163" s="18">
        <f t="shared" si="122"/>
        <v>3.9273775652557785E-4</v>
      </c>
      <c r="AG163" s="28">
        <f t="shared" si="138"/>
        <v>9901.2066733544943</v>
      </c>
      <c r="AH163" s="33">
        <f t="shared" si="123"/>
        <v>0.59134632352941174</v>
      </c>
      <c r="AI163" s="18">
        <f t="shared" si="124"/>
        <v>2.7897180592503269E-4</v>
      </c>
      <c r="AJ163" s="28">
        <f t="shared" si="139"/>
        <v>9911.4758927929961</v>
      </c>
      <c r="AK163" s="33">
        <f t="shared" si="125"/>
        <v>0.60777261029411755</v>
      </c>
      <c r="AL163" s="18">
        <f t="shared" si="126"/>
        <v>2.8672102275628355E-4</v>
      </c>
      <c r="AM163" s="28">
        <f t="shared" si="140"/>
        <v>9910.8318909873287</v>
      </c>
      <c r="AN163" s="33">
        <f t="shared" si="127"/>
        <v>0.56683455882352929</v>
      </c>
      <c r="AO163" s="18">
        <f t="shared" si="128"/>
        <v>2.6740820775197427E-4</v>
      </c>
      <c r="AP163" s="28">
        <f t="shared" si="141"/>
        <v>9912.436959415234</v>
      </c>
      <c r="AQ163" s="33">
        <f t="shared" si="106"/>
        <v>0.80336249999999998</v>
      </c>
      <c r="AR163" s="18">
        <f t="shared" si="107"/>
        <v>3.789919350471826E-4</v>
      </c>
      <c r="AS163" s="28">
        <f t="shared" si="142"/>
        <v>9902.3767106245905</v>
      </c>
      <c r="AT163" s="33">
        <f t="shared" si="108"/>
        <v>0.54699534926470594</v>
      </c>
      <c r="AU163" s="18">
        <f t="shared" si="109"/>
        <v>2.5804892048065527E-4</v>
      </c>
      <c r="AV163" s="20">
        <f t="shared" si="143"/>
        <v>9913.2148833147803</v>
      </c>
    </row>
    <row r="164" spans="2:48" ht="15.95">
      <c r="B164" s="44">
        <v>28</v>
      </c>
      <c r="C164" s="46">
        <f>'Mortality (No Interventions)'!H37</f>
        <v>4.8396062539691548E-4</v>
      </c>
      <c r="D164" s="27">
        <f t="shared" si="146"/>
        <v>0.68431372549019598</v>
      </c>
      <c r="E164" s="18">
        <f t="shared" si="110"/>
        <v>3.3118089855592838E-4</v>
      </c>
      <c r="F164" s="28">
        <f t="shared" si="129"/>
        <v>9904.7834849280407</v>
      </c>
      <c r="G164" s="27">
        <f t="shared" si="144"/>
        <v>0.96499999999999997</v>
      </c>
      <c r="H164" s="18">
        <f t="shared" si="103"/>
        <v>4.6702200350802345E-4</v>
      </c>
      <c r="I164" s="28">
        <f t="shared" si="130"/>
        <v>9891.3825304093261</v>
      </c>
      <c r="J164" s="27">
        <v>0.9</v>
      </c>
      <c r="K164" s="18">
        <f t="shared" si="104"/>
        <v>4.3556456285722393E-4</v>
      </c>
      <c r="L164" s="28">
        <f t="shared" si="131"/>
        <v>9894.2939169180936</v>
      </c>
      <c r="M164" s="27">
        <f t="shared" si="145"/>
        <v>0.92500000000000004</v>
      </c>
      <c r="N164" s="19">
        <f t="shared" si="105"/>
        <v>4.4766357849214682E-4</v>
      </c>
      <c r="O164" s="28">
        <f t="shared" si="132"/>
        <v>9893.1740616688076</v>
      </c>
      <c r="P164" s="24">
        <f t="shared" si="111"/>
        <v>0.66036274509803905</v>
      </c>
      <c r="Q164" s="18">
        <f t="shared" si="112"/>
        <v>3.1958956710647084E-4</v>
      </c>
      <c r="R164" s="28">
        <f t="shared" si="133"/>
        <v>9905.8286599239746</v>
      </c>
      <c r="S164" s="24">
        <f t="shared" si="113"/>
        <v>0.61588235294117644</v>
      </c>
      <c r="T164" s="18">
        <f t="shared" si="114"/>
        <v>2.9806280870033557E-4</v>
      </c>
      <c r="U164" s="28">
        <f t="shared" si="134"/>
        <v>9907.7699623586286</v>
      </c>
      <c r="V164" s="24">
        <f t="shared" si="115"/>
        <v>0.63299019607843132</v>
      </c>
      <c r="W164" s="18">
        <f t="shared" si="116"/>
        <v>3.0634233116423376E-4</v>
      </c>
      <c r="X164" s="28">
        <f t="shared" si="135"/>
        <v>9907.0232670880177</v>
      </c>
      <c r="Y164" s="33">
        <f t="shared" si="117"/>
        <v>0.86849999999999994</v>
      </c>
      <c r="Z164" s="18">
        <f t="shared" si="118"/>
        <v>4.2031980315722107E-4</v>
      </c>
      <c r="AA164" s="28">
        <f t="shared" si="136"/>
        <v>9895.7050968775529</v>
      </c>
      <c r="AB164" s="33">
        <f t="shared" si="119"/>
        <v>0.892625</v>
      </c>
      <c r="AC164" s="18">
        <f t="shared" si="120"/>
        <v>4.3199535324492166E-4</v>
      </c>
      <c r="AD164" s="28">
        <f t="shared" si="137"/>
        <v>9894.6242959957399</v>
      </c>
      <c r="AE164" s="33">
        <f t="shared" si="121"/>
        <v>0.83250000000000002</v>
      </c>
      <c r="AF164" s="18">
        <f t="shared" si="122"/>
        <v>4.0289722064293214E-4</v>
      </c>
      <c r="AG164" s="28">
        <f t="shared" si="138"/>
        <v>9897.3180956587057</v>
      </c>
      <c r="AH164" s="33">
        <f t="shared" si="123"/>
        <v>0.59432647058823518</v>
      </c>
      <c r="AI164" s="18">
        <f t="shared" si="124"/>
        <v>2.8763061039582377E-4</v>
      </c>
      <c r="AJ164" s="28">
        <f t="shared" si="139"/>
        <v>9908.7108704638013</v>
      </c>
      <c r="AK164" s="33">
        <f t="shared" si="125"/>
        <v>0.61083553921568612</v>
      </c>
      <c r="AL164" s="18">
        <f t="shared" si="126"/>
        <v>2.9562034957348552E-4</v>
      </c>
      <c r="AM164" s="28">
        <f t="shared" si="140"/>
        <v>9907.9902471311798</v>
      </c>
      <c r="AN164" s="33">
        <f t="shared" si="127"/>
        <v>0.5696911764705882</v>
      </c>
      <c r="AO164" s="18">
        <f t="shared" si="128"/>
        <v>2.7570809804781043E-4</v>
      </c>
      <c r="AP164" s="28">
        <f t="shared" si="141"/>
        <v>9909.7862924134624</v>
      </c>
      <c r="AQ164" s="33">
        <f t="shared" si="106"/>
        <v>0.80336249999999998</v>
      </c>
      <c r="AR164" s="18">
        <f t="shared" si="107"/>
        <v>3.8879581792042951E-4</v>
      </c>
      <c r="AS164" s="28">
        <f t="shared" si="142"/>
        <v>9898.6237897134652</v>
      </c>
      <c r="AT164" s="33">
        <f t="shared" si="108"/>
        <v>0.54975198529411762</v>
      </c>
      <c r="AU164" s="18">
        <f t="shared" si="109"/>
        <v>2.6605831461613702E-4</v>
      </c>
      <c r="AV164" s="20">
        <f t="shared" si="143"/>
        <v>9910.6567889156486</v>
      </c>
    </row>
    <row r="165" spans="2:48" ht="15.95">
      <c r="B165" s="44">
        <v>29</v>
      </c>
      <c r="C165" s="46">
        <f>'Mortality (No Interventions)'!H38</f>
        <v>4.971329793384213E-4</v>
      </c>
      <c r="D165" s="27">
        <f t="shared" si="146"/>
        <v>0.68774509803921557</v>
      </c>
      <c r="E165" s="18">
        <f t="shared" si="110"/>
        <v>3.4190076961362989E-4</v>
      </c>
      <c r="F165" s="28">
        <f t="shared" si="129"/>
        <v>9901.5032098335014</v>
      </c>
      <c r="G165" s="27">
        <f t="shared" si="144"/>
        <v>0.96499999999999997</v>
      </c>
      <c r="H165" s="18">
        <f t="shared" si="103"/>
        <v>4.7973332506157654E-4</v>
      </c>
      <c r="I165" s="28">
        <f t="shared" si="130"/>
        <v>9886.7630371225096</v>
      </c>
      <c r="J165" s="27">
        <v>0.9</v>
      </c>
      <c r="K165" s="18">
        <f t="shared" si="104"/>
        <v>4.474196814045792E-4</v>
      </c>
      <c r="L165" s="28">
        <f t="shared" si="131"/>
        <v>9889.9843131133912</v>
      </c>
      <c r="M165" s="27">
        <f t="shared" si="145"/>
        <v>0.92500000000000004</v>
      </c>
      <c r="N165" s="19">
        <f t="shared" si="105"/>
        <v>4.5984800588803974E-4</v>
      </c>
      <c r="O165" s="28">
        <f t="shared" si="132"/>
        <v>9888.745247965715</v>
      </c>
      <c r="P165" s="24">
        <f t="shared" si="111"/>
        <v>0.663674019607843</v>
      </c>
      <c r="Q165" s="18">
        <f t="shared" si="112"/>
        <v>3.2993424267715283E-4</v>
      </c>
      <c r="R165" s="28">
        <f t="shared" si="133"/>
        <v>9902.6628604307189</v>
      </c>
      <c r="S165" s="24">
        <f t="shared" si="113"/>
        <v>0.61897058823529405</v>
      </c>
      <c r="T165" s="18">
        <f t="shared" si="114"/>
        <v>3.0771069265226692E-4</v>
      </c>
      <c r="U165" s="28">
        <f t="shared" si="134"/>
        <v>9904.8168246156911</v>
      </c>
      <c r="V165" s="24">
        <f t="shared" si="115"/>
        <v>0.63616421568627446</v>
      </c>
      <c r="W165" s="18">
        <f t="shared" si="116"/>
        <v>3.1625821189260766E-4</v>
      </c>
      <c r="X165" s="28">
        <f t="shared" si="135"/>
        <v>9903.9883264854798</v>
      </c>
      <c r="Y165" s="33">
        <f t="shared" si="117"/>
        <v>0.86849999999999994</v>
      </c>
      <c r="Z165" s="18">
        <f t="shared" si="118"/>
        <v>4.3175999255541886E-4</v>
      </c>
      <c r="AA165" s="28">
        <f t="shared" si="136"/>
        <v>9891.5457360591317</v>
      </c>
      <c r="AB165" s="33">
        <f t="shared" si="119"/>
        <v>0.892625</v>
      </c>
      <c r="AC165" s="18">
        <f t="shared" si="120"/>
        <v>4.4375332568195831E-4</v>
      </c>
      <c r="AD165" s="28">
        <f t="shared" si="137"/>
        <v>9890.3498642777649</v>
      </c>
      <c r="AE165" s="33">
        <f t="shared" si="121"/>
        <v>0.83250000000000002</v>
      </c>
      <c r="AF165" s="18">
        <f t="shared" si="122"/>
        <v>4.1386320529923572E-4</v>
      </c>
      <c r="AG165" s="28">
        <f t="shared" si="138"/>
        <v>9893.3304937061457</v>
      </c>
      <c r="AH165" s="33">
        <f t="shared" si="123"/>
        <v>0.59730661764705872</v>
      </c>
      <c r="AI165" s="18">
        <f t="shared" si="124"/>
        <v>2.9694081840943754E-4</v>
      </c>
      <c r="AJ165" s="28">
        <f t="shared" si="139"/>
        <v>9905.8608219078942</v>
      </c>
      <c r="AK165" s="33">
        <f t="shared" si="125"/>
        <v>0.61389846813725479</v>
      </c>
      <c r="AL165" s="18">
        <f t="shared" si="126"/>
        <v>3.0518917447636639E-4</v>
      </c>
      <c r="AM165" s="28">
        <f t="shared" si="140"/>
        <v>9905.0612435907515</v>
      </c>
      <c r="AN165" s="33">
        <f t="shared" si="127"/>
        <v>0.572547794117647</v>
      </c>
      <c r="AO165" s="18">
        <f t="shared" si="128"/>
        <v>2.8463239070334689E-4</v>
      </c>
      <c r="AP165" s="28">
        <f t="shared" si="141"/>
        <v>9907.0540840827216</v>
      </c>
      <c r="AQ165" s="33">
        <f t="shared" si="106"/>
        <v>0.80336249999999998</v>
      </c>
      <c r="AR165" s="18">
        <f t="shared" si="107"/>
        <v>3.9937799311376247E-4</v>
      </c>
      <c r="AS165" s="28">
        <f t="shared" si="142"/>
        <v>9894.7752461808577</v>
      </c>
      <c r="AT165" s="33">
        <f t="shared" si="108"/>
        <v>0.55250862132352929</v>
      </c>
      <c r="AU165" s="18">
        <f t="shared" si="109"/>
        <v>2.746702570287297E-4</v>
      </c>
      <c r="AV165" s="20">
        <f t="shared" si="143"/>
        <v>9908.0199762736502</v>
      </c>
    </row>
    <row r="166" spans="2:48" ht="15.95">
      <c r="B166" s="44">
        <v>30</v>
      </c>
      <c r="C166" s="46">
        <f>'Mortality (No Interventions)'!H39</f>
        <v>5.1417534473101691E-4</v>
      </c>
      <c r="D166" s="27">
        <f t="shared" si="146"/>
        <v>0.69117647058823517</v>
      </c>
      <c r="E166" s="18">
        <f t="shared" si="110"/>
        <v>3.5538590003467342E-4</v>
      </c>
      <c r="F166" s="28">
        <f t="shared" si="129"/>
        <v>9898.117878265728</v>
      </c>
      <c r="G166" s="27">
        <f t="shared" si="144"/>
        <v>0.96499999999999997</v>
      </c>
      <c r="H166" s="18">
        <f t="shared" si="103"/>
        <v>4.9617920766543131E-4</v>
      </c>
      <c r="I166" s="28">
        <f t="shared" si="130"/>
        <v>9882.0200274166145</v>
      </c>
      <c r="J166" s="27">
        <f>0.91</f>
        <v>0.91</v>
      </c>
      <c r="K166" s="18">
        <f t="shared" si="104"/>
        <v>4.6789956370522543E-4</v>
      </c>
      <c r="L166" s="28">
        <f t="shared" si="131"/>
        <v>9885.5593394829211</v>
      </c>
      <c r="M166" s="27">
        <f t="shared" si="145"/>
        <v>0.92500000000000004</v>
      </c>
      <c r="N166" s="19">
        <f t="shared" si="105"/>
        <v>4.756121938761907E-4</v>
      </c>
      <c r="O166" s="28">
        <f t="shared" si="132"/>
        <v>9884.1979281827025</v>
      </c>
      <c r="P166" s="24">
        <f t="shared" si="111"/>
        <v>0.66698529411764695</v>
      </c>
      <c r="Q166" s="18">
        <f t="shared" si="112"/>
        <v>3.4294739353345986E-4</v>
      </c>
      <c r="R166" s="28">
        <f t="shared" si="133"/>
        <v>9899.3956328593758</v>
      </c>
      <c r="S166" s="24">
        <f t="shared" si="113"/>
        <v>0.62897058823529406</v>
      </c>
      <c r="T166" s="18">
        <f t="shared" si="114"/>
        <v>3.2340116903155282E-4</v>
      </c>
      <c r="U166" s="28">
        <f t="shared" si="134"/>
        <v>9901.7690065699953</v>
      </c>
      <c r="V166" s="24">
        <f t="shared" si="115"/>
        <v>0.6393382352941176</v>
      </c>
      <c r="W166" s="18">
        <f t="shared" si="116"/>
        <v>3.2873195753207291E-4</v>
      </c>
      <c r="X166" s="28">
        <f t="shared" si="135"/>
        <v>9900.8561088467395</v>
      </c>
      <c r="Y166" s="33">
        <f t="shared" si="117"/>
        <v>0.87814999999999999</v>
      </c>
      <c r="Z166" s="18">
        <f t="shared" si="118"/>
        <v>4.5152307897554248E-4</v>
      </c>
      <c r="AA166" s="28">
        <f t="shared" si="136"/>
        <v>9887.2749623457694</v>
      </c>
      <c r="AB166" s="33">
        <f t="shared" si="119"/>
        <v>0.892625</v>
      </c>
      <c r="AC166" s="18">
        <f t="shared" si="120"/>
        <v>4.5896576709052395E-4</v>
      </c>
      <c r="AD166" s="28">
        <f t="shared" si="137"/>
        <v>9885.9609886333346</v>
      </c>
      <c r="AE166" s="33">
        <f t="shared" si="121"/>
        <v>0.84175000000000011</v>
      </c>
      <c r="AF166" s="18">
        <f t="shared" si="122"/>
        <v>4.3280709642733357E-4</v>
      </c>
      <c r="AG166" s="28">
        <f t="shared" si="138"/>
        <v>9889.236008236936</v>
      </c>
      <c r="AH166" s="33">
        <f t="shared" si="123"/>
        <v>0.60695661764705877</v>
      </c>
      <c r="AI166" s="18">
        <f t="shared" si="124"/>
        <v>3.1208212811544846E-4</v>
      </c>
      <c r="AJ166" s="28">
        <f t="shared" si="139"/>
        <v>9902.9193674883863</v>
      </c>
      <c r="AK166" s="33">
        <f t="shared" si="125"/>
        <v>0.61696139705882347</v>
      </c>
      <c r="AL166" s="18">
        <f t="shared" si="126"/>
        <v>3.1722633901845034E-4</v>
      </c>
      <c r="AM166" s="28">
        <f t="shared" si="140"/>
        <v>9902.0383261266816</v>
      </c>
      <c r="AN166" s="33">
        <f t="shared" si="127"/>
        <v>0.58179779411764698</v>
      </c>
      <c r="AO166" s="18">
        <f t="shared" si="128"/>
        <v>2.9914608135418633E-4</v>
      </c>
      <c r="AP166" s="28">
        <f t="shared" si="141"/>
        <v>9904.2342155939423</v>
      </c>
      <c r="AQ166" s="33">
        <f t="shared" si="106"/>
        <v>0.81228875</v>
      </c>
      <c r="AR166" s="18">
        <f t="shared" si="107"/>
        <v>4.1765884805237681E-4</v>
      </c>
      <c r="AS166" s="28">
        <f t="shared" si="142"/>
        <v>9890.8234907007263</v>
      </c>
      <c r="AT166" s="33">
        <f t="shared" si="108"/>
        <v>0.56143487132352943</v>
      </c>
      <c r="AU166" s="18">
        <f t="shared" si="109"/>
        <v>2.8867596850678986E-4</v>
      </c>
      <c r="AV166" s="20">
        <f t="shared" si="143"/>
        <v>9905.2985378801204</v>
      </c>
    </row>
    <row r="167" spans="2:48" ht="15.95">
      <c r="B167" s="44">
        <v>31</v>
      </c>
      <c r="C167" s="46">
        <f>'Mortality (No Interventions)'!H40</f>
        <v>5.3958223303161683E-4</v>
      </c>
      <c r="D167" s="27">
        <f t="shared" si="146"/>
        <v>0.69460784313725477</v>
      </c>
      <c r="E167" s="18">
        <f t="shared" si="110"/>
        <v>3.7479805108127492E-4</v>
      </c>
      <c r="F167" s="28">
        <f t="shared" si="129"/>
        <v>9894.6002267349104</v>
      </c>
      <c r="G167" s="27">
        <f t="shared" si="144"/>
        <v>0.96499999999999997</v>
      </c>
      <c r="H167" s="18">
        <f t="shared" si="103"/>
        <v>5.2069685487551019E-4</v>
      </c>
      <c r="I167" s="28">
        <f t="shared" si="130"/>
        <v>9877.1167745492767</v>
      </c>
      <c r="J167" s="27">
        <f t="shared" ref="J167:J175" si="147">0.91</f>
        <v>0.91</v>
      </c>
      <c r="K167" s="18">
        <f t="shared" si="104"/>
        <v>4.9101983205877137E-4</v>
      </c>
      <c r="L167" s="28">
        <f t="shared" si="131"/>
        <v>9880.9338905809946</v>
      </c>
      <c r="M167" s="27">
        <f t="shared" si="145"/>
        <v>0.92500000000000004</v>
      </c>
      <c r="N167" s="19">
        <f t="shared" si="105"/>
        <v>4.9911356555424561E-4</v>
      </c>
      <c r="O167" s="28">
        <f t="shared" si="132"/>
        <v>9879.4968831213737</v>
      </c>
      <c r="P167" s="24">
        <f t="shared" si="111"/>
        <v>0.6702965686274508</v>
      </c>
      <c r="Q167" s="18">
        <f t="shared" si="112"/>
        <v>3.616801192934303E-4</v>
      </c>
      <c r="R167" s="28">
        <f t="shared" si="133"/>
        <v>9896.0006609295306</v>
      </c>
      <c r="S167" s="24">
        <f t="shared" si="113"/>
        <v>0.6320931372549019</v>
      </c>
      <c r="T167" s="18">
        <f t="shared" si="114"/>
        <v>3.4106622648396022E-4</v>
      </c>
      <c r="U167" s="28">
        <f t="shared" si="134"/>
        <v>9898.5667628977899</v>
      </c>
      <c r="V167" s="24">
        <f t="shared" si="115"/>
        <v>0.64251225490196073</v>
      </c>
      <c r="W167" s="18">
        <f t="shared" si="116"/>
        <v>3.4668819725017935E-4</v>
      </c>
      <c r="X167" s="28">
        <f t="shared" si="135"/>
        <v>9897.6013810368349</v>
      </c>
      <c r="Y167" s="33">
        <f t="shared" si="117"/>
        <v>0.87814999999999999</v>
      </c>
      <c r="Z167" s="18">
        <f t="shared" si="118"/>
        <v>4.7383413793671431E-4</v>
      </c>
      <c r="AA167" s="28">
        <f t="shared" si="136"/>
        <v>9882.8106295120924</v>
      </c>
      <c r="AB167" s="33">
        <f t="shared" si="119"/>
        <v>0.892625</v>
      </c>
      <c r="AC167" s="18">
        <f t="shared" si="120"/>
        <v>4.8164459075984695E-4</v>
      </c>
      <c r="AD167" s="28">
        <f t="shared" si="137"/>
        <v>9881.4236709647594</v>
      </c>
      <c r="AE167" s="33">
        <f t="shared" si="121"/>
        <v>0.84175000000000011</v>
      </c>
      <c r="AF167" s="18">
        <f t="shared" si="122"/>
        <v>4.5419334465436351E-4</v>
      </c>
      <c r="AG167" s="28">
        <f t="shared" si="138"/>
        <v>9884.9558767143262</v>
      </c>
      <c r="AH167" s="33">
        <f t="shared" si="123"/>
        <v>0.60996987745098019</v>
      </c>
      <c r="AI167" s="18">
        <f t="shared" si="124"/>
        <v>3.2912890855702154E-4</v>
      </c>
      <c r="AJ167" s="28">
        <f t="shared" si="139"/>
        <v>9899.8288433376256</v>
      </c>
      <c r="AK167" s="33">
        <f t="shared" si="125"/>
        <v>0.62002432598039203</v>
      </c>
      <c r="AL167" s="18">
        <f t="shared" si="126"/>
        <v>3.3455411034642306E-4</v>
      </c>
      <c r="AM167" s="28">
        <f t="shared" si="140"/>
        <v>9898.8971387596648</v>
      </c>
      <c r="AN167" s="33">
        <f t="shared" si="127"/>
        <v>0.58468615196078433</v>
      </c>
      <c r="AO167" s="18">
        <f t="shared" si="128"/>
        <v>3.1548625949766323E-4</v>
      </c>
      <c r="AP167" s="28">
        <f t="shared" si="141"/>
        <v>9901.2714027395341</v>
      </c>
      <c r="AQ167" s="33">
        <f t="shared" si="106"/>
        <v>0.81228875</v>
      </c>
      <c r="AR167" s="18">
        <f t="shared" si="107"/>
        <v>4.3829657759146074E-4</v>
      </c>
      <c r="AS167" s="28">
        <f t="shared" si="142"/>
        <v>9886.6925007553109</v>
      </c>
      <c r="AT167" s="33">
        <f t="shared" si="108"/>
        <v>0.5642221366421567</v>
      </c>
      <c r="AU167" s="18">
        <f t="shared" si="109"/>
        <v>3.0444424041524496E-4</v>
      </c>
      <c r="AV167" s="20">
        <f t="shared" si="143"/>
        <v>9902.4391162313495</v>
      </c>
    </row>
    <row r="168" spans="2:48" ht="15.95">
      <c r="B168" s="44">
        <v>32</v>
      </c>
      <c r="C168" s="46">
        <f>'Mortality (No Interventions)'!H41</f>
        <v>5.7014526880644779E-4</v>
      </c>
      <c r="D168" s="27">
        <f t="shared" si="146"/>
        <v>0.69803921568627436</v>
      </c>
      <c r="E168" s="18">
        <f t="shared" si="110"/>
        <v>3.9798375626489286E-4</v>
      </c>
      <c r="F168" s="28">
        <f t="shared" si="129"/>
        <v>9890.8917498537012</v>
      </c>
      <c r="G168" s="27">
        <f t="shared" si="144"/>
        <v>0.96499999999999997</v>
      </c>
      <c r="H168" s="18">
        <f t="shared" si="103"/>
        <v>5.5019018439822205E-4</v>
      </c>
      <c r="I168" s="28">
        <f t="shared" si="130"/>
        <v>9871.9737909095311</v>
      </c>
      <c r="J168" s="27">
        <f t="shared" si="147"/>
        <v>0.91</v>
      </c>
      <c r="K168" s="18">
        <f t="shared" si="104"/>
        <v>5.1883219461386755E-4</v>
      </c>
      <c r="L168" s="28">
        <f t="shared" si="131"/>
        <v>9876.0821560814566</v>
      </c>
      <c r="M168" s="27">
        <f t="shared" si="145"/>
        <v>0.92500000000000004</v>
      </c>
      <c r="N168" s="19">
        <f t="shared" si="105"/>
        <v>5.273843736459642E-4</v>
      </c>
      <c r="O168" s="28">
        <f t="shared" si="132"/>
        <v>9874.5658922061575</v>
      </c>
      <c r="P168" s="24">
        <f t="shared" si="111"/>
        <v>0.67360784313725475</v>
      </c>
      <c r="Q168" s="18">
        <f t="shared" si="112"/>
        <v>3.840543247956216E-4</v>
      </c>
      <c r="R168" s="28">
        <f t="shared" si="133"/>
        <v>9892.4214742299573</v>
      </c>
      <c r="S168" s="24">
        <f t="shared" si="113"/>
        <v>0.63521568627450964</v>
      </c>
      <c r="T168" s="18">
        <f t="shared" si="114"/>
        <v>3.6216521820105251E-4</v>
      </c>
      <c r="U168" s="28">
        <f t="shared" si="134"/>
        <v>9895.190696084368</v>
      </c>
      <c r="V168" s="24">
        <f t="shared" si="115"/>
        <v>0.64568627450980387</v>
      </c>
      <c r="W168" s="18">
        <f t="shared" si="116"/>
        <v>3.6813497454502595E-4</v>
      </c>
      <c r="X168" s="28">
        <f t="shared" si="135"/>
        <v>9894.1699994569426</v>
      </c>
      <c r="Y168" s="33">
        <f t="shared" si="117"/>
        <v>0.87814999999999999</v>
      </c>
      <c r="Z168" s="18">
        <f t="shared" si="118"/>
        <v>5.0067306780238207E-4</v>
      </c>
      <c r="AA168" s="28">
        <f t="shared" si="136"/>
        <v>9878.1278164570667</v>
      </c>
      <c r="AB168" s="33">
        <f t="shared" si="119"/>
        <v>0.892625</v>
      </c>
      <c r="AC168" s="18">
        <f t="shared" si="120"/>
        <v>5.0892592056835551E-4</v>
      </c>
      <c r="AD168" s="28">
        <f t="shared" si="137"/>
        <v>9876.6643367046327</v>
      </c>
      <c r="AE168" s="33">
        <f t="shared" si="121"/>
        <v>0.84175000000000011</v>
      </c>
      <c r="AF168" s="18">
        <f t="shared" si="122"/>
        <v>4.7991978001782749E-4</v>
      </c>
      <c r="AG168" s="28">
        <f t="shared" si="138"/>
        <v>9880.4661955429201</v>
      </c>
      <c r="AH168" s="33">
        <f t="shared" si="123"/>
        <v>0.61298313725490183</v>
      </c>
      <c r="AI168" s="18">
        <f t="shared" si="124"/>
        <v>3.4948943556401571E-4</v>
      </c>
      <c r="AJ168" s="28">
        <f t="shared" si="139"/>
        <v>9896.5705234755169</v>
      </c>
      <c r="AK168" s="33">
        <f t="shared" si="125"/>
        <v>0.62308725490196071</v>
      </c>
      <c r="AL168" s="18">
        <f t="shared" si="126"/>
        <v>3.5525025043595002E-4</v>
      </c>
      <c r="AM168" s="28">
        <f t="shared" si="140"/>
        <v>9895.585422033997</v>
      </c>
      <c r="AN168" s="33">
        <f t="shared" si="127"/>
        <v>0.58757450980392145</v>
      </c>
      <c r="AO168" s="18">
        <f t="shared" si="128"/>
        <v>3.3500282683597359E-4</v>
      </c>
      <c r="AP168" s="28">
        <f t="shared" si="141"/>
        <v>9898.1476876604138</v>
      </c>
      <c r="AQ168" s="33">
        <f t="shared" si="106"/>
        <v>0.81228875</v>
      </c>
      <c r="AR168" s="18">
        <f t="shared" si="107"/>
        <v>4.6312258771720347E-4</v>
      </c>
      <c r="AS168" s="28">
        <f t="shared" si="142"/>
        <v>9882.3591972685317</v>
      </c>
      <c r="AT168" s="33">
        <f t="shared" si="108"/>
        <v>0.5670094019607842</v>
      </c>
      <c r="AU168" s="18">
        <f t="shared" si="109"/>
        <v>3.2327772789671449E-4</v>
      </c>
      <c r="AV168" s="20">
        <f t="shared" si="143"/>
        <v>9899.4243756763499</v>
      </c>
    </row>
    <row r="169" spans="2:48" ht="15.95">
      <c r="B169" s="44">
        <v>33</v>
      </c>
      <c r="C169" s="46">
        <f>'Mortality (No Interventions)'!H42</f>
        <v>6.0065625129253006E-4</v>
      </c>
      <c r="D169" s="27">
        <f t="shared" si="146"/>
        <v>0.70147058823529396</v>
      </c>
      <c r="E169" s="18">
        <f t="shared" si="110"/>
        <v>4.2134269392137761E-4</v>
      </c>
      <c r="F169" s="28">
        <f t="shared" si="129"/>
        <v>9886.9553356022843</v>
      </c>
      <c r="G169" s="27">
        <f t="shared" si="144"/>
        <v>0.96499999999999997</v>
      </c>
      <c r="H169" s="18">
        <f t="shared" ref="H169:H200" si="148">C169*G169</f>
        <v>5.7963328249729148E-4</v>
      </c>
      <c r="I169" s="28">
        <f t="shared" si="130"/>
        <v>9866.5423278291364</v>
      </c>
      <c r="J169" s="27">
        <f t="shared" si="147"/>
        <v>0.91</v>
      </c>
      <c r="K169" s="18">
        <f t="shared" ref="K169:K200" si="149">C169*J169</f>
        <v>5.4659718867620239E-4</v>
      </c>
      <c r="L169" s="28">
        <f t="shared" si="131"/>
        <v>9870.9581267022295</v>
      </c>
      <c r="M169" s="27">
        <f t="shared" si="145"/>
        <v>0.92500000000000004</v>
      </c>
      <c r="N169" s="19">
        <f t="shared" ref="N169:N200" si="150">C169*M169</f>
        <v>5.5560703244559033E-4</v>
      </c>
      <c r="O169" s="28">
        <f t="shared" si="132"/>
        <v>9869.3582004580712</v>
      </c>
      <c r="P169" s="24">
        <f t="shared" si="111"/>
        <v>0.6769191176470587</v>
      </c>
      <c r="Q169" s="18">
        <f t="shared" si="112"/>
        <v>4.0659569963412943E-4</v>
      </c>
      <c r="R169" s="28">
        <f t="shared" si="133"/>
        <v>9888.6222469800778</v>
      </c>
      <c r="S169" s="24">
        <f t="shared" si="113"/>
        <v>0.63833823529411748</v>
      </c>
      <c r="T169" s="18">
        <f t="shared" si="114"/>
        <v>3.8342185146845363E-4</v>
      </c>
      <c r="U169" s="28">
        <f t="shared" si="134"/>
        <v>9891.6070021867799</v>
      </c>
      <c r="V169" s="24">
        <f t="shared" si="115"/>
        <v>0.6488602941176469</v>
      </c>
      <c r="W169" s="18">
        <f t="shared" si="116"/>
        <v>3.8974199187727425E-4</v>
      </c>
      <c r="X169" s="28">
        <f t="shared" si="135"/>
        <v>9890.5276094360488</v>
      </c>
      <c r="Y169" s="33">
        <f t="shared" si="117"/>
        <v>0.87814999999999999</v>
      </c>
      <c r="Z169" s="18">
        <f t="shared" si="118"/>
        <v>5.2746628707253521E-4</v>
      </c>
      <c r="AA169" s="28">
        <f t="shared" si="136"/>
        <v>9873.1821038990565</v>
      </c>
      <c r="AB169" s="33">
        <f t="shared" si="119"/>
        <v>0.892625</v>
      </c>
      <c r="AC169" s="18">
        <f t="shared" si="120"/>
        <v>5.3616078630999459E-4</v>
      </c>
      <c r="AD169" s="28">
        <f t="shared" si="137"/>
        <v>9871.6378462149296</v>
      </c>
      <c r="AE169" s="33">
        <f t="shared" si="121"/>
        <v>0.84175000000000011</v>
      </c>
      <c r="AF169" s="18">
        <f t="shared" si="122"/>
        <v>5.056023995254872E-4</v>
      </c>
      <c r="AG169" s="28">
        <f t="shared" si="138"/>
        <v>9875.7243643798811</v>
      </c>
      <c r="AH169" s="33">
        <f t="shared" si="123"/>
        <v>0.61599639705882347</v>
      </c>
      <c r="AI169" s="18">
        <f t="shared" si="124"/>
        <v>3.7000208666705778E-4</v>
      </c>
      <c r="AJ169" s="28">
        <f t="shared" si="139"/>
        <v>9893.1117766292482</v>
      </c>
      <c r="AK169" s="33">
        <f t="shared" si="125"/>
        <v>0.62615018382352927</v>
      </c>
      <c r="AL169" s="18">
        <f t="shared" si="126"/>
        <v>3.7610102216156967E-4</v>
      </c>
      <c r="AM169" s="28">
        <f t="shared" si="140"/>
        <v>9892.0700128346089</v>
      </c>
      <c r="AN169" s="33">
        <f t="shared" si="127"/>
        <v>0.59046286764705869</v>
      </c>
      <c r="AO169" s="18">
        <f t="shared" si="128"/>
        <v>3.5466521260831961E-4</v>
      </c>
      <c r="AP169" s="28">
        <f t="shared" si="141"/>
        <v>9894.8317802046076</v>
      </c>
      <c r="AQ169" s="33">
        <f t="shared" ref="AQ169:AQ200" si="151">G169*J169*M169</f>
        <v>0.81228875</v>
      </c>
      <c r="AR169" s="18">
        <f t="shared" ref="AR169:AR200" si="152">$C169*AQ169</f>
        <v>4.8790631554209514E-4</v>
      </c>
      <c r="AS169" s="28">
        <f t="shared" si="142"/>
        <v>9877.7824535043419</v>
      </c>
      <c r="AT169" s="33">
        <f t="shared" ref="AT169:AT200" si="153">D169*G169*J169*M169</f>
        <v>0.56979666727941169</v>
      </c>
      <c r="AU169" s="18">
        <f t="shared" ref="AU169:AU200" si="154">$C169*AT169</f>
        <v>3.4225193016702843E-4</v>
      </c>
      <c r="AV169" s="20">
        <f t="shared" si="143"/>
        <v>9896.2241122566957</v>
      </c>
    </row>
    <row r="170" spans="2:48" ht="15.95">
      <c r="B170" s="44">
        <v>34</v>
      </c>
      <c r="C170" s="46">
        <f>'Mortality (No Interventions)'!H43</f>
        <v>6.3863609596616681E-4</v>
      </c>
      <c r="D170" s="27">
        <f t="shared" si="146"/>
        <v>0.70490196078431355</v>
      </c>
      <c r="E170" s="18">
        <f t="shared" si="110"/>
        <v>4.5017583627419001E-4</v>
      </c>
      <c r="F170" s="28">
        <f t="shared" si="129"/>
        <v>9882.789539206502</v>
      </c>
      <c r="G170" s="27">
        <f t="shared" si="144"/>
        <v>0.96499999999999997</v>
      </c>
      <c r="H170" s="18">
        <f t="shared" si="148"/>
        <v>6.1628383260735092E-4</v>
      </c>
      <c r="I170" s="28">
        <f t="shared" si="130"/>
        <v>9860.8233515127577</v>
      </c>
      <c r="J170" s="27">
        <f t="shared" si="147"/>
        <v>0.91</v>
      </c>
      <c r="K170" s="18">
        <f t="shared" si="149"/>
        <v>5.8115884732921181E-4</v>
      </c>
      <c r="L170" s="28">
        <f t="shared" si="131"/>
        <v>9865.5626887406324</v>
      </c>
      <c r="M170" s="27">
        <f t="shared" si="145"/>
        <v>0.92500000000000004</v>
      </c>
      <c r="N170" s="19">
        <f t="shared" si="150"/>
        <v>5.9073838876870434E-4</v>
      </c>
      <c r="O170" s="28">
        <f t="shared" si="132"/>
        <v>9863.8747156361715</v>
      </c>
      <c r="P170" s="24">
        <f t="shared" si="111"/>
        <v>0.68023039215686254</v>
      </c>
      <c r="Q170" s="18">
        <f t="shared" si="112"/>
        <v>4.3441968200459333E-4</v>
      </c>
      <c r="R170" s="28">
        <f t="shared" si="133"/>
        <v>9884.6015756991492</v>
      </c>
      <c r="S170" s="24">
        <f t="shared" si="113"/>
        <v>0.64146078431372533</v>
      </c>
      <c r="T170" s="18">
        <f t="shared" si="114"/>
        <v>4.0966001100951291E-4</v>
      </c>
      <c r="U170" s="28">
        <f t="shared" si="134"/>
        <v>9887.8143439160031</v>
      </c>
      <c r="V170" s="24">
        <f t="shared" si="115"/>
        <v>0.65203431372549003</v>
      </c>
      <c r="W170" s="18">
        <f t="shared" si="116"/>
        <v>4.1641264855362574E-4</v>
      </c>
      <c r="X170" s="28">
        <f t="shared" si="135"/>
        <v>9886.6728555048303</v>
      </c>
      <c r="Y170" s="33">
        <f t="shared" si="117"/>
        <v>0.87814999999999999</v>
      </c>
      <c r="Z170" s="18">
        <f t="shared" si="118"/>
        <v>5.6081828767268942E-4</v>
      </c>
      <c r="AA170" s="28">
        <f t="shared" si="136"/>
        <v>9867.9743331931222</v>
      </c>
      <c r="AB170" s="33">
        <f t="shared" si="119"/>
        <v>0.892625</v>
      </c>
      <c r="AC170" s="18">
        <f t="shared" si="120"/>
        <v>5.7006254516179969E-4</v>
      </c>
      <c r="AD170" s="28">
        <f t="shared" si="137"/>
        <v>9866.3450611051358</v>
      </c>
      <c r="AE170" s="33">
        <f t="shared" si="121"/>
        <v>0.84175000000000011</v>
      </c>
      <c r="AF170" s="18">
        <f t="shared" si="122"/>
        <v>5.3757193377952097E-4</v>
      </c>
      <c r="AG170" s="28">
        <f t="shared" si="138"/>
        <v>9870.7311744441977</v>
      </c>
      <c r="AH170" s="33">
        <f t="shared" si="123"/>
        <v>0.61900965686274489</v>
      </c>
      <c r="AI170" s="18">
        <f t="shared" si="124"/>
        <v>3.9532191062417992E-4</v>
      </c>
      <c r="AJ170" s="28">
        <f t="shared" si="139"/>
        <v>9889.4513046282646</v>
      </c>
      <c r="AK170" s="33">
        <f t="shared" si="125"/>
        <v>0.62921311274509784</v>
      </c>
      <c r="AL170" s="18">
        <f t="shared" si="126"/>
        <v>4.0183820585424886E-4</v>
      </c>
      <c r="AM170" s="28">
        <f t="shared" si="140"/>
        <v>9888.3495951914883</v>
      </c>
      <c r="AN170" s="33">
        <f t="shared" si="127"/>
        <v>0.59335122549019592</v>
      </c>
      <c r="AO170" s="18">
        <f t="shared" si="128"/>
        <v>3.7893551018379945E-4</v>
      </c>
      <c r="AP170" s="28">
        <f t="shared" si="141"/>
        <v>9891.3224275875582</v>
      </c>
      <c r="AQ170" s="33">
        <f t="shared" si="151"/>
        <v>0.81228875</v>
      </c>
      <c r="AR170" s="18">
        <f t="shared" si="152"/>
        <v>5.1875691609723767E-4</v>
      </c>
      <c r="AS170" s="28">
        <f t="shared" si="142"/>
        <v>9872.963021061727</v>
      </c>
      <c r="AT170" s="33">
        <f t="shared" si="153"/>
        <v>0.57258393259803908</v>
      </c>
      <c r="AU170" s="18">
        <f t="shared" si="154"/>
        <v>3.6567276732736646E-4</v>
      </c>
      <c r="AV170" s="20">
        <f t="shared" si="143"/>
        <v>9892.8371104529106</v>
      </c>
    </row>
    <row r="171" spans="2:48" ht="15.95">
      <c r="B171" s="44">
        <v>35</v>
      </c>
      <c r="C171" s="46">
        <f>'Mortality (No Interventions)'!H44</f>
        <v>6.7839736765391671E-4</v>
      </c>
      <c r="D171" s="27">
        <f t="shared" si="146"/>
        <v>0.70833333333333315</v>
      </c>
      <c r="E171" s="18">
        <f t="shared" si="110"/>
        <v>4.8053146875485755E-4</v>
      </c>
      <c r="F171" s="28">
        <f t="shared" si="129"/>
        <v>9878.3405461609691</v>
      </c>
      <c r="G171" s="27">
        <f t="shared" si="144"/>
        <v>0.96499999999999997</v>
      </c>
      <c r="H171" s="18">
        <f t="shared" si="148"/>
        <v>6.5465345978602961E-4</v>
      </c>
      <c r="I171" s="28">
        <f t="shared" si="130"/>
        <v>9854.7462855050235</v>
      </c>
      <c r="J171" s="27">
        <f t="shared" si="147"/>
        <v>0.91</v>
      </c>
      <c r="K171" s="18">
        <f t="shared" si="149"/>
        <v>6.1734160456506423E-4</v>
      </c>
      <c r="L171" s="28">
        <f t="shared" si="131"/>
        <v>9859.8292297001899</v>
      </c>
      <c r="M171" s="27">
        <f t="shared" si="145"/>
        <v>0.92500000000000004</v>
      </c>
      <c r="N171" s="19">
        <f t="shared" si="150"/>
        <v>6.2751756507987294E-4</v>
      </c>
      <c r="O171" s="28">
        <f t="shared" si="132"/>
        <v>9858.0477461796399</v>
      </c>
      <c r="P171" s="24">
        <f t="shared" si="111"/>
        <v>0.68354166666666649</v>
      </c>
      <c r="Q171" s="18">
        <f t="shared" si="112"/>
        <v>4.6371286734843756E-4</v>
      </c>
      <c r="R171" s="28">
        <f t="shared" si="133"/>
        <v>9880.3075102258917</v>
      </c>
      <c r="S171" s="24">
        <f t="shared" si="113"/>
        <v>0.64458333333333317</v>
      </c>
      <c r="T171" s="18">
        <f t="shared" si="114"/>
        <v>4.3728363656692039E-4</v>
      </c>
      <c r="U171" s="28">
        <f t="shared" si="134"/>
        <v>9883.7637017830148</v>
      </c>
      <c r="V171" s="24">
        <f t="shared" si="115"/>
        <v>0.65520833333333317</v>
      </c>
      <c r="W171" s="18">
        <f t="shared" si="116"/>
        <v>4.4449160859824324E-4</v>
      </c>
      <c r="X171" s="28">
        <f t="shared" si="135"/>
        <v>9882.5559198756855</v>
      </c>
      <c r="Y171" s="33">
        <f t="shared" si="117"/>
        <v>0.87814999999999999</v>
      </c>
      <c r="Z171" s="18">
        <f t="shared" si="118"/>
        <v>5.9573464840528693E-4</v>
      </c>
      <c r="AA171" s="28">
        <f t="shared" si="136"/>
        <v>9862.4401927247818</v>
      </c>
      <c r="AB171" s="33">
        <f t="shared" si="119"/>
        <v>0.892625</v>
      </c>
      <c r="AC171" s="18">
        <f t="shared" si="120"/>
        <v>6.0555445030207743E-4</v>
      </c>
      <c r="AD171" s="28">
        <f t="shared" si="137"/>
        <v>9860.7206273281572</v>
      </c>
      <c r="AE171" s="33">
        <f t="shared" si="121"/>
        <v>0.84175000000000011</v>
      </c>
      <c r="AF171" s="18">
        <f t="shared" si="122"/>
        <v>5.7104098422268445E-4</v>
      </c>
      <c r="AG171" s="28">
        <f t="shared" si="138"/>
        <v>9865.4249463989327</v>
      </c>
      <c r="AH171" s="33">
        <f t="shared" si="123"/>
        <v>0.62202291666666654</v>
      </c>
      <c r="AI171" s="18">
        <f t="shared" si="124"/>
        <v>4.2197870928707817E-4</v>
      </c>
      <c r="AJ171" s="28">
        <f t="shared" si="139"/>
        <v>9885.5417878434946</v>
      </c>
      <c r="AK171" s="33">
        <f t="shared" si="125"/>
        <v>0.63227604166666651</v>
      </c>
      <c r="AL171" s="18">
        <f t="shared" si="126"/>
        <v>4.2893440229730475E-4</v>
      </c>
      <c r="AM171" s="28">
        <f t="shared" si="140"/>
        <v>9884.376078531297</v>
      </c>
      <c r="AN171" s="33">
        <f t="shared" si="127"/>
        <v>0.59623958333333327</v>
      </c>
      <c r="AO171" s="18">
        <f t="shared" si="128"/>
        <v>4.0448736382440141E-4</v>
      </c>
      <c r="AP171" s="28">
        <f t="shared" si="141"/>
        <v>9887.5742542770677</v>
      </c>
      <c r="AQ171" s="33">
        <f t="shared" si="151"/>
        <v>0.81228875</v>
      </c>
      <c r="AR171" s="18">
        <f t="shared" si="152"/>
        <v>5.5105454977489047E-4</v>
      </c>
      <c r="AS171" s="28">
        <f t="shared" si="142"/>
        <v>9867.8413532121795</v>
      </c>
      <c r="AT171" s="33">
        <f t="shared" si="153"/>
        <v>0.57537119791666658</v>
      </c>
      <c r="AU171" s="18">
        <f t="shared" si="154"/>
        <v>3.9033030609054732E-4</v>
      </c>
      <c r="AV171" s="20">
        <f t="shared" si="143"/>
        <v>9889.2195693300127</v>
      </c>
    </row>
    <row r="172" spans="2:48" ht="15.95">
      <c r="B172" s="44">
        <v>36</v>
      </c>
      <c r="C172" s="46">
        <f>'Mortality (No Interventions)'!H45</f>
        <v>7.2509621383001082E-4</v>
      </c>
      <c r="D172" s="27">
        <f t="shared" si="146"/>
        <v>0.71176470588235274</v>
      </c>
      <c r="E172" s="18">
        <f t="shared" si="110"/>
        <v>5.1609789337312523E-4</v>
      </c>
      <c r="F172" s="28">
        <f t="shared" si="129"/>
        <v>9873.5936926694612</v>
      </c>
      <c r="G172" s="27">
        <f t="shared" si="144"/>
        <v>0.96499999999999997</v>
      </c>
      <c r="H172" s="18">
        <f t="shared" si="148"/>
        <v>6.9971784634596042E-4</v>
      </c>
      <c r="I172" s="28">
        <f t="shared" si="130"/>
        <v>9848.2948417539046</v>
      </c>
      <c r="J172" s="27">
        <f t="shared" si="147"/>
        <v>0.91</v>
      </c>
      <c r="K172" s="18">
        <f t="shared" si="149"/>
        <v>6.5983755458530989E-4</v>
      </c>
      <c r="L172" s="28">
        <f t="shared" si="131"/>
        <v>9853.742346902789</v>
      </c>
      <c r="M172" s="27">
        <f t="shared" si="145"/>
        <v>0.92500000000000004</v>
      </c>
      <c r="N172" s="19">
        <f t="shared" si="150"/>
        <v>6.7071399779276006E-4</v>
      </c>
      <c r="O172" s="28">
        <f t="shared" si="132"/>
        <v>9851.8616480615165</v>
      </c>
      <c r="P172" s="24">
        <f t="shared" si="111"/>
        <v>0.68685294117647033</v>
      </c>
      <c r="Q172" s="18">
        <f t="shared" si="112"/>
        <v>4.9803446710506574E-4</v>
      </c>
      <c r="R172" s="28">
        <f t="shared" si="133"/>
        <v>9875.7258845000397</v>
      </c>
      <c r="S172" s="24">
        <f t="shared" si="113"/>
        <v>0.64770588235294102</v>
      </c>
      <c r="T172" s="18">
        <f t="shared" si="114"/>
        <v>4.6964908296954393E-4</v>
      </c>
      <c r="U172" s="28">
        <f t="shared" si="134"/>
        <v>9879.4416936485304</v>
      </c>
      <c r="V172" s="24">
        <f t="shared" si="115"/>
        <v>0.65838235294117631</v>
      </c>
      <c r="W172" s="18">
        <f t="shared" si="116"/>
        <v>4.7739055137014085E-4</v>
      </c>
      <c r="X172" s="28">
        <f t="shared" si="135"/>
        <v>9878.1632066977982</v>
      </c>
      <c r="Y172" s="33">
        <f t="shared" si="117"/>
        <v>0.87814999999999999</v>
      </c>
      <c r="Z172" s="18">
        <f t="shared" si="118"/>
        <v>6.3674324017482398E-4</v>
      </c>
      <c r="AA172" s="28">
        <f t="shared" si="136"/>
        <v>9856.5647953841508</v>
      </c>
      <c r="AB172" s="33">
        <f t="shared" si="119"/>
        <v>0.892625</v>
      </c>
      <c r="AC172" s="18">
        <f t="shared" si="120"/>
        <v>6.4723900787001343E-4</v>
      </c>
      <c r="AD172" s="28">
        <f t="shared" si="137"/>
        <v>9854.7494240690939</v>
      </c>
      <c r="AE172" s="33">
        <f t="shared" si="121"/>
        <v>0.84175000000000011</v>
      </c>
      <c r="AF172" s="18">
        <f t="shared" si="122"/>
        <v>6.1034973799141174E-4</v>
      </c>
      <c r="AG172" s="28">
        <f t="shared" si="138"/>
        <v>9859.7913844277664</v>
      </c>
      <c r="AH172" s="33">
        <f t="shared" si="123"/>
        <v>0.62503617647058807</v>
      </c>
      <c r="AI172" s="18">
        <f t="shared" si="124"/>
        <v>4.5321136506560993E-4</v>
      </c>
      <c r="AJ172" s="28">
        <f t="shared" si="139"/>
        <v>9881.3702996792563</v>
      </c>
      <c r="AK172" s="33">
        <f t="shared" si="125"/>
        <v>0.63533897058823507</v>
      </c>
      <c r="AL172" s="18">
        <f t="shared" si="126"/>
        <v>4.6068188207218586E-4</v>
      </c>
      <c r="AM172" s="28">
        <f t="shared" si="140"/>
        <v>9880.1363295859701</v>
      </c>
      <c r="AN172" s="33">
        <f t="shared" si="127"/>
        <v>0.5991279411764705</v>
      </c>
      <c r="AO172" s="18">
        <f t="shared" si="128"/>
        <v>4.3442540174682819E-4</v>
      </c>
      <c r="AP172" s="28">
        <f t="shared" si="141"/>
        <v>9883.5748554323382</v>
      </c>
      <c r="AQ172" s="33">
        <f t="shared" si="151"/>
        <v>0.81228875</v>
      </c>
      <c r="AR172" s="18">
        <f t="shared" si="152"/>
        <v>5.8898749716171221E-4</v>
      </c>
      <c r="AS172" s="28">
        <f t="shared" si="142"/>
        <v>9862.4036343380358</v>
      </c>
      <c r="AT172" s="33">
        <f t="shared" si="153"/>
        <v>0.57815846323529396</v>
      </c>
      <c r="AU172" s="18">
        <f t="shared" si="154"/>
        <v>4.1922051268568914E-4</v>
      </c>
      <c r="AV172" s="20">
        <f t="shared" si="143"/>
        <v>9885.3595072285189</v>
      </c>
    </row>
    <row r="173" spans="2:48" ht="15.95">
      <c r="B173" s="44">
        <v>37</v>
      </c>
      <c r="C173" s="46">
        <f>'Mortality (No Interventions)'!H46</f>
        <v>7.8861258601156952E-4</v>
      </c>
      <c r="D173" s="27">
        <f t="shared" si="146"/>
        <v>0.71519607843137234</v>
      </c>
      <c r="E173" s="18">
        <f t="shared" si="110"/>
        <v>5.6401262891709778E-4</v>
      </c>
      <c r="F173" s="28">
        <f t="shared" si="129"/>
        <v>9868.4979517646516</v>
      </c>
      <c r="G173" s="27">
        <f t="shared" si="144"/>
        <v>0.96499999999999997</v>
      </c>
      <c r="H173" s="18">
        <f t="shared" si="148"/>
        <v>7.6101114550116452E-4</v>
      </c>
      <c r="I173" s="28">
        <f t="shared" si="130"/>
        <v>9841.4038140970533</v>
      </c>
      <c r="J173" s="27">
        <f t="shared" si="147"/>
        <v>0.91</v>
      </c>
      <c r="K173" s="18">
        <f t="shared" si="149"/>
        <v>7.1763745327052824E-4</v>
      </c>
      <c r="L173" s="28">
        <f t="shared" si="131"/>
        <v>9847.2404776490948</v>
      </c>
      <c r="M173" s="27">
        <f t="shared" si="145"/>
        <v>0.92500000000000004</v>
      </c>
      <c r="N173" s="19">
        <f t="shared" si="150"/>
        <v>7.2946664206070182E-4</v>
      </c>
      <c r="O173" s="28">
        <f t="shared" si="132"/>
        <v>9845.253866549845</v>
      </c>
      <c r="P173" s="24">
        <f t="shared" si="111"/>
        <v>0.69016421568627428</v>
      </c>
      <c r="Q173" s="18">
        <f t="shared" si="112"/>
        <v>5.4427218690499934E-4</v>
      </c>
      <c r="R173" s="28">
        <f t="shared" si="133"/>
        <v>9870.8074326218775</v>
      </c>
      <c r="S173" s="24">
        <f t="shared" si="113"/>
        <v>0.65082843137254887</v>
      </c>
      <c r="T173" s="18">
        <f t="shared" si="114"/>
        <v>5.1325149231455907E-4</v>
      </c>
      <c r="U173" s="28">
        <f t="shared" si="134"/>
        <v>9874.8018229168574</v>
      </c>
      <c r="V173" s="24">
        <f t="shared" si="115"/>
        <v>0.66155637254901944</v>
      </c>
      <c r="W173" s="18">
        <f t="shared" si="116"/>
        <v>5.2171168174831558E-4</v>
      </c>
      <c r="X173" s="28">
        <f t="shared" si="135"/>
        <v>9873.4474649180283</v>
      </c>
      <c r="Y173" s="33">
        <f t="shared" si="117"/>
        <v>0.87814999999999999</v>
      </c>
      <c r="Z173" s="18">
        <f t="shared" si="118"/>
        <v>6.9252014240605978E-4</v>
      </c>
      <c r="AA173" s="28">
        <f t="shared" si="136"/>
        <v>9850.2886943793455</v>
      </c>
      <c r="AB173" s="33">
        <f t="shared" si="119"/>
        <v>0.892625</v>
      </c>
      <c r="AC173" s="18">
        <f t="shared" si="120"/>
        <v>7.0393530958857726E-4</v>
      </c>
      <c r="AD173" s="28">
        <f t="shared" si="137"/>
        <v>9848.3710458290516</v>
      </c>
      <c r="AE173" s="33">
        <f t="shared" si="121"/>
        <v>0.84175000000000011</v>
      </c>
      <c r="AF173" s="18">
        <f t="shared" si="122"/>
        <v>6.6381464427523872E-4</v>
      </c>
      <c r="AG173" s="28">
        <f t="shared" si="138"/>
        <v>9853.7734633396303</v>
      </c>
      <c r="AH173" s="33">
        <f t="shared" si="123"/>
        <v>0.6280494362745096</v>
      </c>
      <c r="AI173" s="18">
        <f t="shared" si="124"/>
        <v>4.952876900835494E-4</v>
      </c>
      <c r="AJ173" s="28">
        <f t="shared" si="139"/>
        <v>9876.8919503570196</v>
      </c>
      <c r="AK173" s="33">
        <f t="shared" si="125"/>
        <v>0.63840189950980375</v>
      </c>
      <c r="AL173" s="18">
        <f t="shared" si="126"/>
        <v>5.0345177288712445E-4</v>
      </c>
      <c r="AM173" s="28">
        <f t="shared" si="140"/>
        <v>9875.5847297865275</v>
      </c>
      <c r="AN173" s="33">
        <f t="shared" si="127"/>
        <v>0.60201629901960774</v>
      </c>
      <c r="AO173" s="18">
        <f t="shared" si="128"/>
        <v>4.7475763039096715E-4</v>
      </c>
      <c r="AP173" s="28">
        <f t="shared" si="141"/>
        <v>9879.2811794550726</v>
      </c>
      <c r="AQ173" s="33">
        <f t="shared" si="151"/>
        <v>0.81228875</v>
      </c>
      <c r="AR173" s="18">
        <f t="shared" si="152"/>
        <v>6.4058113172560534E-4</v>
      </c>
      <c r="AS173" s="28">
        <f t="shared" si="142"/>
        <v>9856.5948019054485</v>
      </c>
      <c r="AT173" s="33">
        <f t="shared" si="153"/>
        <v>0.58094572855392146</v>
      </c>
      <c r="AU173" s="18">
        <f t="shared" si="154"/>
        <v>4.5814111332728328E-4</v>
      </c>
      <c r="AV173" s="20">
        <f t="shared" si="143"/>
        <v>9881.2153617478161</v>
      </c>
    </row>
    <row r="174" spans="2:48" ht="15.95">
      <c r="B174" s="44">
        <v>38</v>
      </c>
      <c r="C174" s="46">
        <f>'Mortality (No Interventions)'!H47</f>
        <v>8.6252471048057523E-4</v>
      </c>
      <c r="D174" s="27">
        <f t="shared" si="146"/>
        <v>0.71862745098039194</v>
      </c>
      <c r="E174" s="18">
        <f t="shared" si="110"/>
        <v>6.1983393410025632E-4</v>
      </c>
      <c r="F174" s="28">
        <f t="shared" si="129"/>
        <v>9862.9319942914135</v>
      </c>
      <c r="G174" s="27">
        <f t="shared" si="144"/>
        <v>0.96499999999999997</v>
      </c>
      <c r="H174" s="18">
        <f t="shared" si="148"/>
        <v>8.323363456137551E-4</v>
      </c>
      <c r="I174" s="28">
        <f t="shared" si="130"/>
        <v>9833.9143961071477</v>
      </c>
      <c r="J174" s="27">
        <f t="shared" si="147"/>
        <v>0.91</v>
      </c>
      <c r="K174" s="18">
        <f t="shared" si="149"/>
        <v>7.8489748653732345E-4</v>
      </c>
      <c r="L174" s="28">
        <f t="shared" si="131"/>
        <v>9840.1737290709716</v>
      </c>
      <c r="M174" s="27">
        <f t="shared" si="145"/>
        <v>0.92500000000000004</v>
      </c>
      <c r="N174" s="19">
        <f t="shared" si="150"/>
        <v>7.9783535719453208E-4</v>
      </c>
      <c r="O174" s="28">
        <f t="shared" si="132"/>
        <v>9838.0720822715775</v>
      </c>
      <c r="P174" s="24">
        <f t="shared" si="111"/>
        <v>0.69347549019607824</v>
      </c>
      <c r="Q174" s="18">
        <f t="shared" si="112"/>
        <v>5.9813974640674742E-4</v>
      </c>
      <c r="R174" s="28">
        <f t="shared" si="133"/>
        <v>9865.4350266740057</v>
      </c>
      <c r="S174" s="24">
        <f t="shared" si="113"/>
        <v>0.65395098039215671</v>
      </c>
      <c r="T174" s="18">
        <f t="shared" si="114"/>
        <v>5.6404888003123326E-4</v>
      </c>
      <c r="U174" s="28">
        <f t="shared" si="134"/>
        <v>9869.733566144936</v>
      </c>
      <c r="V174" s="24">
        <f t="shared" si="115"/>
        <v>0.66473039215686258</v>
      </c>
      <c r="W174" s="18">
        <f t="shared" si="116"/>
        <v>5.7334638904273712E-4</v>
      </c>
      <c r="X174" s="28">
        <f t="shared" si="135"/>
        <v>9868.2963720364532</v>
      </c>
      <c r="Y174" s="33">
        <f t="shared" si="117"/>
        <v>0.87814999999999999</v>
      </c>
      <c r="Z174" s="18">
        <f t="shared" si="118"/>
        <v>7.5742607450851715E-4</v>
      </c>
      <c r="AA174" s="28">
        <f t="shared" si="136"/>
        <v>9843.4671710499733</v>
      </c>
      <c r="AB174" s="33">
        <f t="shared" si="119"/>
        <v>0.892625</v>
      </c>
      <c r="AC174" s="18">
        <f t="shared" si="120"/>
        <v>7.6991111969272347E-4</v>
      </c>
      <c r="AD174" s="28">
        <f t="shared" si="137"/>
        <v>9841.4384297079632</v>
      </c>
      <c r="AE174" s="33">
        <f t="shared" si="121"/>
        <v>0.84175000000000011</v>
      </c>
      <c r="AF174" s="18">
        <f t="shared" si="122"/>
        <v>7.2603017504702431E-4</v>
      </c>
      <c r="AG174" s="28">
        <f t="shared" si="138"/>
        <v>9847.2323842132955</v>
      </c>
      <c r="AH174" s="33">
        <f t="shared" si="123"/>
        <v>0.63106269607843124</v>
      </c>
      <c r="AI174" s="18">
        <f t="shared" si="124"/>
        <v>5.4430716923014016E-4</v>
      </c>
      <c r="AJ174" s="28">
        <f t="shared" si="139"/>
        <v>9872.000047357722</v>
      </c>
      <c r="AK174" s="33">
        <f t="shared" si="125"/>
        <v>0.64146482843137242</v>
      </c>
      <c r="AL174" s="18">
        <f t="shared" si="126"/>
        <v>5.5327926542624137E-4</v>
      </c>
      <c r="AM174" s="28">
        <f t="shared" si="140"/>
        <v>9870.6128491460186</v>
      </c>
      <c r="AN174" s="33">
        <f t="shared" si="127"/>
        <v>0.60490465686274497</v>
      </c>
      <c r="AO174" s="18">
        <f t="shared" si="128"/>
        <v>5.2174521402889086E-4</v>
      </c>
      <c r="AP174" s="28">
        <f t="shared" si="141"/>
        <v>9874.5909153323482</v>
      </c>
      <c r="AQ174" s="33">
        <f t="shared" si="151"/>
        <v>0.81228875</v>
      </c>
      <c r="AR174" s="18">
        <f t="shared" si="152"/>
        <v>7.0061911892037841E-4</v>
      </c>
      <c r="AS174" s="28">
        <f t="shared" si="142"/>
        <v>9850.2808532522831</v>
      </c>
      <c r="AT174" s="33">
        <f t="shared" si="153"/>
        <v>0.58373299387254896</v>
      </c>
      <c r="AU174" s="18">
        <f t="shared" si="154"/>
        <v>5.0348413153787966E-4</v>
      </c>
      <c r="AV174" s="20">
        <f t="shared" si="143"/>
        <v>9876.6883707409579</v>
      </c>
    </row>
    <row r="175" spans="2:48" ht="15.95">
      <c r="B175" s="44">
        <v>39</v>
      </c>
      <c r="C175" s="46">
        <f>'Mortality (No Interventions)'!H48</f>
        <v>9.3845787916892502E-4</v>
      </c>
      <c r="D175" s="27">
        <f t="shared" si="146"/>
        <v>0.72205882352941153</v>
      </c>
      <c r="E175" s="18">
        <f t="shared" si="110"/>
        <v>6.7762179216462068E-4</v>
      </c>
      <c r="F175" s="28">
        <f t="shared" si="129"/>
        <v>9856.8186143516286</v>
      </c>
      <c r="G175" s="27">
        <f t="shared" si="144"/>
        <v>0.96499999999999997</v>
      </c>
      <c r="H175" s="18">
        <f t="shared" si="148"/>
        <v>9.0561185339801259E-4</v>
      </c>
      <c r="I175" s="28">
        <f t="shared" si="130"/>
        <v>9825.729271735614</v>
      </c>
      <c r="J175" s="27">
        <f t="shared" si="147"/>
        <v>0.91</v>
      </c>
      <c r="K175" s="18">
        <f t="shared" si="149"/>
        <v>8.5399667004372177E-4</v>
      </c>
      <c r="L175" s="28">
        <f t="shared" si="131"/>
        <v>9832.4502014439331</v>
      </c>
      <c r="M175" s="27">
        <f t="shared" si="145"/>
        <v>0.92500000000000004</v>
      </c>
      <c r="N175" s="19">
        <f t="shared" si="150"/>
        <v>8.680735382312557E-4</v>
      </c>
      <c r="O175" s="28">
        <f t="shared" si="132"/>
        <v>9830.2229205177118</v>
      </c>
      <c r="P175" s="24">
        <f t="shared" si="111"/>
        <v>0.69678676470588208</v>
      </c>
      <c r="Q175" s="18">
        <f t="shared" si="112"/>
        <v>6.5390502943885888E-4</v>
      </c>
      <c r="R175" s="28">
        <f t="shared" si="133"/>
        <v>9859.5341178689578</v>
      </c>
      <c r="S175" s="24">
        <f t="shared" si="113"/>
        <v>0.65707352941176456</v>
      </c>
      <c r="T175" s="18">
        <f t="shared" si="114"/>
        <v>6.1663583086980485E-4</v>
      </c>
      <c r="U175" s="28">
        <f t="shared" si="134"/>
        <v>9864.1665539807454</v>
      </c>
      <c r="V175" s="24">
        <f t="shared" si="115"/>
        <v>0.66790441176470572</v>
      </c>
      <c r="W175" s="18">
        <f t="shared" si="116"/>
        <v>6.2680015775227419E-4</v>
      </c>
      <c r="X175" s="28">
        <f t="shared" si="135"/>
        <v>9862.6384199455424</v>
      </c>
      <c r="Y175" s="33">
        <f t="shared" si="117"/>
        <v>0.87814999999999999</v>
      </c>
      <c r="Z175" s="18">
        <f t="shared" si="118"/>
        <v>8.2410678659219146E-4</v>
      </c>
      <c r="AA175" s="28">
        <f t="shared" si="136"/>
        <v>9836.0114723510505</v>
      </c>
      <c r="AB175" s="33">
        <f t="shared" si="119"/>
        <v>0.892625</v>
      </c>
      <c r="AC175" s="18">
        <f t="shared" si="120"/>
        <v>8.3769096439316167E-4</v>
      </c>
      <c r="AD175" s="28">
        <f t="shared" si="137"/>
        <v>9833.8613968271602</v>
      </c>
      <c r="AE175" s="33">
        <f t="shared" si="121"/>
        <v>0.84175000000000011</v>
      </c>
      <c r="AF175" s="18">
        <f t="shared" si="122"/>
        <v>7.8994691979044273E-4</v>
      </c>
      <c r="AG175" s="28">
        <f t="shared" si="138"/>
        <v>9840.0829963616561</v>
      </c>
      <c r="AH175" s="33">
        <f t="shared" si="123"/>
        <v>0.63407595588235266</v>
      </c>
      <c r="AI175" s="18">
        <f t="shared" si="124"/>
        <v>5.9505357678936151E-4</v>
      </c>
      <c r="AJ175" s="28">
        <f t="shared" si="139"/>
        <v>9866.6266469573056</v>
      </c>
      <c r="AK175" s="33">
        <f t="shared" si="125"/>
        <v>0.64452775735294099</v>
      </c>
      <c r="AL175" s="18">
        <f t="shared" si="126"/>
        <v>6.0486215223094449E-4</v>
      </c>
      <c r="AM175" s="28">
        <f t="shared" si="140"/>
        <v>9865.1516437195369</v>
      </c>
      <c r="AN175" s="33">
        <f t="shared" si="127"/>
        <v>0.60779301470588221</v>
      </c>
      <c r="AO175" s="18">
        <f t="shared" si="128"/>
        <v>5.7038814355456951E-4</v>
      </c>
      <c r="AP175" s="28">
        <f t="shared" si="141"/>
        <v>9869.4388947817806</v>
      </c>
      <c r="AQ175" s="33">
        <f t="shared" si="151"/>
        <v>0.81228875</v>
      </c>
      <c r="AR175" s="18">
        <f t="shared" si="152"/>
        <v>7.622987775977772E-4</v>
      </c>
      <c r="AS175" s="28">
        <f t="shared" si="142"/>
        <v>9843.3795581597587</v>
      </c>
      <c r="AT175" s="33">
        <f t="shared" si="153"/>
        <v>0.58652025919117623</v>
      </c>
      <c r="AU175" s="18">
        <f t="shared" si="154"/>
        <v>5.5042455853015939E-4</v>
      </c>
      <c r="AV175" s="20">
        <f t="shared" si="143"/>
        <v>9871.7156148741451</v>
      </c>
    </row>
    <row r="176" spans="2:48" ht="15.95">
      <c r="B176" s="44">
        <v>40</v>
      </c>
      <c r="C176" s="46">
        <f>'Mortality (No Interventions)'!H49</f>
        <v>1.0176777183204058E-3</v>
      </c>
      <c r="D176" s="27">
        <f t="shared" si="146"/>
        <v>0.72549019607843113</v>
      </c>
      <c r="E176" s="18">
        <f t="shared" si="110"/>
        <v>7.3831520740892155E-4</v>
      </c>
      <c r="F176" s="28">
        <f t="shared" si="129"/>
        <v>9850.1394192571297</v>
      </c>
      <c r="G176" s="27">
        <f t="shared" si="144"/>
        <v>0.96499999999999997</v>
      </c>
      <c r="H176" s="18">
        <f t="shared" si="148"/>
        <v>9.8205899817919149E-4</v>
      </c>
      <c r="I176" s="28">
        <f t="shared" si="130"/>
        <v>9816.830974838851</v>
      </c>
      <c r="J176" s="27">
        <v>0.92</v>
      </c>
      <c r="K176" s="18">
        <f t="shared" si="149"/>
        <v>9.3626350085477335E-4</v>
      </c>
      <c r="L176" s="28">
        <f t="shared" si="131"/>
        <v>9824.0533217135289</v>
      </c>
      <c r="M176" s="27">
        <f t="shared" si="145"/>
        <v>0.92500000000000004</v>
      </c>
      <c r="N176" s="19">
        <f t="shared" si="150"/>
        <v>9.4135188944637538E-4</v>
      </c>
      <c r="O176" s="28">
        <f t="shared" si="132"/>
        <v>9821.689564125496</v>
      </c>
      <c r="P176" s="24">
        <f t="shared" si="111"/>
        <v>0.70009803921568603</v>
      </c>
      <c r="Q176" s="18">
        <f t="shared" si="112"/>
        <v>7.1247417514960938E-4</v>
      </c>
      <c r="R176" s="28">
        <f t="shared" si="133"/>
        <v>9853.086918921359</v>
      </c>
      <c r="S176" s="24">
        <f t="shared" si="113"/>
        <v>0.66745098039215667</v>
      </c>
      <c r="T176" s="18">
        <f t="shared" si="114"/>
        <v>6.7924999081620788E-4</v>
      </c>
      <c r="U176" s="28">
        <f t="shared" si="134"/>
        <v>9858.0839554418926</v>
      </c>
      <c r="V176" s="24">
        <f t="shared" si="115"/>
        <v>0.67107843137254886</v>
      </c>
      <c r="W176" s="18">
        <f t="shared" si="116"/>
        <v>6.8294156685325255E-4</v>
      </c>
      <c r="X176" s="28">
        <f t="shared" si="135"/>
        <v>9856.4565166280663</v>
      </c>
      <c r="Y176" s="33">
        <f t="shared" si="117"/>
        <v>0.88780000000000003</v>
      </c>
      <c r="Z176" s="18">
        <f t="shared" si="118"/>
        <v>9.0349427832485635E-4</v>
      </c>
      <c r="AA176" s="28">
        <f t="shared" si="136"/>
        <v>9827.9055485436875</v>
      </c>
      <c r="AB176" s="33">
        <f t="shared" si="119"/>
        <v>0.892625</v>
      </c>
      <c r="AC176" s="18">
        <f t="shared" si="120"/>
        <v>9.0840457331575221E-4</v>
      </c>
      <c r="AD176" s="28">
        <f t="shared" si="137"/>
        <v>9825.6236599899439</v>
      </c>
      <c r="AE176" s="33">
        <f t="shared" si="121"/>
        <v>0.85100000000000009</v>
      </c>
      <c r="AF176" s="18">
        <f t="shared" si="122"/>
        <v>8.6604373829066541E-4</v>
      </c>
      <c r="AG176" s="28">
        <f t="shared" si="138"/>
        <v>9832.3098531081978</v>
      </c>
      <c r="AH176" s="33">
        <f t="shared" si="123"/>
        <v>0.64409019607843121</v>
      </c>
      <c r="AI176" s="18">
        <f t="shared" si="124"/>
        <v>6.5547624113764067E-4</v>
      </c>
      <c r="AJ176" s="28">
        <f t="shared" si="139"/>
        <v>9860.7554754801877</v>
      </c>
      <c r="AK176" s="33">
        <f t="shared" si="125"/>
        <v>0.64759068627450966</v>
      </c>
      <c r="AL176" s="18">
        <f t="shared" si="126"/>
        <v>6.5903861201338867E-4</v>
      </c>
      <c r="AM176" s="28">
        <f t="shared" si="140"/>
        <v>9859.1845868642322</v>
      </c>
      <c r="AN176" s="33">
        <f t="shared" si="127"/>
        <v>0.61739215686274496</v>
      </c>
      <c r="AO176" s="18">
        <f t="shared" si="128"/>
        <v>6.2830624150499235E-4</v>
      </c>
      <c r="AP176" s="28">
        <f t="shared" si="141"/>
        <v>9863.8094838526613</v>
      </c>
      <c r="AQ176" s="33">
        <f t="shared" si="151"/>
        <v>0.82121500000000003</v>
      </c>
      <c r="AR176" s="18">
        <f t="shared" si="152"/>
        <v>8.3573220745049206E-4</v>
      </c>
      <c r="AS176" s="28">
        <f t="shared" si="142"/>
        <v>9835.875961955142</v>
      </c>
      <c r="AT176" s="33">
        <f t="shared" si="153"/>
        <v>0.59578343137254886</v>
      </c>
      <c r="AU176" s="18">
        <f t="shared" si="154"/>
        <v>6.0631552305231756E-4</v>
      </c>
      <c r="AV176" s="20">
        <f t="shared" si="143"/>
        <v>9866.281980164893</v>
      </c>
    </row>
    <row r="177" spans="2:48" ht="15.95">
      <c r="B177" s="44">
        <v>41</v>
      </c>
      <c r="C177" s="46">
        <f>'Mortality (No Interventions)'!H50</f>
        <v>1.1100121261633893E-3</v>
      </c>
      <c r="D177" s="27">
        <f t="shared" si="146"/>
        <v>0.72892156862745072</v>
      </c>
      <c r="E177" s="18">
        <f t="shared" si="110"/>
        <v>8.0911178019850948E-4</v>
      </c>
      <c r="F177" s="28">
        <f t="shared" si="129"/>
        <v>9842.8669115287939</v>
      </c>
      <c r="G177" s="27">
        <f t="shared" si="144"/>
        <v>0.96499999999999997</v>
      </c>
      <c r="H177" s="18">
        <f t="shared" si="148"/>
        <v>1.0711617017476706E-3</v>
      </c>
      <c r="I177" s="28">
        <f t="shared" si="130"/>
        <v>9807.1902676464069</v>
      </c>
      <c r="J177" s="27">
        <v>0.92</v>
      </c>
      <c r="K177" s="18">
        <f t="shared" si="149"/>
        <v>1.0212111560703181E-3</v>
      </c>
      <c r="L177" s="28">
        <f t="shared" si="131"/>
        <v>9814.8554191579569</v>
      </c>
      <c r="M177" s="27">
        <f t="shared" si="145"/>
        <v>0.92500000000000004</v>
      </c>
      <c r="N177" s="19">
        <f t="shared" si="150"/>
        <v>1.0267612167011351E-3</v>
      </c>
      <c r="O177" s="28">
        <f t="shared" si="132"/>
        <v>9812.4438980967516</v>
      </c>
      <c r="P177" s="24">
        <f t="shared" si="111"/>
        <v>0.70340931372548987</v>
      </c>
      <c r="Q177" s="18">
        <f t="shared" si="112"/>
        <v>7.8079286789156156E-4</v>
      </c>
      <c r="R177" s="28">
        <f t="shared" si="133"/>
        <v>9846.0668489461223</v>
      </c>
      <c r="S177" s="24">
        <f t="shared" si="113"/>
        <v>0.67060784313725474</v>
      </c>
      <c r="T177" s="18">
        <f t="shared" si="114"/>
        <v>7.4438283778262878E-4</v>
      </c>
      <c r="U177" s="28">
        <f t="shared" si="134"/>
        <v>9851.3878520056933</v>
      </c>
      <c r="V177" s="24">
        <f t="shared" si="115"/>
        <v>0.67425245098039199</v>
      </c>
      <c r="W177" s="18">
        <f t="shared" si="116"/>
        <v>7.4842839668362126E-4</v>
      </c>
      <c r="X177" s="28">
        <f t="shared" si="135"/>
        <v>9849.7251327709801</v>
      </c>
      <c r="Y177" s="33">
        <f t="shared" si="117"/>
        <v>0.88780000000000003</v>
      </c>
      <c r="Z177" s="18">
        <f t="shared" si="118"/>
        <v>9.8546876560785704E-4</v>
      </c>
      <c r="AA177" s="28">
        <f t="shared" si="136"/>
        <v>9819.026092112661</v>
      </c>
      <c r="AB177" s="33">
        <f t="shared" si="119"/>
        <v>0.892625</v>
      </c>
      <c r="AC177" s="18">
        <f t="shared" si="120"/>
        <v>9.9082457411659537E-4</v>
      </c>
      <c r="AD177" s="28">
        <f t="shared" si="137"/>
        <v>9816.6980185215289</v>
      </c>
      <c r="AE177" s="33">
        <f t="shared" si="121"/>
        <v>0.85100000000000009</v>
      </c>
      <c r="AF177" s="18">
        <f t="shared" si="122"/>
        <v>9.4462031936504436E-4</v>
      </c>
      <c r="AG177" s="28">
        <f t="shared" si="138"/>
        <v>9823.7946427269799</v>
      </c>
      <c r="AH177" s="33">
        <f t="shared" si="123"/>
        <v>0.64713656862745073</v>
      </c>
      <c r="AI177" s="18">
        <f t="shared" si="124"/>
        <v>7.1832943846023662E-4</v>
      </c>
      <c r="AJ177" s="28">
        <f t="shared" si="139"/>
        <v>9854.2919845463421</v>
      </c>
      <c r="AK177" s="33">
        <f t="shared" si="125"/>
        <v>0.65065361519607812</v>
      </c>
      <c r="AL177" s="18">
        <f t="shared" si="126"/>
        <v>7.2223340279969439E-4</v>
      </c>
      <c r="AM177" s="28">
        <f t="shared" si="140"/>
        <v>9852.68700353852</v>
      </c>
      <c r="AN177" s="33">
        <f t="shared" si="127"/>
        <v>0.62031225490196062</v>
      </c>
      <c r="AO177" s="18">
        <f t="shared" si="128"/>
        <v>6.8855412494893159E-4</v>
      </c>
      <c r="AP177" s="28">
        <f t="shared" si="141"/>
        <v>9857.6119907889406</v>
      </c>
      <c r="AQ177" s="33">
        <f t="shared" si="151"/>
        <v>0.82121500000000003</v>
      </c>
      <c r="AR177" s="18">
        <f t="shared" si="152"/>
        <v>9.1155860818726772E-4</v>
      </c>
      <c r="AS177" s="28">
        <f t="shared" si="142"/>
        <v>9827.6558036252482</v>
      </c>
      <c r="AT177" s="33">
        <f t="shared" si="153"/>
        <v>0.59860132598039195</v>
      </c>
      <c r="AU177" s="18">
        <f t="shared" si="154"/>
        <v>6.6445473057571893E-4</v>
      </c>
      <c r="AV177" s="20">
        <f t="shared" si="143"/>
        <v>9860.2999002455072</v>
      </c>
    </row>
    <row r="178" spans="2:48" ht="15.95">
      <c r="B178" s="44">
        <v>42</v>
      </c>
      <c r="C178" s="46">
        <f>'Mortality (No Interventions)'!H51</f>
        <v>1.201679735679429E-3</v>
      </c>
      <c r="D178" s="27">
        <f t="shared" si="146"/>
        <v>0.73235294117647032</v>
      </c>
      <c r="E178" s="18">
        <f t="shared" si="110"/>
        <v>8.8005368877699334E-4</v>
      </c>
      <c r="F178" s="28">
        <f t="shared" si="129"/>
        <v>9834.9029319597503</v>
      </c>
      <c r="G178" s="27">
        <f t="shared" si="144"/>
        <v>0.96499999999999997</v>
      </c>
      <c r="H178" s="18">
        <f t="shared" si="148"/>
        <v>1.159620944930649E-3</v>
      </c>
      <c r="I178" s="28">
        <f t="shared" si="130"/>
        <v>9796.6851810299504</v>
      </c>
      <c r="J178" s="27">
        <v>0.92</v>
      </c>
      <c r="K178" s="18">
        <f t="shared" si="149"/>
        <v>1.1055453568250748E-3</v>
      </c>
      <c r="L178" s="28">
        <f t="shared" si="131"/>
        <v>9804.8323793086947</v>
      </c>
      <c r="M178" s="27">
        <f t="shared" si="145"/>
        <v>0.92500000000000004</v>
      </c>
      <c r="N178" s="19">
        <f t="shared" si="150"/>
        <v>1.111553755503472E-3</v>
      </c>
      <c r="O178" s="28">
        <f t="shared" si="132"/>
        <v>9802.3688612611313</v>
      </c>
      <c r="P178" s="24">
        <f t="shared" si="111"/>
        <v>0.70672058823529382</v>
      </c>
      <c r="Q178" s="18">
        <f t="shared" si="112"/>
        <v>8.4925180966979852E-4</v>
      </c>
      <c r="R178" s="28">
        <f t="shared" si="133"/>
        <v>9838.3791101736824</v>
      </c>
      <c r="S178" s="24">
        <f t="shared" si="113"/>
        <v>0.67376470588235271</v>
      </c>
      <c r="T178" s="18">
        <f t="shared" si="114"/>
        <v>8.096493936748339E-4</v>
      </c>
      <c r="U178" s="28">
        <f t="shared" si="134"/>
        <v>9844.0546479603199</v>
      </c>
      <c r="V178" s="24">
        <f t="shared" si="115"/>
        <v>0.67742647058823513</v>
      </c>
      <c r="W178" s="18">
        <f t="shared" si="116"/>
        <v>8.1404966211871886E-4</v>
      </c>
      <c r="X178" s="28">
        <f t="shared" si="135"/>
        <v>9842.3533187820849</v>
      </c>
      <c r="Y178" s="33">
        <f t="shared" si="117"/>
        <v>0.88780000000000003</v>
      </c>
      <c r="Z178" s="18">
        <f t="shared" si="118"/>
        <v>1.0668512693361972E-3</v>
      </c>
      <c r="AA178" s="28">
        <f t="shared" si="136"/>
        <v>9809.3497485901953</v>
      </c>
      <c r="AB178" s="33">
        <f t="shared" si="119"/>
        <v>0.892625</v>
      </c>
      <c r="AC178" s="18">
        <f t="shared" si="120"/>
        <v>1.0726493740608504E-3</v>
      </c>
      <c r="AD178" s="28">
        <f t="shared" si="137"/>
        <v>9806.9713928880956</v>
      </c>
      <c r="AE178" s="33">
        <f t="shared" si="121"/>
        <v>0.85100000000000009</v>
      </c>
      <c r="AF178" s="18">
        <f t="shared" si="122"/>
        <v>1.0226294550631943E-3</v>
      </c>
      <c r="AG178" s="28">
        <f t="shared" si="138"/>
        <v>9814.5148866941909</v>
      </c>
      <c r="AH178" s="33">
        <f t="shared" si="123"/>
        <v>0.65018294117647035</v>
      </c>
      <c r="AI178" s="18">
        <f t="shared" si="124"/>
        <v>7.8131166489621461E-4</v>
      </c>
      <c r="AJ178" s="28">
        <f t="shared" si="139"/>
        <v>9847.2133565186596</v>
      </c>
      <c r="AK178" s="33">
        <f t="shared" si="125"/>
        <v>0.65371654411764679</v>
      </c>
      <c r="AL178" s="18">
        <f t="shared" si="126"/>
        <v>7.8555792394456364E-4</v>
      </c>
      <c r="AM178" s="28">
        <f t="shared" si="140"/>
        <v>9845.5710638772343</v>
      </c>
      <c r="AN178" s="33">
        <f t="shared" si="127"/>
        <v>0.62323235294117629</v>
      </c>
      <c r="AO178" s="18">
        <f t="shared" si="128"/>
        <v>7.4892568914922131E-4</v>
      </c>
      <c r="AP178" s="28">
        <f t="shared" si="141"/>
        <v>9850.8244913905364</v>
      </c>
      <c r="AQ178" s="33">
        <f t="shared" si="151"/>
        <v>0.82121500000000003</v>
      </c>
      <c r="AR178" s="18">
        <f t="shared" si="152"/>
        <v>9.8683742413598237E-4</v>
      </c>
      <c r="AS178" s="28">
        <f t="shared" si="142"/>
        <v>9818.6973193791528</v>
      </c>
      <c r="AT178" s="33">
        <f t="shared" si="153"/>
        <v>0.60141922058823516</v>
      </c>
      <c r="AU178" s="18">
        <f t="shared" si="154"/>
        <v>7.2271329002899869E-4</v>
      </c>
      <c r="AV178" s="20">
        <f t="shared" si="143"/>
        <v>9853.7481773318941</v>
      </c>
    </row>
    <row r="179" spans="2:48" ht="15.95">
      <c r="B179" s="44">
        <v>43</v>
      </c>
      <c r="C179" s="46">
        <f>'Mortality (No Interventions)'!H52</f>
        <v>1.3062222966817403E-3</v>
      </c>
      <c r="D179" s="27">
        <f t="shared" si="146"/>
        <v>0.73578431372548991</v>
      </c>
      <c r="E179" s="18">
        <f t="shared" si="110"/>
        <v>9.6109787613690755E-4</v>
      </c>
      <c r="F179" s="28">
        <f t="shared" si="129"/>
        <v>9826.2476893557159</v>
      </c>
      <c r="G179" s="27">
        <f t="shared" si="144"/>
        <v>0.96499999999999997</v>
      </c>
      <c r="H179" s="18">
        <f t="shared" si="148"/>
        <v>1.2605045162978794E-3</v>
      </c>
      <c r="I179" s="28">
        <f t="shared" si="130"/>
        <v>9785.3247397031373</v>
      </c>
      <c r="J179" s="27">
        <v>0.92</v>
      </c>
      <c r="K179" s="18">
        <f t="shared" si="149"/>
        <v>1.2017245129472011E-3</v>
      </c>
      <c r="L179" s="28">
        <f t="shared" si="131"/>
        <v>9793.9926923973017</v>
      </c>
      <c r="M179" s="27">
        <f t="shared" si="145"/>
        <v>0.92500000000000004</v>
      </c>
      <c r="N179" s="19">
        <f t="shared" si="150"/>
        <v>1.2082556244306097E-3</v>
      </c>
      <c r="O179" s="28">
        <f t="shared" si="132"/>
        <v>9791.473001340566</v>
      </c>
      <c r="P179" s="24">
        <f t="shared" si="111"/>
        <v>0.71003186274509777</v>
      </c>
      <c r="Q179" s="18">
        <f t="shared" si="112"/>
        <v>9.2745945047211583E-4</v>
      </c>
      <c r="R179" s="28">
        <f t="shared" si="133"/>
        <v>9830.0238489101503</v>
      </c>
      <c r="S179" s="24">
        <f t="shared" si="113"/>
        <v>0.67692156862745079</v>
      </c>
      <c r="T179" s="18">
        <f t="shared" si="114"/>
        <v>8.8421004604595499E-4</v>
      </c>
      <c r="U179" s="28">
        <f t="shared" si="134"/>
        <v>9836.0844150832982</v>
      </c>
      <c r="V179" s="24">
        <f t="shared" si="115"/>
        <v>0.68060049019607816</v>
      </c>
      <c r="W179" s="18">
        <f t="shared" si="116"/>
        <v>8.8901553542663949E-4</v>
      </c>
      <c r="X179" s="28">
        <f t="shared" si="135"/>
        <v>9834.3411543884777</v>
      </c>
      <c r="Y179" s="33">
        <f t="shared" si="117"/>
        <v>0.88780000000000003</v>
      </c>
      <c r="Z179" s="18">
        <f t="shared" si="118"/>
        <v>1.159664154994049E-3</v>
      </c>
      <c r="AA179" s="28">
        <f t="shared" si="136"/>
        <v>9798.8846313595495</v>
      </c>
      <c r="AB179" s="33">
        <f t="shared" si="119"/>
        <v>0.892625</v>
      </c>
      <c r="AC179" s="18">
        <f t="shared" si="120"/>
        <v>1.1659666775755385E-3</v>
      </c>
      <c r="AD179" s="28">
        <f t="shared" si="137"/>
        <v>9796.451951162082</v>
      </c>
      <c r="AE179" s="33">
        <f t="shared" si="121"/>
        <v>0.85100000000000009</v>
      </c>
      <c r="AF179" s="18">
        <f t="shared" si="122"/>
        <v>1.1115951744761611E-3</v>
      </c>
      <c r="AG179" s="28">
        <f t="shared" si="138"/>
        <v>9804.478274683901</v>
      </c>
      <c r="AH179" s="33">
        <f t="shared" si="123"/>
        <v>0.65322931372548998</v>
      </c>
      <c r="AI179" s="18">
        <f t="shared" si="124"/>
        <v>8.5326269443434654E-4</v>
      </c>
      <c r="AJ179" s="28">
        <f t="shared" si="139"/>
        <v>9839.5196138564897</v>
      </c>
      <c r="AK179" s="33">
        <f t="shared" si="125"/>
        <v>0.65677947303921547</v>
      </c>
      <c r="AL179" s="18">
        <f t="shared" si="126"/>
        <v>8.5789999168670711E-4</v>
      </c>
      <c r="AM179" s="28">
        <f t="shared" si="140"/>
        <v>9837.8367975122474</v>
      </c>
      <c r="AN179" s="33">
        <f t="shared" si="127"/>
        <v>0.62615245098039196</v>
      </c>
      <c r="AO179" s="18">
        <f t="shared" si="128"/>
        <v>8.1789429259250838E-4</v>
      </c>
      <c r="AP179" s="28">
        <f t="shared" si="141"/>
        <v>9843.4469558696346</v>
      </c>
      <c r="AQ179" s="33">
        <f t="shared" si="151"/>
        <v>0.82121500000000003</v>
      </c>
      <c r="AR179" s="18">
        <f t="shared" si="152"/>
        <v>1.0726893433694953E-3</v>
      </c>
      <c r="AS179" s="28">
        <f t="shared" si="142"/>
        <v>9809.0078614081267</v>
      </c>
      <c r="AT179" s="33">
        <f t="shared" si="153"/>
        <v>0.60423711519607826</v>
      </c>
      <c r="AU179" s="18">
        <f t="shared" si="154"/>
        <v>7.892679923517706E-4</v>
      </c>
      <c r="AV179" s="20">
        <f t="shared" si="143"/>
        <v>9846.6267425675378</v>
      </c>
    </row>
    <row r="180" spans="2:48" ht="15.95">
      <c r="B180" s="44">
        <v>44</v>
      </c>
      <c r="C180" s="46">
        <f>'Mortality (No Interventions)'!H53</f>
        <v>1.4187753321900725E-3</v>
      </c>
      <c r="D180" s="27">
        <f t="shared" si="146"/>
        <v>0.73921568627450951</v>
      </c>
      <c r="E180" s="18">
        <f t="shared" si="110"/>
        <v>1.0487809808542297E-3</v>
      </c>
      <c r="F180" s="28">
        <f t="shared" si="129"/>
        <v>9816.8037035710804</v>
      </c>
      <c r="G180" s="27">
        <f t="shared" si="144"/>
        <v>0.96499999999999997</v>
      </c>
      <c r="H180" s="18">
        <f t="shared" si="148"/>
        <v>1.36911819556342E-3</v>
      </c>
      <c r="I180" s="28">
        <f t="shared" si="130"/>
        <v>9772.9902936753006</v>
      </c>
      <c r="J180" s="27">
        <v>0.92</v>
      </c>
      <c r="K180" s="18">
        <f t="shared" si="149"/>
        <v>1.3052733056148668E-3</v>
      </c>
      <c r="L180" s="28">
        <f t="shared" si="131"/>
        <v>9782.223011299222</v>
      </c>
      <c r="M180" s="27">
        <f t="shared" si="145"/>
        <v>0.92500000000000004</v>
      </c>
      <c r="N180" s="19">
        <f t="shared" si="150"/>
        <v>1.3123671822758171E-3</v>
      </c>
      <c r="O180" s="28">
        <f t="shared" si="132"/>
        <v>9779.6423990152362</v>
      </c>
      <c r="P180" s="24">
        <f t="shared" si="111"/>
        <v>0.71334313725490162</v>
      </c>
      <c r="Q180" s="18">
        <f t="shared" si="112"/>
        <v>1.0120736465243315E-3</v>
      </c>
      <c r="R180" s="28">
        <f t="shared" si="133"/>
        <v>9820.9069003931127</v>
      </c>
      <c r="S180" s="24">
        <f t="shared" si="113"/>
        <v>0.68007843137254875</v>
      </c>
      <c r="T180" s="18">
        <f t="shared" si="114"/>
        <v>9.6487850238589131E-4</v>
      </c>
      <c r="U180" s="28">
        <f t="shared" si="134"/>
        <v>9827.3872504297251</v>
      </c>
      <c r="V180" s="24">
        <f t="shared" si="115"/>
        <v>0.68377450980392129</v>
      </c>
      <c r="W180" s="18">
        <f t="shared" si="116"/>
        <v>9.7012240729016245E-4</v>
      </c>
      <c r="X180" s="28">
        <f t="shared" si="135"/>
        <v>9825.5982723215402</v>
      </c>
      <c r="Y180" s="33">
        <f t="shared" si="117"/>
        <v>0.88780000000000003</v>
      </c>
      <c r="Z180" s="18">
        <f t="shared" si="118"/>
        <v>1.2595887399183465E-3</v>
      </c>
      <c r="AA180" s="28">
        <f t="shared" si="136"/>
        <v>9787.5212160936408</v>
      </c>
      <c r="AB180" s="33">
        <f t="shared" si="119"/>
        <v>0.892625</v>
      </c>
      <c r="AC180" s="18">
        <f t="shared" si="120"/>
        <v>1.2664343308961634E-3</v>
      </c>
      <c r="AD180" s="28">
        <f t="shared" si="137"/>
        <v>9785.0296146285582</v>
      </c>
      <c r="AE180" s="33">
        <f t="shared" si="121"/>
        <v>0.85100000000000009</v>
      </c>
      <c r="AF180" s="18">
        <f t="shared" si="122"/>
        <v>1.2073778076937519E-3</v>
      </c>
      <c r="AG180" s="28">
        <f t="shared" si="138"/>
        <v>9793.5796639455057</v>
      </c>
      <c r="AH180" s="33">
        <f t="shared" si="123"/>
        <v>0.6562756862745095</v>
      </c>
      <c r="AI180" s="18">
        <f t="shared" si="124"/>
        <v>9.3110775480238501E-4</v>
      </c>
      <c r="AJ180" s="28">
        <f t="shared" si="139"/>
        <v>9831.1239188388317</v>
      </c>
      <c r="AK180" s="33">
        <f t="shared" si="125"/>
        <v>0.65984240196078403</v>
      </c>
      <c r="AL180" s="18">
        <f t="shared" si="126"/>
        <v>9.3616812303500669E-4</v>
      </c>
      <c r="AM180" s="28">
        <f t="shared" si="140"/>
        <v>9829.3969174054455</v>
      </c>
      <c r="AN180" s="33">
        <f t="shared" si="127"/>
        <v>0.62907254901960763</v>
      </c>
      <c r="AO180" s="18">
        <f t="shared" si="128"/>
        <v>8.9251261470694944E-4</v>
      </c>
      <c r="AP180" s="28">
        <f t="shared" si="141"/>
        <v>9835.3960567849917</v>
      </c>
      <c r="AQ180" s="33">
        <f t="shared" si="151"/>
        <v>0.82121500000000003</v>
      </c>
      <c r="AR180" s="18">
        <f t="shared" si="152"/>
        <v>1.1651195844244705E-3</v>
      </c>
      <c r="AS180" s="28">
        <f t="shared" si="142"/>
        <v>9798.4858432061665</v>
      </c>
      <c r="AT180" s="33">
        <f t="shared" si="153"/>
        <v>0.60705500980392135</v>
      </c>
      <c r="AU180" s="18">
        <f t="shared" si="154"/>
        <v>8.6127467319220617E-4</v>
      </c>
      <c r="AV180" s="20">
        <f t="shared" si="143"/>
        <v>9838.8551152469936</v>
      </c>
    </row>
    <row r="181" spans="2:48" ht="15.95">
      <c r="B181" s="44">
        <v>45</v>
      </c>
      <c r="C181" s="46">
        <f>'Mortality (No Interventions)'!H54</f>
        <v>1.5414896650902488E-3</v>
      </c>
      <c r="D181" s="27">
        <f t="shared" si="146"/>
        <v>0.7426470588235291</v>
      </c>
      <c r="E181" s="18">
        <f t="shared" si="110"/>
        <v>1.1447827659861402E-3</v>
      </c>
      <c r="F181" s="28">
        <f t="shared" si="129"/>
        <v>9806.5080265539946</v>
      </c>
      <c r="G181" s="27">
        <f t="shared" si="144"/>
        <v>0.96499999999999997</v>
      </c>
      <c r="H181" s="18">
        <f t="shared" si="148"/>
        <v>1.48753752681209E-3</v>
      </c>
      <c r="I181" s="28">
        <f t="shared" si="130"/>
        <v>9759.6099148391659</v>
      </c>
      <c r="J181" s="27">
        <v>0.92</v>
      </c>
      <c r="K181" s="18">
        <f t="shared" si="149"/>
        <v>1.4181704918830289E-3</v>
      </c>
      <c r="L181" s="28">
        <f t="shared" si="131"/>
        <v>9769.4545367330011</v>
      </c>
      <c r="M181" s="27">
        <f t="shared" si="145"/>
        <v>0.92500000000000004</v>
      </c>
      <c r="N181" s="19">
        <f t="shared" si="150"/>
        <v>1.4258779402084802E-3</v>
      </c>
      <c r="O181" s="28">
        <f t="shared" si="132"/>
        <v>9766.8079172763755</v>
      </c>
      <c r="P181" s="24">
        <f t="shared" si="111"/>
        <v>0.71665441176470557</v>
      </c>
      <c r="Q181" s="18">
        <f t="shared" si="112"/>
        <v>1.1047153691766253E-3</v>
      </c>
      <c r="R181" s="28">
        <f t="shared" si="133"/>
        <v>9810.9674193342562</v>
      </c>
      <c r="S181" s="24">
        <f t="shared" si="113"/>
        <v>0.68323529411764683</v>
      </c>
      <c r="T181" s="18">
        <f t="shared" si="114"/>
        <v>1.053200144707249E-3</v>
      </c>
      <c r="U181" s="28">
        <f t="shared" si="134"/>
        <v>9817.9050157371639</v>
      </c>
      <c r="V181" s="24">
        <f t="shared" si="115"/>
        <v>0.68694852941176443</v>
      </c>
      <c r="W181" s="18">
        <f t="shared" si="116"/>
        <v>1.0589240585371796E-3</v>
      </c>
      <c r="X181" s="28">
        <f t="shared" si="135"/>
        <v>9816.0662392725299</v>
      </c>
      <c r="Y181" s="33">
        <f t="shared" si="117"/>
        <v>0.88780000000000003</v>
      </c>
      <c r="Z181" s="18">
        <f t="shared" si="118"/>
        <v>1.3685345246671229E-3</v>
      </c>
      <c r="AA181" s="28">
        <f t="shared" si="136"/>
        <v>9775.1929645781365</v>
      </c>
      <c r="AB181" s="33">
        <f t="shared" si="119"/>
        <v>0.892625</v>
      </c>
      <c r="AC181" s="18">
        <f t="shared" si="120"/>
        <v>1.3759722123011834E-3</v>
      </c>
      <c r="AD181" s="28">
        <f t="shared" si="137"/>
        <v>9772.637517195757</v>
      </c>
      <c r="AE181" s="33">
        <f t="shared" si="121"/>
        <v>0.85100000000000009</v>
      </c>
      <c r="AF181" s="18">
        <f t="shared" si="122"/>
        <v>1.3118077049918018E-3</v>
      </c>
      <c r="AG181" s="28">
        <f t="shared" si="138"/>
        <v>9781.7551132013778</v>
      </c>
      <c r="AH181" s="33">
        <f t="shared" si="123"/>
        <v>0.65932205882352912</v>
      </c>
      <c r="AI181" s="18">
        <f t="shared" si="124"/>
        <v>1.0163381396424951E-3</v>
      </c>
      <c r="AJ181" s="28">
        <f t="shared" si="139"/>
        <v>9821.9700831195769</v>
      </c>
      <c r="AK181" s="33">
        <f t="shared" si="125"/>
        <v>0.66290533088235271</v>
      </c>
      <c r="AL181" s="18">
        <f t="shared" si="126"/>
        <v>1.0218617164883784E-3</v>
      </c>
      <c r="AM181" s="28">
        <f t="shared" si="140"/>
        <v>9820.1949493427128</v>
      </c>
      <c r="AN181" s="33">
        <f t="shared" si="127"/>
        <v>0.6319926470588233</v>
      </c>
      <c r="AO181" s="18">
        <f t="shared" si="128"/>
        <v>9.7421013385420537E-4</v>
      </c>
      <c r="AP181" s="28">
        <f t="shared" si="141"/>
        <v>9826.6178417336723</v>
      </c>
      <c r="AQ181" s="33">
        <f t="shared" si="151"/>
        <v>0.82121500000000003</v>
      </c>
      <c r="AR181" s="18">
        <f t="shared" si="152"/>
        <v>1.2658944353170886E-3</v>
      </c>
      <c r="AS181" s="28">
        <f t="shared" si="142"/>
        <v>9787.0694354525422</v>
      </c>
      <c r="AT181" s="33">
        <f t="shared" si="153"/>
        <v>0.60987290441176445</v>
      </c>
      <c r="AU181" s="18">
        <f t="shared" si="154"/>
        <v>9.4011277916930807E-4</v>
      </c>
      <c r="AV181" s="20">
        <f t="shared" si="143"/>
        <v>9830.3811585230233</v>
      </c>
    </row>
    <row r="182" spans="2:48" ht="15.95">
      <c r="B182" s="44">
        <v>46</v>
      </c>
      <c r="C182" s="46">
        <f>'Mortality (No Interventions)'!H55</f>
        <v>1.6722041478771897E-3</v>
      </c>
      <c r="D182" s="27">
        <f t="shared" si="146"/>
        <v>0.7460784313725487</v>
      </c>
      <c r="E182" s="18">
        <f t="shared" si="110"/>
        <v>1.2475954475828831E-3</v>
      </c>
      <c r="F182" s="28">
        <f t="shared" si="129"/>
        <v>9795.2817051706897</v>
      </c>
      <c r="G182" s="27">
        <f t="shared" si="144"/>
        <v>0.96499999999999997</v>
      </c>
      <c r="H182" s="18">
        <f t="shared" si="148"/>
        <v>1.6136770027014881E-3</v>
      </c>
      <c r="I182" s="28">
        <f t="shared" si="130"/>
        <v>9745.0921288437949</v>
      </c>
      <c r="J182" s="27">
        <v>0.92</v>
      </c>
      <c r="K182" s="18">
        <f t="shared" si="149"/>
        <v>1.5384278160470147E-3</v>
      </c>
      <c r="L182" s="28">
        <f t="shared" si="131"/>
        <v>9755.5997845872134</v>
      </c>
      <c r="M182" s="27">
        <f t="shared" si="145"/>
        <v>0.92500000000000004</v>
      </c>
      <c r="N182" s="19">
        <f t="shared" si="150"/>
        <v>1.5467888367864005E-3</v>
      </c>
      <c r="O182" s="28">
        <f t="shared" si="132"/>
        <v>9752.8816413208788</v>
      </c>
      <c r="P182" s="24">
        <f t="shared" si="111"/>
        <v>0.71996568627450952</v>
      </c>
      <c r="Q182" s="18">
        <f t="shared" si="112"/>
        <v>1.2039296069174823E-3</v>
      </c>
      <c r="R182" s="28">
        <f t="shared" si="133"/>
        <v>9800.1290928396265</v>
      </c>
      <c r="S182" s="24">
        <f t="shared" si="113"/>
        <v>0.6863921568627448</v>
      </c>
      <c r="T182" s="18">
        <f t="shared" si="114"/>
        <v>1.1477878117762525E-3</v>
      </c>
      <c r="U182" s="28">
        <f t="shared" si="134"/>
        <v>9807.564796753868</v>
      </c>
      <c r="V182" s="24">
        <f t="shared" si="115"/>
        <v>0.69012254901960757</v>
      </c>
      <c r="W182" s="18">
        <f t="shared" si="116"/>
        <v>1.1540257890141669E-3</v>
      </c>
      <c r="X182" s="28">
        <f t="shared" si="135"/>
        <v>9805.6717705715691</v>
      </c>
      <c r="Y182" s="33">
        <f t="shared" si="117"/>
        <v>0.88780000000000003</v>
      </c>
      <c r="Z182" s="18">
        <f t="shared" si="118"/>
        <v>1.4845828424853691E-3</v>
      </c>
      <c r="AA182" s="28">
        <f t="shared" si="136"/>
        <v>9761.8152755208284</v>
      </c>
      <c r="AB182" s="33">
        <f t="shared" si="119"/>
        <v>0.892625</v>
      </c>
      <c r="AC182" s="18">
        <f t="shared" si="120"/>
        <v>1.4926512274988765E-3</v>
      </c>
      <c r="AD182" s="28">
        <f t="shared" si="137"/>
        <v>9759.1906395312035</v>
      </c>
      <c r="AE182" s="33">
        <f t="shared" si="121"/>
        <v>0.85100000000000009</v>
      </c>
      <c r="AF182" s="18">
        <f t="shared" si="122"/>
        <v>1.4230457298434885E-3</v>
      </c>
      <c r="AG182" s="28">
        <f t="shared" si="138"/>
        <v>9768.9233314755365</v>
      </c>
      <c r="AH182" s="33">
        <f t="shared" si="123"/>
        <v>0.66236843137254875</v>
      </c>
      <c r="AI182" s="18">
        <f t="shared" si="124"/>
        <v>1.1076152383640836E-3</v>
      </c>
      <c r="AJ182" s="28">
        <f t="shared" si="139"/>
        <v>9811.987640317675</v>
      </c>
      <c r="AK182" s="33">
        <f t="shared" si="125"/>
        <v>0.66596825980392138</v>
      </c>
      <c r="AL182" s="18">
        <f t="shared" si="126"/>
        <v>1.1136348863986713E-3</v>
      </c>
      <c r="AM182" s="28">
        <f t="shared" si="140"/>
        <v>9810.1600680755273</v>
      </c>
      <c r="AN182" s="33">
        <f t="shared" si="127"/>
        <v>0.63491274509803897</v>
      </c>
      <c r="AO182" s="18">
        <f t="shared" si="128"/>
        <v>1.0617037258930336E-3</v>
      </c>
      <c r="AP182" s="28">
        <f t="shared" si="141"/>
        <v>9817.0446510507427</v>
      </c>
      <c r="AQ182" s="33">
        <f t="shared" si="151"/>
        <v>0.82121500000000003</v>
      </c>
      <c r="AR182" s="18">
        <f t="shared" si="152"/>
        <v>1.3732391292989663E-3</v>
      </c>
      <c r="AS182" s="28">
        <f t="shared" si="142"/>
        <v>9774.6800387161402</v>
      </c>
      <c r="AT182" s="33">
        <f t="shared" si="153"/>
        <v>0.61269079901960766</v>
      </c>
      <c r="AU182" s="18">
        <f t="shared" si="154"/>
        <v>1.0245440954867776E-3</v>
      </c>
      <c r="AV182" s="20">
        <f t="shared" si="143"/>
        <v>9821.1394915717901</v>
      </c>
    </row>
    <row r="183" spans="2:48" ht="15.95">
      <c r="B183" s="44">
        <v>47</v>
      </c>
      <c r="C183" s="46">
        <f>'Mortality (No Interventions)'!H56</f>
        <v>1.8252880812153025E-3</v>
      </c>
      <c r="D183" s="27">
        <f t="shared" si="146"/>
        <v>0.7495098039215683</v>
      </c>
      <c r="E183" s="18">
        <f t="shared" si="110"/>
        <v>1.368071311852057E-3</v>
      </c>
      <c r="F183" s="28">
        <f t="shared" si="129"/>
        <v>9783.0611563075272</v>
      </c>
      <c r="G183" s="27">
        <f t="shared" si="144"/>
        <v>0.96499999999999997</v>
      </c>
      <c r="H183" s="18">
        <f t="shared" si="148"/>
        <v>1.7614029983727669E-3</v>
      </c>
      <c r="I183" s="28">
        <f t="shared" si="130"/>
        <v>9729.3666977862722</v>
      </c>
      <c r="J183" s="27">
        <v>0.92</v>
      </c>
      <c r="K183" s="18">
        <f t="shared" si="149"/>
        <v>1.6792650347180783E-3</v>
      </c>
      <c r="L183" s="28">
        <f t="shared" si="131"/>
        <v>9740.5914985163836</v>
      </c>
      <c r="M183" s="27">
        <f t="shared" si="145"/>
        <v>0.92500000000000004</v>
      </c>
      <c r="N183" s="19">
        <f t="shared" si="150"/>
        <v>1.6883914751241549E-3</v>
      </c>
      <c r="O183" s="28">
        <f t="shared" si="132"/>
        <v>9737.7959928715845</v>
      </c>
      <c r="P183" s="24">
        <f t="shared" si="111"/>
        <v>0.72327696078431336</v>
      </c>
      <c r="Q183" s="18">
        <f t="shared" si="112"/>
        <v>1.320188815937235E-3</v>
      </c>
      <c r="R183" s="28">
        <f t="shared" si="133"/>
        <v>9788.3304272731439</v>
      </c>
      <c r="S183" s="24">
        <f t="shared" si="113"/>
        <v>0.68954901960784287</v>
      </c>
      <c r="T183" s="18">
        <f t="shared" si="114"/>
        <v>1.2586256069038926E-3</v>
      </c>
      <c r="U183" s="28">
        <f t="shared" si="134"/>
        <v>9796.3077934169487</v>
      </c>
      <c r="V183" s="24">
        <f t="shared" si="115"/>
        <v>0.6932965686274507</v>
      </c>
      <c r="W183" s="18">
        <f t="shared" si="116"/>
        <v>1.2654659634631527E-3</v>
      </c>
      <c r="X183" s="28">
        <f t="shared" si="135"/>
        <v>9794.3557724697221</v>
      </c>
      <c r="Y183" s="33">
        <f t="shared" si="117"/>
        <v>0.88780000000000003</v>
      </c>
      <c r="Z183" s="18">
        <f t="shared" si="118"/>
        <v>1.6204907585029456E-3</v>
      </c>
      <c r="AA183" s="28">
        <f t="shared" si="136"/>
        <v>9747.3230520512789</v>
      </c>
      <c r="AB183" s="33">
        <f t="shared" si="119"/>
        <v>0.892625</v>
      </c>
      <c r="AC183" s="18">
        <f t="shared" si="120"/>
        <v>1.6292977734948095E-3</v>
      </c>
      <c r="AD183" s="28">
        <f t="shared" si="137"/>
        <v>9744.6235716437113</v>
      </c>
      <c r="AE183" s="33">
        <f t="shared" si="121"/>
        <v>0.85100000000000009</v>
      </c>
      <c r="AF183" s="18">
        <f t="shared" si="122"/>
        <v>1.5533201571142226E-3</v>
      </c>
      <c r="AG183" s="28">
        <f t="shared" si="138"/>
        <v>9755.0217068435122</v>
      </c>
      <c r="AH183" s="33">
        <f t="shared" si="123"/>
        <v>0.66541480392156838</v>
      </c>
      <c r="AI183" s="18">
        <f t="shared" si="124"/>
        <v>1.2145737106622563E-3</v>
      </c>
      <c r="AJ183" s="28">
        <f t="shared" si="139"/>
        <v>9801.1197332886186</v>
      </c>
      <c r="AK183" s="33">
        <f t="shared" si="125"/>
        <v>0.66903118872548994</v>
      </c>
      <c r="AL183" s="18">
        <f t="shared" si="126"/>
        <v>1.2211746547419425E-3</v>
      </c>
      <c r="AM183" s="28">
        <f t="shared" si="140"/>
        <v>9799.2351315825636</v>
      </c>
      <c r="AN183" s="33">
        <f t="shared" si="127"/>
        <v>0.63783284313725463</v>
      </c>
      <c r="AO183" s="18">
        <f t="shared" si="128"/>
        <v>1.1642286863861005E-3</v>
      </c>
      <c r="AP183" s="28">
        <f t="shared" si="141"/>
        <v>9806.6218581674639</v>
      </c>
      <c r="AQ183" s="33">
        <f t="shared" si="151"/>
        <v>0.82121500000000003</v>
      </c>
      <c r="AR183" s="18">
        <f t="shared" si="152"/>
        <v>1.4989539516152247E-3</v>
      </c>
      <c r="AS183" s="28">
        <f t="shared" si="142"/>
        <v>9761.2570656105981</v>
      </c>
      <c r="AT183" s="33">
        <f t="shared" si="153"/>
        <v>0.61550869362745075</v>
      </c>
      <c r="AU183" s="18">
        <f t="shared" si="154"/>
        <v>1.1234806823625871E-3</v>
      </c>
      <c r="AV183" s="20">
        <f t="shared" si="143"/>
        <v>9811.0773010947487</v>
      </c>
    </row>
    <row r="184" spans="2:48" ht="15.95">
      <c r="B184" s="44">
        <v>48</v>
      </c>
      <c r="C184" s="46">
        <f>'Mortality (No Interventions)'!H57</f>
        <v>2.0012367560955598E-3</v>
      </c>
      <c r="D184" s="27">
        <f t="shared" si="146"/>
        <v>0.75294117647058789</v>
      </c>
      <c r="E184" s="18">
        <f t="shared" si="110"/>
        <v>1.5068135575307738E-3</v>
      </c>
      <c r="F184" s="28">
        <f t="shared" si="129"/>
        <v>9769.6772309974895</v>
      </c>
      <c r="G184" s="27">
        <f t="shared" si="144"/>
        <v>0.96499999999999997</v>
      </c>
      <c r="H184" s="18">
        <f t="shared" si="148"/>
        <v>1.9311934696322152E-3</v>
      </c>
      <c r="I184" s="28">
        <f t="shared" si="130"/>
        <v>9712.2293621125227</v>
      </c>
      <c r="J184" s="27">
        <v>0.92</v>
      </c>
      <c r="K184" s="18">
        <f t="shared" si="149"/>
        <v>1.841137815607915E-3</v>
      </c>
      <c r="L184" s="28">
        <f t="shared" si="131"/>
        <v>9724.2344637954538</v>
      </c>
      <c r="M184" s="27">
        <f t="shared" si="145"/>
        <v>0.92500000000000004</v>
      </c>
      <c r="N184" s="19">
        <f t="shared" si="150"/>
        <v>1.851143999388393E-3</v>
      </c>
      <c r="O184" s="28">
        <f t="shared" si="132"/>
        <v>9721.3547811307217</v>
      </c>
      <c r="P184" s="24">
        <f t="shared" si="111"/>
        <v>0.72658823529411731</v>
      </c>
      <c r="Q184" s="18">
        <f t="shared" si="112"/>
        <v>1.4540750830171966E-3</v>
      </c>
      <c r="R184" s="28">
        <f t="shared" si="133"/>
        <v>9775.4079829163602</v>
      </c>
      <c r="S184" s="24">
        <f t="shared" si="113"/>
        <v>0.69270588235294084</v>
      </c>
      <c r="T184" s="18">
        <f t="shared" si="114"/>
        <v>1.3862684729283119E-3</v>
      </c>
      <c r="U184" s="28">
        <f t="shared" si="134"/>
        <v>9783.9779095750418</v>
      </c>
      <c r="V184" s="24">
        <f t="shared" si="115"/>
        <v>0.69647058823529384</v>
      </c>
      <c r="W184" s="18">
        <f t="shared" si="116"/>
        <v>1.3938025407159659E-3</v>
      </c>
      <c r="X184" s="28">
        <f t="shared" si="135"/>
        <v>9781.9613486056132</v>
      </c>
      <c r="Y184" s="33">
        <f t="shared" si="117"/>
        <v>0.88780000000000003</v>
      </c>
      <c r="Z184" s="18">
        <f t="shared" si="118"/>
        <v>1.7766979920616382E-3</v>
      </c>
      <c r="AA184" s="28">
        <f t="shared" si="136"/>
        <v>9731.5276051252877</v>
      </c>
      <c r="AB184" s="33">
        <f t="shared" si="119"/>
        <v>0.892625</v>
      </c>
      <c r="AC184" s="18">
        <f t="shared" si="120"/>
        <v>1.7863539594097991E-3</v>
      </c>
      <c r="AD184" s="28">
        <f t="shared" si="137"/>
        <v>9728.7466781548865</v>
      </c>
      <c r="AE184" s="33">
        <f t="shared" si="121"/>
        <v>0.85100000000000009</v>
      </c>
      <c r="AF184" s="18">
        <f t="shared" si="122"/>
        <v>1.7030524794373217E-3</v>
      </c>
      <c r="AG184" s="28">
        <f t="shared" si="138"/>
        <v>9739.8690349931858</v>
      </c>
      <c r="AH184" s="33">
        <f t="shared" si="123"/>
        <v>0.668461176470588</v>
      </c>
      <c r="AI184" s="18">
        <f t="shared" si="124"/>
        <v>1.3377490763758211E-3</v>
      </c>
      <c r="AJ184" s="28">
        <f t="shared" si="139"/>
        <v>9789.2155509255135</v>
      </c>
      <c r="AK184" s="33">
        <f t="shared" si="125"/>
        <v>0.67209411764705851</v>
      </c>
      <c r="AL184" s="18">
        <f t="shared" si="126"/>
        <v>1.345019451790907E-3</v>
      </c>
      <c r="AM184" s="28">
        <f t="shared" si="140"/>
        <v>9787.2685540040184</v>
      </c>
      <c r="AN184" s="33">
        <f t="shared" si="127"/>
        <v>0.6407529411764703</v>
      </c>
      <c r="AO184" s="18">
        <f t="shared" si="128"/>
        <v>1.2822983374586885E-3</v>
      </c>
      <c r="AP184" s="28">
        <f t="shared" si="141"/>
        <v>9795.2047076836443</v>
      </c>
      <c r="AQ184" s="33">
        <f t="shared" si="151"/>
        <v>0.82121500000000003</v>
      </c>
      <c r="AR184" s="18">
        <f t="shared" si="152"/>
        <v>1.6434456426570152E-3</v>
      </c>
      <c r="AS184" s="28">
        <f t="shared" si="142"/>
        <v>9746.6253907593691</v>
      </c>
      <c r="AT184" s="33">
        <f t="shared" si="153"/>
        <v>0.61832658823529396</v>
      </c>
      <c r="AU184" s="18">
        <f t="shared" si="154"/>
        <v>1.2374178956476346E-3</v>
      </c>
      <c r="AV184" s="20">
        <f t="shared" si="143"/>
        <v>9800.0547452738028</v>
      </c>
    </row>
    <row r="185" spans="2:48" ht="15.95">
      <c r="B185" s="44">
        <v>49</v>
      </c>
      <c r="C185" s="46">
        <f>'Mortality (No Interventions)'!H58</f>
        <v>2.1877013464212712E-3</v>
      </c>
      <c r="D185" s="27">
        <f t="shared" si="146"/>
        <v>0.75637254901960749</v>
      </c>
      <c r="E185" s="18">
        <f t="shared" si="110"/>
        <v>1.6547172438862842E-3</v>
      </c>
      <c r="F185" s="28">
        <f t="shared" si="129"/>
        <v>9754.9561488931231</v>
      </c>
      <c r="G185" s="27">
        <f t="shared" si="144"/>
        <v>0.96499999999999997</v>
      </c>
      <c r="H185" s="18">
        <f t="shared" si="148"/>
        <v>2.1111317992965266E-3</v>
      </c>
      <c r="I185" s="28">
        <f t="shared" si="130"/>
        <v>9693.4731681928406</v>
      </c>
      <c r="J185" s="27">
        <v>0.92</v>
      </c>
      <c r="K185" s="18">
        <f t="shared" si="149"/>
        <v>2.0126852387075695E-3</v>
      </c>
      <c r="L185" s="28">
        <f t="shared" si="131"/>
        <v>9706.3308079963226</v>
      </c>
      <c r="M185" s="27">
        <f t="shared" si="145"/>
        <v>0.92500000000000004</v>
      </c>
      <c r="N185" s="19">
        <f t="shared" si="150"/>
        <v>2.0236237454396761E-3</v>
      </c>
      <c r="O185" s="28">
        <f t="shared" si="132"/>
        <v>9703.359153561707</v>
      </c>
      <c r="P185" s="24">
        <f t="shared" si="111"/>
        <v>0.72989950980392115</v>
      </c>
      <c r="Q185" s="18">
        <f t="shared" si="112"/>
        <v>1.5968021403502642E-3</v>
      </c>
      <c r="R185" s="28">
        <f t="shared" si="133"/>
        <v>9761.1938057420739</v>
      </c>
      <c r="S185" s="24">
        <f t="shared" si="113"/>
        <v>0.69586274509803892</v>
      </c>
      <c r="T185" s="18">
        <f t="shared" si="114"/>
        <v>1.5223398643753815E-3</v>
      </c>
      <c r="U185" s="28">
        <f t="shared" si="134"/>
        <v>9770.4146894591704</v>
      </c>
      <c r="V185" s="24">
        <f t="shared" si="115"/>
        <v>0.69964460784313698</v>
      </c>
      <c r="W185" s="18">
        <f t="shared" si="116"/>
        <v>1.5306134505948131E-3</v>
      </c>
      <c r="X185" s="28">
        <f t="shared" si="135"/>
        <v>9768.3272260247413</v>
      </c>
      <c r="Y185" s="33">
        <f t="shared" si="117"/>
        <v>0.88780000000000003</v>
      </c>
      <c r="Z185" s="18">
        <f t="shared" si="118"/>
        <v>1.9422412553528046E-3</v>
      </c>
      <c r="AA185" s="28">
        <f t="shared" si="136"/>
        <v>9714.2376195695688</v>
      </c>
      <c r="AB185" s="33">
        <f t="shared" si="119"/>
        <v>0.892625</v>
      </c>
      <c r="AC185" s="18">
        <f t="shared" si="120"/>
        <v>1.9527969143492872E-3</v>
      </c>
      <c r="AD185" s="28">
        <f t="shared" si="137"/>
        <v>9711.3676930062684</v>
      </c>
      <c r="AE185" s="33">
        <f t="shared" si="121"/>
        <v>0.85100000000000009</v>
      </c>
      <c r="AF185" s="18">
        <f t="shared" si="122"/>
        <v>1.8617338458045019E-3</v>
      </c>
      <c r="AG185" s="28">
        <f t="shared" si="138"/>
        <v>9723.2815268837458</v>
      </c>
      <c r="AH185" s="33">
        <f t="shared" si="123"/>
        <v>0.67150754901960752</v>
      </c>
      <c r="AI185" s="18">
        <f t="shared" si="124"/>
        <v>1.4690579691222431E-3</v>
      </c>
      <c r="AJ185" s="28">
        <f t="shared" si="139"/>
        <v>9776.1200368638183</v>
      </c>
      <c r="AK185" s="33">
        <f t="shared" si="125"/>
        <v>0.67515704656862707</v>
      </c>
      <c r="AL185" s="18">
        <f t="shared" si="126"/>
        <v>1.4770419798239944E-3</v>
      </c>
      <c r="AM185" s="28">
        <f t="shared" si="140"/>
        <v>9774.1044874189811</v>
      </c>
      <c r="AN185" s="33">
        <f t="shared" si="127"/>
        <v>0.64367303921568608</v>
      </c>
      <c r="AO185" s="18">
        <f t="shared" si="128"/>
        <v>1.4081643745472282E-3</v>
      </c>
      <c r="AP185" s="28">
        <f t="shared" si="141"/>
        <v>9782.6443329719132</v>
      </c>
      <c r="AQ185" s="33">
        <f t="shared" si="151"/>
        <v>0.82121500000000003</v>
      </c>
      <c r="AR185" s="18">
        <f t="shared" si="152"/>
        <v>1.7965731612013443E-3</v>
      </c>
      <c r="AS185" s="28">
        <f t="shared" si="142"/>
        <v>9730.6073417303141</v>
      </c>
      <c r="AT185" s="33">
        <f t="shared" si="153"/>
        <v>0.62114448284313695</v>
      </c>
      <c r="AU185" s="18">
        <f t="shared" si="154"/>
        <v>1.3588786214380748E-3</v>
      </c>
      <c r="AV185" s="20">
        <f t="shared" si="143"/>
        <v>9787.9279821536747</v>
      </c>
    </row>
    <row r="186" spans="2:48" ht="15.95">
      <c r="B186" s="44">
        <v>50</v>
      </c>
      <c r="C186" s="46">
        <f>'Mortality (No Interventions)'!H59</f>
        <v>2.3920255283715135E-3</v>
      </c>
      <c r="D186" s="27">
        <f t="shared" si="146"/>
        <v>0.75980392156862708</v>
      </c>
      <c r="E186" s="18">
        <f t="shared" si="110"/>
        <v>1.8174703769489433E-3</v>
      </c>
      <c r="F186" s="28">
        <f t="shared" si="129"/>
        <v>9738.8144547401953</v>
      </c>
      <c r="G186" s="27">
        <f t="shared" si="144"/>
        <v>0.96499999999999997</v>
      </c>
      <c r="H186" s="18">
        <f t="shared" si="148"/>
        <v>2.3083046348785106E-3</v>
      </c>
      <c r="I186" s="28">
        <f t="shared" si="130"/>
        <v>9673.0089687418404</v>
      </c>
      <c r="J186" s="27">
        <v>0.93</v>
      </c>
      <c r="K186" s="18">
        <f t="shared" si="149"/>
        <v>2.2245837413855077E-3</v>
      </c>
      <c r="L186" s="28">
        <f t="shared" si="131"/>
        <v>9686.7950192570552</v>
      </c>
      <c r="M186" s="27">
        <f t="shared" si="145"/>
        <v>0.92500000000000004</v>
      </c>
      <c r="N186" s="19">
        <f t="shared" si="150"/>
        <v>2.21262361374365E-3</v>
      </c>
      <c r="O186" s="28">
        <f t="shared" si="132"/>
        <v>9683.7232055680306</v>
      </c>
      <c r="P186" s="24">
        <f t="shared" si="111"/>
        <v>0.73321078431372511</v>
      </c>
      <c r="Q186" s="18">
        <f t="shared" si="112"/>
        <v>1.7538589137557302E-3</v>
      </c>
      <c r="R186" s="28">
        <f t="shared" si="133"/>
        <v>9745.6071105806914</v>
      </c>
      <c r="S186" s="24">
        <f t="shared" si="113"/>
        <v>0.70661764705882324</v>
      </c>
      <c r="T186" s="18">
        <f t="shared" si="114"/>
        <v>1.6902474505625174E-3</v>
      </c>
      <c r="U186" s="28">
        <f t="shared" si="134"/>
        <v>9755.5407976859278</v>
      </c>
      <c r="V186" s="24">
        <f t="shared" si="115"/>
        <v>0.70281862745098012</v>
      </c>
      <c r="W186" s="18">
        <f t="shared" si="116"/>
        <v>1.6811600986777727E-3</v>
      </c>
      <c r="X186" s="28">
        <f t="shared" si="135"/>
        <v>9753.3756929827759</v>
      </c>
      <c r="Y186" s="33">
        <f t="shared" si="117"/>
        <v>0.89744999999999997</v>
      </c>
      <c r="Z186" s="18">
        <f t="shared" si="118"/>
        <v>2.1467233104370148E-3</v>
      </c>
      <c r="AA186" s="28">
        <f t="shared" si="136"/>
        <v>9695.3702265005413</v>
      </c>
      <c r="AB186" s="33">
        <f t="shared" si="119"/>
        <v>0.892625</v>
      </c>
      <c r="AC186" s="18">
        <f t="shared" si="120"/>
        <v>2.1351817872626222E-3</v>
      </c>
      <c r="AD186" s="28">
        <f t="shared" si="137"/>
        <v>9692.4033641412552</v>
      </c>
      <c r="AE186" s="33">
        <f t="shared" si="121"/>
        <v>0.86025000000000007</v>
      </c>
      <c r="AF186" s="18">
        <f t="shared" si="122"/>
        <v>2.0577399607815947E-3</v>
      </c>
      <c r="AG186" s="28">
        <f t="shared" si="138"/>
        <v>9705.1793645728612</v>
      </c>
      <c r="AH186" s="33">
        <f t="shared" si="123"/>
        <v>0.68188602941176435</v>
      </c>
      <c r="AI186" s="18">
        <f t="shared" si="124"/>
        <v>1.6310887897928289E-3</v>
      </c>
      <c r="AJ186" s="28">
        <f t="shared" si="139"/>
        <v>9761.7583498165677</v>
      </c>
      <c r="AK186" s="33">
        <f t="shared" si="125"/>
        <v>0.67821997549019575</v>
      </c>
      <c r="AL186" s="18">
        <f t="shared" si="126"/>
        <v>1.6223194952240505E-3</v>
      </c>
      <c r="AM186" s="28">
        <f t="shared" si="140"/>
        <v>9759.6677247758762</v>
      </c>
      <c r="AN186" s="33">
        <f t="shared" si="127"/>
        <v>0.65362132352941149</v>
      </c>
      <c r="AO186" s="18">
        <f t="shared" si="128"/>
        <v>1.5634788917703285E-3</v>
      </c>
      <c r="AP186" s="28">
        <f t="shared" si="141"/>
        <v>9768.8687617333562</v>
      </c>
      <c r="AQ186" s="33">
        <f t="shared" si="151"/>
        <v>0.83014125000000005</v>
      </c>
      <c r="AR186" s="18">
        <f t="shared" si="152"/>
        <v>1.9857190621542387E-3</v>
      </c>
      <c r="AS186" s="28">
        <f t="shared" si="142"/>
        <v>9713.1255937379738</v>
      </c>
      <c r="AT186" s="33">
        <f t="shared" si="153"/>
        <v>0.63074457720588206</v>
      </c>
      <c r="AU186" s="18">
        <f t="shared" si="154"/>
        <v>1.508757130558367E-3</v>
      </c>
      <c r="AV186" s="20">
        <f t="shared" si="143"/>
        <v>9774.6273760705517</v>
      </c>
    </row>
    <row r="187" spans="2:48" ht="15.95">
      <c r="B187" s="44">
        <v>51</v>
      </c>
      <c r="C187" s="46">
        <f>'Mortality (No Interventions)'!H60</f>
        <v>2.6110426551820059E-3</v>
      </c>
      <c r="D187" s="27">
        <f t="shared" si="146"/>
        <v>0.76323529411764668</v>
      </c>
      <c r="E187" s="18">
        <f t="shared" si="110"/>
        <v>1.9928399088815596E-3</v>
      </c>
      <c r="F187" s="28">
        <f t="shared" si="129"/>
        <v>9721.1144479621034</v>
      </c>
      <c r="G187" s="27">
        <f t="shared" si="144"/>
        <v>0.96499999999999997</v>
      </c>
      <c r="H187" s="18">
        <f t="shared" si="148"/>
        <v>2.5196561622506356E-3</v>
      </c>
      <c r="I187" s="28">
        <f t="shared" si="130"/>
        <v>9650.6807173060715</v>
      </c>
      <c r="J187" s="27">
        <v>0.93</v>
      </c>
      <c r="K187" s="18">
        <f t="shared" si="149"/>
        <v>2.4282696693192656E-3</v>
      </c>
      <c r="L187" s="28">
        <f t="shared" si="131"/>
        <v>9665.2459325510827</v>
      </c>
      <c r="M187" s="27">
        <f t="shared" si="145"/>
        <v>0.92500000000000004</v>
      </c>
      <c r="N187" s="19">
        <f t="shared" si="150"/>
        <v>2.4152144560433556E-3</v>
      </c>
      <c r="O187" s="28">
        <f t="shared" si="132"/>
        <v>9662.2967709344339</v>
      </c>
      <c r="P187" s="24">
        <f t="shared" si="111"/>
        <v>0.73652205882352906</v>
      </c>
      <c r="Q187" s="18">
        <f t="shared" si="112"/>
        <v>1.9230905120707048E-3</v>
      </c>
      <c r="R187" s="28">
        <f t="shared" si="133"/>
        <v>9728.5146906798382</v>
      </c>
      <c r="S187" s="24">
        <f t="shared" si="113"/>
        <v>0.70980882352941144</v>
      </c>
      <c r="T187" s="18">
        <f t="shared" si="114"/>
        <v>1.8533411152598504E-3</v>
      </c>
      <c r="U187" s="28">
        <f t="shared" si="134"/>
        <v>9739.0515197237801</v>
      </c>
      <c r="V187" s="24">
        <f t="shared" si="115"/>
        <v>0.70599264705882325</v>
      </c>
      <c r="W187" s="18">
        <f t="shared" si="116"/>
        <v>1.8433769157154426E-3</v>
      </c>
      <c r="X187" s="28">
        <f t="shared" si="135"/>
        <v>9736.9787069403192</v>
      </c>
      <c r="Y187" s="33">
        <f t="shared" si="117"/>
        <v>0.89744999999999997</v>
      </c>
      <c r="Z187" s="18">
        <f t="shared" si="118"/>
        <v>2.3432802308930912E-3</v>
      </c>
      <c r="AA187" s="28">
        <f t="shared" si="136"/>
        <v>9674.5569492319955</v>
      </c>
      <c r="AB187" s="33">
        <f t="shared" si="119"/>
        <v>0.892625</v>
      </c>
      <c r="AC187" s="18">
        <f t="shared" si="120"/>
        <v>2.3306819500818381E-3</v>
      </c>
      <c r="AD187" s="28">
        <f t="shared" si="137"/>
        <v>9671.7083210033379</v>
      </c>
      <c r="AE187" s="33">
        <f t="shared" si="121"/>
        <v>0.86025000000000007</v>
      </c>
      <c r="AF187" s="18">
        <f t="shared" si="122"/>
        <v>2.2461494441203206E-3</v>
      </c>
      <c r="AG187" s="28">
        <f t="shared" si="138"/>
        <v>9685.2086291678261</v>
      </c>
      <c r="AH187" s="33">
        <f t="shared" si="123"/>
        <v>0.68496551470588207</v>
      </c>
      <c r="AI187" s="18">
        <f t="shared" si="124"/>
        <v>1.7884741762257557E-3</v>
      </c>
      <c r="AJ187" s="28">
        <f t="shared" si="139"/>
        <v>9745.8360552035156</v>
      </c>
      <c r="AK187" s="33">
        <f t="shared" si="125"/>
        <v>0.68128290441176442</v>
      </c>
      <c r="AL187" s="18">
        <f t="shared" si="126"/>
        <v>1.778858723665402E-3</v>
      </c>
      <c r="AM187" s="28">
        <f t="shared" si="140"/>
        <v>9743.8344255590637</v>
      </c>
      <c r="AN187" s="33">
        <f t="shared" si="127"/>
        <v>0.65657316176470559</v>
      </c>
      <c r="AO187" s="18">
        <f t="shared" si="128"/>
        <v>1.7143405316153615E-3</v>
      </c>
      <c r="AP187" s="28">
        <f t="shared" si="141"/>
        <v>9753.5953416279117</v>
      </c>
      <c r="AQ187" s="33">
        <f t="shared" si="151"/>
        <v>0.83014125000000005</v>
      </c>
      <c r="AR187" s="18">
        <f t="shared" si="152"/>
        <v>2.1675342135761095E-3</v>
      </c>
      <c r="AS187" s="28">
        <f t="shared" si="142"/>
        <v>9693.8380550933889</v>
      </c>
      <c r="AT187" s="33">
        <f t="shared" si="153"/>
        <v>0.63359310110294098</v>
      </c>
      <c r="AU187" s="18">
        <f t="shared" si="154"/>
        <v>1.6543386130088242E-3</v>
      </c>
      <c r="AV187" s="20">
        <f t="shared" si="143"/>
        <v>9759.8798373183545</v>
      </c>
    </row>
    <row r="188" spans="2:48" ht="15.95">
      <c r="B188" s="44">
        <v>52</v>
      </c>
      <c r="C188" s="46">
        <f>'Mortality (No Interventions)'!H61</f>
        <v>2.8631797423438847E-3</v>
      </c>
      <c r="D188" s="27">
        <f t="shared" si="146"/>
        <v>0.76666666666666627</v>
      </c>
      <c r="E188" s="18">
        <f t="shared" si="110"/>
        <v>2.1951044691303104E-3</v>
      </c>
      <c r="F188" s="28">
        <f t="shared" si="129"/>
        <v>9701.7418231313986</v>
      </c>
      <c r="G188" s="27">
        <f t="shared" si="144"/>
        <v>0.96499999999999997</v>
      </c>
      <c r="H188" s="18">
        <f t="shared" si="148"/>
        <v>2.7629684513618487E-3</v>
      </c>
      <c r="I188" s="28">
        <f t="shared" si="130"/>
        <v>9626.3643201667983</v>
      </c>
      <c r="J188" s="27">
        <v>0.93</v>
      </c>
      <c r="K188" s="18">
        <f t="shared" si="149"/>
        <v>2.6627571603798127E-3</v>
      </c>
      <c r="L188" s="28">
        <f t="shared" si="131"/>
        <v>9641.7761090065578</v>
      </c>
      <c r="M188" s="27">
        <f t="shared" si="145"/>
        <v>0.92500000000000004</v>
      </c>
      <c r="N188" s="19">
        <f t="shared" si="150"/>
        <v>2.6484412616680935E-3</v>
      </c>
      <c r="O188" s="28">
        <f t="shared" si="132"/>
        <v>9638.9602520946919</v>
      </c>
      <c r="P188" s="24">
        <f t="shared" si="111"/>
        <v>0.7398333333333329</v>
      </c>
      <c r="Q188" s="18">
        <f t="shared" si="112"/>
        <v>2.1182758127107496E-3</v>
      </c>
      <c r="R188" s="28">
        <f t="shared" si="133"/>
        <v>9709.8058763816516</v>
      </c>
      <c r="S188" s="24">
        <f t="shared" si="113"/>
        <v>0.71299999999999963</v>
      </c>
      <c r="T188" s="18">
        <f t="shared" si="114"/>
        <v>2.0414471562911888E-3</v>
      </c>
      <c r="U188" s="28">
        <f t="shared" si="134"/>
        <v>9721.0017351186416</v>
      </c>
      <c r="V188" s="24">
        <f t="shared" si="115"/>
        <v>0.70916666666666639</v>
      </c>
      <c r="W188" s="18">
        <f t="shared" si="116"/>
        <v>2.0304716339455374E-3</v>
      </c>
      <c r="X188" s="28">
        <f t="shared" si="135"/>
        <v>9719.0297851631331</v>
      </c>
      <c r="Y188" s="33">
        <f t="shared" si="117"/>
        <v>0.89744999999999997</v>
      </c>
      <c r="Z188" s="18">
        <f t="shared" si="118"/>
        <v>2.5695606597665194E-3</v>
      </c>
      <c r="AA188" s="28">
        <f t="shared" si="136"/>
        <v>9651.8867511902099</v>
      </c>
      <c r="AB188" s="33">
        <f t="shared" si="119"/>
        <v>0.892625</v>
      </c>
      <c r="AC188" s="18">
        <f t="shared" si="120"/>
        <v>2.55574581750971E-3</v>
      </c>
      <c r="AD188" s="28">
        <f t="shared" si="137"/>
        <v>9649.1666449931199</v>
      </c>
      <c r="AE188" s="33">
        <f t="shared" si="121"/>
        <v>0.86025000000000007</v>
      </c>
      <c r="AF188" s="18">
        <f t="shared" si="122"/>
        <v>2.4630503733513269E-3</v>
      </c>
      <c r="AG188" s="28">
        <f t="shared" si="138"/>
        <v>9663.4542031892324</v>
      </c>
      <c r="AH188" s="33">
        <f t="shared" si="123"/>
        <v>0.68804499999999968</v>
      </c>
      <c r="AI188" s="18">
        <f t="shared" si="124"/>
        <v>1.9699965058209974E-3</v>
      </c>
      <c r="AJ188" s="28">
        <f t="shared" si="139"/>
        <v>9728.405879093054</v>
      </c>
      <c r="AK188" s="33">
        <f t="shared" si="125"/>
        <v>0.68434583333333299</v>
      </c>
      <c r="AL188" s="18">
        <f t="shared" si="126"/>
        <v>1.9594051267574435E-3</v>
      </c>
      <c r="AM188" s="28">
        <f t="shared" si="140"/>
        <v>9726.5015206892058</v>
      </c>
      <c r="AN188" s="33">
        <f t="shared" si="127"/>
        <v>0.65952499999999969</v>
      </c>
      <c r="AO188" s="18">
        <f t="shared" si="128"/>
        <v>1.8883386195693496E-3</v>
      </c>
      <c r="AP188" s="28">
        <f t="shared" si="141"/>
        <v>9736.8743578047852</v>
      </c>
      <c r="AQ188" s="33">
        <f t="shared" si="151"/>
        <v>0.83014125000000005</v>
      </c>
      <c r="AR188" s="18">
        <f t="shared" si="152"/>
        <v>2.3768436102840304E-3</v>
      </c>
      <c r="AS188" s="28">
        <f t="shared" si="142"/>
        <v>9672.8263294481076</v>
      </c>
      <c r="AT188" s="33">
        <f t="shared" si="153"/>
        <v>0.63644162499999979</v>
      </c>
      <c r="AU188" s="18">
        <f t="shared" si="154"/>
        <v>1.8222467678844227E-3</v>
      </c>
      <c r="AV188" s="20">
        <f t="shared" si="143"/>
        <v>9743.7336912451519</v>
      </c>
    </row>
    <row r="189" spans="2:48" ht="15.95">
      <c r="B189" s="44">
        <v>53</v>
      </c>
      <c r="C189" s="46">
        <f>'Mortality (No Interventions)'!H62</f>
        <v>3.1509942840853328E-3</v>
      </c>
      <c r="D189" s="27">
        <f t="shared" si="146"/>
        <v>0.77009803921568587</v>
      </c>
      <c r="E189" s="18">
        <f t="shared" si="110"/>
        <v>2.4265745197539486E-3</v>
      </c>
      <c r="F189" s="28">
        <f t="shared" si="129"/>
        <v>9680.4454862970942</v>
      </c>
      <c r="G189" s="27">
        <f t="shared" si="144"/>
        <v>0.96499999999999997</v>
      </c>
      <c r="H189" s="18">
        <f t="shared" si="148"/>
        <v>3.040709484142346E-3</v>
      </c>
      <c r="I189" s="28">
        <f t="shared" si="130"/>
        <v>9599.7669792488632</v>
      </c>
      <c r="J189" s="27">
        <v>0.93</v>
      </c>
      <c r="K189" s="18">
        <f t="shared" si="149"/>
        <v>2.9304246841993595E-3</v>
      </c>
      <c r="L189" s="28">
        <f t="shared" si="131"/>
        <v>9616.102400633521</v>
      </c>
      <c r="M189" s="27">
        <f t="shared" si="145"/>
        <v>0.92500000000000004</v>
      </c>
      <c r="N189" s="19">
        <f t="shared" si="150"/>
        <v>2.914669712778933E-3</v>
      </c>
      <c r="O189" s="28">
        <f t="shared" si="132"/>
        <v>9613.4320320434654</v>
      </c>
      <c r="P189" s="24">
        <f t="shared" si="111"/>
        <v>0.74314460784313685</v>
      </c>
      <c r="Q189" s="18">
        <f t="shared" si="112"/>
        <v>2.3416444115625604E-3</v>
      </c>
      <c r="R189" s="28">
        <f t="shared" si="133"/>
        <v>9689.2378294475966</v>
      </c>
      <c r="S189" s="24">
        <f t="shared" si="113"/>
        <v>0.71619117647058794</v>
      </c>
      <c r="T189" s="18">
        <f t="shared" si="114"/>
        <v>2.2567143033711723E-3</v>
      </c>
      <c r="U189" s="28">
        <f t="shared" si="134"/>
        <v>9701.1568237701813</v>
      </c>
      <c r="V189" s="24">
        <f t="shared" si="115"/>
        <v>0.71234068627450942</v>
      </c>
      <c r="W189" s="18">
        <f t="shared" si="116"/>
        <v>2.2445814307724024E-3</v>
      </c>
      <c r="X189" s="28">
        <f t="shared" si="135"/>
        <v>9699.2955708748868</v>
      </c>
      <c r="Y189" s="33">
        <f t="shared" si="117"/>
        <v>0.89744999999999997</v>
      </c>
      <c r="Z189" s="18">
        <f t="shared" si="118"/>
        <v>2.8278598202523819E-3</v>
      </c>
      <c r="AA189" s="28">
        <f t="shared" si="136"/>
        <v>9627.0856427018298</v>
      </c>
      <c r="AB189" s="33">
        <f t="shared" si="119"/>
        <v>0.892625</v>
      </c>
      <c r="AC189" s="18">
        <f t="shared" si="120"/>
        <v>2.8126562728316702E-3</v>
      </c>
      <c r="AD189" s="28">
        <f t="shared" si="137"/>
        <v>9624.5058276977252</v>
      </c>
      <c r="AE189" s="33">
        <f t="shared" si="121"/>
        <v>0.86025000000000007</v>
      </c>
      <c r="AF189" s="18">
        <f t="shared" si="122"/>
        <v>2.7106428328844078E-3</v>
      </c>
      <c r="AG189" s="28">
        <f t="shared" si="138"/>
        <v>9639.6526287062024</v>
      </c>
      <c r="AH189" s="33">
        <f t="shared" si="123"/>
        <v>0.6911244852941173</v>
      </c>
      <c r="AI189" s="18">
        <f t="shared" si="124"/>
        <v>2.1777293027531812E-3</v>
      </c>
      <c r="AJ189" s="28">
        <f t="shared" si="139"/>
        <v>9709.2409535040333</v>
      </c>
      <c r="AK189" s="33">
        <f t="shared" si="125"/>
        <v>0.68740876225490166</v>
      </c>
      <c r="AL189" s="18">
        <f t="shared" si="126"/>
        <v>2.1660210806953685E-3</v>
      </c>
      <c r="AM189" s="28">
        <f t="shared" si="140"/>
        <v>9707.4433637441543</v>
      </c>
      <c r="AN189" s="33">
        <f t="shared" si="127"/>
        <v>0.66247683823529391</v>
      </c>
      <c r="AO189" s="18">
        <f t="shared" si="128"/>
        <v>2.0874607306183347E-3</v>
      </c>
      <c r="AP189" s="28">
        <f t="shared" si="141"/>
        <v>9718.4878419210472</v>
      </c>
      <c r="AQ189" s="33">
        <f t="shared" si="151"/>
        <v>0.83014125000000005</v>
      </c>
      <c r="AR189" s="18">
        <f t="shared" si="152"/>
        <v>2.6157703337334535E-3</v>
      </c>
      <c r="AS189" s="28">
        <f t="shared" si="142"/>
        <v>9649.8355339935715</v>
      </c>
      <c r="AT189" s="33">
        <f t="shared" si="153"/>
        <v>0.63929014889705849</v>
      </c>
      <c r="AU189" s="18">
        <f t="shared" si="154"/>
        <v>2.0143996050466925E-3</v>
      </c>
      <c r="AV189" s="20">
        <f t="shared" si="143"/>
        <v>9725.9782040191531</v>
      </c>
    </row>
    <row r="190" spans="2:48" ht="15.95">
      <c r="B190" s="44">
        <v>54</v>
      </c>
      <c r="C190" s="46">
        <f>'Mortality (No Interventions)'!H63</f>
        <v>3.4683921738905502E-3</v>
      </c>
      <c r="D190" s="27">
        <f t="shared" si="146"/>
        <v>0.77352941176470547</v>
      </c>
      <c r="E190" s="18">
        <f t="shared" si="110"/>
        <v>2.6829033580388654E-3</v>
      </c>
      <c r="F190" s="28">
        <f t="shared" si="129"/>
        <v>9656.955163940178</v>
      </c>
      <c r="G190" s="27">
        <f t="shared" si="144"/>
        <v>0.96499999999999997</v>
      </c>
      <c r="H190" s="18">
        <f t="shared" si="148"/>
        <v>3.3469984478043807E-3</v>
      </c>
      <c r="I190" s="28">
        <f t="shared" si="130"/>
        <v>9570.5768767495047</v>
      </c>
      <c r="J190" s="27">
        <v>0.93</v>
      </c>
      <c r="K190" s="18">
        <f t="shared" si="149"/>
        <v>3.2256047217182121E-3</v>
      </c>
      <c r="L190" s="28">
        <f t="shared" si="131"/>
        <v>9587.9231367929151</v>
      </c>
      <c r="M190" s="27">
        <f t="shared" si="145"/>
        <v>0.92500000000000004</v>
      </c>
      <c r="N190" s="19">
        <f t="shared" si="150"/>
        <v>3.2082627608487589E-3</v>
      </c>
      <c r="O190" s="28">
        <f t="shared" si="132"/>
        <v>9585.4120528638086</v>
      </c>
      <c r="P190" s="24">
        <f t="shared" si="111"/>
        <v>0.7464558823529408</v>
      </c>
      <c r="Q190" s="18">
        <f t="shared" si="112"/>
        <v>2.5890017405075052E-3</v>
      </c>
      <c r="R190" s="28">
        <f t="shared" si="133"/>
        <v>9666.5490798319697</v>
      </c>
      <c r="S190" s="24">
        <f t="shared" si="113"/>
        <v>0.71938235294117614</v>
      </c>
      <c r="T190" s="18">
        <f t="shared" si="114"/>
        <v>2.495100122976145E-3</v>
      </c>
      <c r="U190" s="28">
        <f t="shared" si="134"/>
        <v>9679.2640844067319</v>
      </c>
      <c r="V190" s="24">
        <f t="shared" si="115"/>
        <v>0.71551470588235255</v>
      </c>
      <c r="W190" s="18">
        <f t="shared" si="116"/>
        <v>2.4816856061859504E-3</v>
      </c>
      <c r="X190" s="28">
        <f t="shared" si="135"/>
        <v>9677.5247121449283</v>
      </c>
      <c r="Y190" s="33">
        <f t="shared" si="117"/>
        <v>0.89744999999999997</v>
      </c>
      <c r="Z190" s="18">
        <f t="shared" si="118"/>
        <v>3.1127085564580741E-3</v>
      </c>
      <c r="AA190" s="28">
        <f t="shared" si="136"/>
        <v>9599.8615940267046</v>
      </c>
      <c r="AB190" s="33">
        <f t="shared" si="119"/>
        <v>0.892625</v>
      </c>
      <c r="AC190" s="18">
        <f t="shared" si="120"/>
        <v>3.0959735642190522E-3</v>
      </c>
      <c r="AD190" s="28">
        <f t="shared" si="137"/>
        <v>9597.4354010085463</v>
      </c>
      <c r="AE190" s="33">
        <f t="shared" si="121"/>
        <v>0.86025000000000007</v>
      </c>
      <c r="AF190" s="18">
        <f t="shared" si="122"/>
        <v>2.983684367589346E-3</v>
      </c>
      <c r="AG190" s="28">
        <f t="shared" si="138"/>
        <v>9613.5229733967044</v>
      </c>
      <c r="AH190" s="33">
        <f t="shared" si="123"/>
        <v>0.69420397058823502</v>
      </c>
      <c r="AI190" s="18">
        <f t="shared" si="124"/>
        <v>2.4077716186719799E-3</v>
      </c>
      <c r="AJ190" s="28">
        <f t="shared" si="139"/>
        <v>9688.0968549720965</v>
      </c>
      <c r="AK190" s="33">
        <f t="shared" si="125"/>
        <v>0.69047169117647023</v>
      </c>
      <c r="AL190" s="18">
        <f t="shared" si="126"/>
        <v>2.3948266099694422E-3</v>
      </c>
      <c r="AM190" s="28">
        <f t="shared" si="140"/>
        <v>9686.4168367786278</v>
      </c>
      <c r="AN190" s="33">
        <f t="shared" si="127"/>
        <v>0.66542867647058801</v>
      </c>
      <c r="AO190" s="18">
        <f t="shared" si="128"/>
        <v>2.3079676137529345E-3</v>
      </c>
      <c r="AP190" s="28">
        <f t="shared" si="141"/>
        <v>9698.2008801900447</v>
      </c>
      <c r="AQ190" s="33">
        <f t="shared" si="151"/>
        <v>0.83014125000000005</v>
      </c>
      <c r="AR190" s="18">
        <f t="shared" si="152"/>
        <v>2.8792554147237187E-3</v>
      </c>
      <c r="AS190" s="28">
        <f t="shared" si="142"/>
        <v>9624.5937804783443</v>
      </c>
      <c r="AT190" s="33">
        <f t="shared" si="153"/>
        <v>0.6421386727941174</v>
      </c>
      <c r="AU190" s="18">
        <f t="shared" si="154"/>
        <v>2.2271887472715816E-3</v>
      </c>
      <c r="AV190" s="20">
        <f t="shared" si="143"/>
        <v>9706.3861973662843</v>
      </c>
    </row>
    <row r="191" spans="2:48" ht="15.95">
      <c r="B191" s="44">
        <v>55</v>
      </c>
      <c r="C191" s="46">
        <f>'Mortality (No Interventions)'!H64</f>
        <v>3.8298579921906381E-3</v>
      </c>
      <c r="D191" s="27">
        <f t="shared" si="146"/>
        <v>0.77696078431372506</v>
      </c>
      <c r="E191" s="18">
        <f t="shared" si="110"/>
        <v>2.9756494694226266E-3</v>
      </c>
      <c r="F191" s="28">
        <f t="shared" si="129"/>
        <v>9631.0464865024114</v>
      </c>
      <c r="G191" s="27">
        <f t="shared" si="144"/>
        <v>0.96499999999999997</v>
      </c>
      <c r="H191" s="18">
        <f t="shared" si="148"/>
        <v>3.6958129624639659E-3</v>
      </c>
      <c r="I191" s="28">
        <f t="shared" si="130"/>
        <v>9538.5441707984319</v>
      </c>
      <c r="J191" s="27">
        <v>0.93</v>
      </c>
      <c r="K191" s="18">
        <f t="shared" si="149"/>
        <v>3.5617679327372936E-3</v>
      </c>
      <c r="L191" s="28">
        <f t="shared" si="131"/>
        <v>9556.9962866514052</v>
      </c>
      <c r="M191" s="27">
        <f t="shared" si="145"/>
        <v>0.92500000000000004</v>
      </c>
      <c r="N191" s="19">
        <f t="shared" si="150"/>
        <v>3.5426186427763404E-3</v>
      </c>
      <c r="O191" s="28">
        <f t="shared" si="132"/>
        <v>9554.6595323272159</v>
      </c>
      <c r="P191" s="24">
        <f t="shared" si="111"/>
        <v>0.74976715686274464</v>
      </c>
      <c r="Q191" s="18">
        <f t="shared" si="112"/>
        <v>2.8715017379928346E-3</v>
      </c>
      <c r="R191" s="28">
        <f t="shared" si="133"/>
        <v>9641.5223674395838</v>
      </c>
      <c r="S191" s="24">
        <f t="shared" si="113"/>
        <v>0.72257352941176434</v>
      </c>
      <c r="T191" s="18">
        <f t="shared" si="114"/>
        <v>2.7673540065630427E-3</v>
      </c>
      <c r="U191" s="28">
        <f t="shared" si="134"/>
        <v>9655.11335139941</v>
      </c>
      <c r="V191" s="24">
        <f t="shared" si="115"/>
        <v>0.71868872549019569</v>
      </c>
      <c r="W191" s="18">
        <f t="shared" si="116"/>
        <v>2.7524757592159296E-3</v>
      </c>
      <c r="X191" s="28">
        <f t="shared" si="135"/>
        <v>9653.5081383632896</v>
      </c>
      <c r="Y191" s="33">
        <f t="shared" si="117"/>
        <v>0.89744999999999997</v>
      </c>
      <c r="Z191" s="18">
        <f t="shared" si="118"/>
        <v>3.4371060550914879E-3</v>
      </c>
      <c r="AA191" s="28">
        <f t="shared" si="136"/>
        <v>9569.9800227021642</v>
      </c>
      <c r="AB191" s="33">
        <f t="shared" si="119"/>
        <v>0.892625</v>
      </c>
      <c r="AC191" s="18">
        <f t="shared" si="120"/>
        <v>3.4186269902791683E-3</v>
      </c>
      <c r="AD191" s="28">
        <f t="shared" si="137"/>
        <v>9567.721994722724</v>
      </c>
      <c r="AE191" s="33">
        <f t="shared" si="121"/>
        <v>0.86025000000000007</v>
      </c>
      <c r="AF191" s="18">
        <f t="shared" si="122"/>
        <v>3.2946353377819966E-3</v>
      </c>
      <c r="AG191" s="28">
        <f t="shared" si="138"/>
        <v>9584.8392551835204</v>
      </c>
      <c r="AH191" s="33">
        <f t="shared" si="123"/>
        <v>0.69728345588235252</v>
      </c>
      <c r="AI191" s="18">
        <f t="shared" si="124"/>
        <v>2.670496616333336E-3</v>
      </c>
      <c r="AJ191" s="28">
        <f t="shared" si="139"/>
        <v>9664.7701303257491</v>
      </c>
      <c r="AK191" s="33">
        <f t="shared" si="125"/>
        <v>0.69353462009803879</v>
      </c>
      <c r="AL191" s="18">
        <f t="shared" si="126"/>
        <v>2.6561391076433717E-3</v>
      </c>
      <c r="AM191" s="28">
        <f t="shared" si="140"/>
        <v>9663.2195479826532</v>
      </c>
      <c r="AN191" s="33">
        <f t="shared" si="127"/>
        <v>0.668380514705882</v>
      </c>
      <c r="AO191" s="18">
        <f t="shared" si="128"/>
        <v>2.5598024560708147E-3</v>
      </c>
      <c r="AP191" s="28">
        <f t="shared" si="141"/>
        <v>9675.8177466468951</v>
      </c>
      <c r="AQ191" s="33">
        <f t="shared" si="151"/>
        <v>0.83014125000000005</v>
      </c>
      <c r="AR191" s="18">
        <f t="shared" si="152"/>
        <v>3.1793231009596269E-3</v>
      </c>
      <c r="AS191" s="28">
        <f t="shared" si="142"/>
        <v>9596.8821167213864</v>
      </c>
      <c r="AT191" s="33">
        <f t="shared" si="153"/>
        <v>0.6449871966911761</v>
      </c>
      <c r="AU191" s="18">
        <f t="shared" si="154"/>
        <v>2.470209370108336E-3</v>
      </c>
      <c r="AV191" s="20">
        <f t="shared" si="143"/>
        <v>9684.7682432508373</v>
      </c>
    </row>
    <row r="192" spans="2:48" ht="15.95">
      <c r="B192" s="44">
        <v>56</v>
      </c>
      <c r="C192" s="46">
        <f>'Mortality (No Interventions)'!H65</f>
        <v>4.2387458102072029E-3</v>
      </c>
      <c r="D192" s="27">
        <f t="shared" si="146"/>
        <v>0.78039215686274466</v>
      </c>
      <c r="E192" s="18">
        <f t="shared" si="110"/>
        <v>3.3078839852205212E-3</v>
      </c>
      <c r="F192" s="28">
        <f t="shared" si="129"/>
        <v>9602.3878681348651</v>
      </c>
      <c r="G192" s="27">
        <f t="shared" si="144"/>
        <v>0.96499999999999997</v>
      </c>
      <c r="H192" s="18">
        <f t="shared" si="148"/>
        <v>4.0903897068499508E-3</v>
      </c>
      <c r="I192" s="28">
        <f t="shared" si="130"/>
        <v>9503.2914956089589</v>
      </c>
      <c r="J192" s="27">
        <v>0.93</v>
      </c>
      <c r="K192" s="18">
        <f t="shared" si="149"/>
        <v>3.9420336034926987E-3</v>
      </c>
      <c r="L192" s="28">
        <f t="shared" si="131"/>
        <v>9522.9564837443213</v>
      </c>
      <c r="M192" s="27">
        <f t="shared" si="145"/>
        <v>0.92500000000000004</v>
      </c>
      <c r="N192" s="19">
        <f t="shared" si="150"/>
        <v>3.9208398744416629E-3</v>
      </c>
      <c r="O192" s="28">
        <f t="shared" si="132"/>
        <v>9520.8110173426121</v>
      </c>
      <c r="P192" s="24">
        <f t="shared" si="111"/>
        <v>0.7530784313725486</v>
      </c>
      <c r="Q192" s="18">
        <f t="shared" si="112"/>
        <v>3.1921080457378028E-3</v>
      </c>
      <c r="R192" s="28">
        <f t="shared" si="133"/>
        <v>9613.8367192045844</v>
      </c>
      <c r="S192" s="24">
        <f t="shared" si="113"/>
        <v>0.72576470588235253</v>
      </c>
      <c r="T192" s="18">
        <f t="shared" si="114"/>
        <v>3.0763321062550848E-3</v>
      </c>
      <c r="U192" s="28">
        <f t="shared" si="134"/>
        <v>9628.3942347825941</v>
      </c>
      <c r="V192" s="24">
        <f t="shared" si="115"/>
        <v>0.72186274509803883</v>
      </c>
      <c r="W192" s="18">
        <f t="shared" si="116"/>
        <v>3.0597926863289823E-3</v>
      </c>
      <c r="X192" s="28">
        <f t="shared" si="135"/>
        <v>9626.9370912210507</v>
      </c>
      <c r="Y192" s="33">
        <f t="shared" si="117"/>
        <v>0.89744999999999997</v>
      </c>
      <c r="Z192" s="18">
        <f t="shared" si="118"/>
        <v>3.8040624273704541E-3</v>
      </c>
      <c r="AA192" s="28">
        <f t="shared" si="136"/>
        <v>9537.0869864190299</v>
      </c>
      <c r="AB192" s="33">
        <f t="shared" si="119"/>
        <v>0.892625</v>
      </c>
      <c r="AC192" s="18">
        <f t="shared" si="120"/>
        <v>3.7836104788362044E-3</v>
      </c>
      <c r="AD192" s="28">
        <f t="shared" si="137"/>
        <v>9535.0135220760767</v>
      </c>
      <c r="AE192" s="33">
        <f t="shared" si="121"/>
        <v>0.86025000000000007</v>
      </c>
      <c r="AF192" s="18">
        <f t="shared" si="122"/>
        <v>3.6463810832307467E-3</v>
      </c>
      <c r="AG192" s="28">
        <f t="shared" si="138"/>
        <v>9553.2607050664337</v>
      </c>
      <c r="AH192" s="33">
        <f t="shared" si="123"/>
        <v>0.70036294117647024</v>
      </c>
      <c r="AI192" s="18">
        <f t="shared" si="124"/>
        <v>2.968660482536157E-3</v>
      </c>
      <c r="AJ192" s="28">
        <f t="shared" si="139"/>
        <v>9638.9603943950751</v>
      </c>
      <c r="AK192" s="33">
        <f t="shared" si="125"/>
        <v>0.69659754901960746</v>
      </c>
      <c r="AL192" s="18">
        <f t="shared" si="126"/>
        <v>2.9526999423074678E-3</v>
      </c>
      <c r="AM192" s="28">
        <f t="shared" si="140"/>
        <v>9637.5526926355124</v>
      </c>
      <c r="AN192" s="33">
        <f t="shared" si="127"/>
        <v>0.6713323529411761</v>
      </c>
      <c r="AO192" s="18">
        <f t="shared" si="128"/>
        <v>2.8456071982859532E-3</v>
      </c>
      <c r="AP192" s="28">
        <f t="shared" si="141"/>
        <v>9651.0495646145355</v>
      </c>
      <c r="AQ192" s="33">
        <f t="shared" si="151"/>
        <v>0.83014125000000005</v>
      </c>
      <c r="AR192" s="18">
        <f t="shared" si="152"/>
        <v>3.5187577453176704E-3</v>
      </c>
      <c r="AS192" s="28">
        <f t="shared" si="142"/>
        <v>9566.3705277105073</v>
      </c>
      <c r="AT192" s="33">
        <f t="shared" si="153"/>
        <v>0.64783572058823502</v>
      </c>
      <c r="AU192" s="18">
        <f t="shared" si="154"/>
        <v>2.7460109463459453E-3</v>
      </c>
      <c r="AV192" s="20">
        <f t="shared" si="143"/>
        <v>9660.8448379890306</v>
      </c>
    </row>
    <row r="193" spans="2:48" ht="15.95">
      <c r="B193" s="44">
        <v>57</v>
      </c>
      <c r="C193" s="46">
        <f>'Mortality (No Interventions)'!H66</f>
        <v>4.6657955056948457E-3</v>
      </c>
      <c r="D193" s="27">
        <f t="shared" si="146"/>
        <v>0.78382352941176425</v>
      </c>
      <c r="E193" s="18">
        <f t="shared" si="110"/>
        <v>3.6571603007872814E-3</v>
      </c>
      <c r="F193" s="28">
        <f t="shared" si="129"/>
        <v>9570.6242830859865</v>
      </c>
      <c r="G193" s="27">
        <f t="shared" si="144"/>
        <v>0.96499999999999997</v>
      </c>
      <c r="H193" s="18">
        <f t="shared" si="148"/>
        <v>4.502492662995526E-3</v>
      </c>
      <c r="I193" s="28">
        <f t="shared" si="130"/>
        <v>9464.4193298941263</v>
      </c>
      <c r="J193" s="27">
        <v>0.93</v>
      </c>
      <c r="K193" s="18">
        <f t="shared" si="149"/>
        <v>4.3391898202962071E-3</v>
      </c>
      <c r="L193" s="28">
        <f t="shared" si="131"/>
        <v>9485.416669280803</v>
      </c>
      <c r="M193" s="27">
        <f t="shared" si="145"/>
        <v>0.92500000000000004</v>
      </c>
      <c r="N193" s="19">
        <f t="shared" si="150"/>
        <v>4.3158608427677327E-3</v>
      </c>
      <c r="O193" s="28">
        <f t="shared" si="132"/>
        <v>9483.4814418687911</v>
      </c>
      <c r="P193" s="24">
        <f t="shared" si="111"/>
        <v>0.75638970588235244</v>
      </c>
      <c r="Q193" s="18">
        <f t="shared" si="112"/>
        <v>3.5291596902597261E-3</v>
      </c>
      <c r="R193" s="28">
        <f t="shared" si="133"/>
        <v>9583.148313662803</v>
      </c>
      <c r="S193" s="24">
        <f t="shared" si="113"/>
        <v>0.72895588235294084</v>
      </c>
      <c r="T193" s="18">
        <f t="shared" si="114"/>
        <v>3.4011590797321722E-3</v>
      </c>
      <c r="U193" s="28">
        <f t="shared" si="134"/>
        <v>9598.7740964664499</v>
      </c>
      <c r="V193" s="24">
        <f t="shared" si="115"/>
        <v>0.72503676470588196</v>
      </c>
      <c r="W193" s="18">
        <f t="shared" si="116"/>
        <v>3.3828732782282354E-3</v>
      </c>
      <c r="X193" s="28">
        <f t="shared" si="135"/>
        <v>9597.4806595175833</v>
      </c>
      <c r="Y193" s="33">
        <f t="shared" si="117"/>
        <v>0.89744999999999997</v>
      </c>
      <c r="Z193" s="18">
        <f t="shared" si="118"/>
        <v>4.1873181765858395E-3</v>
      </c>
      <c r="AA193" s="28">
        <f t="shared" si="136"/>
        <v>9500.8073121474299</v>
      </c>
      <c r="AB193" s="33">
        <f t="shared" si="119"/>
        <v>0.892625</v>
      </c>
      <c r="AC193" s="18">
        <f t="shared" si="120"/>
        <v>4.1648057132708614E-3</v>
      </c>
      <c r="AD193" s="28">
        <f t="shared" si="137"/>
        <v>9498.9367449981037</v>
      </c>
      <c r="AE193" s="33">
        <f t="shared" si="121"/>
        <v>0.86025000000000007</v>
      </c>
      <c r="AF193" s="18">
        <f t="shared" si="122"/>
        <v>4.0137505837739918E-3</v>
      </c>
      <c r="AG193" s="28">
        <f t="shared" si="138"/>
        <v>9518.4258759483073</v>
      </c>
      <c r="AH193" s="33">
        <f t="shared" si="123"/>
        <v>0.70344242647058786</v>
      </c>
      <c r="AI193" s="18">
        <f t="shared" si="124"/>
        <v>3.2821185119415457E-3</v>
      </c>
      <c r="AJ193" s="28">
        <f t="shared" si="139"/>
        <v>9610.3455935795027</v>
      </c>
      <c r="AK193" s="33">
        <f t="shared" si="125"/>
        <v>0.69966047794117603</v>
      </c>
      <c r="AL193" s="18">
        <f t="shared" si="126"/>
        <v>3.264472713490247E-3</v>
      </c>
      <c r="AM193" s="28">
        <f t="shared" si="140"/>
        <v>9609.0958913559825</v>
      </c>
      <c r="AN193" s="33">
        <f t="shared" si="127"/>
        <v>0.67428419117647032</v>
      </c>
      <c r="AO193" s="18">
        <f t="shared" si="128"/>
        <v>3.1460721487522594E-3</v>
      </c>
      <c r="AP193" s="28">
        <f t="shared" si="141"/>
        <v>9623.5864685024535</v>
      </c>
      <c r="AQ193" s="33">
        <f t="shared" si="151"/>
        <v>0.83014125000000005</v>
      </c>
      <c r="AR193" s="18">
        <f t="shared" si="152"/>
        <v>3.8732693133419014E-3</v>
      </c>
      <c r="AS193" s="28">
        <f t="shared" si="142"/>
        <v>9532.7087873215478</v>
      </c>
      <c r="AT193" s="33">
        <f t="shared" si="153"/>
        <v>0.65068424448529383</v>
      </c>
      <c r="AU193" s="18">
        <f t="shared" si="154"/>
        <v>3.0359596235459301E-3</v>
      </c>
      <c r="AV193" s="20">
        <f t="shared" si="143"/>
        <v>9634.3160523129627</v>
      </c>
    </row>
    <row r="194" spans="2:48" ht="15.95">
      <c r="B194" s="44">
        <v>58</v>
      </c>
      <c r="C194" s="46">
        <f>'Mortality (No Interventions)'!H67</f>
        <v>5.1226635737934862E-3</v>
      </c>
      <c r="D194" s="27">
        <f t="shared" si="146"/>
        <v>0.78725490196078385</v>
      </c>
      <c r="E194" s="18">
        <f t="shared" si="110"/>
        <v>4.0328420095648698E-3</v>
      </c>
      <c r="F194" s="28">
        <f t="shared" si="129"/>
        <v>9535.6229759041325</v>
      </c>
      <c r="G194" s="27">
        <f t="shared" si="144"/>
        <v>0.96499999999999997</v>
      </c>
      <c r="H194" s="18">
        <f t="shared" si="148"/>
        <v>4.9433703487107138E-3</v>
      </c>
      <c r="I194" s="28">
        <f t="shared" si="130"/>
        <v>9421.8058513017659</v>
      </c>
      <c r="J194" s="27">
        <v>0.93</v>
      </c>
      <c r="K194" s="18">
        <f t="shared" si="149"/>
        <v>4.7640771236279423E-3</v>
      </c>
      <c r="L194" s="28">
        <f t="shared" si="131"/>
        <v>9444.257645828191</v>
      </c>
      <c r="M194" s="27">
        <f t="shared" si="145"/>
        <v>0.92500000000000004</v>
      </c>
      <c r="N194" s="19">
        <f t="shared" si="150"/>
        <v>4.7384638057589752E-3</v>
      </c>
      <c r="O194" s="28">
        <f t="shared" si="132"/>
        <v>9442.5520556607153</v>
      </c>
      <c r="P194" s="24">
        <f t="shared" si="111"/>
        <v>0.75970098039215639</v>
      </c>
      <c r="Q194" s="18">
        <f t="shared" si="112"/>
        <v>3.8916925392300989E-3</v>
      </c>
      <c r="R194" s="28">
        <f t="shared" si="133"/>
        <v>9549.3278529284435</v>
      </c>
      <c r="S194" s="24">
        <f t="shared" si="113"/>
        <v>0.73214705882352904</v>
      </c>
      <c r="T194" s="18">
        <f t="shared" si="114"/>
        <v>3.750543068895329E-3</v>
      </c>
      <c r="U194" s="28">
        <f t="shared" si="134"/>
        <v>9566.127138793956</v>
      </c>
      <c r="V194" s="24">
        <f t="shared" si="115"/>
        <v>0.7282107843137251</v>
      </c>
      <c r="W194" s="18">
        <f t="shared" si="116"/>
        <v>3.7303788588475047E-3</v>
      </c>
      <c r="X194" s="28">
        <f t="shared" si="135"/>
        <v>9565.0135986561891</v>
      </c>
      <c r="Y194" s="33">
        <f t="shared" si="117"/>
        <v>0.89744999999999997</v>
      </c>
      <c r="Z194" s="18">
        <f t="shared" si="118"/>
        <v>4.597334424300964E-3</v>
      </c>
      <c r="AA194" s="28">
        <f t="shared" si="136"/>
        <v>9461.0244089970365</v>
      </c>
      <c r="AB194" s="33">
        <f t="shared" si="119"/>
        <v>0.892625</v>
      </c>
      <c r="AC194" s="18">
        <f t="shared" si="120"/>
        <v>4.5726175725574105E-3</v>
      </c>
      <c r="AD194" s="28">
        <f t="shared" si="137"/>
        <v>9459.375518972538</v>
      </c>
      <c r="AE194" s="33">
        <f t="shared" si="121"/>
        <v>0.86025000000000007</v>
      </c>
      <c r="AF194" s="18">
        <f t="shared" si="122"/>
        <v>4.4067713393558467E-3</v>
      </c>
      <c r="AG194" s="28">
        <f t="shared" si="138"/>
        <v>9480.2212885321114</v>
      </c>
      <c r="AH194" s="33">
        <f t="shared" si="123"/>
        <v>0.70652191176470547</v>
      </c>
      <c r="AI194" s="18">
        <f t="shared" si="124"/>
        <v>3.6192740614839924E-3</v>
      </c>
      <c r="AJ194" s="28">
        <f t="shared" si="139"/>
        <v>9578.8033004006593</v>
      </c>
      <c r="AK194" s="33">
        <f t="shared" si="125"/>
        <v>0.7027234068627447</v>
      </c>
      <c r="AL194" s="18">
        <f t="shared" si="126"/>
        <v>3.5998155987878419E-3</v>
      </c>
      <c r="AM194" s="28">
        <f t="shared" si="140"/>
        <v>9577.7272600173401</v>
      </c>
      <c r="AN194" s="33">
        <f t="shared" si="127"/>
        <v>0.67723602941176442</v>
      </c>
      <c r="AO194" s="18">
        <f t="shared" si="128"/>
        <v>3.4692523387281795E-3</v>
      </c>
      <c r="AP194" s="28">
        <f t="shared" si="141"/>
        <v>9593.3099711427894</v>
      </c>
      <c r="AQ194" s="33">
        <f t="shared" si="151"/>
        <v>0.83014125000000005</v>
      </c>
      <c r="AR194" s="18">
        <f t="shared" si="152"/>
        <v>4.2525343424783925E-3</v>
      </c>
      <c r="AS194" s="28">
        <f t="shared" si="142"/>
        <v>9495.78603890259</v>
      </c>
      <c r="AT194" s="33">
        <f t="shared" si="153"/>
        <v>0.65353276838235264</v>
      </c>
      <c r="AU194" s="18">
        <f t="shared" si="154"/>
        <v>3.3478285068726933E-3</v>
      </c>
      <c r="AV194" s="20">
        <f t="shared" si="143"/>
        <v>9605.0666577776592</v>
      </c>
    </row>
    <row r="195" spans="2:48" ht="15.95">
      <c r="B195" s="44">
        <v>59</v>
      </c>
      <c r="C195" s="46">
        <f>'Mortality (No Interventions)'!H68</f>
        <v>5.6253028536459079E-3</v>
      </c>
      <c r="D195" s="27">
        <f t="shared" si="146"/>
        <v>0.79068627450980344</v>
      </c>
      <c r="E195" s="18">
        <f t="shared" si="110"/>
        <v>4.4478497563386491E-3</v>
      </c>
      <c r="F195" s="28">
        <f t="shared" si="129"/>
        <v>9497.1673149795333</v>
      </c>
      <c r="G195" s="27">
        <f t="shared" si="144"/>
        <v>0.96499999999999997</v>
      </c>
      <c r="H195" s="18">
        <f t="shared" si="148"/>
        <v>5.4284172537683011E-3</v>
      </c>
      <c r="I195" s="28">
        <f t="shared" si="130"/>
        <v>9375.2303756251313</v>
      </c>
      <c r="J195" s="27">
        <v>0.93</v>
      </c>
      <c r="K195" s="18">
        <f t="shared" si="149"/>
        <v>5.2315316538906944E-3</v>
      </c>
      <c r="L195" s="28">
        <f t="shared" si="131"/>
        <v>9399.2644740280521</v>
      </c>
      <c r="M195" s="27">
        <f t="shared" si="145"/>
        <v>0.92500000000000004</v>
      </c>
      <c r="N195" s="19">
        <f t="shared" si="150"/>
        <v>5.203405139622465E-3</v>
      </c>
      <c r="O195" s="28">
        <f t="shared" si="132"/>
        <v>9397.8088645109729</v>
      </c>
      <c r="P195" s="24">
        <f t="shared" si="111"/>
        <v>0.76301225490196034</v>
      </c>
      <c r="Q195" s="18">
        <f t="shared" si="112"/>
        <v>4.2921750148667967E-3</v>
      </c>
      <c r="R195" s="28">
        <f t="shared" si="133"/>
        <v>9512.1648049685409</v>
      </c>
      <c r="S195" s="24">
        <f t="shared" si="113"/>
        <v>0.73533823529411724</v>
      </c>
      <c r="T195" s="18">
        <f t="shared" si="114"/>
        <v>4.1365002733949434E-3</v>
      </c>
      <c r="U195" s="28">
        <f t="shared" si="134"/>
        <v>9530.2489669573806</v>
      </c>
      <c r="V195" s="24">
        <f t="shared" si="115"/>
        <v>0.73138480392156824</v>
      </c>
      <c r="W195" s="18">
        <f t="shared" si="116"/>
        <v>4.1142610246132508E-3</v>
      </c>
      <c r="X195" s="28">
        <f t="shared" si="135"/>
        <v>9529.3324741431734</v>
      </c>
      <c r="Y195" s="33">
        <f t="shared" si="117"/>
        <v>0.89744999999999997</v>
      </c>
      <c r="Z195" s="18">
        <f t="shared" si="118"/>
        <v>5.0484280460045194E-3</v>
      </c>
      <c r="AA195" s="28">
        <f t="shared" si="136"/>
        <v>9417.5289157924017</v>
      </c>
      <c r="AB195" s="33">
        <f t="shared" si="119"/>
        <v>0.892625</v>
      </c>
      <c r="AC195" s="18">
        <f t="shared" si="120"/>
        <v>5.0212859597356784E-3</v>
      </c>
      <c r="AD195" s="28">
        <f t="shared" si="137"/>
        <v>9416.1214122490637</v>
      </c>
      <c r="AE195" s="33">
        <f t="shared" si="121"/>
        <v>0.86025000000000007</v>
      </c>
      <c r="AF195" s="18">
        <f t="shared" si="122"/>
        <v>4.8391667798488927E-3</v>
      </c>
      <c r="AG195" s="28">
        <f t="shared" si="138"/>
        <v>9438.4441210670575</v>
      </c>
      <c r="AH195" s="33">
        <f t="shared" si="123"/>
        <v>0.70960139705882319</v>
      </c>
      <c r="AI195" s="18">
        <f t="shared" si="124"/>
        <v>3.9917227638261209E-3</v>
      </c>
      <c r="AJ195" s="28">
        <f t="shared" si="139"/>
        <v>9544.1349860754617</v>
      </c>
      <c r="AK195" s="33">
        <f t="shared" si="125"/>
        <v>0.70578633578431338</v>
      </c>
      <c r="AL195" s="18">
        <f t="shared" si="126"/>
        <v>3.9702618887517867E-3</v>
      </c>
      <c r="AM195" s="28">
        <f t="shared" si="140"/>
        <v>9543.2492080257944</v>
      </c>
      <c r="AN195" s="33">
        <f t="shared" si="127"/>
        <v>0.68018786764705852</v>
      </c>
      <c r="AO195" s="18">
        <f t="shared" si="128"/>
        <v>3.8262627528903234E-3</v>
      </c>
      <c r="AP195" s="28">
        <f t="shared" si="141"/>
        <v>9560.0283580892574</v>
      </c>
      <c r="AQ195" s="33">
        <f t="shared" si="151"/>
        <v>0.83014125000000005</v>
      </c>
      <c r="AR195" s="18">
        <f t="shared" si="152"/>
        <v>4.6697959425541814E-3</v>
      </c>
      <c r="AS195" s="28">
        <f t="shared" si="142"/>
        <v>9455.4048826633298</v>
      </c>
      <c r="AT195" s="33">
        <f t="shared" si="153"/>
        <v>0.65638129227941144</v>
      </c>
      <c r="AU195" s="18">
        <f t="shared" si="154"/>
        <v>3.6923435565391618E-3</v>
      </c>
      <c r="AV195" s="20">
        <f t="shared" si="143"/>
        <v>9572.9105418103391</v>
      </c>
    </row>
    <row r="196" spans="2:48" ht="15.95">
      <c r="B196" s="44">
        <v>60</v>
      </c>
      <c r="C196" s="46">
        <f>'Mortality (No Interventions)'!H69</f>
        <v>6.2274414087274419E-3</v>
      </c>
      <c r="D196" s="27">
        <f t="shared" si="146"/>
        <v>0.79411764705882304</v>
      </c>
      <c r="E196" s="18">
        <f t="shared" si="110"/>
        <v>4.9453211186953182E-3</v>
      </c>
      <c r="F196" s="28">
        <f t="shared" si="129"/>
        <v>9454.9253416516949</v>
      </c>
      <c r="G196" s="27">
        <f t="shared" si="144"/>
        <v>0.96499999999999997</v>
      </c>
      <c r="H196" s="18">
        <f t="shared" si="148"/>
        <v>6.0094809594219813E-3</v>
      </c>
      <c r="I196" s="28">
        <f t="shared" si="130"/>
        <v>9324.3377132960359</v>
      </c>
      <c r="J196" s="27">
        <v>0.94</v>
      </c>
      <c r="K196" s="18">
        <f t="shared" si="149"/>
        <v>5.8537949242037949E-3</v>
      </c>
      <c r="L196" s="28">
        <f t="shared" si="131"/>
        <v>9350.0919244088836</v>
      </c>
      <c r="M196" s="27">
        <f t="shared" si="145"/>
        <v>0.92500000000000004</v>
      </c>
      <c r="N196" s="19">
        <f t="shared" si="150"/>
        <v>5.7603833030728836E-3</v>
      </c>
      <c r="O196" s="28">
        <f t="shared" si="132"/>
        <v>9348.908257564186</v>
      </c>
      <c r="P196" s="24">
        <f t="shared" si="111"/>
        <v>0.76632352941176418</v>
      </c>
      <c r="Q196" s="18">
        <f t="shared" si="112"/>
        <v>4.7722348795409819E-3</v>
      </c>
      <c r="R196" s="28">
        <f t="shared" si="133"/>
        <v>9471.3369288553604</v>
      </c>
      <c r="S196" s="24">
        <f t="shared" si="113"/>
        <v>0.74647058823529366</v>
      </c>
      <c r="T196" s="18">
        <f t="shared" si="114"/>
        <v>4.6486018515735994E-3</v>
      </c>
      <c r="U196" s="28">
        <f t="shared" si="134"/>
        <v>9490.8270895000387</v>
      </c>
      <c r="V196" s="24">
        <f t="shared" si="115"/>
        <v>0.73455882352941138</v>
      </c>
      <c r="W196" s="18">
        <f t="shared" si="116"/>
        <v>4.5744220347931699E-3</v>
      </c>
      <c r="X196" s="28">
        <f t="shared" si="135"/>
        <v>9490.1263129542258</v>
      </c>
      <c r="Y196" s="33">
        <f t="shared" si="117"/>
        <v>0.90709999999999991</v>
      </c>
      <c r="Z196" s="18">
        <f t="shared" si="118"/>
        <v>5.6489121018566619E-3</v>
      </c>
      <c r="AA196" s="28">
        <f t="shared" si="136"/>
        <v>9369.9851986898575</v>
      </c>
      <c r="AB196" s="33">
        <f t="shared" si="119"/>
        <v>0.892625</v>
      </c>
      <c r="AC196" s="18">
        <f t="shared" si="120"/>
        <v>5.5587698874653329E-3</v>
      </c>
      <c r="AD196" s="28">
        <f t="shared" si="137"/>
        <v>9368.8403740065714</v>
      </c>
      <c r="AE196" s="33">
        <f t="shared" si="121"/>
        <v>0.86949999999999994</v>
      </c>
      <c r="AF196" s="18">
        <f t="shared" si="122"/>
        <v>5.4147603048885105E-3</v>
      </c>
      <c r="AG196" s="28">
        <f t="shared" si="138"/>
        <v>9392.7699158229298</v>
      </c>
      <c r="AH196" s="33">
        <f t="shared" si="123"/>
        <v>0.7203441176470583</v>
      </c>
      <c r="AI196" s="18">
        <f t="shared" si="124"/>
        <v>4.4859007867685229E-3</v>
      </c>
      <c r="AJ196" s="28">
        <f t="shared" si="139"/>
        <v>9506.0374451905154</v>
      </c>
      <c r="AK196" s="33">
        <f t="shared" si="125"/>
        <v>0.70884926470588194</v>
      </c>
      <c r="AL196" s="18">
        <f t="shared" si="126"/>
        <v>4.414317263575409E-3</v>
      </c>
      <c r="AM196" s="28">
        <f t="shared" si="140"/>
        <v>9505.3600094003086</v>
      </c>
      <c r="AN196" s="33">
        <f t="shared" si="127"/>
        <v>0.6904852941176467</v>
      </c>
      <c r="AO196" s="18">
        <f t="shared" si="128"/>
        <v>4.2999567127055801E-3</v>
      </c>
      <c r="AP196" s="28">
        <f t="shared" si="141"/>
        <v>9523.4491776661253</v>
      </c>
      <c r="AQ196" s="33">
        <f t="shared" si="151"/>
        <v>0.83906749999999997</v>
      </c>
      <c r="AR196" s="18">
        <f t="shared" si="152"/>
        <v>5.2252436942174128E-3</v>
      </c>
      <c r="AS196" s="28">
        <f t="shared" si="142"/>
        <v>9411.2500713070604</v>
      </c>
      <c r="AT196" s="33">
        <f t="shared" si="153"/>
        <v>0.66631830882352894</v>
      </c>
      <c r="AU196" s="18">
        <f t="shared" si="154"/>
        <v>4.1494582277608839E-3</v>
      </c>
      <c r="AV196" s="20">
        <f t="shared" si="143"/>
        <v>9537.5640672539594</v>
      </c>
    </row>
    <row r="197" spans="2:48" ht="15.95">
      <c r="B197" s="44">
        <v>61</v>
      </c>
      <c r="C197" s="46">
        <f>'Mortality (No Interventions)'!H70</f>
        <v>6.8694149260530839E-3</v>
      </c>
      <c r="D197" s="27">
        <f t="shared" si="146"/>
        <v>0.79754901960784264</v>
      </c>
      <c r="E197" s="18">
        <f t="shared" si="110"/>
        <v>5.4786951395531178E-3</v>
      </c>
      <c r="F197" s="28">
        <f t="shared" si="129"/>
        <v>9408.1676996839378</v>
      </c>
      <c r="G197" s="27">
        <f t="shared" si="144"/>
        <v>0.96499999999999997</v>
      </c>
      <c r="H197" s="18">
        <f t="shared" si="148"/>
        <v>6.6289854036412259E-3</v>
      </c>
      <c r="I197" s="28">
        <f t="shared" si="130"/>
        <v>9268.3032833487632</v>
      </c>
      <c r="J197" s="27">
        <v>0.94</v>
      </c>
      <c r="K197" s="18">
        <f t="shared" si="149"/>
        <v>6.4572500304898982E-3</v>
      </c>
      <c r="L197" s="28">
        <f t="shared" si="131"/>
        <v>9295.3584037609398</v>
      </c>
      <c r="M197" s="27">
        <f t="shared" si="145"/>
        <v>0.92500000000000004</v>
      </c>
      <c r="N197" s="19">
        <f t="shared" si="150"/>
        <v>6.3542088065991027E-3</v>
      </c>
      <c r="O197" s="28">
        <f t="shared" si="132"/>
        <v>9295.0549625353524</v>
      </c>
      <c r="P197" s="24">
        <f t="shared" si="111"/>
        <v>0.76963480392156813</v>
      </c>
      <c r="Q197" s="18">
        <f t="shared" si="112"/>
        <v>5.2869408096687586E-3</v>
      </c>
      <c r="R197" s="28">
        <f t="shared" si="133"/>
        <v>9426.1374844075926</v>
      </c>
      <c r="S197" s="24">
        <f t="shared" si="113"/>
        <v>0.74969607843137198</v>
      </c>
      <c r="T197" s="18">
        <f t="shared" si="114"/>
        <v>5.1499734311799298E-3</v>
      </c>
      <c r="U197" s="28">
        <f t="shared" si="134"/>
        <v>9446.708013118825</v>
      </c>
      <c r="V197" s="24">
        <f t="shared" si="115"/>
        <v>0.73773284313725451</v>
      </c>
      <c r="W197" s="18">
        <f t="shared" si="116"/>
        <v>5.0677930040866348E-3</v>
      </c>
      <c r="X197" s="28">
        <f t="shared" si="135"/>
        <v>9446.7144700352765</v>
      </c>
      <c r="Y197" s="33">
        <f t="shared" si="117"/>
        <v>0.90709999999999991</v>
      </c>
      <c r="Z197" s="18">
        <f t="shared" si="118"/>
        <v>6.2312462794227516E-3</v>
      </c>
      <c r="AA197" s="28">
        <f t="shared" si="136"/>
        <v>9317.0549759067599</v>
      </c>
      <c r="AB197" s="33">
        <f t="shared" si="119"/>
        <v>0.892625</v>
      </c>
      <c r="AC197" s="18">
        <f t="shared" si="120"/>
        <v>6.1318114983681341E-3</v>
      </c>
      <c r="AD197" s="28">
        <f t="shared" si="137"/>
        <v>9316.761146255074</v>
      </c>
      <c r="AE197" s="33">
        <f t="shared" si="121"/>
        <v>0.86949999999999994</v>
      </c>
      <c r="AF197" s="18">
        <f t="shared" si="122"/>
        <v>5.9729562782031564E-3</v>
      </c>
      <c r="AG197" s="28">
        <f t="shared" si="138"/>
        <v>9341.9103181297814</v>
      </c>
      <c r="AH197" s="33">
        <f t="shared" si="123"/>
        <v>0.72345671568627401</v>
      </c>
      <c r="AI197" s="18">
        <f t="shared" si="124"/>
        <v>4.969724361088633E-3</v>
      </c>
      <c r="AJ197" s="28">
        <f t="shared" si="139"/>
        <v>9463.394304336085</v>
      </c>
      <c r="AK197" s="33">
        <f t="shared" si="125"/>
        <v>0.71191219362745051</v>
      </c>
      <c r="AL197" s="18">
        <f t="shared" si="126"/>
        <v>4.8904202489436013E-3</v>
      </c>
      <c r="AM197" s="28">
        <f t="shared" si="140"/>
        <v>9463.4003346143127</v>
      </c>
      <c r="AN197" s="33">
        <f t="shared" si="127"/>
        <v>0.69346887254901912</v>
      </c>
      <c r="AO197" s="18">
        <f t="shared" si="128"/>
        <v>4.7637254238414358E-3</v>
      </c>
      <c r="AP197" s="28">
        <f t="shared" si="141"/>
        <v>9482.4987584465089</v>
      </c>
      <c r="AQ197" s="33">
        <f t="shared" si="151"/>
        <v>0.83906749999999997</v>
      </c>
      <c r="AR197" s="18">
        <f t="shared" si="152"/>
        <v>5.7639028084660454E-3</v>
      </c>
      <c r="AS197" s="28">
        <f t="shared" si="142"/>
        <v>9362.0739962172593</v>
      </c>
      <c r="AT197" s="33">
        <f t="shared" si="153"/>
        <v>0.66919746200980346</v>
      </c>
      <c r="AU197" s="18">
        <f t="shared" si="154"/>
        <v>4.5969950340069851E-3</v>
      </c>
      <c r="AV197" s="20">
        <f t="shared" si="143"/>
        <v>9497.988343562296</v>
      </c>
    </row>
    <row r="198" spans="2:48" ht="15.95">
      <c r="B198" s="44">
        <v>62</v>
      </c>
      <c r="C198" s="46">
        <f>'Mortality (No Interventions)'!H71</f>
        <v>7.5080573000021389E-3</v>
      </c>
      <c r="D198" s="27">
        <f t="shared" si="146"/>
        <v>0.80098039215686223</v>
      </c>
      <c r="E198" s="18">
        <f t="shared" si="110"/>
        <v>6.013806680491905E-3</v>
      </c>
      <c r="F198" s="28">
        <f t="shared" si="129"/>
        <v>9356.6232170355779</v>
      </c>
      <c r="G198" s="27">
        <f t="shared" si="144"/>
        <v>0.96499999999999997</v>
      </c>
      <c r="H198" s="18">
        <f t="shared" si="148"/>
        <v>7.245275294502064E-3</v>
      </c>
      <c r="I198" s="28">
        <f t="shared" si="130"/>
        <v>9206.8638361669236</v>
      </c>
      <c r="J198" s="27">
        <v>0.94</v>
      </c>
      <c r="K198" s="18">
        <f t="shared" si="149"/>
        <v>7.0575738620020098E-3</v>
      </c>
      <c r="L198" s="28">
        <f t="shared" si="131"/>
        <v>9235.3359504248401</v>
      </c>
      <c r="M198" s="27">
        <f t="shared" si="145"/>
        <v>0.92500000000000004</v>
      </c>
      <c r="N198" s="19">
        <f t="shared" si="150"/>
        <v>6.9449530025019789E-3</v>
      </c>
      <c r="O198" s="28">
        <f t="shared" si="132"/>
        <v>9235.9922424345878</v>
      </c>
      <c r="P198" s="24">
        <f t="shared" si="111"/>
        <v>0.77294607843137197</v>
      </c>
      <c r="Q198" s="18">
        <f t="shared" si="112"/>
        <v>5.8033234466746885E-3</v>
      </c>
      <c r="R198" s="28">
        <f t="shared" si="133"/>
        <v>9376.3020534637308</v>
      </c>
      <c r="S198" s="24">
        <f t="shared" si="113"/>
        <v>0.75292156862745041</v>
      </c>
      <c r="T198" s="18">
        <f t="shared" si="114"/>
        <v>5.6529782796623908E-3</v>
      </c>
      <c r="U198" s="28">
        <f t="shared" si="134"/>
        <v>9398.0577178391486</v>
      </c>
      <c r="V198" s="24">
        <f t="shared" si="115"/>
        <v>0.74090686274509765</v>
      </c>
      <c r="W198" s="18">
        <f t="shared" si="116"/>
        <v>5.5627711794550136E-3</v>
      </c>
      <c r="X198" s="28">
        <f t="shared" si="135"/>
        <v>9398.8404765324267</v>
      </c>
      <c r="Y198" s="33">
        <f t="shared" si="117"/>
        <v>0.90709999999999991</v>
      </c>
      <c r="Z198" s="18">
        <f t="shared" si="118"/>
        <v>6.8105587768319395E-3</v>
      </c>
      <c r="AA198" s="28">
        <f t="shared" si="136"/>
        <v>9258.9981117529642</v>
      </c>
      <c r="AB198" s="33">
        <f t="shared" si="119"/>
        <v>0.892625</v>
      </c>
      <c r="AC198" s="18">
        <f t="shared" si="120"/>
        <v>6.7018796474144094E-3</v>
      </c>
      <c r="AD198" s="28">
        <f t="shared" si="137"/>
        <v>9259.6325231309165</v>
      </c>
      <c r="AE198" s="33">
        <f t="shared" si="121"/>
        <v>0.86949999999999994</v>
      </c>
      <c r="AF198" s="18">
        <f t="shared" si="122"/>
        <v>6.5282558223518595E-3</v>
      </c>
      <c r="AG198" s="28">
        <f t="shared" si="138"/>
        <v>9286.1114962446973</v>
      </c>
      <c r="AH198" s="33">
        <f t="shared" si="123"/>
        <v>0.72656931372548961</v>
      </c>
      <c r="AI198" s="18">
        <f t="shared" si="124"/>
        <v>5.4551240398742068E-3</v>
      </c>
      <c r="AJ198" s="28">
        <f t="shared" si="139"/>
        <v>9416.3638431232375</v>
      </c>
      <c r="AK198" s="33">
        <f t="shared" si="125"/>
        <v>0.71497512254901907</v>
      </c>
      <c r="AL198" s="18">
        <f t="shared" si="126"/>
        <v>5.3680741881740861E-3</v>
      </c>
      <c r="AM198" s="28">
        <f t="shared" si="140"/>
        <v>9417.1203299940553</v>
      </c>
      <c r="AN198" s="33">
        <f t="shared" si="127"/>
        <v>0.69645245098039166</v>
      </c>
      <c r="AO198" s="18">
        <f t="shared" si="128"/>
        <v>5.2290049086877117E-3</v>
      </c>
      <c r="AP198" s="28">
        <f t="shared" si="141"/>
        <v>9437.3267380293528</v>
      </c>
      <c r="AQ198" s="33">
        <f t="shared" si="151"/>
        <v>0.83906749999999997</v>
      </c>
      <c r="AR198" s="18">
        <f t="shared" si="152"/>
        <v>6.2997668685695445E-3</v>
      </c>
      <c r="AS198" s="28">
        <f t="shared" si="142"/>
        <v>9308.1119116173959</v>
      </c>
      <c r="AT198" s="33">
        <f t="shared" si="153"/>
        <v>0.67207661519607786</v>
      </c>
      <c r="AU198" s="18">
        <f t="shared" si="154"/>
        <v>5.0459897368836408E-3</v>
      </c>
      <c r="AV198" s="20">
        <f t="shared" si="143"/>
        <v>9454.3261383138833</v>
      </c>
    </row>
    <row r="199" spans="2:48" ht="15.95">
      <c r="B199" s="44">
        <v>63</v>
      </c>
      <c r="C199" s="46">
        <f>'Mortality (No Interventions)'!H72</f>
        <v>8.211310722877195E-3</v>
      </c>
      <c r="D199" s="27">
        <f t="shared" si="146"/>
        <v>0.80441176470588183</v>
      </c>
      <c r="E199" s="18">
        <f t="shared" si="110"/>
        <v>6.6052749491379743E-3</v>
      </c>
      <c r="F199" s="28">
        <f t="shared" si="129"/>
        <v>9300.3542938261235</v>
      </c>
      <c r="G199" s="27">
        <f t="shared" si="144"/>
        <v>0.96499999999999997</v>
      </c>
      <c r="H199" s="18">
        <f t="shared" si="148"/>
        <v>7.9239148475764923E-3</v>
      </c>
      <c r="I199" s="28">
        <f t="shared" si="130"/>
        <v>9140.1575730748991</v>
      </c>
      <c r="J199" s="27">
        <v>0.94</v>
      </c>
      <c r="K199" s="18">
        <f t="shared" si="149"/>
        <v>7.7186320795045631E-3</v>
      </c>
      <c r="L199" s="28">
        <f t="shared" si="131"/>
        <v>9170.1568848143143</v>
      </c>
      <c r="M199" s="27">
        <f t="shared" si="145"/>
        <v>0.92500000000000004</v>
      </c>
      <c r="N199" s="19">
        <f t="shared" si="150"/>
        <v>7.5954624186614058E-3</v>
      </c>
      <c r="O199" s="28">
        <f t="shared" si="132"/>
        <v>9171.8487103794068</v>
      </c>
      <c r="P199" s="24">
        <f t="shared" si="111"/>
        <v>0.77625735294117593</v>
      </c>
      <c r="Q199" s="18">
        <f t="shared" si="112"/>
        <v>6.3740903259181456E-3</v>
      </c>
      <c r="R199" s="28">
        <f t="shared" si="133"/>
        <v>9321.8883399137612</v>
      </c>
      <c r="S199" s="24">
        <f t="shared" si="113"/>
        <v>0.75614705882352884</v>
      </c>
      <c r="T199" s="18">
        <f t="shared" si="114"/>
        <v>6.2089584521896959E-3</v>
      </c>
      <c r="U199" s="28">
        <f t="shared" si="134"/>
        <v>9344.9307016891908</v>
      </c>
      <c r="V199" s="24">
        <f t="shared" si="115"/>
        <v>0.74408088235294068</v>
      </c>
      <c r="W199" s="18">
        <f t="shared" si="116"/>
        <v>6.1098793279526263E-3</v>
      </c>
      <c r="X199" s="28">
        <f t="shared" si="135"/>
        <v>9346.5568776092769</v>
      </c>
      <c r="Y199" s="33">
        <f t="shared" si="117"/>
        <v>0.90709999999999991</v>
      </c>
      <c r="Z199" s="18">
        <f t="shared" si="118"/>
        <v>7.4484799567219031E-3</v>
      </c>
      <c r="AA199" s="28">
        <f t="shared" si="136"/>
        <v>9195.9391608982951</v>
      </c>
      <c r="AB199" s="33">
        <f t="shared" si="119"/>
        <v>0.892625</v>
      </c>
      <c r="AC199" s="18">
        <f t="shared" si="120"/>
        <v>7.3296212340082561E-3</v>
      </c>
      <c r="AD199" s="28">
        <f t="shared" si="137"/>
        <v>9197.5755803816082</v>
      </c>
      <c r="AE199" s="33">
        <f t="shared" si="121"/>
        <v>0.86949999999999994</v>
      </c>
      <c r="AF199" s="18">
        <f t="shared" si="122"/>
        <v>7.1397346735417207E-3</v>
      </c>
      <c r="AG199" s="28">
        <f t="shared" si="138"/>
        <v>9225.4893848023294</v>
      </c>
      <c r="AH199" s="33">
        <f t="shared" si="123"/>
        <v>0.72968191176470532</v>
      </c>
      <c r="AI199" s="18">
        <f t="shared" si="124"/>
        <v>5.9916449063630558E-3</v>
      </c>
      <c r="AJ199" s="28">
        <f t="shared" si="139"/>
        <v>9364.9964103544135</v>
      </c>
      <c r="AK199" s="33">
        <f t="shared" si="125"/>
        <v>0.71803805147058775</v>
      </c>
      <c r="AL199" s="18">
        <f t="shared" si="126"/>
        <v>5.8960335514742848E-3</v>
      </c>
      <c r="AM199" s="28">
        <f t="shared" si="140"/>
        <v>9366.5685294236846</v>
      </c>
      <c r="AN199" s="33">
        <f t="shared" si="127"/>
        <v>0.69943602941176419</v>
      </c>
      <c r="AO199" s="18">
        <f t="shared" si="128"/>
        <v>5.7432865682754686E-3</v>
      </c>
      <c r="AP199" s="28">
        <f t="shared" si="141"/>
        <v>9387.9789101913066</v>
      </c>
      <c r="AQ199" s="33">
        <f t="shared" si="151"/>
        <v>0.83906749999999997</v>
      </c>
      <c r="AR199" s="18">
        <f t="shared" si="152"/>
        <v>6.8898439599677603E-3</v>
      </c>
      <c r="AS199" s="28">
        <f t="shared" si="142"/>
        <v>9249.4729765876509</v>
      </c>
      <c r="AT199" s="33">
        <f t="shared" si="153"/>
        <v>0.67495576838235249</v>
      </c>
      <c r="AU199" s="18">
        <f t="shared" si="154"/>
        <v>5.5422715383858278E-3</v>
      </c>
      <c r="AV199" s="20">
        <f t="shared" si="143"/>
        <v>9406.6197056508008</v>
      </c>
    </row>
    <row r="200" spans="2:48" ht="15.95">
      <c r="B200" s="44">
        <v>64</v>
      </c>
      <c r="C200" s="46">
        <f>'Mortality (No Interventions)'!H73</f>
        <v>8.9595177128966256E-3</v>
      </c>
      <c r="D200" s="27">
        <f t="shared" si="146"/>
        <v>0.80784313725490142</v>
      </c>
      <c r="E200" s="18">
        <f t="shared" si="110"/>
        <v>7.2378848974772696E-3</v>
      </c>
      <c r="F200" s="28">
        <f t="shared" si="129"/>
        <v>9238.9228965910061</v>
      </c>
      <c r="G200" s="27">
        <f t="shared" si="144"/>
        <v>0.96499999999999997</v>
      </c>
      <c r="H200" s="18">
        <f t="shared" si="148"/>
        <v>8.6459345929452442E-3</v>
      </c>
      <c r="I200" s="28">
        <f t="shared" si="130"/>
        <v>9067.7317427724229</v>
      </c>
      <c r="J200" s="27">
        <v>0.94</v>
      </c>
      <c r="K200" s="18">
        <f t="shared" si="149"/>
        <v>8.4219466501228284E-3</v>
      </c>
      <c r="L200" s="28">
        <f t="shared" si="131"/>
        <v>9099.3758177090967</v>
      </c>
      <c r="M200" s="27">
        <f t="shared" si="145"/>
        <v>0.92500000000000004</v>
      </c>
      <c r="N200" s="19">
        <f t="shared" si="150"/>
        <v>8.2875538844293783E-3</v>
      </c>
      <c r="O200" s="28">
        <f t="shared" si="132"/>
        <v>9102.1842781900723</v>
      </c>
      <c r="P200" s="24">
        <f t="shared" si="111"/>
        <v>0.77956862745097988</v>
      </c>
      <c r="Q200" s="18">
        <f t="shared" si="112"/>
        <v>6.9845589260655646E-3</v>
      </c>
      <c r="R200" s="28">
        <f t="shared" si="133"/>
        <v>9262.4697816270273</v>
      </c>
      <c r="S200" s="24">
        <f t="shared" si="113"/>
        <v>0.75937254901960727</v>
      </c>
      <c r="T200" s="18">
        <f t="shared" si="114"/>
        <v>6.8036118036286326E-3</v>
      </c>
      <c r="U200" s="28">
        <f t="shared" si="134"/>
        <v>9286.9084152238102</v>
      </c>
      <c r="V200" s="24">
        <f t="shared" si="115"/>
        <v>0.74725490196078381</v>
      </c>
      <c r="W200" s="18">
        <f t="shared" si="116"/>
        <v>6.6950435301664736E-3</v>
      </c>
      <c r="X200" s="28">
        <f t="shared" si="135"/>
        <v>9289.4505429552391</v>
      </c>
      <c r="Y200" s="33">
        <f t="shared" si="117"/>
        <v>0.90709999999999991</v>
      </c>
      <c r="Z200" s="18">
        <f t="shared" si="118"/>
        <v>8.1271785173685288E-3</v>
      </c>
      <c r="AA200" s="28">
        <f t="shared" si="136"/>
        <v>9127.4433923751094</v>
      </c>
      <c r="AB200" s="33">
        <f t="shared" si="119"/>
        <v>0.892625</v>
      </c>
      <c r="AC200" s="18">
        <f t="shared" si="120"/>
        <v>7.9974894984743503E-3</v>
      </c>
      <c r="AD200" s="28">
        <f t="shared" si="137"/>
        <v>9130.1608351062478</v>
      </c>
      <c r="AE200" s="33">
        <f t="shared" si="121"/>
        <v>0.86949999999999994</v>
      </c>
      <c r="AF200" s="18">
        <f t="shared" si="122"/>
        <v>7.7903006513636158E-3</v>
      </c>
      <c r="AG200" s="28">
        <f t="shared" si="138"/>
        <v>9159.621838361265</v>
      </c>
      <c r="AH200" s="33">
        <f t="shared" si="123"/>
        <v>0.73279450980392102</v>
      </c>
      <c r="AI200" s="18">
        <f t="shared" si="124"/>
        <v>6.5654853905016304E-3</v>
      </c>
      <c r="AJ200" s="28">
        <f t="shared" si="139"/>
        <v>9308.884677314205</v>
      </c>
      <c r="AK200" s="33">
        <f t="shared" si="125"/>
        <v>0.72110098039215642</v>
      </c>
      <c r="AL200" s="18">
        <f t="shared" si="126"/>
        <v>6.4607170066106482E-3</v>
      </c>
      <c r="AM200" s="28">
        <f t="shared" si="140"/>
        <v>9311.3429271120203</v>
      </c>
      <c r="AN200" s="33">
        <f t="shared" si="127"/>
        <v>0.70241960784313673</v>
      </c>
      <c r="AO200" s="18">
        <f t="shared" si="128"/>
        <v>6.2933409183564852E-3</v>
      </c>
      <c r="AP200" s="28">
        <f t="shared" si="141"/>
        <v>9334.0610570131521</v>
      </c>
      <c r="AQ200" s="33">
        <f t="shared" si="151"/>
        <v>0.83906749999999997</v>
      </c>
      <c r="AR200" s="18">
        <f t="shared" si="152"/>
        <v>7.5176401285658888E-3</v>
      </c>
      <c r="AS200" s="28">
        <f t="shared" si="142"/>
        <v>9185.7455510670243</v>
      </c>
      <c r="AT200" s="33">
        <f t="shared" si="153"/>
        <v>0.67783492156862701</v>
      </c>
      <c r="AU200" s="18">
        <f t="shared" si="154"/>
        <v>6.0730739862140089E-3</v>
      </c>
      <c r="AV200" s="20">
        <f t="shared" si="143"/>
        <v>9354.4856649837529</v>
      </c>
    </row>
    <row r="201" spans="2:48" ht="15.95">
      <c r="B201" s="44">
        <v>65</v>
      </c>
      <c r="C201" s="46">
        <f>'Mortality (No Interventions)'!H74</f>
        <v>9.7922205619664637E-3</v>
      </c>
      <c r="D201" s="27">
        <f t="shared" si="146"/>
        <v>0.81127450980392102</v>
      </c>
      <c r="E201" s="18">
        <f t="shared" si="110"/>
        <v>7.9441789363012185E-3</v>
      </c>
      <c r="F201" s="28">
        <f t="shared" si="129"/>
        <v>9172.0526360888143</v>
      </c>
      <c r="G201" s="27">
        <f t="shared" si="144"/>
        <v>0.96499999999999997</v>
      </c>
      <c r="H201" s="18">
        <f t="shared" ref="H201:H232" si="155">C201*G201</f>
        <v>9.4494928422976365E-3</v>
      </c>
      <c r="I201" s="28">
        <f t="shared" si="130"/>
        <v>8989.3327272180395</v>
      </c>
      <c r="J201" s="27">
        <v>0.94</v>
      </c>
      <c r="K201" s="18">
        <f t="shared" ref="K201:K232" si="156">C201*J201</f>
        <v>9.2046873282484749E-3</v>
      </c>
      <c r="L201" s="28">
        <f t="shared" si="131"/>
        <v>9022.741360022932</v>
      </c>
      <c r="M201" s="27">
        <f t="shared" si="145"/>
        <v>0.92500000000000004</v>
      </c>
      <c r="N201" s="19">
        <f t="shared" ref="N201:N232" si="157">C201*M201</f>
        <v>9.057804019818979E-3</v>
      </c>
      <c r="O201" s="28">
        <f t="shared" si="132"/>
        <v>9026.7494355185663</v>
      </c>
      <c r="P201" s="24">
        <f t="shared" si="111"/>
        <v>0.78287990196078372</v>
      </c>
      <c r="Q201" s="18">
        <f t="shared" si="112"/>
        <v>7.6661326735306757E-3</v>
      </c>
      <c r="R201" s="28">
        <f t="shared" si="133"/>
        <v>9197.7755156363528</v>
      </c>
      <c r="S201" s="24">
        <f t="shared" si="113"/>
        <v>0.7625980392156857</v>
      </c>
      <c r="T201" s="18">
        <f t="shared" si="114"/>
        <v>7.4675282001231448E-3</v>
      </c>
      <c r="U201" s="28">
        <f t="shared" si="134"/>
        <v>9223.723895510775</v>
      </c>
      <c r="V201" s="24">
        <f t="shared" si="115"/>
        <v>0.75042892156862695</v>
      </c>
      <c r="W201" s="18">
        <f t="shared" si="116"/>
        <v>7.3483655160786277E-3</v>
      </c>
      <c r="X201" s="28">
        <f t="shared" si="135"/>
        <v>9227.2572671988255</v>
      </c>
      <c r="Y201" s="33">
        <f t="shared" si="117"/>
        <v>0.90709999999999991</v>
      </c>
      <c r="Z201" s="18">
        <f t="shared" si="118"/>
        <v>8.8825232717597777E-3</v>
      </c>
      <c r="AA201" s="28">
        <f t="shared" si="136"/>
        <v>9053.263030518101</v>
      </c>
      <c r="AB201" s="33">
        <f t="shared" si="119"/>
        <v>0.892625</v>
      </c>
      <c r="AC201" s="18">
        <f t="shared" si="120"/>
        <v>8.7407808791253143E-3</v>
      </c>
      <c r="AD201" s="28">
        <f t="shared" si="137"/>
        <v>9057.1424697081038</v>
      </c>
      <c r="AE201" s="33">
        <f t="shared" si="121"/>
        <v>0.86949999999999994</v>
      </c>
      <c r="AF201" s="18">
        <f t="shared" si="122"/>
        <v>8.514335778629839E-3</v>
      </c>
      <c r="AG201" s="28">
        <f t="shared" si="138"/>
        <v>9088.2656303876338</v>
      </c>
      <c r="AH201" s="33">
        <f t="shared" si="123"/>
        <v>0.73590710784313662</v>
      </c>
      <c r="AI201" s="18">
        <f t="shared" si="124"/>
        <v>7.2061647131188341E-3</v>
      </c>
      <c r="AJ201" s="28">
        <f t="shared" si="139"/>
        <v>9247.7673309634338</v>
      </c>
      <c r="AK201" s="33">
        <f t="shared" si="125"/>
        <v>0.72416390931372498</v>
      </c>
      <c r="AL201" s="18">
        <f t="shared" si="126"/>
        <v>7.0911727230158752E-3</v>
      </c>
      <c r="AM201" s="28">
        <f t="shared" si="140"/>
        <v>9251.184975508444</v>
      </c>
      <c r="AN201" s="33">
        <f t="shared" si="127"/>
        <v>0.70540318627450926</v>
      </c>
      <c r="AO201" s="18">
        <f t="shared" si="128"/>
        <v>6.9074635851139096E-3</v>
      </c>
      <c r="AP201" s="28">
        <f t="shared" si="141"/>
        <v>9275.3186286286127</v>
      </c>
      <c r="AQ201" s="33">
        <f t="shared" ref="AQ201:AQ232" si="158">G201*J201*M201</f>
        <v>0.83906749999999997</v>
      </c>
      <c r="AR201" s="18">
        <f t="shared" ref="AR201:AR232" si="159">$C201*AQ201</f>
        <v>8.2163340263777963E-3</v>
      </c>
      <c r="AS201" s="28">
        <f t="shared" si="142"/>
        <v>9116.6904217015272</v>
      </c>
      <c r="AT201" s="33">
        <f t="shared" ref="AT201:AT232" si="160">D201*G201*J201*M201</f>
        <v>0.68071407475490142</v>
      </c>
      <c r="AU201" s="18">
        <f t="shared" ref="AU201:AU232" si="161">$C201*AT201</f>
        <v>6.6657023596349224E-3</v>
      </c>
      <c r="AV201" s="20">
        <f t="shared" si="143"/>
        <v>9297.6751814373274</v>
      </c>
    </row>
    <row r="202" spans="2:48" ht="15.95">
      <c r="B202" s="44">
        <v>66</v>
      </c>
      <c r="C202" s="46">
        <f>'Mortality (No Interventions)'!H75</f>
        <v>1.0793305218116911E-2</v>
      </c>
      <c r="D202" s="27">
        <f t="shared" si="146"/>
        <v>0.81470588235294061</v>
      </c>
      <c r="E202" s="18">
        <f t="shared" ref="E202:E256" si="162">$C202*D202</f>
        <v>8.7933692512305369E-3</v>
      </c>
      <c r="F202" s="28">
        <f t="shared" si="129"/>
        <v>9099.1882087345512</v>
      </c>
      <c r="G202" s="27">
        <f t="shared" si="144"/>
        <v>0.96499999999999997</v>
      </c>
      <c r="H202" s="18">
        <f t="shared" si="155"/>
        <v>1.0415539535482819E-2</v>
      </c>
      <c r="I202" s="28">
        <f t="shared" si="130"/>
        <v>8904.3880919551611</v>
      </c>
      <c r="J202" s="27">
        <v>0.94</v>
      </c>
      <c r="K202" s="18">
        <f t="shared" si="156"/>
        <v>1.0145706905029896E-2</v>
      </c>
      <c r="L202" s="28">
        <f t="shared" si="131"/>
        <v>8939.6898469602656</v>
      </c>
      <c r="M202" s="27">
        <f t="shared" si="145"/>
        <v>0.92500000000000004</v>
      </c>
      <c r="N202" s="19">
        <f t="shared" si="157"/>
        <v>9.9838073267581439E-3</v>
      </c>
      <c r="O202" s="28">
        <f t="shared" si="132"/>
        <v>8944.9869081956276</v>
      </c>
      <c r="P202" s="24">
        <f t="shared" ref="P202:P256" si="163">D202*G202</f>
        <v>0.78619117647058767</v>
      </c>
      <c r="Q202" s="18">
        <f t="shared" ref="Q202:Q256" si="164">$C202*P202</f>
        <v>8.4856013274374666E-3</v>
      </c>
      <c r="R202" s="28">
        <f t="shared" si="133"/>
        <v>9127.2641482321324</v>
      </c>
      <c r="S202" s="24">
        <f t="shared" ref="S202:S256" si="165">D202*J202</f>
        <v>0.76582352941176413</v>
      </c>
      <c r="T202" s="18">
        <f t="shared" ref="T202:T256" si="166">$C202*S202</f>
        <v>8.2657670961567044E-3</v>
      </c>
      <c r="U202" s="28">
        <f t="shared" si="134"/>
        <v>9154.845477210898</v>
      </c>
      <c r="V202" s="24">
        <f t="shared" ref="V202:V256" si="167">D202*M202</f>
        <v>0.75360294117647009</v>
      </c>
      <c r="W202" s="18">
        <f t="shared" ref="W202:W256" si="168">$C202*V202</f>
        <v>8.1338665573882467E-3</v>
      </c>
      <c r="X202" s="28">
        <f t="shared" si="135"/>
        <v>9159.4520080885559</v>
      </c>
      <c r="Y202" s="33">
        <f t="shared" ref="Y202:Y256" si="169">G202*J202</f>
        <v>0.90709999999999991</v>
      </c>
      <c r="Z202" s="18">
        <f t="shared" ref="Z202:Z256" si="170">$C202*Y202</f>
        <v>9.7906071633538493E-3</v>
      </c>
      <c r="AA202" s="28">
        <f t="shared" si="136"/>
        <v>8972.8472109641625</v>
      </c>
      <c r="AB202" s="33">
        <f t="shared" ref="AB202:AB256" si="171">G202*M202</f>
        <v>0.892625</v>
      </c>
      <c r="AC202" s="18">
        <f t="shared" ref="AC202:AC256" si="172">$C202*AB202</f>
        <v>9.6343740703216073E-3</v>
      </c>
      <c r="AD202" s="28">
        <f t="shared" si="137"/>
        <v>8977.9759719893646</v>
      </c>
      <c r="AE202" s="33">
        <f t="shared" ref="AE202:AE256" si="173">J202*M202</f>
        <v>0.86949999999999994</v>
      </c>
      <c r="AF202" s="18">
        <f t="shared" ref="AF202:AF256" si="174">$C202*AE202</f>
        <v>9.3847788871526533E-3</v>
      </c>
      <c r="AG202" s="28">
        <f t="shared" si="138"/>
        <v>9010.8850851651332</v>
      </c>
      <c r="AH202" s="33">
        <f t="shared" ref="AH202:AH256" si="175">D202*G202*J202</f>
        <v>0.73901970588235233</v>
      </c>
      <c r="AI202" s="18">
        <f t="shared" ref="AI202:AI256" si="176">$C202*AH202</f>
        <v>7.9764652477912184E-3</v>
      </c>
      <c r="AJ202" s="28">
        <f t="shared" si="139"/>
        <v>9181.1263963479123</v>
      </c>
      <c r="AK202" s="33">
        <f t="shared" ref="AK202:AK256" si="177">D202*G202*M202</f>
        <v>0.72722683823529366</v>
      </c>
      <c r="AL202" s="18">
        <f t="shared" ref="AL202:AL256" si="178">$C202*AK202</f>
        <v>7.8491812278796581E-3</v>
      </c>
      <c r="AM202" s="28">
        <f t="shared" si="140"/>
        <v>9185.5832249545438</v>
      </c>
      <c r="AN202" s="33">
        <f t="shared" ref="AN202:AN256" si="179">D202*J202*M202</f>
        <v>0.7083867647058818</v>
      </c>
      <c r="AO202" s="18">
        <f t="shared" ref="AO202:AO256" si="180">$C202*AN202</f>
        <v>7.6458345639449504E-3</v>
      </c>
      <c r="AP202" s="28">
        <f t="shared" si="141"/>
        <v>9211.2497029610313</v>
      </c>
      <c r="AQ202" s="33">
        <f t="shared" si="158"/>
        <v>0.83906749999999997</v>
      </c>
      <c r="AR202" s="18">
        <f t="shared" si="159"/>
        <v>9.0563116261023115E-3</v>
      </c>
      <c r="AS202" s="28">
        <f t="shared" si="142"/>
        <v>9041.784647981749</v>
      </c>
      <c r="AT202" s="33">
        <f t="shared" si="160"/>
        <v>0.68359322794117594</v>
      </c>
      <c r="AU202" s="18">
        <f t="shared" si="161"/>
        <v>7.3782303542068777E-3</v>
      </c>
      <c r="AV202" s="20">
        <f t="shared" si="143"/>
        <v>9235.6996460413011</v>
      </c>
    </row>
    <row r="203" spans="2:48" ht="15.95">
      <c r="B203" s="44">
        <v>67</v>
      </c>
      <c r="C203" s="46">
        <f>'Mortality (No Interventions)'!H76</f>
        <v>1.186720074408599E-2</v>
      </c>
      <c r="D203" s="27">
        <f t="shared" si="146"/>
        <v>0.81813725490196021</v>
      </c>
      <c r="E203" s="18">
        <f t="shared" si="162"/>
        <v>9.7089990401370112E-3</v>
      </c>
      <c r="F203" s="28">
        <f t="shared" ref="F203:F256" si="181">F202*(1-E202)</f>
        <v>9019.1756869287055</v>
      </c>
      <c r="G203" s="27">
        <f t="shared" si="144"/>
        <v>0.96499999999999997</v>
      </c>
      <c r="H203" s="18">
        <f t="shared" si="155"/>
        <v>1.145184871804298E-2</v>
      </c>
      <c r="I203" s="28">
        <f t="shared" ref="I203:I256" si="182">I202*(1-H202)</f>
        <v>8811.6440857441194</v>
      </c>
      <c r="J203" s="27">
        <v>0.94</v>
      </c>
      <c r="K203" s="18">
        <f t="shared" si="156"/>
        <v>1.115516869944083E-2</v>
      </c>
      <c r="L203" s="28">
        <f t="shared" ref="L203:L256" si="183">L202*(1-K202)</f>
        <v>8848.9903739511356</v>
      </c>
      <c r="M203" s="27">
        <f t="shared" si="145"/>
        <v>0.92500000000000004</v>
      </c>
      <c r="N203" s="19">
        <f t="shared" si="157"/>
        <v>1.0977160688279542E-2</v>
      </c>
      <c r="O203" s="28">
        <f t="shared" ref="O203:O256" si="184">O202*(1-N202)</f>
        <v>8855.6818823638278</v>
      </c>
      <c r="P203" s="24">
        <f t="shared" si="163"/>
        <v>0.78950245098039162</v>
      </c>
      <c r="Q203" s="18">
        <f t="shared" si="164"/>
        <v>9.3691840737322174E-3</v>
      </c>
      <c r="R203" s="28">
        <f t="shared" ref="R203:R256" si="185">R202*(1-Q202)</f>
        <v>9049.813823460021</v>
      </c>
      <c r="S203" s="24">
        <f t="shared" si="165"/>
        <v>0.76904901960784255</v>
      </c>
      <c r="T203" s="18">
        <f t="shared" si="166"/>
        <v>9.1264590977287903E-3</v>
      </c>
      <c r="U203" s="28">
        <f t="shared" ref="U203:U256" si="186">U202*(1-T202)</f>
        <v>9079.1736566949694</v>
      </c>
      <c r="V203" s="24">
        <f t="shared" si="167"/>
        <v>0.75677696078431322</v>
      </c>
      <c r="W203" s="18">
        <f t="shared" si="168"/>
        <v>8.9808241121267368E-3</v>
      </c>
      <c r="X203" s="28">
        <f t="shared" ref="X203:X256" si="187">X202*(1-W202)</f>
        <v>9084.9502477159622</v>
      </c>
      <c r="Y203" s="33">
        <f t="shared" si="169"/>
        <v>0.90709999999999991</v>
      </c>
      <c r="Z203" s="18">
        <f t="shared" si="170"/>
        <v>1.0764737794960401E-2</v>
      </c>
      <c r="AA203" s="28">
        <f t="shared" ref="AA203:AA256" si="188">AA202*(1-Z202)</f>
        <v>8884.9975887848159</v>
      </c>
      <c r="AB203" s="33">
        <f t="shared" si="171"/>
        <v>0.892625</v>
      </c>
      <c r="AC203" s="18">
        <f t="shared" si="172"/>
        <v>1.0592960064189758E-2</v>
      </c>
      <c r="AD203" s="28">
        <f t="shared" ref="AD203:AD256" si="189">AD202*(1-AC202)</f>
        <v>8891.4787930808598</v>
      </c>
      <c r="AE203" s="33">
        <f t="shared" si="173"/>
        <v>0.86949999999999994</v>
      </c>
      <c r="AF203" s="18">
        <f t="shared" si="174"/>
        <v>1.0318531046982767E-2</v>
      </c>
      <c r="AG203" s="28">
        <f t="shared" ref="AG203:AG256" si="190">AG202*(1-AF202)</f>
        <v>8926.3199210633175</v>
      </c>
      <c r="AH203" s="33">
        <f t="shared" si="175"/>
        <v>0.74213230392156804</v>
      </c>
      <c r="AI203" s="18">
        <f t="shared" si="176"/>
        <v>8.8070330293082821E-3</v>
      </c>
      <c r="AJ203" s="28">
        <f t="shared" ref="AJ203:AJ256" si="191">AJ202*(1-AI202)</f>
        <v>9107.8934607118645</v>
      </c>
      <c r="AK203" s="33">
        <f t="shared" si="177"/>
        <v>0.73028976715686234</v>
      </c>
      <c r="AL203" s="18">
        <f t="shared" si="178"/>
        <v>8.6664952682023021E-3</v>
      </c>
      <c r="AM203" s="28">
        <f t="shared" ref="AM203:AM256" si="192">AM202*(1-AL202)</f>
        <v>9113.4839175381039</v>
      </c>
      <c r="AN203" s="33">
        <f t="shared" si="179"/>
        <v>0.71137034313725445</v>
      </c>
      <c r="AO203" s="18">
        <f t="shared" si="180"/>
        <v>8.441974665399133E-3</v>
      </c>
      <c r="AP203" s="28">
        <f t="shared" ref="AP203:AP256" si="193">AP202*(1-AO202)</f>
        <v>9140.8220116050034</v>
      </c>
      <c r="AQ203" s="33">
        <f t="shared" si="158"/>
        <v>0.83906749999999997</v>
      </c>
      <c r="AR203" s="18">
        <f t="shared" si="159"/>
        <v>9.9573824603383706E-3</v>
      </c>
      <c r="AS203" s="28">
        <f t="shared" ref="AS203:AS256" si="194">AS202*(1-AR202)</f>
        <v>8959.8994285535191</v>
      </c>
      <c r="AT203" s="33">
        <f t="shared" si="160"/>
        <v>0.68647238112745046</v>
      </c>
      <c r="AU203" s="18">
        <f t="shared" si="161"/>
        <v>8.1465055521101615E-3</v>
      </c>
      <c r="AV203" s="20">
        <f t="shared" ref="AV203:AV256" si="195">AV202*(1-AU202)</f>
        <v>9167.5565265705409</v>
      </c>
    </row>
    <row r="204" spans="2:48" ht="15.95">
      <c r="B204" s="44">
        <v>68</v>
      </c>
      <c r="C204" s="46">
        <f>'Mortality (No Interventions)'!H77</f>
        <v>1.3014805570691583E-2</v>
      </c>
      <c r="D204" s="27">
        <f t="shared" si="146"/>
        <v>0.8215686274509798</v>
      </c>
      <c r="E204" s="18">
        <f t="shared" si="162"/>
        <v>1.0692555949254451E-2</v>
      </c>
      <c r="F204" s="28">
        <f t="shared" si="181"/>
        <v>8931.6085188414872</v>
      </c>
      <c r="G204" s="27">
        <f t="shared" si="144"/>
        <v>0.96499999999999997</v>
      </c>
      <c r="H204" s="18">
        <f t="shared" si="155"/>
        <v>1.2559287375717378E-2</v>
      </c>
      <c r="I204" s="28">
        <f t="shared" si="182"/>
        <v>8710.7344707169395</v>
      </c>
      <c r="J204" s="27">
        <v>0.94</v>
      </c>
      <c r="K204" s="18">
        <f t="shared" si="156"/>
        <v>1.2233917236450087E-2</v>
      </c>
      <c r="L204" s="28">
        <f t="shared" si="183"/>
        <v>8750.2783935099833</v>
      </c>
      <c r="M204" s="27">
        <f t="shared" si="145"/>
        <v>0.92500000000000004</v>
      </c>
      <c r="N204" s="19">
        <f t="shared" si="157"/>
        <v>1.2038695152889715E-2</v>
      </c>
      <c r="O204" s="28">
        <f t="shared" si="184"/>
        <v>8758.4716393368344</v>
      </c>
      <c r="P204" s="24">
        <f t="shared" si="163"/>
        <v>0.79281372549019546</v>
      </c>
      <c r="Q204" s="18">
        <f t="shared" si="164"/>
        <v>1.0318316491030544E-2</v>
      </c>
      <c r="R204" s="28">
        <f t="shared" si="185"/>
        <v>8965.0244519150183</v>
      </c>
      <c r="S204" s="24">
        <f t="shared" si="165"/>
        <v>0.77227450980392098</v>
      </c>
      <c r="T204" s="18">
        <f t="shared" si="166"/>
        <v>1.0051002592299182E-2</v>
      </c>
      <c r="U204" s="28">
        <f t="shared" si="186"/>
        <v>8996.3129496759666</v>
      </c>
      <c r="V204" s="24">
        <f t="shared" si="167"/>
        <v>0.75995098039215636</v>
      </c>
      <c r="W204" s="18">
        <f t="shared" si="168"/>
        <v>9.8906142530603668E-3</v>
      </c>
      <c r="X204" s="28">
        <f t="shared" si="187"/>
        <v>9003.3599074738031</v>
      </c>
      <c r="Y204" s="33">
        <f t="shared" si="169"/>
        <v>0.90709999999999991</v>
      </c>
      <c r="Z204" s="18">
        <f t="shared" si="170"/>
        <v>1.1805730133174335E-2</v>
      </c>
      <c r="AA204" s="28">
        <f t="shared" si="188"/>
        <v>8789.3529194326911</v>
      </c>
      <c r="AB204" s="33">
        <f t="shared" si="171"/>
        <v>0.892625</v>
      </c>
      <c r="AC204" s="18">
        <f t="shared" si="172"/>
        <v>1.1617340822538574E-2</v>
      </c>
      <c r="AD204" s="28">
        <f t="shared" si="189"/>
        <v>8797.2917133141636</v>
      </c>
      <c r="AE204" s="33">
        <f t="shared" si="173"/>
        <v>0.86949999999999994</v>
      </c>
      <c r="AF204" s="18">
        <f t="shared" si="174"/>
        <v>1.131637344371633E-2</v>
      </c>
      <c r="AG204" s="28">
        <f t="shared" si="190"/>
        <v>8834.213411822524</v>
      </c>
      <c r="AH204" s="33">
        <f t="shared" si="175"/>
        <v>0.74524490196078375</v>
      </c>
      <c r="AI204" s="18">
        <f t="shared" si="176"/>
        <v>9.6992175015687115E-3</v>
      </c>
      <c r="AJ204" s="28">
        <f t="shared" si="191"/>
        <v>9027.6799421759533</v>
      </c>
      <c r="AK204" s="33">
        <f t="shared" si="177"/>
        <v>0.73335269607843079</v>
      </c>
      <c r="AL204" s="18">
        <f t="shared" si="178"/>
        <v>9.5444427542032521E-3</v>
      </c>
      <c r="AM204" s="28">
        <f t="shared" si="192"/>
        <v>9034.501952289922</v>
      </c>
      <c r="AN204" s="33">
        <f t="shared" si="179"/>
        <v>0.71435392156862698</v>
      </c>
      <c r="AO204" s="18">
        <f t="shared" si="180"/>
        <v>9.2971773978767457E-3</v>
      </c>
      <c r="AP204" s="28">
        <f t="shared" si="193"/>
        <v>9063.6554237621112</v>
      </c>
      <c r="AQ204" s="33">
        <f t="shared" si="158"/>
        <v>0.83906749999999997</v>
      </c>
      <c r="AR204" s="18">
        <f t="shared" si="159"/>
        <v>1.0920300373186261E-2</v>
      </c>
      <c r="AS204" s="28">
        <f t="shared" si="194"/>
        <v>8870.6822831372447</v>
      </c>
      <c r="AT204" s="33">
        <f t="shared" si="160"/>
        <v>0.68935153431372498</v>
      </c>
      <c r="AU204" s="18">
        <f t="shared" si="161"/>
        <v>8.9717761889510587E-3</v>
      </c>
      <c r="AV204" s="20">
        <f t="shared" si="195"/>
        <v>9092.8729764275504</v>
      </c>
    </row>
    <row r="205" spans="2:48" ht="15.95">
      <c r="B205" s="44">
        <v>69</v>
      </c>
      <c r="C205" s="46">
        <f>'Mortality (No Interventions)'!H78</f>
        <v>1.4309594770435924E-2</v>
      </c>
      <c r="D205" s="27">
        <f t="shared" si="146"/>
        <v>0.8249999999999994</v>
      </c>
      <c r="E205" s="18">
        <f t="shared" si="162"/>
        <v>1.1805415685609628E-2</v>
      </c>
      <c r="F205" s="28">
        <f t="shared" si="181"/>
        <v>8836.1067950369379</v>
      </c>
      <c r="G205" s="27">
        <f t="shared" si="144"/>
        <v>0.96499999999999997</v>
      </c>
      <c r="H205" s="18">
        <f t="shared" si="155"/>
        <v>1.3808758953470666E-2</v>
      </c>
      <c r="I205" s="28">
        <f t="shared" si="182"/>
        <v>8601.3338532456382</v>
      </c>
      <c r="J205" s="27">
        <v>0.94</v>
      </c>
      <c r="K205" s="18">
        <f t="shared" si="156"/>
        <v>1.3451019084209767E-2</v>
      </c>
      <c r="L205" s="28">
        <f t="shared" si="183"/>
        <v>8643.2282118478852</v>
      </c>
      <c r="M205" s="27">
        <f t="shared" si="145"/>
        <v>0.92500000000000004</v>
      </c>
      <c r="N205" s="19">
        <f t="shared" si="157"/>
        <v>1.3236375162653229E-2</v>
      </c>
      <c r="O205" s="28">
        <f t="shared" si="184"/>
        <v>8653.0310692656276</v>
      </c>
      <c r="P205" s="24">
        <f t="shared" si="163"/>
        <v>0.79612499999999942</v>
      </c>
      <c r="Q205" s="18">
        <f t="shared" si="164"/>
        <v>1.1392226136613292E-2</v>
      </c>
      <c r="R205" s="28">
        <f t="shared" si="185"/>
        <v>8872.5204922703324</v>
      </c>
      <c r="S205" s="24">
        <f t="shared" si="165"/>
        <v>0.77549999999999941</v>
      </c>
      <c r="T205" s="18">
        <f t="shared" si="166"/>
        <v>1.109709074447305E-2</v>
      </c>
      <c r="U205" s="28">
        <f t="shared" si="186"/>
        <v>8905.8909848976382</v>
      </c>
      <c r="V205" s="24">
        <f t="shared" si="167"/>
        <v>0.7631249999999995</v>
      </c>
      <c r="W205" s="18">
        <f t="shared" si="168"/>
        <v>1.0920009509188908E-2</v>
      </c>
      <c r="X205" s="28">
        <f t="shared" si="187"/>
        <v>8914.3111476475096</v>
      </c>
      <c r="Y205" s="33">
        <f t="shared" si="169"/>
        <v>0.90709999999999991</v>
      </c>
      <c r="Z205" s="18">
        <f t="shared" si="170"/>
        <v>1.2980233416262425E-2</v>
      </c>
      <c r="AA205" s="28">
        <f t="shared" si="188"/>
        <v>8685.5881908206411</v>
      </c>
      <c r="AB205" s="33">
        <f t="shared" si="171"/>
        <v>0.892625</v>
      </c>
      <c r="AC205" s="18">
        <f t="shared" si="172"/>
        <v>1.2773102031960366E-2</v>
      </c>
      <c r="AD205" s="28">
        <f t="shared" si="189"/>
        <v>8695.0905771652979</v>
      </c>
      <c r="AE205" s="33">
        <f t="shared" si="173"/>
        <v>0.86949999999999994</v>
      </c>
      <c r="AF205" s="18">
        <f t="shared" si="174"/>
        <v>1.2442192652894035E-2</v>
      </c>
      <c r="AG205" s="28">
        <f t="shared" si="190"/>
        <v>8734.2421537728533</v>
      </c>
      <c r="AH205" s="33">
        <f t="shared" si="175"/>
        <v>0.74835749999999945</v>
      </c>
      <c r="AI205" s="18">
        <f t="shared" si="176"/>
        <v>1.0708692568416493E-2</v>
      </c>
      <c r="AJ205" s="28">
        <f t="shared" si="191"/>
        <v>8940.1185108822392</v>
      </c>
      <c r="AK205" s="33">
        <f t="shared" si="177"/>
        <v>0.73641562499999946</v>
      </c>
      <c r="AL205" s="18">
        <f t="shared" si="178"/>
        <v>1.0537809176367294E-2</v>
      </c>
      <c r="AM205" s="28">
        <f t="shared" si="192"/>
        <v>8948.272665593553</v>
      </c>
      <c r="AN205" s="33">
        <f t="shared" si="179"/>
        <v>0.71733749999999952</v>
      </c>
      <c r="AO205" s="18">
        <f t="shared" si="180"/>
        <v>1.0264808938637572E-2</v>
      </c>
      <c r="AP205" s="28">
        <f t="shared" si="193"/>
        <v>8979.3890114141668</v>
      </c>
      <c r="AQ205" s="33">
        <f t="shared" si="158"/>
        <v>0.83906749999999997</v>
      </c>
      <c r="AR205" s="18">
        <f t="shared" si="159"/>
        <v>1.2006715910042744E-2</v>
      </c>
      <c r="AS205" s="28">
        <f t="shared" si="194"/>
        <v>8773.8117680902851</v>
      </c>
      <c r="AT205" s="33">
        <f t="shared" si="160"/>
        <v>0.6922306874999995</v>
      </c>
      <c r="AU205" s="18">
        <f t="shared" si="161"/>
        <v>9.9055406257852561E-3</v>
      </c>
      <c r="AV205" s="20">
        <f t="shared" si="195"/>
        <v>9011.2937551684809</v>
      </c>
    </row>
    <row r="206" spans="2:48" ht="15.95">
      <c r="B206" s="44">
        <v>70</v>
      </c>
      <c r="C206" s="46">
        <f>'Mortality (No Interventions)'!H79</f>
        <v>1.577285669926334E-2</v>
      </c>
      <c r="D206" s="27">
        <f t="shared" si="146"/>
        <v>0.828431372549019</v>
      </c>
      <c r="E206" s="18">
        <f t="shared" si="162"/>
        <v>1.3066729324389717E-2</v>
      </c>
      <c r="F206" s="28">
        <f t="shared" si="181"/>
        <v>8731.7928812790869</v>
      </c>
      <c r="G206" s="27">
        <f t="shared" si="144"/>
        <v>0.96499999999999997</v>
      </c>
      <c r="H206" s="18">
        <f t="shared" si="155"/>
        <v>1.5220806714789122E-2</v>
      </c>
      <c r="I206" s="28">
        <f t="shared" si="182"/>
        <v>8482.5601073878424</v>
      </c>
      <c r="J206" s="27">
        <v>0.95</v>
      </c>
      <c r="K206" s="18">
        <f t="shared" si="156"/>
        <v>1.4984213864300173E-2</v>
      </c>
      <c r="L206" s="28">
        <f t="shared" si="183"/>
        <v>8526.967984221139</v>
      </c>
      <c r="M206" s="27">
        <f t="shared" si="145"/>
        <v>0.92500000000000004</v>
      </c>
      <c r="N206" s="19">
        <f t="shared" si="157"/>
        <v>1.4589892446818591E-2</v>
      </c>
      <c r="O206" s="28">
        <f t="shared" si="184"/>
        <v>8538.4963037387333</v>
      </c>
      <c r="P206" s="24">
        <f t="shared" si="163"/>
        <v>0.79943627450980326</v>
      </c>
      <c r="Q206" s="18">
        <f t="shared" si="164"/>
        <v>1.2609393798036076E-2</v>
      </c>
      <c r="R206" s="28">
        <f t="shared" si="185"/>
        <v>8771.4427324206536</v>
      </c>
      <c r="S206" s="24">
        <f t="shared" si="165"/>
        <v>0.78700980392156805</v>
      </c>
      <c r="T206" s="18">
        <f t="shared" si="166"/>
        <v>1.2413392858170232E-2</v>
      </c>
      <c r="U206" s="28">
        <f t="shared" si="186"/>
        <v>8807.0615044778442</v>
      </c>
      <c r="V206" s="24">
        <f t="shared" si="167"/>
        <v>0.76629901960784264</v>
      </c>
      <c r="W206" s="18">
        <f t="shared" si="168"/>
        <v>1.208672462506049E-2</v>
      </c>
      <c r="X206" s="28">
        <f t="shared" si="187"/>
        <v>8816.9667851473296</v>
      </c>
      <c r="Y206" s="33">
        <f t="shared" si="169"/>
        <v>0.91674999999999995</v>
      </c>
      <c r="Z206" s="18">
        <f t="shared" si="170"/>
        <v>1.4459766379049666E-2</v>
      </c>
      <c r="AA206" s="28">
        <f t="shared" si="188"/>
        <v>8572.8472287462573</v>
      </c>
      <c r="AB206" s="33">
        <f t="shared" si="171"/>
        <v>0.892625</v>
      </c>
      <c r="AC206" s="18">
        <f t="shared" si="172"/>
        <v>1.4079246211179938E-2</v>
      </c>
      <c r="AD206" s="28">
        <f t="shared" si="189"/>
        <v>8584.0272980460286</v>
      </c>
      <c r="AE206" s="33">
        <f t="shared" si="173"/>
        <v>0.87875000000000003</v>
      </c>
      <c r="AF206" s="18">
        <f t="shared" si="174"/>
        <v>1.386039782447766E-2</v>
      </c>
      <c r="AG206" s="28">
        <f t="shared" si="190"/>
        <v>8625.5690302185831</v>
      </c>
      <c r="AH206" s="33">
        <f t="shared" si="175"/>
        <v>0.75946446078431307</v>
      </c>
      <c r="AI206" s="18">
        <f t="shared" si="176"/>
        <v>1.1978924108134273E-2</v>
      </c>
      <c r="AJ206" s="28">
        <f t="shared" si="191"/>
        <v>8844.3815302239927</v>
      </c>
      <c r="AK206" s="33">
        <f t="shared" si="177"/>
        <v>0.73947855392156803</v>
      </c>
      <c r="AL206" s="18">
        <f t="shared" si="178"/>
        <v>1.1663689263183371E-2</v>
      </c>
      <c r="AM206" s="28">
        <f t="shared" si="192"/>
        <v>8853.9774757854248</v>
      </c>
      <c r="AN206" s="33">
        <f t="shared" si="179"/>
        <v>0.72798406862745046</v>
      </c>
      <c r="AO206" s="18">
        <f t="shared" si="180"/>
        <v>1.1482388393807465E-2</v>
      </c>
      <c r="AP206" s="28">
        <f t="shared" si="193"/>
        <v>8887.2172988262992</v>
      </c>
      <c r="AQ206" s="33">
        <f t="shared" si="158"/>
        <v>0.84799374999999999</v>
      </c>
      <c r="AR206" s="18">
        <f t="shared" si="159"/>
        <v>1.3375283900620942E-2</v>
      </c>
      <c r="AS206" s="28">
        <f t="shared" si="194"/>
        <v>8668.4671027426357</v>
      </c>
      <c r="AT206" s="33">
        <f t="shared" si="160"/>
        <v>0.70250462622548959</v>
      </c>
      <c r="AU206" s="18">
        <f t="shared" si="161"/>
        <v>1.1080504800024203E-2</v>
      </c>
      <c r="AV206" s="20">
        <f t="shared" si="195"/>
        <v>8922.0320187857742</v>
      </c>
    </row>
    <row r="207" spans="2:48" ht="15.95">
      <c r="B207" s="44">
        <v>71</v>
      </c>
      <c r="C207" s="46">
        <f>'Mortality (No Interventions)'!H80</f>
        <v>1.7452134420815391E-2</v>
      </c>
      <c r="D207" s="27">
        <f t="shared" si="146"/>
        <v>0.83186274509803859</v>
      </c>
      <c r="E207" s="18">
        <f t="shared" si="162"/>
        <v>1.4517780447119459E-2</v>
      </c>
      <c r="F207" s="28">
        <f t="shared" si="181"/>
        <v>8617.6969071827807</v>
      </c>
      <c r="G207" s="27">
        <f t="shared" si="144"/>
        <v>0.96499999999999997</v>
      </c>
      <c r="H207" s="18">
        <f t="shared" si="155"/>
        <v>1.6841309716086852E-2</v>
      </c>
      <c r="I207" s="28">
        <f t="shared" si="182"/>
        <v>8353.4486995467123</v>
      </c>
      <c r="J207" s="27">
        <v>0.95</v>
      </c>
      <c r="K207" s="18">
        <f t="shared" si="156"/>
        <v>1.657952769977462E-2</v>
      </c>
      <c r="L207" s="28">
        <f t="shared" si="183"/>
        <v>8399.1980723315282</v>
      </c>
      <c r="M207" s="27">
        <f t="shared" si="145"/>
        <v>0.92500000000000004</v>
      </c>
      <c r="N207" s="19">
        <f t="shared" si="157"/>
        <v>1.6143224339254237E-2</v>
      </c>
      <c r="O207" s="28">
        <f t="shared" si="184"/>
        <v>8413.9205610096269</v>
      </c>
      <c r="P207" s="24">
        <f t="shared" si="163"/>
        <v>0.80274754901960721</v>
      </c>
      <c r="Q207" s="18">
        <f t="shared" si="164"/>
        <v>1.4009658131470277E-2</v>
      </c>
      <c r="R207" s="28">
        <f t="shared" si="185"/>
        <v>8660.8401568306399</v>
      </c>
      <c r="S207" s="24">
        <f t="shared" si="165"/>
        <v>0.7902696078431366</v>
      </c>
      <c r="T207" s="18">
        <f t="shared" si="166"/>
        <v>1.3791891424763485E-2</v>
      </c>
      <c r="U207" s="28">
        <f t="shared" si="186"/>
        <v>8697.7359900966931</v>
      </c>
      <c r="V207" s="24">
        <f t="shared" si="167"/>
        <v>0.76947303921568577</v>
      </c>
      <c r="W207" s="18">
        <f t="shared" si="168"/>
        <v>1.3428946913585501E-2</v>
      </c>
      <c r="X207" s="28">
        <f t="shared" si="187"/>
        <v>8710.3985355869499</v>
      </c>
      <c r="Y207" s="33">
        <f t="shared" si="169"/>
        <v>0.91674999999999995</v>
      </c>
      <c r="Z207" s="18">
        <f t="shared" si="170"/>
        <v>1.5999244230282508E-2</v>
      </c>
      <c r="AA207" s="28">
        <f t="shared" si="188"/>
        <v>8448.8858606153026</v>
      </c>
      <c r="AB207" s="33">
        <f t="shared" si="171"/>
        <v>0.892625</v>
      </c>
      <c r="AC207" s="18">
        <f t="shared" si="172"/>
        <v>1.5578211487380337E-2</v>
      </c>
      <c r="AD207" s="28">
        <f t="shared" si="189"/>
        <v>8463.1706642333484</v>
      </c>
      <c r="AE207" s="33">
        <f t="shared" si="173"/>
        <v>0.87875000000000003</v>
      </c>
      <c r="AF207" s="18">
        <f t="shared" si="174"/>
        <v>1.5336063122291525E-2</v>
      </c>
      <c r="AG207" s="28">
        <f t="shared" si="190"/>
        <v>8506.015211997259</v>
      </c>
      <c r="AH207" s="33">
        <f t="shared" si="175"/>
        <v>0.76261017156862676</v>
      </c>
      <c r="AI207" s="18">
        <f t="shared" si="176"/>
        <v>1.3309175224896762E-2</v>
      </c>
      <c r="AJ207" s="28">
        <f t="shared" si="191"/>
        <v>8738.4353550900541</v>
      </c>
      <c r="AK207" s="33">
        <f t="shared" si="177"/>
        <v>0.7425414828431367</v>
      </c>
      <c r="AL207" s="18">
        <f t="shared" si="178"/>
        <v>1.2958933771610007E-2</v>
      </c>
      <c r="AM207" s="28">
        <f t="shared" si="192"/>
        <v>8750.7074337646391</v>
      </c>
      <c r="AN207" s="33">
        <f t="shared" si="179"/>
        <v>0.73099938725490143</v>
      </c>
      <c r="AO207" s="18">
        <f t="shared" si="180"/>
        <v>1.2757499567906224E-2</v>
      </c>
      <c r="AP207" s="28">
        <f t="shared" si="193"/>
        <v>8785.1708180610112</v>
      </c>
      <c r="AQ207" s="33">
        <f t="shared" si="158"/>
        <v>0.84799374999999999</v>
      </c>
      <c r="AR207" s="18">
        <f t="shared" si="159"/>
        <v>1.4799300913011321E-2</v>
      </c>
      <c r="AS207" s="28">
        <f t="shared" si="194"/>
        <v>8552.5238942602591</v>
      </c>
      <c r="AT207" s="33">
        <f t="shared" si="160"/>
        <v>0.70541440870097982</v>
      </c>
      <c r="AU207" s="18">
        <f t="shared" si="161"/>
        <v>1.2310987083029506E-2</v>
      </c>
      <c r="AV207" s="20">
        <f t="shared" si="195"/>
        <v>8823.1714001756482</v>
      </c>
    </row>
    <row r="208" spans="2:48" ht="15.95">
      <c r="B208" s="44">
        <v>72</v>
      </c>
      <c r="C208" s="46">
        <f>'Mortality (No Interventions)'!H81</f>
        <v>1.9392409861987613E-2</v>
      </c>
      <c r="D208" s="27">
        <f t="shared" si="146"/>
        <v>0.83529411764705819</v>
      </c>
      <c r="E208" s="18">
        <f t="shared" si="162"/>
        <v>1.6198365884719051E-2</v>
      </c>
      <c r="F208" s="28">
        <f t="shared" si="181"/>
        <v>8492.5870755244796</v>
      </c>
      <c r="G208" s="27">
        <f t="shared" si="144"/>
        <v>0.96499999999999997</v>
      </c>
      <c r="H208" s="18">
        <f t="shared" si="155"/>
        <v>1.8713675516818046E-2</v>
      </c>
      <c r="I208" s="28">
        <f t="shared" si="182"/>
        <v>8212.7656828002036</v>
      </c>
      <c r="J208" s="27">
        <v>0.95</v>
      </c>
      <c r="K208" s="18">
        <f t="shared" si="156"/>
        <v>1.8422789368888231E-2</v>
      </c>
      <c r="L208" s="28">
        <f t="shared" si="183"/>
        <v>8259.9433352354135</v>
      </c>
      <c r="M208" s="27">
        <f t="shared" si="145"/>
        <v>0.92500000000000004</v>
      </c>
      <c r="N208" s="19">
        <f t="shared" si="157"/>
        <v>1.7937979122338542E-2</v>
      </c>
      <c r="O208" s="28">
        <f t="shared" si="184"/>
        <v>8278.0927538205851</v>
      </c>
      <c r="P208" s="24">
        <f t="shared" si="163"/>
        <v>0.80605882352941116</v>
      </c>
      <c r="Q208" s="18">
        <f t="shared" si="164"/>
        <v>1.5631423078753887E-2</v>
      </c>
      <c r="R208" s="28">
        <f t="shared" si="185"/>
        <v>8539.5047471021335</v>
      </c>
      <c r="S208" s="24">
        <f t="shared" si="165"/>
        <v>0.79352941176470526</v>
      </c>
      <c r="T208" s="18">
        <f t="shared" si="166"/>
        <v>1.5388447590483099E-2</v>
      </c>
      <c r="U208" s="28">
        <f t="shared" si="186"/>
        <v>8577.7777596800224</v>
      </c>
      <c r="V208" s="24">
        <f t="shared" si="167"/>
        <v>0.77264705882352891</v>
      </c>
      <c r="W208" s="18">
        <f t="shared" si="168"/>
        <v>1.4983488443365126E-2</v>
      </c>
      <c r="X208" s="28">
        <f t="shared" si="187"/>
        <v>8593.42705605638</v>
      </c>
      <c r="Y208" s="33">
        <f t="shared" si="169"/>
        <v>0.91674999999999995</v>
      </c>
      <c r="Z208" s="18">
        <f t="shared" si="170"/>
        <v>1.7777991740977144E-2</v>
      </c>
      <c r="AA208" s="28">
        <f t="shared" si="188"/>
        <v>8313.7100722575378</v>
      </c>
      <c r="AB208" s="33">
        <f t="shared" si="171"/>
        <v>0.892625</v>
      </c>
      <c r="AC208" s="18">
        <f t="shared" si="172"/>
        <v>1.7310149853056692E-2</v>
      </c>
      <c r="AD208" s="28">
        <f t="shared" si="189"/>
        <v>8331.3296017721277</v>
      </c>
      <c r="AE208" s="33">
        <f t="shared" si="173"/>
        <v>0.87875000000000003</v>
      </c>
      <c r="AF208" s="18">
        <f t="shared" si="174"/>
        <v>1.7041080166221616E-2</v>
      </c>
      <c r="AG208" s="28">
        <f t="shared" si="190"/>
        <v>8375.5664257868975</v>
      </c>
      <c r="AH208" s="33">
        <f t="shared" si="175"/>
        <v>0.76575588235294056</v>
      </c>
      <c r="AI208" s="18">
        <f t="shared" si="176"/>
        <v>1.4849851924816191E-2</v>
      </c>
      <c r="AJ208" s="28">
        <f t="shared" si="191"/>
        <v>8622.1339877577284</v>
      </c>
      <c r="AK208" s="33">
        <f t="shared" si="177"/>
        <v>0.74560441176470538</v>
      </c>
      <c r="AL208" s="18">
        <f t="shared" si="178"/>
        <v>1.4459066347847346E-2</v>
      </c>
      <c r="AM208" s="28">
        <f t="shared" si="192"/>
        <v>8637.3075956757475</v>
      </c>
      <c r="AN208" s="33">
        <f t="shared" si="179"/>
        <v>0.7340147058823524</v>
      </c>
      <c r="AO208" s="18">
        <f t="shared" si="180"/>
        <v>1.4234314021196867E-2</v>
      </c>
      <c r="AP208" s="28">
        <f t="shared" si="193"/>
        <v>8673.0940051456164</v>
      </c>
      <c r="AQ208" s="33">
        <f t="shared" si="158"/>
        <v>0.84799374999999999</v>
      </c>
      <c r="AR208" s="18">
        <f t="shared" si="159"/>
        <v>1.6444642360403858E-2</v>
      </c>
      <c r="AS208" s="28">
        <f t="shared" si="194"/>
        <v>8425.952519583383</v>
      </c>
      <c r="AT208" s="33">
        <f t="shared" si="160"/>
        <v>0.70832419117647005</v>
      </c>
      <c r="AU208" s="18">
        <f t="shared" si="161"/>
        <v>1.3736113030454977E-2</v>
      </c>
      <c r="AV208" s="20">
        <f t="shared" si="195"/>
        <v>8714.5494510367316</v>
      </c>
    </row>
    <row r="209" spans="2:48" ht="15.95">
      <c r="B209" s="44">
        <v>73</v>
      </c>
      <c r="C209" s="46">
        <f>'Mortality (No Interventions)'!H82</f>
        <v>2.1635512763680132E-2</v>
      </c>
      <c r="D209" s="27">
        <f t="shared" si="146"/>
        <v>0.83872549019607778</v>
      </c>
      <c r="E209" s="18">
        <f t="shared" si="162"/>
        <v>1.8146256048361117E-2</v>
      </c>
      <c r="F209" s="28">
        <f t="shared" si="181"/>
        <v>8355.0210427672992</v>
      </c>
      <c r="G209" s="27">
        <f t="shared" si="144"/>
        <v>0.96499999999999997</v>
      </c>
      <c r="H209" s="18">
        <f t="shared" si="155"/>
        <v>2.0878269816951327E-2</v>
      </c>
      <c r="I209" s="28">
        <f t="shared" si="182"/>
        <v>8059.0746507166223</v>
      </c>
      <c r="J209" s="27">
        <v>0.95</v>
      </c>
      <c r="K209" s="18">
        <f t="shared" si="156"/>
        <v>2.0553737125496123E-2</v>
      </c>
      <c r="L209" s="28">
        <f t="shared" si="183"/>
        <v>8107.7721389714197</v>
      </c>
      <c r="M209" s="27">
        <f t="shared" si="145"/>
        <v>0.92500000000000004</v>
      </c>
      <c r="N209" s="19">
        <f t="shared" si="157"/>
        <v>2.0012849306404124E-2</v>
      </c>
      <c r="O209" s="28">
        <f t="shared" si="184"/>
        <v>8129.60049882977</v>
      </c>
      <c r="P209" s="24">
        <f t="shared" si="163"/>
        <v>0.809370098039215</v>
      </c>
      <c r="Q209" s="18">
        <f t="shared" si="164"/>
        <v>1.7511137086668477E-2</v>
      </c>
      <c r="R209" s="28">
        <f t="shared" si="185"/>
        <v>8406.0201355171521</v>
      </c>
      <c r="S209" s="24">
        <f t="shared" si="165"/>
        <v>0.79678921568627381</v>
      </c>
      <c r="T209" s="18">
        <f t="shared" si="166"/>
        <v>1.7238943245943057E-2</v>
      </c>
      <c r="U209" s="28">
        <f t="shared" si="186"/>
        <v>8445.7790761823744</v>
      </c>
      <c r="V209" s="24">
        <f t="shared" si="167"/>
        <v>0.77582107843137194</v>
      </c>
      <c r="W209" s="18">
        <f t="shared" si="168"/>
        <v>1.6785286844734033E-2</v>
      </c>
      <c r="X209" s="28">
        <f t="shared" si="187"/>
        <v>8464.6675410730586</v>
      </c>
      <c r="Y209" s="33">
        <f t="shared" si="169"/>
        <v>0.91674999999999995</v>
      </c>
      <c r="Z209" s="18">
        <f t="shared" si="170"/>
        <v>1.9834356326103759E-2</v>
      </c>
      <c r="AA209" s="28">
        <f t="shared" si="188"/>
        <v>8165.9090032560644</v>
      </c>
      <c r="AB209" s="33">
        <f t="shared" si="171"/>
        <v>0.892625</v>
      </c>
      <c r="AC209" s="18">
        <f t="shared" si="172"/>
        <v>1.9312399580679977E-2</v>
      </c>
      <c r="AD209" s="28">
        <f t="shared" si="189"/>
        <v>8187.1130378902453</v>
      </c>
      <c r="AE209" s="33">
        <f t="shared" si="173"/>
        <v>0.87875000000000003</v>
      </c>
      <c r="AF209" s="18">
        <f t="shared" si="174"/>
        <v>1.9012206841083918E-2</v>
      </c>
      <c r="AG209" s="28">
        <f t="shared" si="190"/>
        <v>8232.8377268875483</v>
      </c>
      <c r="AH209" s="33">
        <f t="shared" si="175"/>
        <v>0.76890159313725426</v>
      </c>
      <c r="AI209" s="18">
        <f t="shared" si="176"/>
        <v>1.6635580232335051E-2</v>
      </c>
      <c r="AJ209" s="28">
        <f t="shared" si="191"/>
        <v>8494.0965747636019</v>
      </c>
      <c r="AK209" s="33">
        <f t="shared" si="177"/>
        <v>0.74866734068627394</v>
      </c>
      <c r="AL209" s="18">
        <f t="shared" si="178"/>
        <v>1.6197801805168343E-2</v>
      </c>
      <c r="AM209" s="28">
        <f t="shared" si="192"/>
        <v>8512.4201920831056</v>
      </c>
      <c r="AN209" s="33">
        <f t="shared" si="179"/>
        <v>0.73703002450980326</v>
      </c>
      <c r="AO209" s="18">
        <f t="shared" si="180"/>
        <v>1.5946022502497329E-2</v>
      </c>
      <c r="AP209" s="28">
        <f t="shared" si="193"/>
        <v>8549.6384615410134</v>
      </c>
      <c r="AQ209" s="33">
        <f t="shared" si="158"/>
        <v>0.84799374999999999</v>
      </c>
      <c r="AR209" s="18">
        <f t="shared" si="159"/>
        <v>1.834677960164598E-2</v>
      </c>
      <c r="AS209" s="28">
        <f t="shared" si="194"/>
        <v>8287.3907438530896</v>
      </c>
      <c r="AT209" s="33">
        <f t="shared" si="160"/>
        <v>0.71123397365196017</v>
      </c>
      <c r="AU209" s="18">
        <f t="shared" si="161"/>
        <v>1.5387911714909924E-2</v>
      </c>
      <c r="AV209" s="20">
        <f t="shared" si="195"/>
        <v>8594.8454147678021</v>
      </c>
    </row>
    <row r="210" spans="2:48" ht="15.95">
      <c r="B210" s="44">
        <v>74</v>
      </c>
      <c r="C210" s="46">
        <f>'Mortality (No Interventions)'!H83</f>
        <v>2.4310706422013825E-2</v>
      </c>
      <c r="D210" s="27">
        <f t="shared" si="146"/>
        <v>0.84215686274509738</v>
      </c>
      <c r="E210" s="18">
        <f t="shared" si="162"/>
        <v>2.0473428251480255E-2</v>
      </c>
      <c r="F210" s="28">
        <f t="shared" si="181"/>
        <v>8203.4086916357992</v>
      </c>
      <c r="G210" s="27">
        <f t="shared" si="144"/>
        <v>0.96499999999999997</v>
      </c>
      <c r="H210" s="18">
        <f t="shared" si="155"/>
        <v>2.345983169724334E-2</v>
      </c>
      <c r="I210" s="28">
        <f t="shared" si="182"/>
        <v>7890.8151156840086</v>
      </c>
      <c r="J210" s="27">
        <v>0.95</v>
      </c>
      <c r="K210" s="18">
        <f t="shared" si="156"/>
        <v>2.3095171100913133E-2</v>
      </c>
      <c r="L210" s="28">
        <f t="shared" si="183"/>
        <v>7941.1271217535796</v>
      </c>
      <c r="M210" s="27">
        <f t="shared" si="145"/>
        <v>0.92500000000000004</v>
      </c>
      <c r="N210" s="19">
        <f t="shared" si="157"/>
        <v>2.2487403440362787E-2</v>
      </c>
      <c r="O210" s="28">
        <f t="shared" si="184"/>
        <v>7966.9040291254223</v>
      </c>
      <c r="P210" s="24">
        <f t="shared" si="163"/>
        <v>0.81268137254901895</v>
      </c>
      <c r="Q210" s="18">
        <f t="shared" si="164"/>
        <v>1.9756858262678444E-2</v>
      </c>
      <c r="R210" s="28">
        <f t="shared" si="185"/>
        <v>8258.8211645708161</v>
      </c>
      <c r="S210" s="24">
        <f t="shared" si="165"/>
        <v>0.80004901960784247</v>
      </c>
      <c r="T210" s="18">
        <f t="shared" si="166"/>
        <v>1.9449756838906242E-2</v>
      </c>
      <c r="U210" s="28">
        <f t="shared" si="186"/>
        <v>8300.1827700202921</v>
      </c>
      <c r="V210" s="24">
        <f t="shared" si="167"/>
        <v>0.77899509803921507</v>
      </c>
      <c r="W210" s="18">
        <f t="shared" si="168"/>
        <v>1.8937921132619235E-2</v>
      </c>
      <c r="X210" s="28">
        <f t="shared" si="187"/>
        <v>8322.5856683508373</v>
      </c>
      <c r="Y210" s="33">
        <f t="shared" si="169"/>
        <v>0.91674999999999995</v>
      </c>
      <c r="Z210" s="18">
        <f t="shared" si="170"/>
        <v>2.2286840112381173E-2</v>
      </c>
      <c r="AA210" s="28">
        <f t="shared" si="188"/>
        <v>8003.943454358945</v>
      </c>
      <c r="AB210" s="33">
        <f t="shared" si="171"/>
        <v>0.892625</v>
      </c>
      <c r="AC210" s="18">
        <f t="shared" si="172"/>
        <v>2.1700344319950091E-2</v>
      </c>
      <c r="AD210" s="28">
        <f t="shared" si="189"/>
        <v>8029.000239490314</v>
      </c>
      <c r="AE210" s="33">
        <f t="shared" si="173"/>
        <v>0.87875000000000003</v>
      </c>
      <c r="AF210" s="18">
        <f t="shared" si="174"/>
        <v>2.1363033268344649E-2</v>
      </c>
      <c r="AG210" s="28">
        <f t="shared" si="190"/>
        <v>8076.3133131348832</v>
      </c>
      <c r="AH210" s="33">
        <f t="shared" si="175"/>
        <v>0.77204730392156795</v>
      </c>
      <c r="AI210" s="18">
        <f t="shared" si="176"/>
        <v>1.8769015349544522E-2</v>
      </c>
      <c r="AJ210" s="28">
        <f t="shared" si="191"/>
        <v>8352.7923496929197</v>
      </c>
      <c r="AK210" s="33">
        <f t="shared" si="177"/>
        <v>0.75173026960784262</v>
      </c>
      <c r="AL210" s="18">
        <f t="shared" si="178"/>
        <v>1.8275093892977563E-2</v>
      </c>
      <c r="AM210" s="28">
        <f t="shared" si="192"/>
        <v>8374.5376969294302</v>
      </c>
      <c r="AN210" s="33">
        <f t="shared" si="179"/>
        <v>0.74004534313725434</v>
      </c>
      <c r="AO210" s="18">
        <f t="shared" si="180"/>
        <v>1.7991025075988272E-2</v>
      </c>
      <c r="AP210" s="28">
        <f t="shared" si="193"/>
        <v>8413.3057342450629</v>
      </c>
      <c r="AQ210" s="33">
        <f t="shared" si="158"/>
        <v>0.84799374999999999</v>
      </c>
      <c r="AR210" s="18">
        <f t="shared" si="159"/>
        <v>2.0615327103952585E-2</v>
      </c>
      <c r="AS210" s="28">
        <f t="shared" si="194"/>
        <v>8135.3438124028962</v>
      </c>
      <c r="AT210" s="33">
        <f t="shared" si="160"/>
        <v>0.7141437561274504</v>
      </c>
      <c r="AU210" s="18">
        <f t="shared" si="161"/>
        <v>1.7361339198328683E-2</v>
      </c>
      <c r="AV210" s="20">
        <f t="shared" si="195"/>
        <v>8462.5886923220569</v>
      </c>
    </row>
    <row r="211" spans="2:48" ht="15.95">
      <c r="B211" s="44">
        <v>75</v>
      </c>
      <c r="C211" s="46">
        <f>'Mortality (No Interventions)'!H84</f>
        <v>2.7403876314959386E-2</v>
      </c>
      <c r="D211" s="27">
        <f t="shared" si="146"/>
        <v>0.84558823529411697</v>
      </c>
      <c r="E211" s="18">
        <f t="shared" si="162"/>
        <v>2.3172395413384755E-2</v>
      </c>
      <c r="F211" s="28">
        <f t="shared" si="181"/>
        <v>8035.4567923700242</v>
      </c>
      <c r="G211" s="27">
        <f t="shared" si="144"/>
        <v>0.96499999999999997</v>
      </c>
      <c r="H211" s="18">
        <f t="shared" si="155"/>
        <v>2.6444740643935805E-2</v>
      </c>
      <c r="I211" s="28">
        <f t="shared" si="182"/>
        <v>7705.6979211159978</v>
      </c>
      <c r="J211" s="27">
        <v>0.95</v>
      </c>
      <c r="K211" s="18">
        <f t="shared" si="156"/>
        <v>2.6033682499211414E-2</v>
      </c>
      <c r="L211" s="28">
        <f t="shared" si="183"/>
        <v>7757.7254321425789</v>
      </c>
      <c r="M211" s="27">
        <f t="shared" si="145"/>
        <v>0.92500000000000004</v>
      </c>
      <c r="N211" s="19">
        <f t="shared" si="157"/>
        <v>2.5348585591337434E-2</v>
      </c>
      <c r="O211" s="28">
        <f t="shared" si="184"/>
        <v>7787.7490440518268</v>
      </c>
      <c r="P211" s="24">
        <f t="shared" si="163"/>
        <v>0.81599264705882291</v>
      </c>
      <c r="Q211" s="18">
        <f t="shared" si="164"/>
        <v>2.2361361573916289E-2</v>
      </c>
      <c r="R211" s="28">
        <f t="shared" si="185"/>
        <v>8095.6528054055816</v>
      </c>
      <c r="S211" s="24">
        <f t="shared" si="165"/>
        <v>0.80330882352941113</v>
      </c>
      <c r="T211" s="18">
        <f t="shared" si="166"/>
        <v>2.2013775642715519E-2</v>
      </c>
      <c r="U211" s="28">
        <f t="shared" si="186"/>
        <v>8138.7462334249176</v>
      </c>
      <c r="V211" s="24">
        <f t="shared" si="167"/>
        <v>0.78216911764705821</v>
      </c>
      <c r="W211" s="18">
        <f t="shared" si="168"/>
        <v>2.1434465757380901E-2</v>
      </c>
      <c r="X211" s="28">
        <f t="shared" si="187"/>
        <v>8164.9731973441412</v>
      </c>
      <c r="Y211" s="33">
        <f t="shared" si="169"/>
        <v>0.91674999999999995</v>
      </c>
      <c r="Z211" s="18">
        <f t="shared" si="170"/>
        <v>2.5122503611739015E-2</v>
      </c>
      <c r="AA211" s="28">
        <f t="shared" si="188"/>
        <v>7825.5608463231074</v>
      </c>
      <c r="AB211" s="33">
        <f t="shared" si="171"/>
        <v>0.892625</v>
      </c>
      <c r="AC211" s="18">
        <f t="shared" si="172"/>
        <v>2.4461385095640623E-2</v>
      </c>
      <c r="AD211" s="28">
        <f t="shared" si="189"/>
        <v>7854.7681697484131</v>
      </c>
      <c r="AE211" s="33">
        <f t="shared" si="173"/>
        <v>0.87875000000000003</v>
      </c>
      <c r="AF211" s="18">
        <f t="shared" si="174"/>
        <v>2.408115631177056E-2</v>
      </c>
      <c r="AG211" s="28">
        <f t="shared" si="190"/>
        <v>7903.7787631408082</v>
      </c>
      <c r="AH211" s="33">
        <f t="shared" si="175"/>
        <v>0.77519301470588176</v>
      </c>
      <c r="AI211" s="18">
        <f t="shared" si="176"/>
        <v>2.1243293495220476E-2</v>
      </c>
      <c r="AJ211" s="28">
        <f t="shared" si="191"/>
        <v>8196.0186618699754</v>
      </c>
      <c r="AK211" s="33">
        <f t="shared" si="177"/>
        <v>0.75479319852941118</v>
      </c>
      <c r="AL211" s="18">
        <f t="shared" si="178"/>
        <v>2.0684259455872569E-2</v>
      </c>
      <c r="AM211" s="28">
        <f t="shared" si="192"/>
        <v>8221.4922342077643</v>
      </c>
      <c r="AN211" s="33">
        <f t="shared" si="179"/>
        <v>0.74306066176470531</v>
      </c>
      <c r="AO211" s="18">
        <f t="shared" si="180"/>
        <v>2.0362742469511856E-2</v>
      </c>
      <c r="AP211" s="28">
        <f t="shared" si="193"/>
        <v>8261.9417398083042</v>
      </c>
      <c r="AQ211" s="33">
        <f t="shared" si="158"/>
        <v>0.84799374999999999</v>
      </c>
      <c r="AR211" s="18">
        <f t="shared" si="159"/>
        <v>2.323831584085859E-2</v>
      </c>
      <c r="AS211" s="28">
        <f t="shared" si="194"/>
        <v>7967.6310386070936</v>
      </c>
      <c r="AT211" s="33">
        <f t="shared" si="160"/>
        <v>0.71705353860294063</v>
      </c>
      <c r="AU211" s="18">
        <f t="shared" si="161"/>
        <v>1.9650046483078939E-2</v>
      </c>
      <c r="AV211" s="20">
        <f t="shared" si="195"/>
        <v>8315.6668195387119</v>
      </c>
    </row>
    <row r="212" spans="2:48" ht="15.95">
      <c r="B212" s="44">
        <v>76</v>
      </c>
      <c r="C212" s="46">
        <f>'Mortality (No Interventions)'!H85</f>
        <v>3.096664431929666E-2</v>
      </c>
      <c r="D212" s="27">
        <f t="shared" si="146"/>
        <v>0.84901960784313657</v>
      </c>
      <c r="E212" s="18">
        <f t="shared" si="162"/>
        <v>2.6291288216187144E-2</v>
      </c>
      <c r="F212" s="28">
        <f t="shared" si="181"/>
        <v>7849.2560102500574</v>
      </c>
      <c r="G212" s="27">
        <f t="shared" si="144"/>
        <v>0.96499999999999997</v>
      </c>
      <c r="H212" s="18">
        <f t="shared" si="155"/>
        <v>2.9882811768121277E-2</v>
      </c>
      <c r="I212" s="28">
        <f t="shared" si="182"/>
        <v>7501.9227381115707</v>
      </c>
      <c r="J212" s="27">
        <v>0.95</v>
      </c>
      <c r="K212" s="18">
        <f t="shared" si="156"/>
        <v>2.9418312103331824E-2</v>
      </c>
      <c r="L212" s="28">
        <f t="shared" si="183"/>
        <v>7555.763271326121</v>
      </c>
      <c r="M212" s="27">
        <f t="shared" si="145"/>
        <v>0.92500000000000004</v>
      </c>
      <c r="N212" s="19">
        <f t="shared" si="157"/>
        <v>2.8644145995349413E-2</v>
      </c>
      <c r="O212" s="28">
        <f t="shared" si="184"/>
        <v>7590.3406208448223</v>
      </c>
      <c r="P212" s="24">
        <f t="shared" si="163"/>
        <v>0.81930392156862675</v>
      </c>
      <c r="Q212" s="18">
        <f t="shared" si="164"/>
        <v>2.5371093128620591E-2</v>
      </c>
      <c r="R212" s="28">
        <f t="shared" si="185"/>
        <v>7914.6229858470169</v>
      </c>
      <c r="S212" s="24">
        <f t="shared" si="165"/>
        <v>0.80656862745097968</v>
      </c>
      <c r="T212" s="18">
        <f t="shared" si="166"/>
        <v>2.4976723805377785E-2</v>
      </c>
      <c r="U212" s="28">
        <f t="shared" si="186"/>
        <v>7959.5816998293049</v>
      </c>
      <c r="V212" s="24">
        <f t="shared" si="167"/>
        <v>0.78534313725490135</v>
      </c>
      <c r="W212" s="18">
        <f t="shared" si="168"/>
        <v>2.4319441599973107E-2</v>
      </c>
      <c r="X212" s="28">
        <f t="shared" si="187"/>
        <v>7989.961358935735</v>
      </c>
      <c r="Y212" s="33">
        <f t="shared" si="169"/>
        <v>0.91674999999999995</v>
      </c>
      <c r="Z212" s="18">
        <f t="shared" si="170"/>
        <v>2.8388671179715212E-2</v>
      </c>
      <c r="AA212" s="28">
        <f t="shared" si="188"/>
        <v>7628.9631656974716</v>
      </c>
      <c r="AB212" s="33">
        <f t="shared" si="171"/>
        <v>0.892625</v>
      </c>
      <c r="AC212" s="18">
        <f t="shared" si="172"/>
        <v>2.764160088551218E-2</v>
      </c>
      <c r="AD212" s="28">
        <f t="shared" si="189"/>
        <v>7662.6296607112163</v>
      </c>
      <c r="AE212" s="33">
        <f t="shared" si="173"/>
        <v>0.87875000000000003</v>
      </c>
      <c r="AF212" s="18">
        <f t="shared" si="174"/>
        <v>2.7211938695581941E-2</v>
      </c>
      <c r="AG212" s="28">
        <f t="shared" si="190"/>
        <v>7713.4466312919621</v>
      </c>
      <c r="AH212" s="33">
        <f t="shared" si="175"/>
        <v>0.77833872549019534</v>
      </c>
      <c r="AI212" s="18">
        <f t="shared" si="176"/>
        <v>2.4102538472189561E-2</v>
      </c>
      <c r="AJ212" s="28">
        <f t="shared" si="191"/>
        <v>8021.9082319435674</v>
      </c>
      <c r="AK212" s="33">
        <f t="shared" si="177"/>
        <v>0.75785612745097974</v>
      </c>
      <c r="AL212" s="18">
        <f t="shared" si="178"/>
        <v>2.3468261143974049E-2</v>
      </c>
      <c r="AM212" s="28">
        <f t="shared" si="192"/>
        <v>8051.4367557209689</v>
      </c>
      <c r="AN212" s="33">
        <f t="shared" si="179"/>
        <v>0.74607598039215628</v>
      </c>
      <c r="AO212" s="18">
        <f t="shared" si="180"/>
        <v>2.3103469519974454E-2</v>
      </c>
      <c r="AP212" s="28">
        <f t="shared" si="193"/>
        <v>8093.7059478624769</v>
      </c>
      <c r="AQ212" s="33">
        <f t="shared" si="158"/>
        <v>0.84799374999999999</v>
      </c>
      <c r="AR212" s="18">
        <f t="shared" si="159"/>
        <v>2.6259520841236571E-2</v>
      </c>
      <c r="AS212" s="28">
        <f t="shared" si="194"/>
        <v>7782.4767120285142</v>
      </c>
      <c r="AT212" s="33">
        <f t="shared" si="160"/>
        <v>0.71996332107843075</v>
      </c>
      <c r="AU212" s="18">
        <f t="shared" si="161"/>
        <v>2.2294848086775346E-2</v>
      </c>
      <c r="AV212" s="20">
        <f t="shared" si="195"/>
        <v>8152.2635799969794</v>
      </c>
    </row>
    <row r="213" spans="2:48" ht="15.95">
      <c r="B213" s="44">
        <v>77</v>
      </c>
      <c r="C213" s="46">
        <f>'Mortality (No Interventions)'!H86</f>
        <v>3.5093609205793193E-2</v>
      </c>
      <c r="D213" s="27">
        <f t="shared" si="146"/>
        <v>0.85245098039215617</v>
      </c>
      <c r="E213" s="18">
        <f t="shared" si="162"/>
        <v>2.9915581572977603E-2</v>
      </c>
      <c r="F213" s="28">
        <f t="shared" si="181"/>
        <v>7642.8889582019347</v>
      </c>
      <c r="G213" s="27">
        <f t="shared" si="144"/>
        <v>0.96499999999999997</v>
      </c>
      <c r="H213" s="18">
        <f t="shared" si="155"/>
        <v>3.3865332883590428E-2</v>
      </c>
      <c r="I213" s="28">
        <f t="shared" si="182"/>
        <v>7277.7441930295936</v>
      </c>
      <c r="J213" s="27">
        <v>0.95</v>
      </c>
      <c r="K213" s="18">
        <f t="shared" si="156"/>
        <v>3.3338928745503531E-2</v>
      </c>
      <c r="L213" s="28">
        <f t="shared" si="183"/>
        <v>7333.4854692313584</v>
      </c>
      <c r="M213" s="27">
        <f t="shared" si="145"/>
        <v>0.92500000000000004</v>
      </c>
      <c r="N213" s="19">
        <f t="shared" si="157"/>
        <v>3.2461588515358707E-2</v>
      </c>
      <c r="O213" s="28">
        <f t="shared" si="184"/>
        <v>7372.9217959469124</v>
      </c>
      <c r="P213" s="24">
        <f t="shared" si="163"/>
        <v>0.8226151960784307</v>
      </c>
      <c r="Q213" s="18">
        <f t="shared" si="164"/>
        <v>2.8868536217923388E-2</v>
      </c>
      <c r="R213" s="28">
        <f t="shared" si="185"/>
        <v>7713.8203489951711</v>
      </c>
      <c r="S213" s="24">
        <f t="shared" si="165"/>
        <v>0.80982843137254834</v>
      </c>
      <c r="T213" s="18">
        <f t="shared" si="166"/>
        <v>2.8419802494328725E-2</v>
      </c>
      <c r="U213" s="28">
        <f t="shared" si="186"/>
        <v>7760.7774261063296</v>
      </c>
      <c r="V213" s="24">
        <f t="shared" si="167"/>
        <v>0.78851715686274448</v>
      </c>
      <c r="W213" s="18">
        <f t="shared" si="168"/>
        <v>2.7671912955004284E-2</v>
      </c>
      <c r="X213" s="28">
        <f t="shared" si="187"/>
        <v>7795.6499602810554</v>
      </c>
      <c r="Y213" s="33">
        <f t="shared" si="169"/>
        <v>0.91674999999999995</v>
      </c>
      <c r="Z213" s="18">
        <f t="shared" si="170"/>
        <v>3.2172066239410907E-2</v>
      </c>
      <c r="AA213" s="28">
        <f t="shared" si="188"/>
        <v>7412.3870389443264</v>
      </c>
      <c r="AB213" s="33">
        <f t="shared" si="171"/>
        <v>0.892625</v>
      </c>
      <c r="AC213" s="18">
        <f t="shared" si="172"/>
        <v>3.132543291732115E-2</v>
      </c>
      <c r="AD213" s="28">
        <f t="shared" si="189"/>
        <v>7450.822309896349</v>
      </c>
      <c r="AE213" s="33">
        <f t="shared" si="173"/>
        <v>0.87875000000000003</v>
      </c>
      <c r="AF213" s="18">
        <f t="shared" si="174"/>
        <v>3.0838509089590769E-2</v>
      </c>
      <c r="AG213" s="28">
        <f t="shared" si="190"/>
        <v>7503.5487944296028</v>
      </c>
      <c r="AH213" s="33">
        <f t="shared" si="175"/>
        <v>0.78148443627450914</v>
      </c>
      <c r="AI213" s="18">
        <f t="shared" si="176"/>
        <v>2.7425109407027217E-2</v>
      </c>
      <c r="AJ213" s="28">
        <f t="shared" si="191"/>
        <v>7828.559880162773</v>
      </c>
      <c r="AK213" s="33">
        <f t="shared" si="177"/>
        <v>0.76091905637254842</v>
      </c>
      <c r="AL213" s="18">
        <f t="shared" si="178"/>
        <v>2.6703396001579133E-2</v>
      </c>
      <c r="AM213" s="28">
        <f t="shared" si="192"/>
        <v>7862.4835353535182</v>
      </c>
      <c r="AN213" s="33">
        <f t="shared" si="179"/>
        <v>0.74909129901960725</v>
      </c>
      <c r="AO213" s="18">
        <f t="shared" si="180"/>
        <v>2.6288317307254071E-2</v>
      </c>
      <c r="AP213" s="28">
        <f t="shared" si="193"/>
        <v>7906.7132591924001</v>
      </c>
      <c r="AQ213" s="33">
        <f t="shared" si="158"/>
        <v>0.84799374999999999</v>
      </c>
      <c r="AR213" s="18">
        <f t="shared" si="159"/>
        <v>2.975916127145509E-2</v>
      </c>
      <c r="AS213" s="28">
        <f t="shared" si="194"/>
        <v>7578.112602612563</v>
      </c>
      <c r="AT213" s="33">
        <f t="shared" si="160"/>
        <v>0.72287310355392098</v>
      </c>
      <c r="AU213" s="18">
        <f t="shared" si="161"/>
        <v>2.5368226201500178E-2</v>
      </c>
      <c r="AV213" s="20">
        <f t="shared" si="195"/>
        <v>7970.5101019175954</v>
      </c>
    </row>
    <row r="214" spans="2:48" ht="15.95">
      <c r="B214" s="44">
        <v>78</v>
      </c>
      <c r="C214" s="46">
        <f>'Mortality (No Interventions)'!H87</f>
        <v>3.9725477776989364E-2</v>
      </c>
      <c r="D214" s="27">
        <f t="shared" si="146"/>
        <v>0.85588235294117576</v>
      </c>
      <c r="E214" s="18">
        <f t="shared" si="162"/>
        <v>3.4000335391482048E-2</v>
      </c>
      <c r="F214" s="28">
        <f t="shared" si="181"/>
        <v>7414.2474901196347</v>
      </c>
      <c r="G214" s="27">
        <f t="shared" si="144"/>
        <v>0.96499999999999997</v>
      </c>
      <c r="H214" s="18">
        <f t="shared" si="155"/>
        <v>3.8335086054794736E-2</v>
      </c>
      <c r="I214" s="28">
        <f t="shared" si="182"/>
        <v>7031.2809632910294</v>
      </c>
      <c r="J214" s="27">
        <v>0.95</v>
      </c>
      <c r="K214" s="18">
        <f t="shared" si="156"/>
        <v>3.7739203888139894E-2</v>
      </c>
      <c r="L214" s="28">
        <f t="shared" si="183"/>
        <v>7088.9949197164688</v>
      </c>
      <c r="M214" s="27">
        <f t="shared" si="145"/>
        <v>0.92500000000000004</v>
      </c>
      <c r="N214" s="19">
        <f t="shared" si="157"/>
        <v>3.6746066943715162E-2</v>
      </c>
      <c r="O214" s="28">
        <f t="shared" si="184"/>
        <v>7133.5850424509636</v>
      </c>
      <c r="P214" s="24">
        <f t="shared" si="163"/>
        <v>0.82592647058823454</v>
      </c>
      <c r="Q214" s="18">
        <f t="shared" si="164"/>
        <v>3.2810323652780173E-2</v>
      </c>
      <c r="R214" s="28">
        <f t="shared" si="185"/>
        <v>7491.133646871649</v>
      </c>
      <c r="S214" s="24">
        <f t="shared" si="165"/>
        <v>0.81308823529411689</v>
      </c>
      <c r="T214" s="18">
        <f t="shared" si="166"/>
        <v>3.2300318621907936E-2</v>
      </c>
      <c r="U214" s="28">
        <f t="shared" si="186"/>
        <v>7540.2176644539431</v>
      </c>
      <c r="V214" s="24">
        <f t="shared" si="167"/>
        <v>0.79169117647058762</v>
      </c>
      <c r="W214" s="18">
        <f t="shared" si="168"/>
        <v>3.1450310237120895E-2</v>
      </c>
      <c r="X214" s="28">
        <f t="shared" si="187"/>
        <v>7579.9294131524757</v>
      </c>
      <c r="Y214" s="33">
        <f t="shared" si="169"/>
        <v>0.91674999999999995</v>
      </c>
      <c r="Z214" s="18">
        <f t="shared" si="170"/>
        <v>3.6418331752055E-2</v>
      </c>
      <c r="AA214" s="28">
        <f t="shared" si="188"/>
        <v>7173.9152321352585</v>
      </c>
      <c r="AB214" s="33">
        <f t="shared" si="171"/>
        <v>0.892625</v>
      </c>
      <c r="AC214" s="18">
        <f t="shared" si="172"/>
        <v>3.5459954600685129E-2</v>
      </c>
      <c r="AD214" s="28">
        <f t="shared" si="189"/>
        <v>7217.4220754488115</v>
      </c>
      <c r="AE214" s="33">
        <f t="shared" si="173"/>
        <v>0.87875000000000003</v>
      </c>
      <c r="AF214" s="18">
        <f t="shared" si="174"/>
        <v>3.4908763596529405E-2</v>
      </c>
      <c r="AG214" s="28">
        <f t="shared" si="190"/>
        <v>7272.150536728398</v>
      </c>
      <c r="AH214" s="33">
        <f t="shared" si="175"/>
        <v>0.78463014705882272</v>
      </c>
      <c r="AI214" s="18">
        <f t="shared" si="176"/>
        <v>3.1169807470141159E-2</v>
      </c>
      <c r="AJ214" s="28">
        <f t="shared" si="191"/>
        <v>7613.8607689498449</v>
      </c>
      <c r="AK214" s="33">
        <f t="shared" si="177"/>
        <v>0.76398198529411698</v>
      </c>
      <c r="AL214" s="18">
        <f t="shared" si="178"/>
        <v>3.0349549378821658E-2</v>
      </c>
      <c r="AM214" s="28">
        <f t="shared" si="192"/>
        <v>7652.5285239530776</v>
      </c>
      <c r="AN214" s="33">
        <f t="shared" si="179"/>
        <v>0.75210661764705811</v>
      </c>
      <c r="AO214" s="18">
        <f t="shared" si="180"/>
        <v>2.9877794725264844E-2</v>
      </c>
      <c r="AP214" s="28">
        <f t="shared" si="193"/>
        <v>7698.8590721772771</v>
      </c>
      <c r="AQ214" s="33">
        <f t="shared" si="158"/>
        <v>0.84799374999999999</v>
      </c>
      <c r="AR214" s="18">
        <f t="shared" si="159"/>
        <v>3.3686956870650875E-2</v>
      </c>
      <c r="AS214" s="28">
        <f t="shared" si="194"/>
        <v>7352.5943275381696</v>
      </c>
      <c r="AT214" s="33">
        <f t="shared" si="160"/>
        <v>0.7257828860294111</v>
      </c>
      <c r="AU214" s="18">
        <f t="shared" si="161"/>
        <v>2.8832071909880574E-2</v>
      </c>
      <c r="AV214" s="20">
        <f t="shared" si="195"/>
        <v>7768.3123987108083</v>
      </c>
    </row>
    <row r="215" spans="2:48" ht="15.95">
      <c r="B215" s="44">
        <v>79</v>
      </c>
      <c r="C215" s="46">
        <f>'Mortality (No Interventions)'!H88</f>
        <v>4.4899589658389111E-2</v>
      </c>
      <c r="D215" s="27">
        <f t="shared" si="146"/>
        <v>0.85931372549019536</v>
      </c>
      <c r="E215" s="18">
        <f t="shared" si="162"/>
        <v>3.8582833662331395E-2</v>
      </c>
      <c r="F215" s="28">
        <f t="shared" si="181"/>
        <v>7162.1605887801134</v>
      </c>
      <c r="G215" s="27">
        <f t="shared" si="144"/>
        <v>0.96499999999999997</v>
      </c>
      <c r="H215" s="18">
        <f t="shared" si="155"/>
        <v>4.3328104020345488E-2</v>
      </c>
      <c r="I215" s="28">
        <f t="shared" si="182"/>
        <v>6761.7362024878275</v>
      </c>
      <c r="J215" s="27">
        <v>0.95</v>
      </c>
      <c r="K215" s="18">
        <f t="shared" si="156"/>
        <v>4.2654610175469655E-2</v>
      </c>
      <c r="L215" s="28">
        <f t="shared" si="183"/>
        <v>6821.461895079301</v>
      </c>
      <c r="M215" s="27">
        <f t="shared" si="145"/>
        <v>0.92500000000000004</v>
      </c>
      <c r="N215" s="19">
        <f t="shared" si="157"/>
        <v>4.1532120434009931E-2</v>
      </c>
      <c r="O215" s="28">
        <f t="shared" si="184"/>
        <v>6871.453848932375</v>
      </c>
      <c r="P215" s="24">
        <f t="shared" si="163"/>
        <v>0.82923774509803849</v>
      </c>
      <c r="Q215" s="18">
        <f t="shared" si="164"/>
        <v>3.7232434484149791E-2</v>
      </c>
      <c r="R215" s="28">
        <f t="shared" si="185"/>
        <v>7245.3471273915593</v>
      </c>
      <c r="S215" s="24">
        <f t="shared" si="165"/>
        <v>0.81634803921568555</v>
      </c>
      <c r="T215" s="18">
        <f t="shared" si="166"/>
        <v>3.6653691979214822E-2</v>
      </c>
      <c r="U215" s="28">
        <f t="shared" si="186"/>
        <v>7296.6662314135419</v>
      </c>
      <c r="V215" s="24">
        <f t="shared" si="167"/>
        <v>0.79486519607843076</v>
      </c>
      <c r="W215" s="18">
        <f t="shared" si="168"/>
        <v>3.5689121137656543E-2</v>
      </c>
      <c r="X215" s="28">
        <f t="shared" si="187"/>
        <v>7341.5382815333533</v>
      </c>
      <c r="Y215" s="33">
        <f t="shared" si="169"/>
        <v>0.91674999999999995</v>
      </c>
      <c r="Z215" s="18">
        <f t="shared" si="170"/>
        <v>4.1161698819328213E-2</v>
      </c>
      <c r="AA215" s="28">
        <f t="shared" si="188"/>
        <v>6912.6532072502359</v>
      </c>
      <c r="AB215" s="33">
        <f t="shared" si="171"/>
        <v>0.892625</v>
      </c>
      <c r="AC215" s="18">
        <f t="shared" si="172"/>
        <v>4.0078496218819579E-2</v>
      </c>
      <c r="AD215" s="28">
        <f t="shared" si="189"/>
        <v>6961.4926163194141</v>
      </c>
      <c r="AE215" s="33">
        <f t="shared" si="173"/>
        <v>0.87875000000000003</v>
      </c>
      <c r="AF215" s="18">
        <f t="shared" si="174"/>
        <v>3.9455514412309434E-2</v>
      </c>
      <c r="AG215" s="28">
        <f t="shared" si="190"/>
        <v>7018.2887528033725</v>
      </c>
      <c r="AH215" s="33">
        <f t="shared" si="175"/>
        <v>0.78777585784313653</v>
      </c>
      <c r="AI215" s="18">
        <f t="shared" si="176"/>
        <v>3.5370812759942305E-2</v>
      </c>
      <c r="AJ215" s="28">
        <f t="shared" si="191"/>
        <v>7376.5381946772168</v>
      </c>
      <c r="AK215" s="33">
        <f t="shared" si="177"/>
        <v>0.76704491421568566</v>
      </c>
      <c r="AL215" s="18">
        <f t="shared" si="178"/>
        <v>3.4440001897838565E-2</v>
      </c>
      <c r="AM215" s="28">
        <f t="shared" si="192"/>
        <v>7420.2777316425227</v>
      </c>
      <c r="AN215" s="33">
        <f t="shared" si="179"/>
        <v>0.75512193627450919</v>
      </c>
      <c r="AO215" s="18">
        <f t="shared" si="180"/>
        <v>3.3904665080773715E-2</v>
      </c>
      <c r="AP215" s="28">
        <f t="shared" si="193"/>
        <v>7468.8341412000209</v>
      </c>
      <c r="AQ215" s="33">
        <f t="shared" si="158"/>
        <v>0.84799374999999999</v>
      </c>
      <c r="AR215" s="18">
        <f t="shared" si="159"/>
        <v>3.80745714078786E-2</v>
      </c>
      <c r="AS215" s="28">
        <f t="shared" si="194"/>
        <v>7104.9077995389998</v>
      </c>
      <c r="AT215" s="33">
        <f t="shared" si="160"/>
        <v>0.72869266850490133</v>
      </c>
      <c r="AU215" s="18">
        <f t="shared" si="161"/>
        <v>3.2718001802946629E-2</v>
      </c>
      <c r="AV215" s="20">
        <f t="shared" si="195"/>
        <v>7544.3358570127612</v>
      </c>
    </row>
    <row r="216" spans="2:48" ht="15.95">
      <c r="B216" s="44">
        <v>80</v>
      </c>
      <c r="C216" s="46">
        <f>'Mortality (No Interventions)'!H89</f>
        <v>5.0571395777530462E-2</v>
      </c>
      <c r="D216" s="27">
        <f t="shared" si="146"/>
        <v>0.86274509803921495</v>
      </c>
      <c r="E216" s="18">
        <f t="shared" si="162"/>
        <v>4.3630223808065458E-2</v>
      </c>
      <c r="F216" s="28">
        <f t="shared" si="181"/>
        <v>6885.8241381203052</v>
      </c>
      <c r="G216" s="27">
        <f t="shared" si="144"/>
        <v>0.96499999999999997</v>
      </c>
      <c r="H216" s="18">
        <f t="shared" si="155"/>
        <v>4.8801396925316896E-2</v>
      </c>
      <c r="I216" s="28">
        <f t="shared" si="182"/>
        <v>6468.7629929482991</v>
      </c>
      <c r="J216" s="27">
        <v>0.95</v>
      </c>
      <c r="K216" s="18">
        <f t="shared" si="156"/>
        <v>4.8042825988653934E-2</v>
      </c>
      <c r="L216" s="28">
        <f t="shared" si="183"/>
        <v>6530.4950971178732</v>
      </c>
      <c r="M216" s="27">
        <f t="shared" si="145"/>
        <v>0.92500000000000004</v>
      </c>
      <c r="N216" s="19">
        <f t="shared" si="157"/>
        <v>4.6778541094215677E-2</v>
      </c>
      <c r="O216" s="28">
        <f t="shared" si="184"/>
        <v>6586.0678001217748</v>
      </c>
      <c r="P216" s="24">
        <f t="shared" si="163"/>
        <v>0.83254901960784244</v>
      </c>
      <c r="Q216" s="18">
        <f t="shared" si="164"/>
        <v>4.2103165974783169E-2</v>
      </c>
      <c r="R216" s="28">
        <f t="shared" si="185"/>
        <v>6975.5852151560302</v>
      </c>
      <c r="S216" s="24">
        <f t="shared" si="165"/>
        <v>0.81960784313725421</v>
      </c>
      <c r="T216" s="18">
        <f t="shared" si="166"/>
        <v>4.1448712617662184E-2</v>
      </c>
      <c r="U216" s="28">
        <f t="shared" si="186"/>
        <v>7029.2164748921714</v>
      </c>
      <c r="V216" s="24">
        <f t="shared" si="167"/>
        <v>0.7980392156862739</v>
      </c>
      <c r="W216" s="18">
        <f t="shared" si="168"/>
        <v>4.0357957022460554E-2</v>
      </c>
      <c r="X216" s="28">
        <f t="shared" si="187"/>
        <v>7079.5252324669664</v>
      </c>
      <c r="Y216" s="33">
        <f t="shared" si="169"/>
        <v>0.91674999999999995</v>
      </c>
      <c r="Z216" s="18">
        <f t="shared" si="170"/>
        <v>4.6361327079051051E-2</v>
      </c>
      <c r="AA216" s="28">
        <f t="shared" si="188"/>
        <v>6628.1166578909388</v>
      </c>
      <c r="AB216" s="33">
        <f t="shared" si="171"/>
        <v>0.892625</v>
      </c>
      <c r="AC216" s="18">
        <f t="shared" si="172"/>
        <v>4.5141292155918125E-2</v>
      </c>
      <c r="AD216" s="28">
        <f t="shared" si="189"/>
        <v>6682.4864608189164</v>
      </c>
      <c r="AE216" s="33">
        <f t="shared" si="173"/>
        <v>0.87875000000000003</v>
      </c>
      <c r="AF216" s="18">
        <f t="shared" si="174"/>
        <v>4.4439614039504895E-2</v>
      </c>
      <c r="AG216" s="28">
        <f t="shared" si="190"/>
        <v>6741.3785597673896</v>
      </c>
      <c r="AH216" s="33">
        <f t="shared" si="175"/>
        <v>0.79092156862745033</v>
      </c>
      <c r="AI216" s="18">
        <f t="shared" si="176"/>
        <v>3.9998007676044015E-2</v>
      </c>
      <c r="AJ216" s="28">
        <f t="shared" si="191"/>
        <v>7115.6240433767261</v>
      </c>
      <c r="AK216" s="33">
        <f t="shared" si="177"/>
        <v>0.77010784313725433</v>
      </c>
      <c r="AL216" s="18">
        <f t="shared" si="178"/>
        <v>3.8945428526674437E-2</v>
      </c>
      <c r="AM216" s="28">
        <f t="shared" si="192"/>
        <v>7164.723352482265</v>
      </c>
      <c r="AN216" s="33">
        <f t="shared" si="179"/>
        <v>0.75813725490196016</v>
      </c>
      <c r="AO216" s="18">
        <f t="shared" si="180"/>
        <v>3.8340059171337523E-2</v>
      </c>
      <c r="AP216" s="28">
        <f t="shared" si="193"/>
        <v>7215.6058210987858</v>
      </c>
      <c r="AQ216" s="33">
        <f t="shared" si="158"/>
        <v>0.84799374999999999</v>
      </c>
      <c r="AR216" s="18">
        <f t="shared" si="159"/>
        <v>4.2884227548122218E-2</v>
      </c>
      <c r="AS216" s="28">
        <f t="shared" si="194"/>
        <v>6834.3914801790588</v>
      </c>
      <c r="AT216" s="33">
        <f t="shared" si="160"/>
        <v>0.73160245098039156</v>
      </c>
      <c r="AU216" s="18">
        <f t="shared" si="161"/>
        <v>3.6998157100340712E-2</v>
      </c>
      <c r="AV216" s="20">
        <f t="shared" si="195"/>
        <v>7297.5002628409829</v>
      </c>
    </row>
    <row r="217" spans="2:48" ht="15.95">
      <c r="B217" s="44">
        <v>81</v>
      </c>
      <c r="C217" s="46">
        <f>'Mortality (No Interventions)'!H90</f>
        <v>5.6831095946525398E-2</v>
      </c>
      <c r="D217" s="27">
        <f t="shared" si="146"/>
        <v>0.86617647058823455</v>
      </c>
      <c r="E217" s="18">
        <f t="shared" si="162"/>
        <v>4.9225758106622691E-2</v>
      </c>
      <c r="F217" s="28">
        <f t="shared" si="181"/>
        <v>6585.3940898711371</v>
      </c>
      <c r="G217" s="27">
        <f t="shared" si="144"/>
        <v>0.96499999999999997</v>
      </c>
      <c r="H217" s="18">
        <f t="shared" si="155"/>
        <v>5.484200758839701E-2</v>
      </c>
      <c r="I217" s="28">
        <f t="shared" si="182"/>
        <v>6153.0783225136283</v>
      </c>
      <c r="J217" s="27">
        <v>0.95</v>
      </c>
      <c r="K217" s="18">
        <f t="shared" si="156"/>
        <v>5.3989541149199127E-2</v>
      </c>
      <c r="L217" s="28">
        <f t="shared" si="183"/>
        <v>6216.7516575472819</v>
      </c>
      <c r="M217" s="27">
        <f t="shared" si="145"/>
        <v>0.92500000000000004</v>
      </c>
      <c r="N217" s="19">
        <f t="shared" si="157"/>
        <v>5.2568763750535999E-2</v>
      </c>
      <c r="O217" s="28">
        <f t="shared" si="184"/>
        <v>6277.981156884488</v>
      </c>
      <c r="P217" s="24">
        <f t="shared" si="163"/>
        <v>0.83586029411764629</v>
      </c>
      <c r="Q217" s="18">
        <f t="shared" si="164"/>
        <v>4.7502856572890897E-2</v>
      </c>
      <c r="R217" s="28">
        <f t="shared" si="185"/>
        <v>6681.8909930710724</v>
      </c>
      <c r="S217" s="24">
        <f t="shared" si="165"/>
        <v>0.82286764705882276</v>
      </c>
      <c r="T217" s="18">
        <f t="shared" si="166"/>
        <v>4.6764470201291555E-2</v>
      </c>
      <c r="U217" s="28">
        <f t="shared" si="186"/>
        <v>6737.8645012970301</v>
      </c>
      <c r="V217" s="24">
        <f t="shared" si="167"/>
        <v>0.80121323529411703</v>
      </c>
      <c r="W217" s="18">
        <f t="shared" si="168"/>
        <v>4.5533826248625994E-2</v>
      </c>
      <c r="X217" s="28">
        <f t="shared" si="187"/>
        <v>6793.810057395639</v>
      </c>
      <c r="Y217" s="33">
        <f t="shared" si="169"/>
        <v>0.91674999999999995</v>
      </c>
      <c r="Z217" s="18">
        <f t="shared" si="170"/>
        <v>5.2099907208977156E-2</v>
      </c>
      <c r="AA217" s="28">
        <f t="shared" si="188"/>
        <v>6320.8283735963505</v>
      </c>
      <c r="AB217" s="33">
        <f t="shared" si="171"/>
        <v>0.892625</v>
      </c>
      <c r="AC217" s="18">
        <f t="shared" si="172"/>
        <v>5.0728857019267236E-2</v>
      </c>
      <c r="AD217" s="28">
        <f t="shared" si="189"/>
        <v>6380.8303871631224</v>
      </c>
      <c r="AE217" s="33">
        <f t="shared" si="173"/>
        <v>0.87875000000000003</v>
      </c>
      <c r="AF217" s="18">
        <f t="shared" si="174"/>
        <v>4.9940325563009196E-2</v>
      </c>
      <c r="AG217" s="28">
        <f t="shared" si="190"/>
        <v>6441.7942984771335</v>
      </c>
      <c r="AH217" s="33">
        <f t="shared" si="175"/>
        <v>0.79406727941176392</v>
      </c>
      <c r="AI217" s="18">
        <f t="shared" si="176"/>
        <v>4.5127713744246345E-2</v>
      </c>
      <c r="AJ217" s="28">
        <f t="shared" si="191"/>
        <v>6831.0132582699007</v>
      </c>
      <c r="AK217" s="33">
        <f t="shared" si="177"/>
        <v>0.7731707720588229</v>
      </c>
      <c r="AL217" s="18">
        <f t="shared" si="178"/>
        <v>4.3940142329924083E-2</v>
      </c>
      <c r="AM217" s="28">
        <f t="shared" si="192"/>
        <v>6885.6901312447717</v>
      </c>
      <c r="AN217" s="33">
        <f t="shared" si="179"/>
        <v>0.76115257352941113</v>
      </c>
      <c r="AO217" s="18">
        <f t="shared" si="180"/>
        <v>4.3257134936194694E-2</v>
      </c>
      <c r="AP217" s="28">
        <f t="shared" si="193"/>
        <v>6938.9590669608106</v>
      </c>
      <c r="AQ217" s="33">
        <f t="shared" si="158"/>
        <v>0.84799374999999999</v>
      </c>
      <c r="AR217" s="18">
        <f t="shared" si="159"/>
        <v>4.8192414168303874E-2</v>
      </c>
      <c r="AS217" s="28">
        <f t="shared" si="194"/>
        <v>6541.3038807901121</v>
      </c>
      <c r="AT217" s="33">
        <f t="shared" si="160"/>
        <v>0.73451223345588168</v>
      </c>
      <c r="AU217" s="18">
        <f t="shared" si="161"/>
        <v>4.1743135213427873E-2</v>
      </c>
      <c r="AV217" s="20">
        <f t="shared" si="195"/>
        <v>7027.5062016766142</v>
      </c>
    </row>
    <row r="218" spans="2:48" ht="15.95">
      <c r="B218" s="44">
        <v>82</v>
      </c>
      <c r="C218" s="46">
        <f>'Mortality (No Interventions)'!H91</f>
        <v>6.3896692010735556E-2</v>
      </c>
      <c r="D218" s="27">
        <f t="shared" si="146"/>
        <v>0.86960784313725414</v>
      </c>
      <c r="E218" s="18">
        <f t="shared" si="162"/>
        <v>5.5565064523061168E-2</v>
      </c>
      <c r="F218" s="28">
        <f t="shared" si="181"/>
        <v>6261.2230733663582</v>
      </c>
      <c r="G218" s="27">
        <f t="shared" si="144"/>
        <v>0.96499999999999997</v>
      </c>
      <c r="H218" s="18">
        <f t="shared" si="155"/>
        <v>6.166030779035981E-2</v>
      </c>
      <c r="I218" s="28">
        <f t="shared" si="182"/>
        <v>5815.631154458335</v>
      </c>
      <c r="J218" s="27">
        <v>0.95</v>
      </c>
      <c r="K218" s="18">
        <f t="shared" si="156"/>
        <v>6.0701857410198776E-2</v>
      </c>
      <c r="L218" s="28">
        <f t="shared" si="183"/>
        <v>5881.1120881177812</v>
      </c>
      <c r="M218" s="27">
        <f t="shared" si="145"/>
        <v>0.92500000000000004</v>
      </c>
      <c r="N218" s="19">
        <f t="shared" si="157"/>
        <v>5.9104440109930392E-2</v>
      </c>
      <c r="O218" s="28">
        <f t="shared" si="184"/>
        <v>5947.9554486179104</v>
      </c>
      <c r="P218" s="24">
        <f t="shared" si="163"/>
        <v>0.83917156862745024</v>
      </c>
      <c r="Q218" s="18">
        <f t="shared" si="164"/>
        <v>5.3620287264754027E-2</v>
      </c>
      <c r="R218" s="28">
        <f t="shared" si="185"/>
        <v>6364.4820835915261</v>
      </c>
      <c r="S218" s="24">
        <f t="shared" si="165"/>
        <v>0.82612745098039142</v>
      </c>
      <c r="T218" s="18">
        <f t="shared" si="166"/>
        <v>5.2786811296908105E-2</v>
      </c>
      <c r="U218" s="28">
        <f t="shared" si="186"/>
        <v>6422.7718376057846</v>
      </c>
      <c r="V218" s="24">
        <f t="shared" si="167"/>
        <v>0.80438725490196017</v>
      </c>
      <c r="W218" s="18">
        <f t="shared" si="168"/>
        <v>5.1397684683831581E-2</v>
      </c>
      <c r="X218" s="28">
        <f t="shared" si="187"/>
        <v>6484.4618906760179</v>
      </c>
      <c r="Y218" s="33">
        <f t="shared" si="169"/>
        <v>0.91674999999999995</v>
      </c>
      <c r="Z218" s="18">
        <f t="shared" si="170"/>
        <v>5.8577292400841821E-2</v>
      </c>
      <c r="AA218" s="28">
        <f t="shared" si="188"/>
        <v>5991.5138018481102</v>
      </c>
      <c r="AB218" s="33">
        <f t="shared" si="171"/>
        <v>0.892625</v>
      </c>
      <c r="AC218" s="18">
        <f t="shared" si="172"/>
        <v>5.7035784706082823E-2</v>
      </c>
      <c r="AD218" s="28">
        <f t="shared" si="189"/>
        <v>6057.1381547885285</v>
      </c>
      <c r="AE218" s="33">
        <f t="shared" si="173"/>
        <v>0.87875000000000003</v>
      </c>
      <c r="AF218" s="18">
        <f t="shared" si="174"/>
        <v>5.6149218104433872E-2</v>
      </c>
      <c r="AG218" s="28">
        <f t="shared" si="190"/>
        <v>6120.0889940012494</v>
      </c>
      <c r="AH218" s="33">
        <f t="shared" si="175"/>
        <v>0.79721299019607772</v>
      </c>
      <c r="AI218" s="18">
        <f t="shared" si="176"/>
        <v>5.0939272901516321E-2</v>
      </c>
      <c r="AJ218" s="28">
        <f t="shared" si="191"/>
        <v>6522.7452473675457</v>
      </c>
      <c r="AK218" s="33">
        <f t="shared" si="177"/>
        <v>0.77623370098039146</v>
      </c>
      <c r="AL218" s="18">
        <f t="shared" si="178"/>
        <v>4.9598765719897471E-2</v>
      </c>
      <c r="AM218" s="28">
        <f t="shared" si="192"/>
        <v>6583.131926838123</v>
      </c>
      <c r="AN218" s="33">
        <f t="shared" si="179"/>
        <v>0.76416789215686209</v>
      </c>
      <c r="AO218" s="18">
        <f t="shared" si="180"/>
        <v>4.8827800449640003E-2</v>
      </c>
      <c r="AP218" s="28">
        <f t="shared" si="193"/>
        <v>6638.7995782845555</v>
      </c>
      <c r="AQ218" s="33">
        <f t="shared" si="158"/>
        <v>0.84799374999999999</v>
      </c>
      <c r="AR218" s="18">
        <f t="shared" si="159"/>
        <v>5.4183995470778686E-2</v>
      </c>
      <c r="AS218" s="28">
        <f t="shared" si="194"/>
        <v>6226.0626549663411</v>
      </c>
      <c r="AT218" s="33">
        <f t="shared" si="160"/>
        <v>0.73742201593137191</v>
      </c>
      <c r="AU218" s="18">
        <f t="shared" si="161"/>
        <v>4.7118827433902596E-2</v>
      </c>
      <c r="AV218" s="20">
        <f t="shared" si="195"/>
        <v>6734.1560600868243</v>
      </c>
    </row>
    <row r="219" spans="2:48" ht="15.95">
      <c r="B219" s="44">
        <v>83</v>
      </c>
      <c r="C219" s="46">
        <f>'Mortality (No Interventions)'!H92</f>
        <v>7.1862395089080405E-2</v>
      </c>
      <c r="D219" s="27">
        <f t="shared" si="146"/>
        <v>0.87303921568627374</v>
      </c>
      <c r="E219" s="18">
        <f t="shared" si="162"/>
        <v>6.2738689045907889E-2</v>
      </c>
      <c r="F219" s="28">
        <f t="shared" si="181"/>
        <v>5913.3178093014767</v>
      </c>
      <c r="G219" s="27">
        <f t="shared" ref="G219:G255" si="196">1-(0.07/2)</f>
        <v>0.96499999999999997</v>
      </c>
      <c r="H219" s="18">
        <f t="shared" si="155"/>
        <v>6.9347211260962591E-2</v>
      </c>
      <c r="I219" s="28">
        <f t="shared" si="182"/>
        <v>5457.0375474792281</v>
      </c>
      <c r="J219" s="27">
        <v>0.95</v>
      </c>
      <c r="K219" s="18">
        <f t="shared" si="156"/>
        <v>6.8269275334626386E-2</v>
      </c>
      <c r="L219" s="28">
        <f t="shared" si="183"/>
        <v>5524.1176607314592</v>
      </c>
      <c r="M219" s="27">
        <f t="shared" ref="M219:M255" si="197">1-(0.15/2)</f>
        <v>0.92500000000000004</v>
      </c>
      <c r="N219" s="19">
        <f t="shared" si="157"/>
        <v>6.6472715457399384E-2</v>
      </c>
      <c r="O219" s="28">
        <f t="shared" si="184"/>
        <v>5596.4048720285391</v>
      </c>
      <c r="P219" s="24">
        <f t="shared" si="163"/>
        <v>0.84248284313725408</v>
      </c>
      <c r="Q219" s="18">
        <f t="shared" si="164"/>
        <v>6.0542834929301105E-2</v>
      </c>
      <c r="R219" s="28">
        <f t="shared" si="185"/>
        <v>6023.216725977969</v>
      </c>
      <c r="S219" s="24">
        <f t="shared" si="165"/>
        <v>0.82938725490195997</v>
      </c>
      <c r="T219" s="18">
        <f t="shared" si="166"/>
        <v>5.9601754593612485E-2</v>
      </c>
      <c r="U219" s="28">
        <f t="shared" si="186"/>
        <v>6083.7341926109921</v>
      </c>
      <c r="V219" s="24">
        <f t="shared" si="167"/>
        <v>0.8075612745098032</v>
      </c>
      <c r="W219" s="18">
        <f t="shared" si="168"/>
        <v>5.8033287367464798E-2</v>
      </c>
      <c r="X219" s="28">
        <f t="shared" si="187"/>
        <v>6151.1755630747302</v>
      </c>
      <c r="Y219" s="33">
        <f t="shared" si="169"/>
        <v>0.91674999999999995</v>
      </c>
      <c r="Z219" s="18">
        <f t="shared" si="170"/>
        <v>6.5879850697914452E-2</v>
      </c>
      <c r="AA219" s="28">
        <f t="shared" si="188"/>
        <v>5640.5471459535738</v>
      </c>
      <c r="AB219" s="33">
        <f t="shared" si="171"/>
        <v>0.892625</v>
      </c>
      <c r="AC219" s="18">
        <f t="shared" si="172"/>
        <v>6.4146170416390397E-2</v>
      </c>
      <c r="AD219" s="28">
        <f t="shared" si="189"/>
        <v>5711.6645270570098</v>
      </c>
      <c r="AE219" s="33">
        <f t="shared" si="173"/>
        <v>0.87875000000000003</v>
      </c>
      <c r="AF219" s="18">
        <f t="shared" si="174"/>
        <v>6.3149079684529402E-2</v>
      </c>
      <c r="AG219" s="28">
        <f t="shared" si="190"/>
        <v>5776.4507822585283</v>
      </c>
      <c r="AH219" s="33">
        <f t="shared" si="175"/>
        <v>0.8003587009803913</v>
      </c>
      <c r="AI219" s="18">
        <f t="shared" si="176"/>
        <v>5.7515693182836045E-2</v>
      </c>
      <c r="AJ219" s="28">
        <f t="shared" si="191"/>
        <v>6190.4813471448215</v>
      </c>
      <c r="AK219" s="33">
        <f t="shared" si="177"/>
        <v>0.77929662990196003</v>
      </c>
      <c r="AL219" s="18">
        <f t="shared" si="178"/>
        <v>5.6002122309603525E-2</v>
      </c>
      <c r="AM219" s="28">
        <f t="shared" si="192"/>
        <v>6256.6167086957012</v>
      </c>
      <c r="AN219" s="33">
        <f t="shared" si="179"/>
        <v>0.76718321078431306</v>
      </c>
      <c r="AO219" s="18">
        <f t="shared" si="180"/>
        <v>5.5131622999091558E-2</v>
      </c>
      <c r="AP219" s="28">
        <f t="shared" si="193"/>
        <v>6314.641597250923</v>
      </c>
      <c r="AQ219" s="33">
        <f t="shared" si="158"/>
        <v>0.84799374999999999</v>
      </c>
      <c r="AR219" s="18">
        <f t="shared" si="159"/>
        <v>6.0938861895570878E-2</v>
      </c>
      <c r="AS219" s="28">
        <f t="shared" si="194"/>
        <v>5888.7097042688611</v>
      </c>
      <c r="AT219" s="33">
        <f t="shared" si="160"/>
        <v>0.74033179840686203</v>
      </c>
      <c r="AU219" s="18">
        <f t="shared" si="161"/>
        <v>5.3202016194123347E-2</v>
      </c>
      <c r="AV219" s="20">
        <f t="shared" si="195"/>
        <v>6416.8505227786236</v>
      </c>
    </row>
    <row r="220" spans="2:48" ht="15.95">
      <c r="B220" s="44">
        <v>84</v>
      </c>
      <c r="C220" s="46">
        <f>'Mortality (No Interventions)'!H93</f>
        <v>8.0874972794926683E-2</v>
      </c>
      <c r="D220" s="27">
        <f t="shared" ref="D220:D255" si="198">D219+($D$128-$D$26)/(120-18)</f>
        <v>0.87647058823529334</v>
      </c>
      <c r="E220" s="18">
        <f t="shared" si="162"/>
        <v>7.0884534979082731E-2</v>
      </c>
      <c r="F220" s="28">
        <f t="shared" si="181"/>
        <v>5542.3240020340827</v>
      </c>
      <c r="G220" s="27">
        <f t="shared" si="196"/>
        <v>0.96499999999999997</v>
      </c>
      <c r="H220" s="18">
        <f t="shared" si="155"/>
        <v>7.8044348747104253E-2</v>
      </c>
      <c r="I220" s="28">
        <f t="shared" si="182"/>
        <v>5078.6072118151815</v>
      </c>
      <c r="J220" s="27">
        <v>0.95</v>
      </c>
      <c r="K220" s="18">
        <f t="shared" si="156"/>
        <v>7.6831224155180344E-2</v>
      </c>
      <c r="L220" s="28">
        <f t="shared" si="183"/>
        <v>5146.9901511701109</v>
      </c>
      <c r="M220" s="27">
        <f t="shared" si="197"/>
        <v>0.92500000000000004</v>
      </c>
      <c r="N220" s="19">
        <f t="shared" si="157"/>
        <v>7.4809349835307182E-2</v>
      </c>
      <c r="O220" s="28">
        <f t="shared" si="184"/>
        <v>5224.3966433857822</v>
      </c>
      <c r="P220" s="24">
        <f t="shared" si="163"/>
        <v>0.84579411764705803</v>
      </c>
      <c r="Q220" s="18">
        <f t="shared" si="164"/>
        <v>6.8403576254814843E-2</v>
      </c>
      <c r="R220" s="28">
        <f t="shared" si="185"/>
        <v>5658.554109993679</v>
      </c>
      <c r="S220" s="24">
        <f t="shared" si="165"/>
        <v>0.83264705882352863</v>
      </c>
      <c r="T220" s="18">
        <f t="shared" si="166"/>
        <v>6.7340308230128598E-2</v>
      </c>
      <c r="U220" s="28">
        <f t="shared" si="186"/>
        <v>5721.1329602502228</v>
      </c>
      <c r="V220" s="24">
        <f t="shared" si="167"/>
        <v>0.81073529411764633</v>
      </c>
      <c r="W220" s="18">
        <f t="shared" si="168"/>
        <v>6.5568194855651532E-2</v>
      </c>
      <c r="X220" s="28">
        <f t="shared" si="187"/>
        <v>5794.2026239750876</v>
      </c>
      <c r="Y220" s="33">
        <f t="shared" si="169"/>
        <v>0.91674999999999995</v>
      </c>
      <c r="Z220" s="18">
        <f t="shared" si="170"/>
        <v>7.4142131309749032E-2</v>
      </c>
      <c r="AA220" s="28">
        <f t="shared" si="188"/>
        <v>5268.9487421236045</v>
      </c>
      <c r="AB220" s="33">
        <f t="shared" si="171"/>
        <v>0.892625</v>
      </c>
      <c r="AC220" s="18">
        <f t="shared" si="172"/>
        <v>7.2191022591071435E-2</v>
      </c>
      <c r="AD220" s="28">
        <f t="shared" si="189"/>
        <v>5345.2831209431588</v>
      </c>
      <c r="AE220" s="33">
        <f t="shared" si="173"/>
        <v>0.87875000000000003</v>
      </c>
      <c r="AF220" s="18">
        <f t="shared" si="174"/>
        <v>7.106888234354182E-2</v>
      </c>
      <c r="AG220" s="28">
        <f t="shared" si="190"/>
        <v>5411.6732315159225</v>
      </c>
      <c r="AH220" s="33">
        <f t="shared" si="175"/>
        <v>0.80350441176470511</v>
      </c>
      <c r="AI220" s="18">
        <f t="shared" si="176"/>
        <v>6.4983397442074098E-2</v>
      </c>
      <c r="AJ220" s="28">
        <f t="shared" si="191"/>
        <v>5834.4315213283708</v>
      </c>
      <c r="AK220" s="33">
        <f t="shared" si="177"/>
        <v>0.7823595588235287</v>
      </c>
      <c r="AL220" s="18">
        <f t="shared" si="178"/>
        <v>6.3273308035703732E-2</v>
      </c>
      <c r="AM220" s="28">
        <f t="shared" si="192"/>
        <v>5906.2328945310155</v>
      </c>
      <c r="AN220" s="33">
        <f t="shared" si="179"/>
        <v>0.77019852941176403</v>
      </c>
      <c r="AO220" s="18">
        <f t="shared" si="180"/>
        <v>6.2289785112868958E-2</v>
      </c>
      <c r="AP220" s="28">
        <f t="shared" si="193"/>
        <v>5966.5051573369037</v>
      </c>
      <c r="AQ220" s="33">
        <f t="shared" si="158"/>
        <v>0.84799374999999999</v>
      </c>
      <c r="AR220" s="18">
        <f t="shared" si="159"/>
        <v>6.8581471461517857E-2</v>
      </c>
      <c r="AS220" s="28">
        <f t="shared" si="194"/>
        <v>5529.8584368573129</v>
      </c>
      <c r="AT220" s="33">
        <f t="shared" si="160"/>
        <v>0.74324158088235226</v>
      </c>
      <c r="AU220" s="18">
        <f t="shared" si="161"/>
        <v>6.0109642633918541E-2</v>
      </c>
      <c r="AV220" s="20">
        <f t="shared" si="195"/>
        <v>6075.4611373504868</v>
      </c>
    </row>
    <row r="221" spans="2:48" ht="15.95">
      <c r="B221" s="44">
        <v>85</v>
      </c>
      <c r="C221" s="46">
        <f>'Mortality (No Interventions)'!H94</f>
        <v>9.0654403464857369E-2</v>
      </c>
      <c r="D221" s="27">
        <f t="shared" si="198"/>
        <v>0.87990196078431293</v>
      </c>
      <c r="E221" s="18">
        <f t="shared" si="162"/>
        <v>7.9766987362460212E-2</v>
      </c>
      <c r="F221" s="28">
        <f t="shared" si="181"/>
        <v>5149.4589424464875</v>
      </c>
      <c r="G221" s="27">
        <f t="shared" si="196"/>
        <v>0.96499999999999997</v>
      </c>
      <c r="H221" s="18">
        <f t="shared" si="155"/>
        <v>8.7481499343587357E-2</v>
      </c>
      <c r="I221" s="28">
        <f t="shared" si="182"/>
        <v>4682.250619426718</v>
      </c>
      <c r="J221" s="27">
        <v>0.95</v>
      </c>
      <c r="K221" s="18">
        <f t="shared" si="156"/>
        <v>8.6121683291614501E-2</v>
      </c>
      <c r="L221" s="28">
        <f t="shared" si="183"/>
        <v>4751.5405971410546</v>
      </c>
      <c r="M221" s="27">
        <f t="shared" si="197"/>
        <v>0.92500000000000004</v>
      </c>
      <c r="N221" s="19">
        <f t="shared" si="157"/>
        <v>8.3855323204993074E-2</v>
      </c>
      <c r="O221" s="28">
        <f t="shared" si="184"/>
        <v>4833.5629272123306</v>
      </c>
      <c r="P221" s="24">
        <f t="shared" si="163"/>
        <v>0.84910539215686198</v>
      </c>
      <c r="Q221" s="18">
        <f t="shared" si="164"/>
        <v>7.6975142804774105E-2</v>
      </c>
      <c r="R221" s="28">
        <f t="shared" si="185"/>
        <v>5271.4887724387308</v>
      </c>
      <c r="S221" s="24">
        <f t="shared" si="165"/>
        <v>0.83590686274509729</v>
      </c>
      <c r="T221" s="18">
        <f t="shared" si="166"/>
        <v>7.5778637994337206E-2</v>
      </c>
      <c r="U221" s="28">
        <f t="shared" si="186"/>
        <v>5335.8701032814251</v>
      </c>
      <c r="V221" s="24">
        <f t="shared" si="167"/>
        <v>0.81390931372548947</v>
      </c>
      <c r="W221" s="18">
        <f t="shared" si="168"/>
        <v>7.3784463310275702E-2</v>
      </c>
      <c r="X221" s="28">
        <f t="shared" si="187"/>
        <v>5414.2872172931611</v>
      </c>
      <c r="Y221" s="33">
        <f t="shared" si="169"/>
        <v>0.91674999999999995</v>
      </c>
      <c r="Z221" s="18">
        <f t="shared" si="170"/>
        <v>8.3107424376407987E-2</v>
      </c>
      <c r="AA221" s="28">
        <f t="shared" si="188"/>
        <v>4878.2976526207394</v>
      </c>
      <c r="AB221" s="33">
        <f t="shared" si="171"/>
        <v>0.892625</v>
      </c>
      <c r="AC221" s="18">
        <f t="shared" si="172"/>
        <v>8.0920386892818316E-2</v>
      </c>
      <c r="AD221" s="28">
        <f t="shared" si="189"/>
        <v>4959.401666403478</v>
      </c>
      <c r="AE221" s="33">
        <f t="shared" si="173"/>
        <v>0.87875000000000003</v>
      </c>
      <c r="AF221" s="18">
        <f t="shared" si="174"/>
        <v>7.9662557044743412E-2</v>
      </c>
      <c r="AG221" s="28">
        <f t="shared" si="190"/>
        <v>5027.0716633436223</v>
      </c>
      <c r="AH221" s="33">
        <f t="shared" si="175"/>
        <v>0.8066501225490188</v>
      </c>
      <c r="AI221" s="18">
        <f t="shared" si="176"/>
        <v>7.3126385664535387E-2</v>
      </c>
      <c r="AJ221" s="28">
        <f t="shared" si="191"/>
        <v>5455.2903389293242</v>
      </c>
      <c r="AK221" s="33">
        <f t="shared" si="177"/>
        <v>0.78542248774509738</v>
      </c>
      <c r="AL221" s="18">
        <f t="shared" si="178"/>
        <v>7.1202007094416056E-2</v>
      </c>
      <c r="AM221" s="28">
        <f t="shared" si="192"/>
        <v>5532.5260012647486</v>
      </c>
      <c r="AN221" s="33">
        <f t="shared" si="179"/>
        <v>0.773213848039215</v>
      </c>
      <c r="AO221" s="18">
        <f t="shared" si="180"/>
        <v>7.0095240144761914E-2</v>
      </c>
      <c r="AP221" s="28">
        <f t="shared" si="193"/>
        <v>5594.8528332115638</v>
      </c>
      <c r="AQ221" s="33">
        <f t="shared" si="158"/>
        <v>0.84799374999999999</v>
      </c>
      <c r="AR221" s="18">
        <f t="shared" si="159"/>
        <v>7.6874367548177391E-2</v>
      </c>
      <c r="AS221" s="28">
        <f t="shared" si="194"/>
        <v>5150.6126082837491</v>
      </c>
      <c r="AT221" s="33">
        <f t="shared" si="160"/>
        <v>0.74615136335784238</v>
      </c>
      <c r="AU221" s="18">
        <f t="shared" si="161"/>
        <v>6.7641906739695237E-2</v>
      </c>
      <c r="AV221" s="20">
        <f t="shared" si="195"/>
        <v>5710.2673395480888</v>
      </c>
    </row>
    <row r="222" spans="2:48" ht="15.95">
      <c r="B222" s="44">
        <v>86</v>
      </c>
      <c r="C222" s="46">
        <f>'Mortality (No Interventions)'!H95</f>
        <v>0.10092796740081471</v>
      </c>
      <c r="D222" s="27">
        <f t="shared" si="198"/>
        <v>0.88333333333333253</v>
      </c>
      <c r="E222" s="18">
        <f t="shared" si="162"/>
        <v>8.9153037870719584E-2</v>
      </c>
      <c r="F222" s="28">
        <f t="shared" si="181"/>
        <v>4738.702116060851</v>
      </c>
      <c r="G222" s="27">
        <f t="shared" si="196"/>
        <v>0.96499999999999997</v>
      </c>
      <c r="H222" s="18">
        <f t="shared" si="155"/>
        <v>9.7395488541786188E-2</v>
      </c>
      <c r="I222" s="28">
        <f t="shared" si="182"/>
        <v>4272.640314936828</v>
      </c>
      <c r="J222" s="27">
        <v>0.95</v>
      </c>
      <c r="K222" s="18">
        <f t="shared" si="156"/>
        <v>9.5881569030773967E-2</v>
      </c>
      <c r="L222" s="28">
        <f t="shared" si="183"/>
        <v>4342.3299226868239</v>
      </c>
      <c r="M222" s="27">
        <f t="shared" si="197"/>
        <v>0.92500000000000004</v>
      </c>
      <c r="N222" s="19">
        <f t="shared" si="157"/>
        <v>9.3358369845753603E-2</v>
      </c>
      <c r="O222" s="28">
        <f t="shared" si="184"/>
        <v>4428.2429457192684</v>
      </c>
      <c r="P222" s="24">
        <f t="shared" si="163"/>
        <v>0.85241666666666582</v>
      </c>
      <c r="Q222" s="18">
        <f t="shared" si="164"/>
        <v>8.6032681545244391E-2</v>
      </c>
      <c r="R222" s="28">
        <f t="shared" si="185"/>
        <v>4865.715171386496</v>
      </c>
      <c r="S222" s="24">
        <f t="shared" si="165"/>
        <v>0.83916666666666584</v>
      </c>
      <c r="T222" s="18">
        <f t="shared" si="166"/>
        <v>8.4695385977183596E-2</v>
      </c>
      <c r="U222" s="28">
        <f t="shared" si="186"/>
        <v>4931.525134340055</v>
      </c>
      <c r="V222" s="24">
        <f t="shared" si="167"/>
        <v>0.81708333333333261</v>
      </c>
      <c r="W222" s="18">
        <f t="shared" si="168"/>
        <v>8.2466560030415609E-2</v>
      </c>
      <c r="X222" s="28">
        <f t="shared" si="187"/>
        <v>5014.7969407574992</v>
      </c>
      <c r="Y222" s="33">
        <f t="shared" si="169"/>
        <v>0.91674999999999995</v>
      </c>
      <c r="Z222" s="18">
        <f t="shared" si="170"/>
        <v>9.2525714114696886E-2</v>
      </c>
      <c r="AA222" s="28">
        <f t="shared" si="188"/>
        <v>4472.8748993699528</v>
      </c>
      <c r="AB222" s="33">
        <f t="shared" si="171"/>
        <v>0.892625</v>
      </c>
      <c r="AC222" s="18">
        <f t="shared" si="172"/>
        <v>9.0090826901152235E-2</v>
      </c>
      <c r="AD222" s="28">
        <f t="shared" si="189"/>
        <v>4558.0849648012208</v>
      </c>
      <c r="AE222" s="33">
        <f t="shared" si="173"/>
        <v>0.87875000000000003</v>
      </c>
      <c r="AF222" s="18">
        <f t="shared" si="174"/>
        <v>8.8690451353465927E-2</v>
      </c>
      <c r="AG222" s="28">
        <f t="shared" si="190"/>
        <v>4626.6022801944973</v>
      </c>
      <c r="AH222" s="33">
        <f t="shared" si="175"/>
        <v>0.80979583333333249</v>
      </c>
      <c r="AI222" s="18">
        <f t="shared" si="176"/>
        <v>8.1731047467982168E-2</v>
      </c>
      <c r="AJ222" s="28">
        <f t="shared" si="191"/>
        <v>5056.364673692764</v>
      </c>
      <c r="AK222" s="33">
        <f t="shared" si="177"/>
        <v>0.78848541666666594</v>
      </c>
      <c r="AL222" s="18">
        <f t="shared" si="178"/>
        <v>7.9580230429351057E-2</v>
      </c>
      <c r="AM222" s="28">
        <f t="shared" si="192"/>
        <v>5138.5990456726549</v>
      </c>
      <c r="AN222" s="33">
        <f t="shared" si="179"/>
        <v>0.77622916666666597</v>
      </c>
      <c r="AO222" s="18">
        <f t="shared" si="180"/>
        <v>7.834323202889483E-2</v>
      </c>
      <c r="AP222" s="28">
        <f t="shared" si="193"/>
        <v>5202.6802802929978</v>
      </c>
      <c r="AQ222" s="33">
        <f t="shared" si="158"/>
        <v>0.84799374999999999</v>
      </c>
      <c r="AR222" s="18">
        <f t="shared" si="159"/>
        <v>8.5586285556094613E-2</v>
      </c>
      <c r="AS222" s="28">
        <f t="shared" si="194"/>
        <v>4754.6625215362674</v>
      </c>
      <c r="AT222" s="33">
        <f t="shared" si="160"/>
        <v>0.74906114583333261</v>
      </c>
      <c r="AU222" s="18">
        <f t="shared" si="161"/>
        <v>7.5601218907883502E-2</v>
      </c>
      <c r="AV222" s="20">
        <f t="shared" si="195"/>
        <v>5324.0139687076489</v>
      </c>
    </row>
    <row r="223" spans="2:48" ht="15.95">
      <c r="B223" s="44">
        <v>87</v>
      </c>
      <c r="C223" s="46">
        <f>'Mortality (No Interventions)'!H96</f>
        <v>0.11218494418485903</v>
      </c>
      <c r="D223" s="27">
        <f t="shared" si="198"/>
        <v>0.88676470588235212</v>
      </c>
      <c r="E223" s="18">
        <f t="shared" si="162"/>
        <v>9.9481649034514605E-2</v>
      </c>
      <c r="F223" s="28">
        <f t="shared" si="181"/>
        <v>4316.2324268496186</v>
      </c>
      <c r="G223" s="27">
        <f t="shared" si="196"/>
        <v>0.96499999999999997</v>
      </c>
      <c r="H223" s="18">
        <f t="shared" si="155"/>
        <v>0.10825847113838896</v>
      </c>
      <c r="I223" s="28">
        <f t="shared" si="182"/>
        <v>3856.5044241002247</v>
      </c>
      <c r="J223" s="27">
        <v>0.95</v>
      </c>
      <c r="K223" s="18">
        <f t="shared" si="156"/>
        <v>0.10657569697561607</v>
      </c>
      <c r="L223" s="28">
        <f t="shared" si="183"/>
        <v>3925.9805164503318</v>
      </c>
      <c r="M223" s="27">
        <f t="shared" si="197"/>
        <v>0.92500000000000004</v>
      </c>
      <c r="N223" s="19">
        <f t="shared" si="157"/>
        <v>0.1037710733709946</v>
      </c>
      <c r="O223" s="28">
        <f t="shared" si="184"/>
        <v>4014.8294030259594</v>
      </c>
      <c r="P223" s="24">
        <f t="shared" si="163"/>
        <v>0.85572794117646978</v>
      </c>
      <c r="Q223" s="18">
        <f t="shared" si="164"/>
        <v>9.599979131830659E-2</v>
      </c>
      <c r="R223" s="28">
        <f t="shared" si="185"/>
        <v>4447.1046475567373</v>
      </c>
      <c r="S223" s="24">
        <f t="shared" si="165"/>
        <v>0.8424264705882345</v>
      </c>
      <c r="T223" s="18">
        <f t="shared" si="166"/>
        <v>9.4507566582788874E-2</v>
      </c>
      <c r="U223" s="28">
        <f t="shared" si="186"/>
        <v>4513.8477096309416</v>
      </c>
      <c r="V223" s="24">
        <f t="shared" si="167"/>
        <v>0.82025735294117574</v>
      </c>
      <c r="W223" s="18">
        <f t="shared" si="168"/>
        <v>9.2020525356926008E-2</v>
      </c>
      <c r="X223" s="28">
        <f t="shared" si="187"/>
        <v>4601.2438878021758</v>
      </c>
      <c r="Y223" s="33">
        <f t="shared" si="169"/>
        <v>0.91674999999999995</v>
      </c>
      <c r="Z223" s="18">
        <f t="shared" si="170"/>
        <v>0.10284554758146951</v>
      </c>
      <c r="AA223" s="28">
        <f t="shared" si="188"/>
        <v>4059.0189551600447</v>
      </c>
      <c r="AB223" s="33">
        <f t="shared" si="171"/>
        <v>0.892625</v>
      </c>
      <c r="AC223" s="18">
        <f t="shared" si="172"/>
        <v>0.10013908580300979</v>
      </c>
      <c r="AD223" s="28">
        <f t="shared" si="189"/>
        <v>4147.4433212365693</v>
      </c>
      <c r="AE223" s="33">
        <f t="shared" si="173"/>
        <v>0.87875000000000003</v>
      </c>
      <c r="AF223" s="18">
        <f t="shared" si="174"/>
        <v>9.8582519702444873E-2</v>
      </c>
      <c r="AG223" s="28">
        <f t="shared" si="190"/>
        <v>4216.2668357310731</v>
      </c>
      <c r="AH223" s="33">
        <f t="shared" si="175"/>
        <v>0.8129415441176463</v>
      </c>
      <c r="AI223" s="18">
        <f t="shared" si="176"/>
        <v>9.1199801752391257E-2</v>
      </c>
      <c r="AJ223" s="28">
        <f t="shared" si="191"/>
        <v>4643.1026925317519</v>
      </c>
      <c r="AK223" s="33">
        <f t="shared" si="177"/>
        <v>0.79154834558823461</v>
      </c>
      <c r="AL223" s="18">
        <f t="shared" si="178"/>
        <v>8.8799806969433598E-2</v>
      </c>
      <c r="AM223" s="28">
        <f t="shared" si="192"/>
        <v>4729.6681495339817</v>
      </c>
      <c r="AN223" s="33">
        <f t="shared" si="179"/>
        <v>0.77924448529411694</v>
      </c>
      <c r="AO223" s="18">
        <f t="shared" si="180"/>
        <v>8.7419499089079714E-2</v>
      </c>
      <c r="AP223" s="28">
        <f t="shared" si="193"/>
        <v>4795.0854919218482</v>
      </c>
      <c r="AQ223" s="33">
        <f t="shared" si="158"/>
        <v>0.84799374999999999</v>
      </c>
      <c r="AR223" s="18">
        <f t="shared" si="159"/>
        <v>9.5132131512859291E-2</v>
      </c>
      <c r="AS223" s="28">
        <f t="shared" si="194"/>
        <v>4347.7286172452032</v>
      </c>
      <c r="AT223" s="33">
        <f t="shared" si="160"/>
        <v>0.75197092830882284</v>
      </c>
      <c r="AU223" s="18">
        <f t="shared" si="161"/>
        <v>8.4359816620961925E-2</v>
      </c>
      <c r="AV223" s="20">
        <f t="shared" si="195"/>
        <v>4921.5120231907522</v>
      </c>
    </row>
    <row r="224" spans="2:48" ht="15.95">
      <c r="B224" s="44">
        <v>88</v>
      </c>
      <c r="C224" s="46">
        <f>'Mortality (No Interventions)'!H97</f>
        <v>0.12439595196092715</v>
      </c>
      <c r="D224" s="27">
        <f t="shared" si="198"/>
        <v>0.89019607843137172</v>
      </c>
      <c r="E224" s="18">
        <f t="shared" si="162"/>
        <v>0.11073678860835465</v>
      </c>
      <c r="F224" s="28">
        <f t="shared" si="181"/>
        <v>3886.8465074103738</v>
      </c>
      <c r="G224" s="27">
        <f t="shared" si="196"/>
        <v>0.96499999999999997</v>
      </c>
      <c r="H224" s="18">
        <f t="shared" si="155"/>
        <v>0.12004209364229469</v>
      </c>
      <c r="I224" s="28">
        <f t="shared" si="182"/>
        <v>3439.0051512087011</v>
      </c>
      <c r="J224" s="27">
        <v>0.95</v>
      </c>
      <c r="K224" s="18">
        <f t="shared" si="156"/>
        <v>0.11817615436288079</v>
      </c>
      <c r="L224" s="28">
        <f t="shared" si="183"/>
        <v>3507.5664065969486</v>
      </c>
      <c r="M224" s="27">
        <f t="shared" si="197"/>
        <v>0.92500000000000004</v>
      </c>
      <c r="N224" s="19">
        <f t="shared" si="157"/>
        <v>0.11506625556385762</v>
      </c>
      <c r="O224" s="28">
        <f t="shared" si="184"/>
        <v>3598.2062464725263</v>
      </c>
      <c r="P224" s="24">
        <f t="shared" si="163"/>
        <v>0.85903921568627373</v>
      </c>
      <c r="Q224" s="18">
        <f t="shared" si="164"/>
        <v>0.10686100100706224</v>
      </c>
      <c r="R224" s="28">
        <f t="shared" si="185"/>
        <v>4020.1835294206189</v>
      </c>
      <c r="S224" s="24">
        <f t="shared" si="165"/>
        <v>0.84568627450980305</v>
      </c>
      <c r="T224" s="18">
        <f t="shared" si="166"/>
        <v>0.1051999491779369</v>
      </c>
      <c r="U224" s="28">
        <f t="shared" si="186"/>
        <v>4087.2549466684263</v>
      </c>
      <c r="V224" s="24">
        <f t="shared" si="167"/>
        <v>0.82343137254901888</v>
      </c>
      <c r="W224" s="18">
        <f t="shared" si="168"/>
        <v>0.10243152946272806</v>
      </c>
      <c r="X224" s="28">
        <f t="shared" si="187"/>
        <v>4177.8350079512747</v>
      </c>
      <c r="Y224" s="33">
        <f t="shared" si="169"/>
        <v>0.91674999999999995</v>
      </c>
      <c r="Z224" s="18">
        <f t="shared" si="170"/>
        <v>0.11403998896017996</v>
      </c>
      <c r="AA224" s="28">
        <f t="shared" si="188"/>
        <v>3641.5669280730458</v>
      </c>
      <c r="AB224" s="33">
        <f t="shared" si="171"/>
        <v>0.892625</v>
      </c>
      <c r="AC224" s="18">
        <f t="shared" si="172"/>
        <v>0.11103893661912259</v>
      </c>
      <c r="AD224" s="28">
        <f t="shared" si="189"/>
        <v>3732.1221386281404</v>
      </c>
      <c r="AE224" s="33">
        <f t="shared" si="173"/>
        <v>0.87875000000000003</v>
      </c>
      <c r="AF224" s="18">
        <f t="shared" si="174"/>
        <v>0.10931294278566474</v>
      </c>
      <c r="AG224" s="28">
        <f t="shared" si="190"/>
        <v>3800.6166273268495</v>
      </c>
      <c r="AH224" s="33">
        <f t="shared" si="175"/>
        <v>0.81608725490195999</v>
      </c>
      <c r="AI224" s="18">
        <f t="shared" si="176"/>
        <v>0.10151795095670912</v>
      </c>
      <c r="AJ224" s="28">
        <f t="shared" si="191"/>
        <v>4219.6526474568618</v>
      </c>
      <c r="AK224" s="33">
        <f t="shared" si="177"/>
        <v>0.79461127450980329</v>
      </c>
      <c r="AL224" s="18">
        <f t="shared" si="178"/>
        <v>9.8846425931532589E-2</v>
      </c>
      <c r="AM224" s="28">
        <f t="shared" si="192"/>
        <v>4309.674530825886</v>
      </c>
      <c r="AN224" s="33">
        <f t="shared" si="179"/>
        <v>0.78225980392156791</v>
      </c>
      <c r="AO224" s="18">
        <f t="shared" si="180"/>
        <v>9.730995298959165E-2</v>
      </c>
      <c r="AP224" s="28">
        <f t="shared" si="193"/>
        <v>4375.9015201287266</v>
      </c>
      <c r="AQ224" s="33">
        <f t="shared" si="158"/>
        <v>0.84799374999999999</v>
      </c>
      <c r="AR224" s="18">
        <f t="shared" si="159"/>
        <v>0.10548698978816647</v>
      </c>
      <c r="AS224" s="28">
        <f t="shared" si="194"/>
        <v>3934.1199266472108</v>
      </c>
      <c r="AT224" s="33">
        <f t="shared" si="160"/>
        <v>0.75488071078431307</v>
      </c>
      <c r="AU224" s="18">
        <f t="shared" si="161"/>
        <v>9.3904104634955951E-2</v>
      </c>
      <c r="AV224" s="20">
        <f t="shared" si="195"/>
        <v>4506.3341714165208</v>
      </c>
    </row>
    <row r="225" spans="2:48" ht="15.95">
      <c r="B225" s="44">
        <v>89</v>
      </c>
      <c r="C225" s="46">
        <f>'Mortality (No Interventions)'!H98</f>
        <v>0.13789665892804387</v>
      </c>
      <c r="D225" s="27">
        <f t="shared" si="198"/>
        <v>0.89362745098039131</v>
      </c>
      <c r="E225" s="18">
        <f t="shared" si="162"/>
        <v>0.12322823981658027</v>
      </c>
      <c r="F225" s="28">
        <f t="shared" si="181"/>
        <v>3456.4296073661494</v>
      </c>
      <c r="G225" s="27">
        <f t="shared" si="196"/>
        <v>0.96499999999999997</v>
      </c>
      <c r="H225" s="18">
        <f t="shared" si="155"/>
        <v>0.13307027586556233</v>
      </c>
      <c r="I225" s="28">
        <f t="shared" si="182"/>
        <v>3026.1797728109723</v>
      </c>
      <c r="J225" s="27">
        <v>0.95</v>
      </c>
      <c r="K225" s="18">
        <f t="shared" si="156"/>
        <v>0.13100182598164167</v>
      </c>
      <c r="L225" s="28">
        <f t="shared" si="183"/>
        <v>3093.0556974928927</v>
      </c>
      <c r="M225" s="27">
        <f t="shared" si="197"/>
        <v>0.92500000000000004</v>
      </c>
      <c r="N225" s="19">
        <f t="shared" si="157"/>
        <v>0.12755440950844057</v>
      </c>
      <c r="O225" s="28">
        <f t="shared" si="184"/>
        <v>3184.1741269444497</v>
      </c>
      <c r="P225" s="24">
        <f t="shared" si="163"/>
        <v>0.86235049019607757</v>
      </c>
      <c r="Q225" s="18">
        <f t="shared" si="164"/>
        <v>0.11891525142299994</v>
      </c>
      <c r="R225" s="28">
        <f t="shared" si="185"/>
        <v>3590.5826932346272</v>
      </c>
      <c r="S225" s="24">
        <f t="shared" si="165"/>
        <v>0.84894607843137171</v>
      </c>
      <c r="T225" s="18">
        <f t="shared" si="166"/>
        <v>0.11706682782575124</v>
      </c>
      <c r="U225" s="28">
        <f t="shared" si="186"/>
        <v>3657.2759340016364</v>
      </c>
      <c r="V225" s="24">
        <f t="shared" si="167"/>
        <v>0.82660539215686202</v>
      </c>
      <c r="W225" s="18">
        <f t="shared" si="168"/>
        <v>0.11398612183033675</v>
      </c>
      <c r="X225" s="28">
        <f t="shared" si="187"/>
        <v>3749.8929782438972</v>
      </c>
      <c r="Y225" s="33">
        <f t="shared" si="169"/>
        <v>0.91674999999999995</v>
      </c>
      <c r="Z225" s="18">
        <f t="shared" si="170"/>
        <v>0.12641676207228422</v>
      </c>
      <c r="AA225" s="28">
        <f t="shared" si="188"/>
        <v>3226.2826757978391</v>
      </c>
      <c r="AB225" s="33">
        <f t="shared" si="171"/>
        <v>0.892625</v>
      </c>
      <c r="AC225" s="18">
        <f t="shared" si="172"/>
        <v>0.12309000517564515</v>
      </c>
      <c r="AD225" s="28">
        <f t="shared" si="189"/>
        <v>3317.7112650221861</v>
      </c>
      <c r="AE225" s="33">
        <f t="shared" si="173"/>
        <v>0.87875000000000003</v>
      </c>
      <c r="AF225" s="18">
        <f t="shared" si="174"/>
        <v>0.12117668903301855</v>
      </c>
      <c r="AG225" s="28">
        <f t="shared" si="190"/>
        <v>3385.1600393936237</v>
      </c>
      <c r="AH225" s="33">
        <f t="shared" si="175"/>
        <v>0.81923296568627368</v>
      </c>
      <c r="AI225" s="18">
        <f t="shared" si="176"/>
        <v>0.11296948885184994</v>
      </c>
      <c r="AJ225" s="28">
        <f t="shared" si="191"/>
        <v>3791.2821569379885</v>
      </c>
      <c r="AK225" s="33">
        <f t="shared" si="177"/>
        <v>0.79767420343137174</v>
      </c>
      <c r="AL225" s="18">
        <f t="shared" si="178"/>
        <v>0.10999660756627495</v>
      </c>
      <c r="AM225" s="28">
        <f t="shared" si="192"/>
        <v>3883.6786065255924</v>
      </c>
      <c r="AN225" s="33">
        <f t="shared" si="179"/>
        <v>0.78527512254901888</v>
      </c>
      <c r="AO225" s="18">
        <f t="shared" si="180"/>
        <v>0.1082868157388199</v>
      </c>
      <c r="AP225" s="28">
        <f t="shared" si="193"/>
        <v>3950.0827489179173</v>
      </c>
      <c r="AQ225" s="33">
        <f t="shared" si="158"/>
        <v>0.84799374999999999</v>
      </c>
      <c r="AR225" s="18">
        <f t="shared" si="159"/>
        <v>0.1169355049168629</v>
      </c>
      <c r="AS225" s="28">
        <f t="shared" si="194"/>
        <v>3519.1214581195541</v>
      </c>
      <c r="AT225" s="33">
        <f t="shared" si="160"/>
        <v>0.75779049325980319</v>
      </c>
      <c r="AU225" s="18">
        <f t="shared" si="161"/>
        <v>0.1044967771879612</v>
      </c>
      <c r="AV225" s="20">
        <f t="shared" si="195"/>
        <v>4083.1708958637464</v>
      </c>
    </row>
    <row r="226" spans="2:48" ht="15.95">
      <c r="B226" s="44">
        <v>90</v>
      </c>
      <c r="C226" s="46">
        <f>'Mortality (No Interventions)'!H99</f>
        <v>0.15287498282790399</v>
      </c>
      <c r="D226" s="27">
        <f t="shared" si="198"/>
        <v>0.89705882352941091</v>
      </c>
      <c r="E226" s="18">
        <f t="shared" si="162"/>
        <v>0.13713785224267844</v>
      </c>
      <c r="F226" s="28">
        <f t="shared" si="181"/>
        <v>3030.4998708005051</v>
      </c>
      <c r="G226" s="27">
        <f t="shared" si="196"/>
        <v>0.96499999999999997</v>
      </c>
      <c r="H226" s="18">
        <f t="shared" si="155"/>
        <v>0.14752435842892733</v>
      </c>
      <c r="I226" s="28">
        <f t="shared" si="182"/>
        <v>2623.4851956242314</v>
      </c>
      <c r="J226" s="27">
        <v>1</v>
      </c>
      <c r="K226" s="18">
        <f t="shared" si="156"/>
        <v>0.15287498282790399</v>
      </c>
      <c r="L226" s="28">
        <f t="shared" si="183"/>
        <v>2687.8597532584035</v>
      </c>
      <c r="M226" s="27">
        <f t="shared" si="197"/>
        <v>0.92500000000000004</v>
      </c>
      <c r="N226" s="19">
        <f t="shared" si="157"/>
        <v>0.14140935911581121</v>
      </c>
      <c r="O226" s="28">
        <f t="shared" si="184"/>
        <v>2778.0186764099963</v>
      </c>
      <c r="P226" s="24">
        <f t="shared" si="163"/>
        <v>0.86566176470588152</v>
      </c>
      <c r="Q226" s="18">
        <f t="shared" si="164"/>
        <v>0.13233802741418471</v>
      </c>
      <c r="R226" s="28">
        <f t="shared" si="185"/>
        <v>3163.607649513559</v>
      </c>
      <c r="S226" s="24">
        <f t="shared" si="165"/>
        <v>0.89705882352941091</v>
      </c>
      <c r="T226" s="18">
        <f t="shared" si="166"/>
        <v>0.13713785224267844</v>
      </c>
      <c r="U226" s="28">
        <f t="shared" si="186"/>
        <v>3229.1302419246031</v>
      </c>
      <c r="V226" s="24">
        <f t="shared" si="167"/>
        <v>0.82977941176470515</v>
      </c>
      <c r="W226" s="18">
        <f t="shared" si="168"/>
        <v>0.12685251332447758</v>
      </c>
      <c r="X226" s="28">
        <f t="shared" si="187"/>
        <v>3322.457220375064</v>
      </c>
      <c r="Y226" s="33">
        <f t="shared" si="169"/>
        <v>0.96499999999999997</v>
      </c>
      <c r="Z226" s="18">
        <f t="shared" si="170"/>
        <v>0.14752435842892733</v>
      </c>
      <c r="AA226" s="28">
        <f t="shared" si="188"/>
        <v>2818.426466393571</v>
      </c>
      <c r="AB226" s="33">
        <f t="shared" si="171"/>
        <v>0.892625</v>
      </c>
      <c r="AC226" s="18">
        <f t="shared" si="172"/>
        <v>0.13646003154675779</v>
      </c>
      <c r="AD226" s="28">
        <f t="shared" si="189"/>
        <v>2909.3341682393088</v>
      </c>
      <c r="AE226" s="33">
        <f t="shared" si="173"/>
        <v>0.92500000000000004</v>
      </c>
      <c r="AF226" s="18">
        <f t="shared" si="174"/>
        <v>0.14140935911581121</v>
      </c>
      <c r="AG226" s="28">
        <f t="shared" si="190"/>
        <v>2974.9575539730217</v>
      </c>
      <c r="AH226" s="33">
        <f t="shared" si="175"/>
        <v>0.86566176470588152</v>
      </c>
      <c r="AI226" s="18">
        <f t="shared" si="176"/>
        <v>0.13233802741418471</v>
      </c>
      <c r="AJ226" s="28">
        <f t="shared" si="191"/>
        <v>3362.9829495755648</v>
      </c>
      <c r="AK226" s="33">
        <f t="shared" si="177"/>
        <v>0.80073713235294042</v>
      </c>
      <c r="AL226" s="18">
        <f t="shared" si="178"/>
        <v>0.12241267535812085</v>
      </c>
      <c r="AM226" s="28">
        <f t="shared" si="192"/>
        <v>3456.4871349300593</v>
      </c>
      <c r="AN226" s="33">
        <f t="shared" si="179"/>
        <v>0.82977941176470515</v>
      </c>
      <c r="AO226" s="18">
        <f t="shared" si="180"/>
        <v>0.12685251332447758</v>
      </c>
      <c r="AP226" s="28">
        <f t="shared" si="193"/>
        <v>3522.3408661327517</v>
      </c>
      <c r="AQ226" s="33">
        <f t="shared" si="158"/>
        <v>0.892625</v>
      </c>
      <c r="AR226" s="18">
        <f t="shared" si="159"/>
        <v>0.13646003154675779</v>
      </c>
      <c r="AS226" s="28">
        <f t="shared" si="194"/>
        <v>3107.6112135505773</v>
      </c>
      <c r="AT226" s="33">
        <f t="shared" si="160"/>
        <v>0.80073713235294042</v>
      </c>
      <c r="AU226" s="18">
        <f t="shared" si="161"/>
        <v>0.12241267535812085</v>
      </c>
      <c r="AV226" s="20">
        <f t="shared" si="195"/>
        <v>3656.4926965383042</v>
      </c>
    </row>
    <row r="227" spans="2:48" ht="15.95">
      <c r="B227" s="44">
        <v>91</v>
      </c>
      <c r="C227" s="46">
        <f>'Mortality (No Interventions)'!H100</f>
        <v>0.16785348607222944</v>
      </c>
      <c r="D227" s="27">
        <f t="shared" si="198"/>
        <v>0.9004901960784305</v>
      </c>
      <c r="E227" s="18">
        <f t="shared" si="162"/>
        <v>0.15115041858563</v>
      </c>
      <c r="F227" s="28">
        <f t="shared" si="181"/>
        <v>2614.9036272972089</v>
      </c>
      <c r="G227" s="27">
        <f t="shared" si="196"/>
        <v>0.96499999999999997</v>
      </c>
      <c r="H227" s="18">
        <f t="shared" si="155"/>
        <v>0.1619786140597014</v>
      </c>
      <c r="I227" s="28">
        <f t="shared" si="182"/>
        <v>2236.4572252919779</v>
      </c>
      <c r="J227" s="27">
        <v>1</v>
      </c>
      <c r="K227" s="18">
        <f t="shared" si="156"/>
        <v>0.16785348607222944</v>
      </c>
      <c r="L227" s="28">
        <f t="shared" si="183"/>
        <v>2276.9532396352106</v>
      </c>
      <c r="M227" s="27">
        <f t="shared" si="197"/>
        <v>0.92500000000000004</v>
      </c>
      <c r="N227" s="19">
        <f t="shared" si="157"/>
        <v>0.15526447461681225</v>
      </c>
      <c r="O227" s="28">
        <f t="shared" si="184"/>
        <v>2385.1808357671048</v>
      </c>
      <c r="P227" s="24">
        <f t="shared" si="163"/>
        <v>0.86897303921568536</v>
      </c>
      <c r="Q227" s="18">
        <f t="shared" si="164"/>
        <v>0.14586015393513294</v>
      </c>
      <c r="R227" s="28">
        <f t="shared" si="185"/>
        <v>2744.9420536645089</v>
      </c>
      <c r="S227" s="24">
        <f t="shared" si="165"/>
        <v>0.9004901960784305</v>
      </c>
      <c r="T227" s="18">
        <f t="shared" si="166"/>
        <v>0.15115041858563</v>
      </c>
      <c r="U227" s="28">
        <f t="shared" si="186"/>
        <v>2786.2942559351823</v>
      </c>
      <c r="V227" s="24">
        <f t="shared" si="167"/>
        <v>0.83295343137254829</v>
      </c>
      <c r="W227" s="18">
        <f t="shared" si="168"/>
        <v>0.13981413719170777</v>
      </c>
      <c r="X227" s="28">
        <f t="shared" si="187"/>
        <v>2900.9951715574293</v>
      </c>
      <c r="Y227" s="33">
        <f t="shared" si="169"/>
        <v>0.96499999999999997</v>
      </c>
      <c r="Z227" s="18">
        <f t="shared" si="170"/>
        <v>0.1619786140597014</v>
      </c>
      <c r="AA227" s="28">
        <f t="shared" si="188"/>
        <v>2402.6399101597508</v>
      </c>
      <c r="AB227" s="33">
        <f t="shared" si="171"/>
        <v>0.892625</v>
      </c>
      <c r="AC227" s="18">
        <f t="shared" si="172"/>
        <v>0.14983021800522381</v>
      </c>
      <c r="AD227" s="28">
        <f t="shared" si="189"/>
        <v>2512.3263358613126</v>
      </c>
      <c r="AE227" s="33">
        <f t="shared" si="173"/>
        <v>0.92500000000000004</v>
      </c>
      <c r="AF227" s="18">
        <f t="shared" si="174"/>
        <v>0.15526447461681225</v>
      </c>
      <c r="AG227" s="28">
        <f t="shared" si="190"/>
        <v>2554.2707128689553</v>
      </c>
      <c r="AH227" s="33">
        <f t="shared" si="175"/>
        <v>0.86897303921568536</v>
      </c>
      <c r="AI227" s="18">
        <f t="shared" si="176"/>
        <v>0.14586015393513294</v>
      </c>
      <c r="AJ227" s="28">
        <f t="shared" si="191"/>
        <v>2917.9324198011977</v>
      </c>
      <c r="AK227" s="33">
        <f t="shared" si="177"/>
        <v>0.80380006127450898</v>
      </c>
      <c r="AL227" s="18">
        <f t="shared" si="178"/>
        <v>0.13492064238999796</v>
      </c>
      <c r="AM227" s="28">
        <f t="shared" si="192"/>
        <v>3033.3692974023447</v>
      </c>
      <c r="AN227" s="33">
        <f t="shared" si="179"/>
        <v>0.83295343137254829</v>
      </c>
      <c r="AO227" s="18">
        <f t="shared" si="180"/>
        <v>0.13981413719170777</v>
      </c>
      <c r="AP227" s="28">
        <f t="shared" si="193"/>
        <v>3075.5230744782948</v>
      </c>
      <c r="AQ227" s="33">
        <f t="shared" si="158"/>
        <v>0.892625</v>
      </c>
      <c r="AR227" s="18">
        <f t="shared" si="159"/>
        <v>0.14983021800522381</v>
      </c>
      <c r="AS227" s="28">
        <f t="shared" si="194"/>
        <v>2683.5464893144072</v>
      </c>
      <c r="AT227" s="33">
        <f t="shared" si="160"/>
        <v>0.80380006127450898</v>
      </c>
      <c r="AU227" s="18">
        <f t="shared" si="161"/>
        <v>0.13492064238999796</v>
      </c>
      <c r="AV227" s="20">
        <f t="shared" si="195"/>
        <v>3208.8916431276211</v>
      </c>
    </row>
    <row r="228" spans="2:48" ht="15.95">
      <c r="B228" s="44">
        <v>92</v>
      </c>
      <c r="C228" s="46">
        <f>'Mortality (No Interventions)'!H101</f>
        <v>0.18409010198261133</v>
      </c>
      <c r="D228" s="27">
        <f t="shared" si="198"/>
        <v>0.9039215686274501</v>
      </c>
      <c r="E228" s="18">
        <f t="shared" si="162"/>
        <v>0.16640301375290931</v>
      </c>
      <c r="F228" s="28">
        <f t="shared" si="181"/>
        <v>2219.6598494701534</v>
      </c>
      <c r="G228" s="27">
        <f t="shared" si="196"/>
        <v>0.96499999999999997</v>
      </c>
      <c r="H228" s="18">
        <f t="shared" si="155"/>
        <v>0.17764694841321993</v>
      </c>
      <c r="I228" s="28">
        <f t="shared" si="182"/>
        <v>1874.1989835353779</v>
      </c>
      <c r="J228" s="27">
        <v>1</v>
      </c>
      <c r="K228" s="18">
        <f t="shared" si="156"/>
        <v>0.18409010198261133</v>
      </c>
      <c r="L228" s="28">
        <f t="shared" si="183"/>
        <v>1894.7587007389841</v>
      </c>
      <c r="M228" s="27">
        <f t="shared" si="197"/>
        <v>0.92500000000000004</v>
      </c>
      <c r="N228" s="19">
        <f t="shared" si="157"/>
        <v>0.17028334433391548</v>
      </c>
      <c r="O228" s="28">
        <f t="shared" si="184"/>
        <v>2014.8469864356362</v>
      </c>
      <c r="P228" s="24">
        <f t="shared" si="163"/>
        <v>0.87228431372548931</v>
      </c>
      <c r="Q228" s="18">
        <f t="shared" si="164"/>
        <v>0.16057890827155746</v>
      </c>
      <c r="R228" s="28">
        <f t="shared" si="185"/>
        <v>2344.5643831739835</v>
      </c>
      <c r="S228" s="24">
        <f t="shared" si="165"/>
        <v>0.9039215686274501</v>
      </c>
      <c r="T228" s="18">
        <f t="shared" si="166"/>
        <v>0.16640301375290931</v>
      </c>
      <c r="U228" s="28">
        <f t="shared" si="186"/>
        <v>2365.144712847843</v>
      </c>
      <c r="V228" s="24">
        <f t="shared" si="167"/>
        <v>0.83612745098039143</v>
      </c>
      <c r="W228" s="18">
        <f t="shared" si="168"/>
        <v>0.15392278772144111</v>
      </c>
      <c r="X228" s="28">
        <f t="shared" si="187"/>
        <v>2495.3950346488173</v>
      </c>
      <c r="Y228" s="33">
        <f t="shared" si="169"/>
        <v>0.96499999999999997</v>
      </c>
      <c r="Z228" s="18">
        <f t="shared" si="170"/>
        <v>0.17764694841321993</v>
      </c>
      <c r="AA228" s="28">
        <f t="shared" si="188"/>
        <v>2013.463627427549</v>
      </c>
      <c r="AB228" s="33">
        <f t="shared" si="171"/>
        <v>0.892625</v>
      </c>
      <c r="AC228" s="18">
        <f t="shared" si="172"/>
        <v>0.16432342728222843</v>
      </c>
      <c r="AD228" s="28">
        <f t="shared" si="189"/>
        <v>2135.9039332589473</v>
      </c>
      <c r="AE228" s="33">
        <f t="shared" si="173"/>
        <v>0.92500000000000004</v>
      </c>
      <c r="AF228" s="18">
        <f t="shared" si="174"/>
        <v>0.17028334433391548</v>
      </c>
      <c r="AG228" s="28">
        <f t="shared" si="190"/>
        <v>2157.6832126062463</v>
      </c>
      <c r="AH228" s="33">
        <f t="shared" si="175"/>
        <v>0.87228431372548931</v>
      </c>
      <c r="AI228" s="18">
        <f t="shared" si="176"/>
        <v>0.16057890827155746</v>
      </c>
      <c r="AJ228" s="28">
        <f t="shared" si="191"/>
        <v>2492.3223478766799</v>
      </c>
      <c r="AK228" s="33">
        <f t="shared" si="177"/>
        <v>0.80686299019607766</v>
      </c>
      <c r="AL228" s="18">
        <f t="shared" si="178"/>
        <v>0.14853549015119066</v>
      </c>
      <c r="AM228" s="28">
        <f t="shared" si="192"/>
        <v>2624.1051631907235</v>
      </c>
      <c r="AN228" s="33">
        <f t="shared" si="179"/>
        <v>0.83612745098039143</v>
      </c>
      <c r="AO228" s="18">
        <f t="shared" si="180"/>
        <v>0.15392278772144111</v>
      </c>
      <c r="AP228" s="28">
        <f t="shared" si="193"/>
        <v>2645.5214694069236</v>
      </c>
      <c r="AQ228" s="33">
        <f t="shared" si="158"/>
        <v>0.892625</v>
      </c>
      <c r="AR228" s="18">
        <f t="shared" si="159"/>
        <v>0.16432342728222843</v>
      </c>
      <c r="AS228" s="28">
        <f t="shared" si="194"/>
        <v>2281.4701337932765</v>
      </c>
      <c r="AT228" s="33">
        <f t="shared" si="160"/>
        <v>0.80686299019607766</v>
      </c>
      <c r="AU228" s="18">
        <f t="shared" si="161"/>
        <v>0.14853549015119066</v>
      </c>
      <c r="AV228" s="20">
        <f t="shared" si="195"/>
        <v>2775.9459212769461</v>
      </c>
    </row>
    <row r="229" spans="2:48" ht="15.95">
      <c r="B229" s="44">
        <v>93</v>
      </c>
      <c r="C229" s="46">
        <f>'Mortality (No Interventions)'!H102</f>
        <v>0.20118484308703896</v>
      </c>
      <c r="D229" s="27">
        <f t="shared" si="198"/>
        <v>0.9073529411764697</v>
      </c>
      <c r="E229" s="18">
        <f t="shared" si="162"/>
        <v>0.18254565909515136</v>
      </c>
      <c r="F229" s="28">
        <f t="shared" si="181"/>
        <v>1850.3017610119907</v>
      </c>
      <c r="G229" s="27">
        <f t="shared" si="196"/>
        <v>0.96499999999999997</v>
      </c>
      <c r="H229" s="18">
        <f t="shared" si="155"/>
        <v>0.19414337357899258</v>
      </c>
      <c r="I229" s="28">
        <f t="shared" si="182"/>
        <v>1541.2532533911594</v>
      </c>
      <c r="J229" s="27">
        <v>1</v>
      </c>
      <c r="K229" s="18">
        <f t="shared" si="156"/>
        <v>0.20118484308703896</v>
      </c>
      <c r="L229" s="28">
        <f t="shared" si="183"/>
        <v>1545.9523782875044</v>
      </c>
      <c r="M229" s="27">
        <f t="shared" si="197"/>
        <v>0.92500000000000004</v>
      </c>
      <c r="N229" s="19">
        <f t="shared" si="157"/>
        <v>0.18609597985551105</v>
      </c>
      <c r="O229" s="28">
        <f t="shared" si="184"/>
        <v>1671.7521032642649</v>
      </c>
      <c r="P229" s="24">
        <f t="shared" si="163"/>
        <v>0.87559558823529327</v>
      </c>
      <c r="Q229" s="18">
        <f t="shared" si="164"/>
        <v>0.17615656102682106</v>
      </c>
      <c r="R229" s="28">
        <f t="shared" si="185"/>
        <v>1968.0767941515278</v>
      </c>
      <c r="S229" s="24">
        <f t="shared" si="165"/>
        <v>0.9073529411764697</v>
      </c>
      <c r="T229" s="18">
        <f t="shared" si="166"/>
        <v>0.18254565909515136</v>
      </c>
      <c r="U229" s="28">
        <f t="shared" si="186"/>
        <v>1971.5775046682027</v>
      </c>
      <c r="V229" s="24">
        <f t="shared" si="167"/>
        <v>0.83930147058823446</v>
      </c>
      <c r="W229" s="18">
        <f t="shared" si="168"/>
        <v>0.16885473466301498</v>
      </c>
      <c r="X229" s="28">
        <f t="shared" si="187"/>
        <v>2111.2968744494292</v>
      </c>
      <c r="Y229" s="33">
        <f t="shared" si="169"/>
        <v>0.96499999999999997</v>
      </c>
      <c r="Z229" s="18">
        <f t="shared" si="170"/>
        <v>0.19414337357899258</v>
      </c>
      <c r="AA229" s="28">
        <f t="shared" si="188"/>
        <v>1655.7779582740325</v>
      </c>
      <c r="AB229" s="33">
        <f t="shared" si="171"/>
        <v>0.892625</v>
      </c>
      <c r="AC229" s="18">
        <f t="shared" si="172"/>
        <v>0.17958262056056815</v>
      </c>
      <c r="AD229" s="28">
        <f t="shared" si="189"/>
        <v>1784.9248786002449</v>
      </c>
      <c r="AE229" s="33">
        <f t="shared" si="173"/>
        <v>0.92500000000000004</v>
      </c>
      <c r="AF229" s="18">
        <f t="shared" si="174"/>
        <v>0.18609597985551105</v>
      </c>
      <c r="AG229" s="28">
        <f t="shared" si="190"/>
        <v>1790.265699150508</v>
      </c>
      <c r="AH229" s="33">
        <f t="shared" si="175"/>
        <v>0.87559558823529327</v>
      </c>
      <c r="AI229" s="18">
        <f t="shared" si="176"/>
        <v>0.17615656102682106</v>
      </c>
      <c r="AJ229" s="28">
        <f t="shared" si="191"/>
        <v>2092.107946193838</v>
      </c>
      <c r="AK229" s="33">
        <f t="shared" si="177"/>
        <v>0.80992591911764633</v>
      </c>
      <c r="AL229" s="18">
        <f t="shared" si="178"/>
        <v>0.1629448189498095</v>
      </c>
      <c r="AM229" s="28">
        <f t="shared" si="192"/>
        <v>2234.3324165679192</v>
      </c>
      <c r="AN229" s="33">
        <f t="shared" si="179"/>
        <v>0.83930147058823446</v>
      </c>
      <c r="AO229" s="18">
        <f t="shared" si="180"/>
        <v>0.16885473466301498</v>
      </c>
      <c r="AP229" s="28">
        <f t="shared" si="193"/>
        <v>2238.315429858887</v>
      </c>
      <c r="AQ229" s="33">
        <f t="shared" si="158"/>
        <v>0.892625</v>
      </c>
      <c r="AR229" s="18">
        <f t="shared" si="159"/>
        <v>0.17958262056056815</v>
      </c>
      <c r="AS229" s="28">
        <f t="shared" si="194"/>
        <v>1906.5711421663209</v>
      </c>
      <c r="AT229" s="33">
        <f t="shared" si="160"/>
        <v>0.80992591911764633</v>
      </c>
      <c r="AU229" s="18">
        <f t="shared" si="161"/>
        <v>0.1629448189498095</v>
      </c>
      <c r="AV229" s="20">
        <f t="shared" si="195"/>
        <v>2363.6194332268765</v>
      </c>
    </row>
    <row r="230" spans="2:48" ht="15.95">
      <c r="B230" s="44">
        <v>94</v>
      </c>
      <c r="C230" s="46">
        <f>'Mortality (No Interventions)'!H103</f>
        <v>0.2189393203818191</v>
      </c>
      <c r="D230" s="27">
        <f t="shared" si="198"/>
        <v>0.91078431372548929</v>
      </c>
      <c r="E230" s="18">
        <f t="shared" si="162"/>
        <v>0.19940649866148014</v>
      </c>
      <c r="F230" s="28">
        <f t="shared" si="181"/>
        <v>1512.5372065231377</v>
      </c>
      <c r="G230" s="27">
        <f t="shared" si="196"/>
        <v>0.96499999999999997</v>
      </c>
      <c r="H230" s="18">
        <f t="shared" si="155"/>
        <v>0.21127644416845542</v>
      </c>
      <c r="I230" s="28">
        <f t="shared" si="182"/>
        <v>1242.0291472382019</v>
      </c>
      <c r="J230" s="27">
        <v>1</v>
      </c>
      <c r="K230" s="18">
        <f t="shared" si="156"/>
        <v>0.2189393203818191</v>
      </c>
      <c r="L230" s="28">
        <f t="shared" si="183"/>
        <v>1234.930191641698</v>
      </c>
      <c r="M230" s="27">
        <f t="shared" si="197"/>
        <v>0.92500000000000004</v>
      </c>
      <c r="N230" s="19">
        <f t="shared" si="157"/>
        <v>0.20251887135318267</v>
      </c>
      <c r="O230" s="28">
        <f t="shared" si="184"/>
        <v>1360.64575753179</v>
      </c>
      <c r="P230" s="24">
        <f t="shared" si="163"/>
        <v>0.87890686274509711</v>
      </c>
      <c r="Q230" s="18">
        <f t="shared" si="164"/>
        <v>0.19242727120832831</v>
      </c>
      <c r="R230" s="28">
        <f t="shared" si="185"/>
        <v>1621.3871542571037</v>
      </c>
      <c r="S230" s="24">
        <f t="shared" si="165"/>
        <v>0.91078431372548929</v>
      </c>
      <c r="T230" s="18">
        <f t="shared" si="166"/>
        <v>0.19940649866148014</v>
      </c>
      <c r="U230" s="28">
        <f t="shared" si="186"/>
        <v>1611.6745896213718</v>
      </c>
      <c r="V230" s="24">
        <f t="shared" si="167"/>
        <v>0.84247549019607759</v>
      </c>
      <c r="W230" s="18">
        <f t="shared" si="168"/>
        <v>0.18445101126186914</v>
      </c>
      <c r="X230" s="28">
        <f t="shared" si="187"/>
        <v>1754.7944009194182</v>
      </c>
      <c r="Y230" s="33">
        <f t="shared" si="169"/>
        <v>0.96499999999999997</v>
      </c>
      <c r="Z230" s="18">
        <f t="shared" si="170"/>
        <v>0.21127644416845542</v>
      </c>
      <c r="AA230" s="28">
        <f t="shared" si="188"/>
        <v>1334.3196395569753</v>
      </c>
      <c r="AB230" s="33">
        <f t="shared" si="171"/>
        <v>0.892625</v>
      </c>
      <c r="AC230" s="18">
        <f t="shared" si="172"/>
        <v>0.19543071085582128</v>
      </c>
      <c r="AD230" s="28">
        <f t="shared" si="189"/>
        <v>1464.383391397459</v>
      </c>
      <c r="AE230" s="33">
        <f t="shared" si="173"/>
        <v>0.92500000000000004</v>
      </c>
      <c r="AF230" s="18">
        <f t="shared" si="174"/>
        <v>0.20251887135318267</v>
      </c>
      <c r="AG230" s="28">
        <f t="shared" si="190"/>
        <v>1457.1044496653826</v>
      </c>
      <c r="AH230" s="33">
        <f t="shared" si="175"/>
        <v>0.87890686274509711</v>
      </c>
      <c r="AI230" s="18">
        <f t="shared" si="176"/>
        <v>0.19242727120832831</v>
      </c>
      <c r="AJ230" s="28">
        <f t="shared" si="191"/>
        <v>1723.5694050954457</v>
      </c>
      <c r="AK230" s="33">
        <f t="shared" si="177"/>
        <v>0.8129888480392149</v>
      </c>
      <c r="AL230" s="18">
        <f t="shared" si="178"/>
        <v>0.17799522586770372</v>
      </c>
      <c r="AM230" s="28">
        <f t="shared" si="192"/>
        <v>1870.2595254765693</v>
      </c>
      <c r="AN230" s="33">
        <f t="shared" si="179"/>
        <v>0.84247549019607759</v>
      </c>
      <c r="AO230" s="18">
        <f t="shared" si="180"/>
        <v>0.18445101126186914</v>
      </c>
      <c r="AP230" s="28">
        <f t="shared" si="193"/>
        <v>1860.3652718579324</v>
      </c>
      <c r="AQ230" s="33">
        <f t="shared" si="158"/>
        <v>0.892625</v>
      </c>
      <c r="AR230" s="18">
        <f t="shared" si="159"/>
        <v>0.19543071085582128</v>
      </c>
      <c r="AS230" s="28">
        <f t="shared" si="194"/>
        <v>1564.1841001709374</v>
      </c>
      <c r="AT230" s="33">
        <f t="shared" si="160"/>
        <v>0.8129888480392149</v>
      </c>
      <c r="AU230" s="18">
        <f t="shared" si="161"/>
        <v>0.17799522586770372</v>
      </c>
      <c r="AV230" s="20">
        <f t="shared" si="195"/>
        <v>1978.4798926134717</v>
      </c>
    </row>
    <row r="231" spans="2:48" ht="15.95">
      <c r="B231" s="44">
        <v>95</v>
      </c>
      <c r="C231" s="46">
        <f>'Mortality (No Interventions)'!H104</f>
        <v>0.23805789240910721</v>
      </c>
      <c r="D231" s="27">
        <f t="shared" si="198"/>
        <v>0.91421568627450889</v>
      </c>
      <c r="E231" s="18">
        <f t="shared" si="162"/>
        <v>0.21763625948185514</v>
      </c>
      <c r="F231" s="28">
        <f t="shared" si="181"/>
        <v>1210.9274580751428</v>
      </c>
      <c r="G231" s="27">
        <f t="shared" si="196"/>
        <v>0.96499999999999997</v>
      </c>
      <c r="H231" s="18">
        <f t="shared" si="155"/>
        <v>0.22972586617478846</v>
      </c>
      <c r="I231" s="28">
        <f t="shared" si="182"/>
        <v>979.61764545613562</v>
      </c>
      <c r="J231" s="27">
        <v>1</v>
      </c>
      <c r="K231" s="18">
        <f t="shared" si="156"/>
        <v>0.23805789240910721</v>
      </c>
      <c r="L231" s="28">
        <f t="shared" si="183"/>
        <v>964.55541476467511</v>
      </c>
      <c r="M231" s="27">
        <f t="shared" si="197"/>
        <v>0.92500000000000004</v>
      </c>
      <c r="N231" s="19">
        <f t="shared" si="157"/>
        <v>0.22020355047842419</v>
      </c>
      <c r="O231" s="28">
        <f t="shared" si="184"/>
        <v>1085.0893144049555</v>
      </c>
      <c r="P231" s="24">
        <f t="shared" si="163"/>
        <v>0.88221813725490106</v>
      </c>
      <c r="Q231" s="18">
        <f t="shared" si="164"/>
        <v>0.21001899039999022</v>
      </c>
      <c r="R231" s="28">
        <f t="shared" si="185"/>
        <v>1309.3880485911723</v>
      </c>
      <c r="S231" s="24">
        <f t="shared" si="165"/>
        <v>0.91421568627450889</v>
      </c>
      <c r="T231" s="18">
        <f t="shared" si="166"/>
        <v>0.21763625948185514</v>
      </c>
      <c r="U231" s="28">
        <f t="shared" si="186"/>
        <v>1290.2962027232961</v>
      </c>
      <c r="V231" s="24">
        <f t="shared" si="167"/>
        <v>0.84564950980392073</v>
      </c>
      <c r="W231" s="18">
        <f t="shared" si="168"/>
        <v>0.20131354002071603</v>
      </c>
      <c r="X231" s="28">
        <f t="shared" si="187"/>
        <v>1431.1207991131657</v>
      </c>
      <c r="Y231" s="33">
        <f t="shared" si="169"/>
        <v>0.96499999999999997</v>
      </c>
      <c r="Z231" s="18">
        <f t="shared" si="170"/>
        <v>0.22972586617478846</v>
      </c>
      <c r="AA231" s="28">
        <f t="shared" si="188"/>
        <v>1052.4093307272426</v>
      </c>
      <c r="AB231" s="33">
        <f t="shared" si="171"/>
        <v>0.892625</v>
      </c>
      <c r="AC231" s="18">
        <f t="shared" si="172"/>
        <v>0.21249642621167933</v>
      </c>
      <c r="AD231" s="28">
        <f t="shared" si="189"/>
        <v>1178.1979042511953</v>
      </c>
      <c r="AE231" s="33">
        <f t="shared" si="173"/>
        <v>0.92500000000000004</v>
      </c>
      <c r="AF231" s="18">
        <f t="shared" si="174"/>
        <v>0.22020355047842419</v>
      </c>
      <c r="AG231" s="28">
        <f t="shared" si="190"/>
        <v>1162.0133010754489</v>
      </c>
      <c r="AH231" s="33">
        <f t="shared" si="175"/>
        <v>0.88221813725490106</v>
      </c>
      <c r="AI231" s="18">
        <f t="shared" si="176"/>
        <v>0.21001899039999022</v>
      </c>
      <c r="AJ231" s="28">
        <f t="shared" si="191"/>
        <v>1391.9076477347671</v>
      </c>
      <c r="AK231" s="33">
        <f t="shared" si="177"/>
        <v>0.81605177696078357</v>
      </c>
      <c r="AL231" s="18">
        <f t="shared" si="178"/>
        <v>0.19426756611999096</v>
      </c>
      <c r="AM231" s="28">
        <f t="shared" si="192"/>
        <v>1537.3622588081428</v>
      </c>
      <c r="AN231" s="33">
        <f t="shared" si="179"/>
        <v>0.84564950980392073</v>
      </c>
      <c r="AO231" s="18">
        <f t="shared" si="180"/>
        <v>0.20131354002071603</v>
      </c>
      <c r="AP231" s="28">
        <f t="shared" si="193"/>
        <v>1517.2190161472747</v>
      </c>
      <c r="AQ231" s="33">
        <f t="shared" si="158"/>
        <v>0.892625</v>
      </c>
      <c r="AR231" s="18">
        <f t="shared" si="159"/>
        <v>0.21249642621167933</v>
      </c>
      <c r="AS231" s="28">
        <f t="shared" si="194"/>
        <v>1258.4944895651579</v>
      </c>
      <c r="AT231" s="33">
        <f t="shared" si="160"/>
        <v>0.81605177696078357</v>
      </c>
      <c r="AU231" s="18">
        <f t="shared" si="161"/>
        <v>0.19426756611999096</v>
      </c>
      <c r="AV231" s="20">
        <f t="shared" si="195"/>
        <v>1626.3199172530265</v>
      </c>
    </row>
    <row r="232" spans="2:48" ht="15.95">
      <c r="B232" s="44">
        <v>96</v>
      </c>
      <c r="C232" s="46">
        <f>'Mortality (No Interventions)'!H105</f>
        <v>0.25782513923430506</v>
      </c>
      <c r="D232" s="27">
        <f t="shared" si="198"/>
        <v>0.91764705882352848</v>
      </c>
      <c r="E232" s="18">
        <f t="shared" si="162"/>
        <v>0.23659248070912675</v>
      </c>
      <c r="F232" s="28">
        <f t="shared" si="181"/>
        <v>947.38573559579777</v>
      </c>
      <c r="G232" s="27">
        <f t="shared" si="196"/>
        <v>0.96499999999999997</v>
      </c>
      <c r="H232" s="18">
        <f t="shared" si="155"/>
        <v>0.24880125936110437</v>
      </c>
      <c r="I232" s="28">
        <f t="shared" si="182"/>
        <v>754.57413333361797</v>
      </c>
      <c r="J232" s="27">
        <v>1</v>
      </c>
      <c r="K232" s="18">
        <f t="shared" si="156"/>
        <v>0.25782513923430506</v>
      </c>
      <c r="L232" s="28">
        <f t="shared" si="183"/>
        <v>734.9353856140043</v>
      </c>
      <c r="M232" s="27">
        <f t="shared" si="197"/>
        <v>0.92500000000000004</v>
      </c>
      <c r="N232" s="19">
        <f t="shared" si="157"/>
        <v>0.23848825379173219</v>
      </c>
      <c r="O232" s="28">
        <f t="shared" si="184"/>
        <v>846.14879478678517</v>
      </c>
      <c r="P232" s="24">
        <f t="shared" si="163"/>
        <v>0.88552941176470501</v>
      </c>
      <c r="Q232" s="18">
        <f t="shared" si="164"/>
        <v>0.22831174388430733</v>
      </c>
      <c r="R232" s="28">
        <f t="shared" si="185"/>
        <v>1034.3916925842409</v>
      </c>
      <c r="S232" s="24">
        <f t="shared" si="165"/>
        <v>0.91764705882352848</v>
      </c>
      <c r="T232" s="18">
        <f t="shared" si="166"/>
        <v>0.23659248070912675</v>
      </c>
      <c r="U232" s="28">
        <f t="shared" si="186"/>
        <v>1009.4809635389564</v>
      </c>
      <c r="V232" s="24">
        <f t="shared" si="167"/>
        <v>0.84882352941176387</v>
      </c>
      <c r="W232" s="18">
        <f t="shared" si="168"/>
        <v>0.21884804465594226</v>
      </c>
      <c r="X232" s="28">
        <f t="shared" si="187"/>
        <v>1143.0168048464184</v>
      </c>
      <c r="Y232" s="33">
        <f t="shared" si="169"/>
        <v>0.96499999999999997</v>
      </c>
      <c r="Z232" s="18">
        <f t="shared" si="170"/>
        <v>0.24880125936110437</v>
      </c>
      <c r="AA232" s="28">
        <f t="shared" si="188"/>
        <v>810.64368565549728</v>
      </c>
      <c r="AB232" s="33">
        <f t="shared" si="171"/>
        <v>0.892625</v>
      </c>
      <c r="AC232" s="18">
        <f t="shared" si="172"/>
        <v>0.23014116490902156</v>
      </c>
      <c r="AD232" s="28">
        <f t="shared" si="189"/>
        <v>927.83506022772599</v>
      </c>
      <c r="AE232" s="33">
        <f t="shared" si="173"/>
        <v>0.92500000000000004</v>
      </c>
      <c r="AF232" s="18">
        <f t="shared" si="174"/>
        <v>0.23848825379173219</v>
      </c>
      <c r="AG232" s="28">
        <f t="shared" si="190"/>
        <v>906.13384647548094</v>
      </c>
      <c r="AH232" s="33">
        <f t="shared" si="175"/>
        <v>0.88552941176470501</v>
      </c>
      <c r="AI232" s="18">
        <f t="shared" si="176"/>
        <v>0.22831174388430733</v>
      </c>
      <c r="AJ232" s="28">
        <f t="shared" si="191"/>
        <v>1099.580608827486</v>
      </c>
      <c r="AK232" s="33">
        <f t="shared" si="177"/>
        <v>0.81911470588235213</v>
      </c>
      <c r="AL232" s="18">
        <f t="shared" si="178"/>
        <v>0.21118836309298428</v>
      </c>
      <c r="AM232" s="28">
        <f t="shared" si="192"/>
        <v>1238.7026345447532</v>
      </c>
      <c r="AN232" s="33">
        <f t="shared" si="179"/>
        <v>0.84882352941176387</v>
      </c>
      <c r="AO232" s="18">
        <f t="shared" si="180"/>
        <v>0.21884804465594226</v>
      </c>
      <c r="AP232" s="28">
        <f t="shared" si="193"/>
        <v>1211.7822850199191</v>
      </c>
      <c r="AQ232" s="33">
        <f t="shared" si="158"/>
        <v>0.892625</v>
      </c>
      <c r="AR232" s="18">
        <f t="shared" si="159"/>
        <v>0.23014116490902156</v>
      </c>
      <c r="AS232" s="28">
        <f t="shared" si="194"/>
        <v>991.06890812547033</v>
      </c>
      <c r="AT232" s="33">
        <f t="shared" si="160"/>
        <v>0.81911470588235213</v>
      </c>
      <c r="AU232" s="18">
        <f t="shared" si="161"/>
        <v>0.21118836309298428</v>
      </c>
      <c r="AV232" s="20">
        <f t="shared" si="195"/>
        <v>1310.3787051958159</v>
      </c>
    </row>
    <row r="233" spans="2:48" ht="15.95">
      <c r="B233" s="44">
        <v>97</v>
      </c>
      <c r="C233" s="46">
        <f>'Mortality (No Interventions)'!H106</f>
        <v>0.27884371464202923</v>
      </c>
      <c r="D233" s="27">
        <f t="shared" si="198"/>
        <v>0.92107843137254808</v>
      </c>
      <c r="E233" s="18">
        <f t="shared" si="162"/>
        <v>0.25683693128057472</v>
      </c>
      <c r="F233" s="28">
        <f t="shared" si="181"/>
        <v>723.24139422274709</v>
      </c>
      <c r="G233" s="27">
        <f t="shared" si="196"/>
        <v>0.96499999999999997</v>
      </c>
      <c r="H233" s="18">
        <f t="shared" ref="H233:H264" si="199">C233*G233</f>
        <v>0.26908418462955819</v>
      </c>
      <c r="I233" s="28">
        <f t="shared" si="182"/>
        <v>566.83513867889985</v>
      </c>
      <c r="J233" s="27">
        <v>1</v>
      </c>
      <c r="K233" s="18">
        <f t="shared" ref="K233:K264" si="200">C233*J233</f>
        <v>0.27884371464202923</v>
      </c>
      <c r="L233" s="28">
        <f t="shared" si="183"/>
        <v>545.45056748985598</v>
      </c>
      <c r="M233" s="27">
        <f t="shared" si="197"/>
        <v>0.92500000000000004</v>
      </c>
      <c r="N233" s="19">
        <f t="shared" ref="N233:N264" si="201">C233*M233</f>
        <v>0.25793043604387705</v>
      </c>
      <c r="O233" s="28">
        <f t="shared" si="184"/>
        <v>644.35224627010598</v>
      </c>
      <c r="P233" s="24">
        <f t="shared" si="163"/>
        <v>0.88884068627450885</v>
      </c>
      <c r="Q233" s="18">
        <f t="shared" si="164"/>
        <v>0.24784763868575457</v>
      </c>
      <c r="R233" s="28">
        <f t="shared" si="185"/>
        <v>798.22792139089256</v>
      </c>
      <c r="S233" s="24">
        <f t="shared" si="165"/>
        <v>0.92107843137254808</v>
      </c>
      <c r="T233" s="18">
        <f t="shared" si="166"/>
        <v>0.25683693128057472</v>
      </c>
      <c r="U233" s="28">
        <f t="shared" si="186"/>
        <v>770.6453581466352</v>
      </c>
      <c r="V233" s="24">
        <f t="shared" si="167"/>
        <v>0.851997549019607</v>
      </c>
      <c r="W233" s="18">
        <f t="shared" si="168"/>
        <v>0.23757416143453161</v>
      </c>
      <c r="X233" s="28">
        <f t="shared" si="187"/>
        <v>892.86981209689702</v>
      </c>
      <c r="Y233" s="33">
        <f t="shared" si="169"/>
        <v>0.96499999999999997</v>
      </c>
      <c r="Z233" s="18">
        <f t="shared" si="170"/>
        <v>0.26908418462955819</v>
      </c>
      <c r="AA233" s="28">
        <f t="shared" si="188"/>
        <v>608.95451577128233</v>
      </c>
      <c r="AB233" s="33">
        <f t="shared" si="171"/>
        <v>0.892625</v>
      </c>
      <c r="AC233" s="18">
        <f t="shared" si="172"/>
        <v>0.24890287078234133</v>
      </c>
      <c r="AD233" s="28">
        <f t="shared" si="189"/>
        <v>714.30201862348497</v>
      </c>
      <c r="AE233" s="33">
        <f t="shared" si="173"/>
        <v>0.92500000000000004</v>
      </c>
      <c r="AF233" s="18">
        <f t="shared" si="174"/>
        <v>0.25793043604387705</v>
      </c>
      <c r="AG233" s="28">
        <f t="shared" si="190"/>
        <v>690.03156772795796</v>
      </c>
      <c r="AH233" s="33">
        <f t="shared" si="175"/>
        <v>0.88884068627450885</v>
      </c>
      <c r="AI233" s="18">
        <f t="shared" si="176"/>
        <v>0.24784763868575457</v>
      </c>
      <c r="AJ233" s="28">
        <f t="shared" si="191"/>
        <v>848.53344248471433</v>
      </c>
      <c r="AK233" s="33">
        <f t="shared" si="177"/>
        <v>0.8221776348039207</v>
      </c>
      <c r="AL233" s="18">
        <f t="shared" si="178"/>
        <v>0.22925906578432298</v>
      </c>
      <c r="AM233" s="28">
        <f t="shared" si="192"/>
        <v>977.10305279627971</v>
      </c>
      <c r="AN233" s="33">
        <f t="shared" si="179"/>
        <v>0.851997549019607</v>
      </c>
      <c r="AO233" s="18">
        <f t="shared" si="180"/>
        <v>0.23757416143453161</v>
      </c>
      <c r="AP233" s="28">
        <f t="shared" si="193"/>
        <v>946.58610139460018</v>
      </c>
      <c r="AQ233" s="33">
        <f t="shared" ref="AQ233:AQ256" si="202">G233*J233*M233</f>
        <v>0.892625</v>
      </c>
      <c r="AR233" s="18">
        <f t="shared" ref="AR233:AR264" si="203">$C233*AQ233</f>
        <v>0.24890287078234133</v>
      </c>
      <c r="AS233" s="28">
        <f t="shared" si="194"/>
        <v>762.98315510436248</v>
      </c>
      <c r="AT233" s="33">
        <f t="shared" ref="AT233:AT256" si="204">D233*G233*J233*M233</f>
        <v>0.8221776348039207</v>
      </c>
      <c r="AU233" s="18">
        <f t="shared" ref="AU233:AU264" si="205">$C233*AT233</f>
        <v>0.22925906578432298</v>
      </c>
      <c r="AV233" s="20">
        <f t="shared" si="195"/>
        <v>1033.6419714136073</v>
      </c>
    </row>
    <row r="234" spans="2:48" ht="15.95">
      <c r="B234" s="44">
        <v>98</v>
      </c>
      <c r="C234" s="46">
        <f>'Mortality (No Interventions)'!H107</f>
        <v>0.30118186026743465</v>
      </c>
      <c r="D234" s="27">
        <f t="shared" si="198"/>
        <v>0.92450980392156767</v>
      </c>
      <c r="E234" s="18">
        <f t="shared" si="162"/>
        <v>0.278445582580579</v>
      </c>
      <c r="F234" s="28">
        <f t="shared" si="181"/>
        <v>537.48629395549233</v>
      </c>
      <c r="G234" s="27">
        <f t="shared" si="196"/>
        <v>0.96499999999999997</v>
      </c>
      <c r="H234" s="18">
        <f t="shared" si="199"/>
        <v>0.29064049515807444</v>
      </c>
      <c r="I234" s="28">
        <f t="shared" si="182"/>
        <v>414.30876756810557</v>
      </c>
      <c r="J234" s="27">
        <v>1</v>
      </c>
      <c r="K234" s="18">
        <f t="shared" si="200"/>
        <v>0.30118186026743465</v>
      </c>
      <c r="L234" s="28">
        <f t="shared" si="183"/>
        <v>393.35510509738162</v>
      </c>
      <c r="M234" s="27">
        <f t="shared" si="197"/>
        <v>0.92500000000000004</v>
      </c>
      <c r="N234" s="19">
        <f t="shared" si="201"/>
        <v>0.27859322074737708</v>
      </c>
      <c r="O234" s="28">
        <f t="shared" si="184"/>
        <v>478.15419042380591</v>
      </c>
      <c r="P234" s="24">
        <f t="shared" si="163"/>
        <v>0.8921519607843128</v>
      </c>
      <c r="Q234" s="18">
        <f t="shared" si="164"/>
        <v>0.26869998719025873</v>
      </c>
      <c r="R234" s="28">
        <f t="shared" si="185"/>
        <v>600.38901594112178</v>
      </c>
      <c r="S234" s="24">
        <f t="shared" si="165"/>
        <v>0.92450980392156767</v>
      </c>
      <c r="T234" s="18">
        <f t="shared" si="166"/>
        <v>0.278445582580579</v>
      </c>
      <c r="U234" s="28">
        <f t="shared" si="186"/>
        <v>572.71516925463402</v>
      </c>
      <c r="V234" s="24">
        <f t="shared" si="167"/>
        <v>0.85517156862745014</v>
      </c>
      <c r="W234" s="18">
        <f t="shared" si="168"/>
        <v>0.25756216388703557</v>
      </c>
      <c r="X234" s="28">
        <f t="shared" si="187"/>
        <v>680.74701521776888</v>
      </c>
      <c r="Y234" s="33">
        <f t="shared" si="169"/>
        <v>0.96499999999999997</v>
      </c>
      <c r="Z234" s="18">
        <f t="shared" si="170"/>
        <v>0.29064049515807444</v>
      </c>
      <c r="AA234" s="28">
        <f t="shared" si="188"/>
        <v>445.09448641847939</v>
      </c>
      <c r="AB234" s="33">
        <f t="shared" si="171"/>
        <v>0.892625</v>
      </c>
      <c r="AC234" s="18">
        <f t="shared" si="172"/>
        <v>0.26884245802121887</v>
      </c>
      <c r="AD234" s="28">
        <f t="shared" si="189"/>
        <v>536.5101955824781</v>
      </c>
      <c r="AE234" s="33">
        <f t="shared" si="173"/>
        <v>0.92500000000000004</v>
      </c>
      <c r="AF234" s="18">
        <f t="shared" si="174"/>
        <v>0.27859322074737708</v>
      </c>
      <c r="AG234" s="28">
        <f t="shared" si="190"/>
        <v>512.05142457984573</v>
      </c>
      <c r="AH234" s="33">
        <f t="shared" si="175"/>
        <v>0.8921519607843128</v>
      </c>
      <c r="AI234" s="18">
        <f t="shared" si="176"/>
        <v>0.26869998719025873</v>
      </c>
      <c r="AJ234" s="28">
        <f t="shared" si="191"/>
        <v>638.22643241898334</v>
      </c>
      <c r="AK234" s="33">
        <f t="shared" si="177"/>
        <v>0.82524056372548937</v>
      </c>
      <c r="AL234" s="18">
        <f t="shared" si="178"/>
        <v>0.24854748815098934</v>
      </c>
      <c r="AM234" s="28">
        <f t="shared" si="192"/>
        <v>753.09331973719463</v>
      </c>
      <c r="AN234" s="33">
        <f t="shared" si="179"/>
        <v>0.85517156862745014</v>
      </c>
      <c r="AO234" s="18">
        <f t="shared" si="180"/>
        <v>0.25756216388703557</v>
      </c>
      <c r="AP234" s="28">
        <f t="shared" si="193"/>
        <v>721.7017021301956</v>
      </c>
      <c r="AQ234" s="33">
        <f t="shared" si="202"/>
        <v>0.892625</v>
      </c>
      <c r="AR234" s="18">
        <f t="shared" si="203"/>
        <v>0.26884245802121887</v>
      </c>
      <c r="AS234" s="28">
        <f t="shared" si="194"/>
        <v>573.07445744031827</v>
      </c>
      <c r="AT234" s="33">
        <f t="shared" si="204"/>
        <v>0.82524056372548937</v>
      </c>
      <c r="AU234" s="18">
        <f t="shared" si="205"/>
        <v>0.24854748815098934</v>
      </c>
      <c r="AV234" s="20">
        <f t="shared" si="195"/>
        <v>796.67017869185781</v>
      </c>
    </row>
    <row r="235" spans="2:48" ht="15.95">
      <c r="B235" s="44">
        <v>99</v>
      </c>
      <c r="C235" s="46">
        <f>'Mortality (No Interventions)'!H108</f>
        <v>0.3240588080476216</v>
      </c>
      <c r="D235" s="27">
        <f t="shared" si="198"/>
        <v>0.92794117647058727</v>
      </c>
      <c r="E235" s="18">
        <f t="shared" si="162"/>
        <v>0.30070751158536618</v>
      </c>
      <c r="F235" s="28">
        <f t="shared" si="181"/>
        <v>387.82560970597893</v>
      </c>
      <c r="G235" s="27">
        <f t="shared" si="196"/>
        <v>0.96499999999999997</v>
      </c>
      <c r="H235" s="18">
        <f t="shared" si="199"/>
        <v>0.31271674976595482</v>
      </c>
      <c r="I235" s="28">
        <f t="shared" si="182"/>
        <v>293.89386221377981</v>
      </c>
      <c r="J235" s="27">
        <v>1</v>
      </c>
      <c r="K235" s="18">
        <f t="shared" si="200"/>
        <v>0.3240588080476216</v>
      </c>
      <c r="L235" s="28">
        <f t="shared" si="183"/>
        <v>274.88368279845997</v>
      </c>
      <c r="M235" s="27">
        <f t="shared" si="197"/>
        <v>0.92500000000000004</v>
      </c>
      <c r="N235" s="19">
        <f t="shared" si="201"/>
        <v>0.29975439744405002</v>
      </c>
      <c r="O235" s="28">
        <f t="shared" si="184"/>
        <v>344.94367449978313</v>
      </c>
      <c r="P235" s="24">
        <f t="shared" si="163"/>
        <v>0.89546323529411664</v>
      </c>
      <c r="Q235" s="18">
        <f t="shared" si="164"/>
        <v>0.29018274867987837</v>
      </c>
      <c r="R235" s="28">
        <f t="shared" si="185"/>
        <v>439.06449504857034</v>
      </c>
      <c r="S235" s="24">
        <f t="shared" si="165"/>
        <v>0.92794117647058727</v>
      </c>
      <c r="T235" s="18">
        <f t="shared" si="166"/>
        <v>0.30070751158536618</v>
      </c>
      <c r="U235" s="28">
        <f t="shared" si="186"/>
        <v>413.2451602987926</v>
      </c>
      <c r="V235" s="24">
        <f t="shared" si="167"/>
        <v>0.85834558823529328</v>
      </c>
      <c r="W235" s="18">
        <f t="shared" si="168"/>
        <v>0.27815444821646373</v>
      </c>
      <c r="X235" s="28">
        <f t="shared" si="187"/>
        <v>505.41234091863959</v>
      </c>
      <c r="Y235" s="33">
        <f t="shared" si="169"/>
        <v>0.96499999999999997</v>
      </c>
      <c r="Z235" s="18">
        <f t="shared" si="170"/>
        <v>0.31271674976595482</v>
      </c>
      <c r="AA235" s="28">
        <f t="shared" si="188"/>
        <v>315.73200449368369</v>
      </c>
      <c r="AB235" s="33">
        <f t="shared" si="171"/>
        <v>0.892625</v>
      </c>
      <c r="AC235" s="18">
        <f t="shared" si="172"/>
        <v>0.28926299353350826</v>
      </c>
      <c r="AD235" s="28">
        <f t="shared" si="189"/>
        <v>392.27347584863981</v>
      </c>
      <c r="AE235" s="33">
        <f t="shared" si="173"/>
        <v>0.92500000000000004</v>
      </c>
      <c r="AF235" s="18">
        <f t="shared" si="174"/>
        <v>0.29975439744405002</v>
      </c>
      <c r="AG235" s="28">
        <f t="shared" si="190"/>
        <v>369.39736901786381</v>
      </c>
      <c r="AH235" s="33">
        <f t="shared" si="175"/>
        <v>0.89546323529411664</v>
      </c>
      <c r="AI235" s="18">
        <f t="shared" si="176"/>
        <v>0.29018274867987837</v>
      </c>
      <c r="AJ235" s="28">
        <f t="shared" si="191"/>
        <v>466.73499820351805</v>
      </c>
      <c r="AK235" s="33">
        <f t="shared" si="177"/>
        <v>0.82830349264705794</v>
      </c>
      <c r="AL235" s="18">
        <f t="shared" si="178"/>
        <v>0.26841904252888749</v>
      </c>
      <c r="AM235" s="28">
        <f t="shared" si="192"/>
        <v>565.91386677322498</v>
      </c>
      <c r="AN235" s="33">
        <f t="shared" si="179"/>
        <v>0.85834558823529328</v>
      </c>
      <c r="AO235" s="18">
        <f t="shared" si="180"/>
        <v>0.27815444821646373</v>
      </c>
      <c r="AP235" s="28">
        <f t="shared" si="193"/>
        <v>535.8186500485856</v>
      </c>
      <c r="AQ235" s="33">
        <f t="shared" si="202"/>
        <v>0.892625</v>
      </c>
      <c r="AR235" s="18">
        <f t="shared" si="203"/>
        <v>0.28926299353350826</v>
      </c>
      <c r="AS235" s="28">
        <f t="shared" si="194"/>
        <v>419.00771167288673</v>
      </c>
      <c r="AT235" s="33">
        <f t="shared" si="204"/>
        <v>0.82830349264705794</v>
      </c>
      <c r="AU235" s="18">
        <f t="shared" si="205"/>
        <v>0.26841904252888749</v>
      </c>
      <c r="AV235" s="20">
        <f t="shared" si="195"/>
        <v>598.65980689319667</v>
      </c>
    </row>
    <row r="236" spans="2:48" ht="15.95">
      <c r="B236" s="44">
        <v>100</v>
      </c>
      <c r="C236" s="46">
        <f>'Mortality (No Interventions)'!H109</f>
        <v>0.34806945114117493</v>
      </c>
      <c r="D236" s="27">
        <f t="shared" si="198"/>
        <v>0.93137254901960687</v>
      </c>
      <c r="E236" s="18">
        <f t="shared" si="162"/>
        <v>0.32418233194521162</v>
      </c>
      <c r="F236" s="28">
        <f t="shared" si="181"/>
        <v>271.20353568221657</v>
      </c>
      <c r="G236" s="27">
        <f t="shared" si="196"/>
        <v>0.96499999999999997</v>
      </c>
      <c r="H236" s="18">
        <f t="shared" si="199"/>
        <v>0.3358870203512338</v>
      </c>
      <c r="I236" s="28">
        <f t="shared" si="182"/>
        <v>201.98832884612321</v>
      </c>
      <c r="J236" s="27">
        <v>1</v>
      </c>
      <c r="K236" s="18">
        <f t="shared" si="200"/>
        <v>0.34806945114117493</v>
      </c>
      <c r="L236" s="28">
        <f t="shared" si="183"/>
        <v>185.80520419905051</v>
      </c>
      <c r="M236" s="27">
        <f t="shared" si="197"/>
        <v>0.92500000000000004</v>
      </c>
      <c r="N236" s="19">
        <f t="shared" si="201"/>
        <v>0.32196424230558685</v>
      </c>
      <c r="O236" s="28">
        <f t="shared" si="184"/>
        <v>241.54529119796413</v>
      </c>
      <c r="P236" s="24">
        <f t="shared" si="163"/>
        <v>0.8987745098039206</v>
      </c>
      <c r="Q236" s="18">
        <f t="shared" si="164"/>
        <v>0.31283595032712919</v>
      </c>
      <c r="R236" s="28">
        <f t="shared" si="185"/>
        <v>311.65555302763335</v>
      </c>
      <c r="S236" s="24">
        <f t="shared" si="165"/>
        <v>0.93137254901960687</v>
      </c>
      <c r="T236" s="18">
        <f t="shared" si="166"/>
        <v>0.32418233194521162</v>
      </c>
      <c r="U236" s="28">
        <f t="shared" si="186"/>
        <v>288.97923647064692</v>
      </c>
      <c r="V236" s="24">
        <f t="shared" si="167"/>
        <v>0.86151960784313641</v>
      </c>
      <c r="W236" s="18">
        <f t="shared" si="168"/>
        <v>0.29986865704932075</v>
      </c>
      <c r="X236" s="28">
        <f t="shared" si="187"/>
        <v>364.82965010862415</v>
      </c>
      <c r="Y236" s="33">
        <f t="shared" si="169"/>
        <v>0.96499999999999997</v>
      </c>
      <c r="Z236" s="18">
        <f t="shared" si="170"/>
        <v>0.3358870203512338</v>
      </c>
      <c r="AA236" s="28">
        <f t="shared" si="188"/>
        <v>216.99731825132906</v>
      </c>
      <c r="AB236" s="33">
        <f t="shared" si="171"/>
        <v>0.892625</v>
      </c>
      <c r="AC236" s="18">
        <f t="shared" si="172"/>
        <v>0.31069549382489126</v>
      </c>
      <c r="AD236" s="28">
        <f t="shared" si="189"/>
        <v>278.80327594086788</v>
      </c>
      <c r="AE236" s="33">
        <f t="shared" si="173"/>
        <v>0.92500000000000004</v>
      </c>
      <c r="AF236" s="18">
        <f t="shared" si="174"/>
        <v>0.32196424230558685</v>
      </c>
      <c r="AG236" s="28">
        <f t="shared" si="190"/>
        <v>258.66888325049666</v>
      </c>
      <c r="AH236" s="33">
        <f t="shared" si="175"/>
        <v>0.8987745098039206</v>
      </c>
      <c r="AI236" s="18">
        <f t="shared" si="176"/>
        <v>0.31283595032712919</v>
      </c>
      <c r="AJ236" s="28">
        <f t="shared" si="191"/>
        <v>331.29655351972309</v>
      </c>
      <c r="AK236" s="33">
        <f t="shared" si="177"/>
        <v>0.83136642156862661</v>
      </c>
      <c r="AL236" s="18">
        <f t="shared" si="178"/>
        <v>0.28937325405259451</v>
      </c>
      <c r="AM236" s="28">
        <f t="shared" si="192"/>
        <v>414.01180850013554</v>
      </c>
      <c r="AN236" s="33">
        <f t="shared" si="179"/>
        <v>0.86151960784313641</v>
      </c>
      <c r="AO236" s="18">
        <f t="shared" si="180"/>
        <v>0.29986865704932075</v>
      </c>
      <c r="AP236" s="28">
        <f t="shared" si="193"/>
        <v>386.77830910023079</v>
      </c>
      <c r="AQ236" s="33">
        <f t="shared" si="202"/>
        <v>0.892625</v>
      </c>
      <c r="AR236" s="18">
        <f t="shared" si="203"/>
        <v>0.31069549382489126</v>
      </c>
      <c r="AS236" s="28">
        <f t="shared" si="194"/>
        <v>297.8042866807624</v>
      </c>
      <c r="AT236" s="33">
        <f t="shared" si="204"/>
        <v>0.83136642156862661</v>
      </c>
      <c r="AU236" s="18">
        <f t="shared" si="205"/>
        <v>0.28937325405259451</v>
      </c>
      <c r="AV236" s="20">
        <f t="shared" si="195"/>
        <v>437.96811472639615</v>
      </c>
    </row>
    <row r="237" spans="2:48" ht="15.95">
      <c r="B237" s="44">
        <v>101</v>
      </c>
      <c r="C237" s="46">
        <f>'Mortality (No Interventions)'!H110</f>
        <v>0.37238550818895633</v>
      </c>
      <c r="D237" s="27">
        <f t="shared" si="198"/>
        <v>0.93480392156862646</v>
      </c>
      <c r="E237" s="18">
        <f t="shared" si="162"/>
        <v>0.34810743339036226</v>
      </c>
      <c r="F237" s="28">
        <f t="shared" si="181"/>
        <v>183.2841410529692</v>
      </c>
      <c r="G237" s="27">
        <f t="shared" si="196"/>
        <v>0.96499999999999997</v>
      </c>
      <c r="H237" s="18">
        <f t="shared" si="199"/>
        <v>0.35935201540234285</v>
      </c>
      <c r="I237" s="28">
        <f t="shared" si="182"/>
        <v>134.1430709242737</v>
      </c>
      <c r="J237" s="27">
        <v>1</v>
      </c>
      <c r="K237" s="18">
        <f t="shared" si="200"/>
        <v>0.37238550818895633</v>
      </c>
      <c r="L237" s="28">
        <f t="shared" si="183"/>
        <v>121.13208875431306</v>
      </c>
      <c r="M237" s="27">
        <f t="shared" si="197"/>
        <v>0.92500000000000004</v>
      </c>
      <c r="N237" s="19">
        <f t="shared" si="201"/>
        <v>0.3444565950747846</v>
      </c>
      <c r="O237" s="28">
        <f t="shared" si="184"/>
        <v>163.77634453492928</v>
      </c>
      <c r="P237" s="24">
        <f t="shared" si="163"/>
        <v>0.90208578431372455</v>
      </c>
      <c r="Q237" s="18">
        <f t="shared" si="164"/>
        <v>0.33592367322169958</v>
      </c>
      <c r="R237" s="28">
        <f t="shared" si="185"/>
        <v>214.15849192150665</v>
      </c>
      <c r="S237" s="24">
        <f t="shared" si="165"/>
        <v>0.93480392156862646</v>
      </c>
      <c r="T237" s="18">
        <f t="shared" si="166"/>
        <v>0.34810743339036226</v>
      </c>
      <c r="U237" s="28">
        <f t="shared" si="186"/>
        <v>195.29727370784585</v>
      </c>
      <c r="V237" s="24">
        <f t="shared" si="167"/>
        <v>0.86469362745097955</v>
      </c>
      <c r="W237" s="18">
        <f t="shared" si="168"/>
        <v>0.32199937588608507</v>
      </c>
      <c r="X237" s="28">
        <f t="shared" si="187"/>
        <v>255.42867287877746</v>
      </c>
      <c r="Y237" s="33">
        <f t="shared" si="169"/>
        <v>0.96499999999999997</v>
      </c>
      <c r="Z237" s="18">
        <f t="shared" si="170"/>
        <v>0.35935201540234285</v>
      </c>
      <c r="AA237" s="28">
        <f t="shared" si="188"/>
        <v>144.11073559968173</v>
      </c>
      <c r="AB237" s="33">
        <f t="shared" si="171"/>
        <v>0.892625</v>
      </c>
      <c r="AC237" s="18">
        <f t="shared" si="172"/>
        <v>0.33240061424716716</v>
      </c>
      <c r="AD237" s="28">
        <f t="shared" si="189"/>
        <v>192.1803544424225</v>
      </c>
      <c r="AE237" s="33">
        <f t="shared" si="173"/>
        <v>0.92500000000000004</v>
      </c>
      <c r="AF237" s="18">
        <f t="shared" si="174"/>
        <v>0.3444565950747846</v>
      </c>
      <c r="AG237" s="28">
        <f t="shared" si="190"/>
        <v>175.3867522467182</v>
      </c>
      <c r="AH237" s="33">
        <f t="shared" si="175"/>
        <v>0.90208578431372455</v>
      </c>
      <c r="AI237" s="18">
        <f t="shared" si="176"/>
        <v>0.33592367322169958</v>
      </c>
      <c r="AJ237" s="28">
        <f t="shared" si="191"/>
        <v>227.65508135927791</v>
      </c>
      <c r="AK237" s="33">
        <f t="shared" si="177"/>
        <v>0.83442935049019529</v>
      </c>
      <c r="AL237" s="18">
        <f t="shared" si="178"/>
        <v>0.31072939773007213</v>
      </c>
      <c r="AM237" s="28">
        <f t="shared" si="192"/>
        <v>294.20786425825173</v>
      </c>
      <c r="AN237" s="33">
        <f t="shared" si="179"/>
        <v>0.86469362745097955</v>
      </c>
      <c r="AO237" s="18">
        <f t="shared" si="180"/>
        <v>0.32199937588608507</v>
      </c>
      <c r="AP237" s="28">
        <f t="shared" si="193"/>
        <v>270.7956169745375</v>
      </c>
      <c r="AQ237" s="33">
        <f t="shared" si="202"/>
        <v>0.892625</v>
      </c>
      <c r="AR237" s="18">
        <f t="shared" si="203"/>
        <v>0.33240061424716716</v>
      </c>
      <c r="AS237" s="28">
        <f t="shared" si="194"/>
        <v>205.27783676731343</v>
      </c>
      <c r="AT237" s="33">
        <f t="shared" si="204"/>
        <v>0.83442935049019529</v>
      </c>
      <c r="AU237" s="18">
        <f t="shared" si="205"/>
        <v>0.31072939773007213</v>
      </c>
      <c r="AV237" s="20">
        <f t="shared" si="195"/>
        <v>311.23185619673887</v>
      </c>
    </row>
    <row r="238" spans="2:48" ht="15.95">
      <c r="B238" s="44">
        <v>102</v>
      </c>
      <c r="C238" s="46">
        <f>'Mortality (No Interventions)'!H111</f>
        <v>0.39647379395593757</v>
      </c>
      <c r="D238" s="27">
        <f t="shared" si="198"/>
        <v>0.93823529411764606</v>
      </c>
      <c r="E238" s="18">
        <f t="shared" si="162"/>
        <v>0.37198570668218811</v>
      </c>
      <c r="F238" s="28">
        <f t="shared" si="181"/>
        <v>119.48156912986298</v>
      </c>
      <c r="G238" s="27">
        <f t="shared" si="196"/>
        <v>0.96499999999999997</v>
      </c>
      <c r="H238" s="18">
        <f t="shared" si="199"/>
        <v>0.38259721116747974</v>
      </c>
      <c r="I238" s="28">
        <f t="shared" si="182"/>
        <v>85.938488035376523</v>
      </c>
      <c r="J238" s="27">
        <v>1</v>
      </c>
      <c r="K238" s="18">
        <f t="shared" si="200"/>
        <v>0.39647379395593757</v>
      </c>
      <c r="L238" s="28">
        <f t="shared" si="183"/>
        <v>76.024254325548426</v>
      </c>
      <c r="M238" s="27">
        <f t="shared" si="197"/>
        <v>0.92500000000000004</v>
      </c>
      <c r="N238" s="19">
        <f t="shared" si="201"/>
        <v>0.36673825940924226</v>
      </c>
      <c r="O238" s="28">
        <f t="shared" si="184"/>
        <v>107.36250254263273</v>
      </c>
      <c r="P238" s="24">
        <f t="shared" si="163"/>
        <v>0.90539705882352839</v>
      </c>
      <c r="Q238" s="18">
        <f t="shared" si="164"/>
        <v>0.35896620694831149</v>
      </c>
      <c r="R238" s="28">
        <f t="shared" si="185"/>
        <v>142.21758466361447</v>
      </c>
      <c r="S238" s="24">
        <f t="shared" si="165"/>
        <v>0.93823529411764606</v>
      </c>
      <c r="T238" s="18">
        <f t="shared" si="166"/>
        <v>0.37198570668218811</v>
      </c>
      <c r="U238" s="28">
        <f t="shared" si="186"/>
        <v>127.31284100927256</v>
      </c>
      <c r="V238" s="24">
        <f t="shared" si="167"/>
        <v>0.86786764705882269</v>
      </c>
      <c r="W238" s="18">
        <f t="shared" si="168"/>
        <v>0.344086778681024</v>
      </c>
      <c r="X238" s="28">
        <f t="shared" si="187"/>
        <v>173.18079962840014</v>
      </c>
      <c r="Y238" s="33">
        <f t="shared" si="169"/>
        <v>0.96499999999999997</v>
      </c>
      <c r="Z238" s="18">
        <f t="shared" si="170"/>
        <v>0.38259721116747974</v>
      </c>
      <c r="AA238" s="28">
        <f t="shared" si="188"/>
        <v>92.324252320821941</v>
      </c>
      <c r="AB238" s="33">
        <f t="shared" si="171"/>
        <v>0.892625</v>
      </c>
      <c r="AC238" s="18">
        <f t="shared" si="172"/>
        <v>0.35390242032991875</v>
      </c>
      <c r="AD238" s="28">
        <f t="shared" si="189"/>
        <v>128.29948657952295</v>
      </c>
      <c r="AE238" s="33">
        <f t="shared" si="173"/>
        <v>0.92500000000000004</v>
      </c>
      <c r="AF238" s="18">
        <f t="shared" si="174"/>
        <v>0.36673825940924226</v>
      </c>
      <c r="AG238" s="28">
        <f t="shared" si="190"/>
        <v>114.97362874658882</v>
      </c>
      <c r="AH238" s="33">
        <f t="shared" si="175"/>
        <v>0.90539705882352839</v>
      </c>
      <c r="AI238" s="18">
        <f t="shared" si="176"/>
        <v>0.35896620694831149</v>
      </c>
      <c r="AJ238" s="28">
        <f t="shared" si="191"/>
        <v>151.1803502014844</v>
      </c>
      <c r="AK238" s="33">
        <f t="shared" si="177"/>
        <v>0.83749227941176385</v>
      </c>
      <c r="AL238" s="18">
        <f t="shared" si="178"/>
        <v>0.33204374142718818</v>
      </c>
      <c r="AM238" s="28">
        <f t="shared" si="192"/>
        <v>202.78883178983435</v>
      </c>
      <c r="AN238" s="33">
        <f t="shared" si="179"/>
        <v>0.86786764705882269</v>
      </c>
      <c r="AO238" s="18">
        <f t="shared" si="180"/>
        <v>0.344086778681024</v>
      </c>
      <c r="AP238" s="28">
        <f t="shared" si="193"/>
        <v>183.59959731604908</v>
      </c>
      <c r="AQ238" s="33">
        <f t="shared" si="202"/>
        <v>0.892625</v>
      </c>
      <c r="AR238" s="18">
        <f t="shared" si="203"/>
        <v>0.35390242032991875</v>
      </c>
      <c r="AS238" s="28">
        <f t="shared" si="194"/>
        <v>137.04335773452874</v>
      </c>
      <c r="AT238" s="33">
        <f t="shared" si="204"/>
        <v>0.83749227941176385</v>
      </c>
      <c r="AU238" s="18">
        <f t="shared" si="205"/>
        <v>0.33204374142718818</v>
      </c>
      <c r="AV238" s="20">
        <f t="shared" si="195"/>
        <v>214.52296896631378</v>
      </c>
    </row>
    <row r="239" spans="2:48" ht="15.95">
      <c r="B239" s="44">
        <v>103</v>
      </c>
      <c r="C239" s="46">
        <f>'Mortality (No Interventions)'!H112</f>
        <v>0.42125944714687297</v>
      </c>
      <c r="D239" s="27">
        <f t="shared" si="198"/>
        <v>0.94166666666666565</v>
      </c>
      <c r="E239" s="18">
        <f t="shared" si="162"/>
        <v>0.3966859793966383</v>
      </c>
      <c r="F239" s="28">
        <f t="shared" si="181"/>
        <v>75.036133201594183</v>
      </c>
      <c r="G239" s="27">
        <f t="shared" si="196"/>
        <v>0.96499999999999997</v>
      </c>
      <c r="H239" s="18">
        <f t="shared" si="199"/>
        <v>0.40651536649673242</v>
      </c>
      <c r="I239" s="28">
        <f t="shared" si="182"/>
        <v>53.058662181091634</v>
      </c>
      <c r="J239" s="27">
        <v>1</v>
      </c>
      <c r="K239" s="18">
        <f t="shared" si="200"/>
        <v>0.42125944714687297</v>
      </c>
      <c r="L239" s="28">
        <f t="shared" si="183"/>
        <v>45.882629780427145</v>
      </c>
      <c r="M239" s="27">
        <f t="shared" si="197"/>
        <v>0.92500000000000004</v>
      </c>
      <c r="N239" s="19">
        <f t="shared" si="201"/>
        <v>0.38966498861085752</v>
      </c>
      <c r="O239" s="28">
        <f t="shared" si="184"/>
        <v>67.988565234327254</v>
      </c>
      <c r="P239" s="24">
        <f t="shared" si="163"/>
        <v>0.90870833333333234</v>
      </c>
      <c r="Q239" s="18">
        <f t="shared" si="164"/>
        <v>0.38280197011775596</v>
      </c>
      <c r="R239" s="28">
        <f t="shared" si="185"/>
        <v>91.166277735566425</v>
      </c>
      <c r="S239" s="24">
        <f t="shared" si="165"/>
        <v>0.94166666666666565</v>
      </c>
      <c r="T239" s="18">
        <f t="shared" si="166"/>
        <v>0.3966859793966383</v>
      </c>
      <c r="U239" s="28">
        <f t="shared" si="186"/>
        <v>79.954283876721249</v>
      </c>
      <c r="V239" s="24">
        <f t="shared" si="167"/>
        <v>0.87104166666666583</v>
      </c>
      <c r="W239" s="18">
        <f t="shared" si="168"/>
        <v>0.36693453094189044</v>
      </c>
      <c r="X239" s="28">
        <f t="shared" si="187"/>
        <v>113.59157615486005</v>
      </c>
      <c r="Y239" s="33">
        <f t="shared" si="169"/>
        <v>0.96499999999999997</v>
      </c>
      <c r="Z239" s="18">
        <f t="shared" si="170"/>
        <v>0.40651536649673242</v>
      </c>
      <c r="AA239" s="28">
        <f t="shared" si="188"/>
        <v>57.001250859752744</v>
      </c>
      <c r="AB239" s="33">
        <f t="shared" si="171"/>
        <v>0.892625</v>
      </c>
      <c r="AC239" s="18">
        <f t="shared" si="172"/>
        <v>0.37602671400947746</v>
      </c>
      <c r="AD239" s="28">
        <f t="shared" si="189"/>
        <v>82.89398775194384</v>
      </c>
      <c r="AE239" s="33">
        <f t="shared" si="173"/>
        <v>0.92500000000000004</v>
      </c>
      <c r="AF239" s="18">
        <f t="shared" si="174"/>
        <v>0.38966498861085752</v>
      </c>
      <c r="AG239" s="28">
        <f t="shared" si="190"/>
        <v>72.808400262100406</v>
      </c>
      <c r="AH239" s="33">
        <f t="shared" si="175"/>
        <v>0.90870833333333234</v>
      </c>
      <c r="AI239" s="18">
        <f t="shared" si="176"/>
        <v>0.38280197011775596</v>
      </c>
      <c r="AJ239" s="28">
        <f t="shared" si="191"/>
        <v>96.911713324540145</v>
      </c>
      <c r="AK239" s="33">
        <f t="shared" si="177"/>
        <v>0.84055520833333242</v>
      </c>
      <c r="AL239" s="18">
        <f t="shared" si="178"/>
        <v>0.35409182235892422</v>
      </c>
      <c r="AM239" s="28">
        <f t="shared" si="192"/>
        <v>135.45406936268904</v>
      </c>
      <c r="AN239" s="33">
        <f t="shared" si="179"/>
        <v>0.87104166666666583</v>
      </c>
      <c r="AO239" s="18">
        <f t="shared" si="180"/>
        <v>0.36693453094189044</v>
      </c>
      <c r="AP239" s="28">
        <f t="shared" si="193"/>
        <v>120.42540330843657</v>
      </c>
      <c r="AQ239" s="33">
        <f t="shared" si="202"/>
        <v>0.892625</v>
      </c>
      <c r="AR239" s="18">
        <f t="shared" si="203"/>
        <v>0.37602671400947746</v>
      </c>
      <c r="AS239" s="28">
        <f t="shared" si="194"/>
        <v>88.543381742140113</v>
      </c>
      <c r="AT239" s="33">
        <f t="shared" si="204"/>
        <v>0.84055520833333242</v>
      </c>
      <c r="AU239" s="18">
        <f t="shared" si="205"/>
        <v>0.35409182235892422</v>
      </c>
      <c r="AV239" s="20">
        <f t="shared" si="195"/>
        <v>143.29195972867038</v>
      </c>
    </row>
    <row r="240" spans="2:48" ht="15.95">
      <c r="B240" s="44">
        <v>104</v>
      </c>
      <c r="C240" s="46">
        <f>'Mortality (No Interventions)'!H113</f>
        <v>0.44661061181212425</v>
      </c>
      <c r="D240" s="27">
        <f t="shared" si="198"/>
        <v>0.94509803921568525</v>
      </c>
      <c r="E240" s="18">
        <f t="shared" si="162"/>
        <v>0.4220908135165562</v>
      </c>
      <c r="F240" s="28">
        <f t="shared" si="181"/>
        <v>45.270351212383183</v>
      </c>
      <c r="G240" s="27">
        <f t="shared" si="196"/>
        <v>0.96499999999999997</v>
      </c>
      <c r="H240" s="18">
        <f t="shared" si="199"/>
        <v>0.43097924039869989</v>
      </c>
      <c r="I240" s="28">
        <f t="shared" si="182"/>
        <v>31.489500678718848</v>
      </c>
      <c r="J240" s="27">
        <v>1</v>
      </c>
      <c r="K240" s="18">
        <f t="shared" si="200"/>
        <v>0.44661061181212425</v>
      </c>
      <c r="L240" s="28">
        <f t="shared" si="183"/>
        <v>26.554138525479758</v>
      </c>
      <c r="M240" s="27">
        <f t="shared" si="197"/>
        <v>0.92500000000000004</v>
      </c>
      <c r="N240" s="19">
        <f t="shared" si="201"/>
        <v>0.41311481592621496</v>
      </c>
      <c r="O240" s="28">
        <f t="shared" si="184"/>
        <v>41.495801736624578</v>
      </c>
      <c r="P240" s="24">
        <f t="shared" si="163"/>
        <v>0.91201960784313618</v>
      </c>
      <c r="Q240" s="18">
        <f t="shared" si="164"/>
        <v>0.40731763504347668</v>
      </c>
      <c r="R240" s="28">
        <f t="shared" si="185"/>
        <v>56.267647010089085</v>
      </c>
      <c r="S240" s="24">
        <f t="shared" si="165"/>
        <v>0.94509803921568525</v>
      </c>
      <c r="T240" s="18">
        <f t="shared" si="166"/>
        <v>0.4220908135165562</v>
      </c>
      <c r="U240" s="28">
        <f t="shared" si="186"/>
        <v>48.237540470127236</v>
      </c>
      <c r="V240" s="24">
        <f t="shared" si="167"/>
        <v>0.87421568627450885</v>
      </c>
      <c r="W240" s="18">
        <f t="shared" si="168"/>
        <v>0.39043400250281446</v>
      </c>
      <c r="X240" s="28">
        <f t="shared" si="187"/>
        <v>71.910904439526448</v>
      </c>
      <c r="Y240" s="33">
        <f t="shared" si="169"/>
        <v>0.96499999999999997</v>
      </c>
      <c r="Z240" s="18">
        <f t="shared" si="170"/>
        <v>0.43097924039869989</v>
      </c>
      <c r="AA240" s="28">
        <f t="shared" si="188"/>
        <v>33.829366475728172</v>
      </c>
      <c r="AB240" s="33">
        <f t="shared" si="171"/>
        <v>0.892625</v>
      </c>
      <c r="AC240" s="18">
        <f t="shared" si="172"/>
        <v>0.39865579736879742</v>
      </c>
      <c r="AD240" s="28">
        <f t="shared" si="189"/>
        <v>51.723633926438524</v>
      </c>
      <c r="AE240" s="33">
        <f t="shared" si="173"/>
        <v>0.92500000000000004</v>
      </c>
      <c r="AF240" s="18">
        <f t="shared" si="174"/>
        <v>0.41311481592621496</v>
      </c>
      <c r="AG240" s="28">
        <f t="shared" si="190"/>
        <v>44.437515803194295</v>
      </c>
      <c r="AH240" s="33">
        <f t="shared" si="175"/>
        <v>0.91201960784313618</v>
      </c>
      <c r="AI240" s="18">
        <f t="shared" si="176"/>
        <v>0.40731763504347668</v>
      </c>
      <c r="AJ240" s="28">
        <f t="shared" si="191"/>
        <v>59.813718536418996</v>
      </c>
      <c r="AK240" s="33">
        <f t="shared" si="177"/>
        <v>0.84361813725490098</v>
      </c>
      <c r="AL240" s="18">
        <f t="shared" si="178"/>
        <v>0.37676881241521593</v>
      </c>
      <c r="AM240" s="28">
        <f t="shared" si="192"/>
        <v>87.490891096122354</v>
      </c>
      <c r="AN240" s="33">
        <f t="shared" si="179"/>
        <v>0.87421568627450885</v>
      </c>
      <c r="AO240" s="18">
        <f t="shared" si="180"/>
        <v>0.39043400250281446</v>
      </c>
      <c r="AP240" s="28">
        <f t="shared" si="193"/>
        <v>76.237164431967415</v>
      </c>
      <c r="AQ240" s="33">
        <f t="shared" si="202"/>
        <v>0.892625</v>
      </c>
      <c r="AR240" s="18">
        <f t="shared" si="203"/>
        <v>0.39865579736879742</v>
      </c>
      <c r="AS240" s="28">
        <f t="shared" si="194"/>
        <v>55.248704858356398</v>
      </c>
      <c r="AT240" s="33">
        <f t="shared" si="204"/>
        <v>0.84361813725490098</v>
      </c>
      <c r="AU240" s="18">
        <f t="shared" si="205"/>
        <v>0.37676881241521593</v>
      </c>
      <c r="AV240" s="20">
        <f t="shared" si="195"/>
        <v>92.553448578963909</v>
      </c>
    </row>
    <row r="241" spans="2:48" ht="15.95">
      <c r="B241" s="44">
        <v>105</v>
      </c>
      <c r="C241" s="46">
        <f>'Mortality (No Interventions)'!H114</f>
        <v>0.47237670634149126</v>
      </c>
      <c r="D241" s="27">
        <f t="shared" si="198"/>
        <v>0.94852941176470484</v>
      </c>
      <c r="E241" s="18">
        <f t="shared" si="162"/>
        <v>0.44806319939744343</v>
      </c>
      <c r="F241" s="28">
        <f t="shared" si="181"/>
        <v>26.16215184096815</v>
      </c>
      <c r="G241" s="27">
        <f t="shared" si="196"/>
        <v>0.96499999999999997</v>
      </c>
      <c r="H241" s="18">
        <f t="shared" si="199"/>
        <v>0.45584352161953906</v>
      </c>
      <c r="I241" s="28">
        <f t="shared" si="182"/>
        <v>17.918179595670257</v>
      </c>
      <c r="J241" s="27">
        <v>1</v>
      </c>
      <c r="K241" s="18">
        <f t="shared" si="200"/>
        <v>0.47237670634149126</v>
      </c>
      <c r="L241" s="28">
        <f t="shared" si="183"/>
        <v>14.694778472471345</v>
      </c>
      <c r="M241" s="27">
        <f t="shared" si="197"/>
        <v>0.92500000000000004</v>
      </c>
      <c r="N241" s="19">
        <f t="shared" si="201"/>
        <v>0.43694845336587945</v>
      </c>
      <c r="O241" s="28">
        <f t="shared" si="184"/>
        <v>24.353271240488201</v>
      </c>
      <c r="P241" s="24">
        <f t="shared" si="163"/>
        <v>0.91533088235294013</v>
      </c>
      <c r="Q241" s="18">
        <f t="shared" si="164"/>
        <v>0.43238098741853287</v>
      </c>
      <c r="R241" s="28">
        <f t="shared" si="185"/>
        <v>33.34884210047845</v>
      </c>
      <c r="S241" s="24">
        <f t="shared" si="165"/>
        <v>0.94852941176470484</v>
      </c>
      <c r="T241" s="18">
        <f t="shared" si="166"/>
        <v>0.44806319939744343</v>
      </c>
      <c r="U241" s="28">
        <f t="shared" si="186"/>
        <v>27.876917771053428</v>
      </c>
      <c r="V241" s="24">
        <f t="shared" si="167"/>
        <v>0.87738970588235199</v>
      </c>
      <c r="W241" s="18">
        <f t="shared" si="168"/>
        <v>0.41445845944263515</v>
      </c>
      <c r="X241" s="28">
        <f t="shared" si="187"/>
        <v>43.83444219560473</v>
      </c>
      <c r="Y241" s="33">
        <f t="shared" si="169"/>
        <v>0.96499999999999997</v>
      </c>
      <c r="Z241" s="18">
        <f t="shared" si="170"/>
        <v>0.45584352161953906</v>
      </c>
      <c r="AA241" s="28">
        <f t="shared" si="188"/>
        <v>19.249611808849604</v>
      </c>
      <c r="AB241" s="33">
        <f t="shared" si="171"/>
        <v>0.892625</v>
      </c>
      <c r="AC241" s="18">
        <f t="shared" si="172"/>
        <v>0.42165525749807364</v>
      </c>
      <c r="AD241" s="28">
        <f t="shared" si="189"/>
        <v>31.103707400682392</v>
      </c>
      <c r="AE241" s="33">
        <f t="shared" si="173"/>
        <v>0.92500000000000004</v>
      </c>
      <c r="AF241" s="18">
        <f t="shared" si="174"/>
        <v>0.43694845336587945</v>
      </c>
      <c r="AG241" s="28">
        <f t="shared" si="190"/>
        <v>26.079719641939413</v>
      </c>
      <c r="AH241" s="33">
        <f t="shared" si="175"/>
        <v>0.91533088235294013</v>
      </c>
      <c r="AI241" s="18">
        <f t="shared" si="176"/>
        <v>0.43238098741853287</v>
      </c>
      <c r="AJ241" s="28">
        <f t="shared" si="191"/>
        <v>35.450536159008649</v>
      </c>
      <c r="AK241" s="33">
        <f t="shared" si="177"/>
        <v>0.84668106617646965</v>
      </c>
      <c r="AL241" s="18">
        <f t="shared" si="178"/>
        <v>0.39995241336214293</v>
      </c>
      <c r="AM241" s="28">
        <f t="shared" si="192"/>
        <v>54.527051960687338</v>
      </c>
      <c r="AN241" s="33">
        <f t="shared" si="179"/>
        <v>0.87738970588235199</v>
      </c>
      <c r="AO241" s="18">
        <f t="shared" si="180"/>
        <v>0.41445845944263515</v>
      </c>
      <c r="AP241" s="28">
        <f t="shared" si="193"/>
        <v>46.471583183329173</v>
      </c>
      <c r="AQ241" s="33">
        <f t="shared" si="202"/>
        <v>0.892625</v>
      </c>
      <c r="AR241" s="18">
        <f t="shared" si="203"/>
        <v>0.42165525749807364</v>
      </c>
      <c r="AS241" s="28">
        <f t="shared" si="194"/>
        <v>33.223488369454977</v>
      </c>
      <c r="AT241" s="33">
        <f t="shared" si="204"/>
        <v>0.84668106617646965</v>
      </c>
      <c r="AU241" s="18">
        <f t="shared" si="205"/>
        <v>0.39995241336214293</v>
      </c>
      <c r="AV241" s="20">
        <f t="shared" si="195"/>
        <v>57.682195672934917</v>
      </c>
    </row>
    <row r="242" spans="2:48" ht="15.95">
      <c r="B242" s="44">
        <v>106</v>
      </c>
      <c r="C242" s="46">
        <f>'Mortality (No Interventions)'!H115</f>
        <v>0.49840514743194486</v>
      </c>
      <c r="D242" s="27">
        <f t="shared" si="198"/>
        <v>0.95196078431372444</v>
      </c>
      <c r="E242" s="18">
        <f t="shared" si="162"/>
        <v>0.4744621550553117</v>
      </c>
      <c r="F242" s="28">
        <f t="shared" si="181"/>
        <v>14.439854383982246</v>
      </c>
      <c r="G242" s="27">
        <f t="shared" si="196"/>
        <v>0.96499999999999997</v>
      </c>
      <c r="H242" s="18">
        <f t="shared" si="199"/>
        <v>0.4809609672718268</v>
      </c>
      <c r="I242" s="28">
        <f t="shared" si="182"/>
        <v>9.7502935077685571</v>
      </c>
      <c r="J242" s="27">
        <v>1</v>
      </c>
      <c r="K242" s="18">
        <f t="shared" si="200"/>
        <v>0.49840514743194486</v>
      </c>
      <c r="L242" s="28">
        <f t="shared" si="183"/>
        <v>7.7533074172274814</v>
      </c>
      <c r="M242" s="27">
        <f t="shared" si="197"/>
        <v>0.92500000000000004</v>
      </c>
      <c r="N242" s="19">
        <f t="shared" si="201"/>
        <v>0.46102476137454901</v>
      </c>
      <c r="O242" s="28">
        <f t="shared" si="184"/>
        <v>13.712147037557131</v>
      </c>
      <c r="P242" s="24">
        <f t="shared" si="163"/>
        <v>0.91864215686274409</v>
      </c>
      <c r="Q242" s="18">
        <f t="shared" si="164"/>
        <v>0.45785597962837576</v>
      </c>
      <c r="R242" s="28">
        <f t="shared" si="185"/>
        <v>18.929436823808835</v>
      </c>
      <c r="S242" s="24">
        <f t="shared" si="165"/>
        <v>0.95196078431372444</v>
      </c>
      <c r="T242" s="18">
        <f t="shared" si="166"/>
        <v>0.4744621550553117</v>
      </c>
      <c r="U242" s="28">
        <f t="shared" si="186"/>
        <v>15.386296805215782</v>
      </c>
      <c r="V242" s="24">
        <f t="shared" si="167"/>
        <v>0.88056372549019513</v>
      </c>
      <c r="W242" s="18">
        <f t="shared" si="168"/>
        <v>0.43887749342616333</v>
      </c>
      <c r="X242" s="28">
        <f t="shared" si="187"/>
        <v>25.666886812687153</v>
      </c>
      <c r="Y242" s="33">
        <f t="shared" si="169"/>
        <v>0.96499999999999997</v>
      </c>
      <c r="Z242" s="18">
        <f t="shared" si="170"/>
        <v>0.4809609672718268</v>
      </c>
      <c r="AA242" s="28">
        <f t="shared" si="188"/>
        <v>10.474800972094535</v>
      </c>
      <c r="AB242" s="33">
        <f t="shared" si="171"/>
        <v>0.892625</v>
      </c>
      <c r="AC242" s="18">
        <f t="shared" si="172"/>
        <v>0.44488889472643978</v>
      </c>
      <c r="AD242" s="28">
        <f t="shared" si="189"/>
        <v>17.98866564750292</v>
      </c>
      <c r="AE242" s="33">
        <f t="shared" si="173"/>
        <v>0.92500000000000004</v>
      </c>
      <c r="AF242" s="18">
        <f t="shared" si="174"/>
        <v>0.46102476137454901</v>
      </c>
      <c r="AG242" s="28">
        <f t="shared" si="190"/>
        <v>14.684226480178241</v>
      </c>
      <c r="AH242" s="33">
        <f t="shared" si="175"/>
        <v>0.91864215686274409</v>
      </c>
      <c r="AI242" s="18">
        <f t="shared" si="176"/>
        <v>0.45785597962837576</v>
      </c>
      <c r="AJ242" s="28">
        <f t="shared" si="191"/>
        <v>20.122398330060083</v>
      </c>
      <c r="AK242" s="33">
        <f t="shared" si="177"/>
        <v>0.84974399509803833</v>
      </c>
      <c r="AL242" s="18">
        <f t="shared" si="178"/>
        <v>0.42351678115624763</v>
      </c>
      <c r="AM242" s="28">
        <f t="shared" si="192"/>
        <v>32.718825935487466</v>
      </c>
      <c r="AN242" s="33">
        <f t="shared" si="179"/>
        <v>0.88056372549019513</v>
      </c>
      <c r="AO242" s="18">
        <f t="shared" si="180"/>
        <v>0.43887749342616333</v>
      </c>
      <c r="AP242" s="28">
        <f t="shared" si="193"/>
        <v>27.211042409306295</v>
      </c>
      <c r="AQ242" s="33">
        <f t="shared" si="202"/>
        <v>0.892625</v>
      </c>
      <c r="AR242" s="18">
        <f t="shared" si="203"/>
        <v>0.44488889472643978</v>
      </c>
      <c r="AS242" s="28">
        <f t="shared" si="194"/>
        <v>19.214629826048185</v>
      </c>
      <c r="AT242" s="33">
        <f t="shared" si="204"/>
        <v>0.84974399509803833</v>
      </c>
      <c r="AU242" s="18">
        <f t="shared" si="205"/>
        <v>0.42351678115624763</v>
      </c>
      <c r="AV242" s="20">
        <f t="shared" si="195"/>
        <v>34.612062305517242</v>
      </c>
    </row>
    <row r="243" spans="2:48" ht="15.95">
      <c r="B243" s="44">
        <v>107</v>
      </c>
      <c r="C243" s="46">
        <f>'Mortality (No Interventions)'!H116</f>
        <v>0.52472173971773584</v>
      </c>
      <c r="D243" s="27">
        <f t="shared" si="198"/>
        <v>0.95539215686274404</v>
      </c>
      <c r="E243" s="18">
        <f t="shared" si="162"/>
        <v>0.50131503466169902</v>
      </c>
      <c r="F243" s="28">
        <f t="shared" si="181"/>
        <v>7.5886899542731401</v>
      </c>
      <c r="G243" s="27">
        <f t="shared" si="196"/>
        <v>0.96499999999999997</v>
      </c>
      <c r="H243" s="18">
        <f t="shared" si="199"/>
        <v>0.50635647882761503</v>
      </c>
      <c r="I243" s="28">
        <f t="shared" si="182"/>
        <v>5.060782911087979</v>
      </c>
      <c r="J243" s="27">
        <v>1</v>
      </c>
      <c r="K243" s="18">
        <f t="shared" si="200"/>
        <v>0.52472173971773584</v>
      </c>
      <c r="L243" s="28">
        <f t="shared" si="183"/>
        <v>3.8890190908590268</v>
      </c>
      <c r="M243" s="27">
        <f t="shared" si="197"/>
        <v>0.92500000000000004</v>
      </c>
      <c r="N243" s="19">
        <f t="shared" si="201"/>
        <v>0.48536760923890565</v>
      </c>
      <c r="O243" s="28">
        <f t="shared" si="184"/>
        <v>7.3905077216346244</v>
      </c>
      <c r="P243" s="24">
        <f t="shared" si="163"/>
        <v>0.92195343137254793</v>
      </c>
      <c r="Q243" s="18">
        <f t="shared" si="164"/>
        <v>0.48376900844853954</v>
      </c>
      <c r="R243" s="28">
        <f t="shared" si="185"/>
        <v>10.262480983030391</v>
      </c>
      <c r="S243" s="24">
        <f t="shared" si="165"/>
        <v>0.95539215686274404</v>
      </c>
      <c r="T243" s="18">
        <f t="shared" si="166"/>
        <v>0.50131503466169902</v>
      </c>
      <c r="U243" s="28">
        <f t="shared" si="186"/>
        <v>8.0860812646924458</v>
      </c>
      <c r="V243" s="24">
        <f t="shared" si="167"/>
        <v>0.88373774509803826</v>
      </c>
      <c r="W243" s="18">
        <f t="shared" si="168"/>
        <v>0.46371640706207162</v>
      </c>
      <c r="X243" s="28">
        <f t="shared" si="187"/>
        <v>14.402267864281969</v>
      </c>
      <c r="Y243" s="33">
        <f t="shared" si="169"/>
        <v>0.96499999999999997</v>
      </c>
      <c r="Z243" s="18">
        <f t="shared" si="170"/>
        <v>0.50635647882761503</v>
      </c>
      <c r="AA243" s="28">
        <f t="shared" si="188"/>
        <v>5.4368305645760753</v>
      </c>
      <c r="AB243" s="33">
        <f t="shared" si="171"/>
        <v>0.892625</v>
      </c>
      <c r="AC243" s="18">
        <f t="shared" si="172"/>
        <v>0.46837974291554396</v>
      </c>
      <c r="AD243" s="28">
        <f t="shared" si="189"/>
        <v>9.9857080699818699</v>
      </c>
      <c r="AE243" s="33">
        <f t="shared" si="173"/>
        <v>0.92500000000000004</v>
      </c>
      <c r="AF243" s="18">
        <f t="shared" si="174"/>
        <v>0.48536760923890565</v>
      </c>
      <c r="AG243" s="28">
        <f t="shared" si="190"/>
        <v>7.9144344711842329</v>
      </c>
      <c r="AH243" s="33">
        <f t="shared" si="175"/>
        <v>0.92195343137254793</v>
      </c>
      <c r="AI243" s="18">
        <f t="shared" si="176"/>
        <v>0.48376900844853954</v>
      </c>
      <c r="AJ243" s="28">
        <f t="shared" si="191"/>
        <v>10.909237930178032</v>
      </c>
      <c r="AK243" s="33">
        <f t="shared" si="177"/>
        <v>0.85280692401960689</v>
      </c>
      <c r="AL243" s="18">
        <f t="shared" si="178"/>
        <v>0.44748633281489908</v>
      </c>
      <c r="AM243" s="28">
        <f t="shared" si="192"/>
        <v>18.861854092078261</v>
      </c>
      <c r="AN243" s="33">
        <f t="shared" si="179"/>
        <v>0.88373774509803826</v>
      </c>
      <c r="AO243" s="18">
        <f t="shared" si="180"/>
        <v>0.46371640706207162</v>
      </c>
      <c r="AP243" s="28">
        <f t="shared" si="193"/>
        <v>15.268728323196919</v>
      </c>
      <c r="AQ243" s="33">
        <f t="shared" si="202"/>
        <v>0.892625</v>
      </c>
      <c r="AR243" s="18">
        <f t="shared" si="203"/>
        <v>0.46837974291554396</v>
      </c>
      <c r="AS243" s="28">
        <f t="shared" si="194"/>
        <v>10.666254400159923</v>
      </c>
      <c r="AT243" s="33">
        <f t="shared" si="204"/>
        <v>0.85280692401960689</v>
      </c>
      <c r="AU243" s="18">
        <f t="shared" si="205"/>
        <v>0.44748633281489908</v>
      </c>
      <c r="AV243" s="20">
        <f t="shared" si="195"/>
        <v>19.953273088705085</v>
      </c>
    </row>
    <row r="244" spans="2:48" ht="15.95">
      <c r="B244" s="44">
        <v>108</v>
      </c>
      <c r="C244" s="46">
        <f>'Mortality (No Interventions)'!H117</f>
        <v>0.55137440394072779</v>
      </c>
      <c r="D244" s="27">
        <f t="shared" si="198"/>
        <v>0.95882352941176363</v>
      </c>
      <c r="E244" s="18">
        <f t="shared" si="162"/>
        <v>0.52867075201375602</v>
      </c>
      <c r="F244" s="28">
        <f t="shared" si="181"/>
        <v>3.7843655868098138</v>
      </c>
      <c r="G244" s="27">
        <f t="shared" si="196"/>
        <v>0.96499999999999997</v>
      </c>
      <c r="H244" s="18">
        <f t="shared" si="199"/>
        <v>0.53207629980280224</v>
      </c>
      <c r="I244" s="28">
        <f t="shared" si="182"/>
        <v>2.4982226961185026</v>
      </c>
      <c r="J244" s="27">
        <v>1</v>
      </c>
      <c r="K244" s="18">
        <f t="shared" si="200"/>
        <v>0.55137440394072779</v>
      </c>
      <c r="L244" s="28">
        <f t="shared" si="183"/>
        <v>1.8483662277079909</v>
      </c>
      <c r="M244" s="27">
        <f t="shared" si="197"/>
        <v>0.92500000000000004</v>
      </c>
      <c r="N244" s="19">
        <f t="shared" si="201"/>
        <v>0.51002132364517327</v>
      </c>
      <c r="O244" s="28">
        <f t="shared" si="184"/>
        <v>3.803394657723155</v>
      </c>
      <c r="P244" s="24">
        <f t="shared" si="163"/>
        <v>0.92526470588235188</v>
      </c>
      <c r="Q244" s="18">
        <f t="shared" si="164"/>
        <v>0.51016727569327458</v>
      </c>
      <c r="R244" s="28">
        <f t="shared" si="185"/>
        <v>5.2978107336477853</v>
      </c>
      <c r="S244" s="24">
        <f t="shared" si="165"/>
        <v>0.95882352941176363</v>
      </c>
      <c r="T244" s="18">
        <f t="shared" si="166"/>
        <v>0.52867075201375602</v>
      </c>
      <c r="U244" s="28">
        <f t="shared" si="186"/>
        <v>4.0324071552058376</v>
      </c>
      <c r="V244" s="24">
        <f t="shared" si="167"/>
        <v>0.8869117647058814</v>
      </c>
      <c r="W244" s="18">
        <f t="shared" si="168"/>
        <v>0.48902044561272434</v>
      </c>
      <c r="X244" s="28">
        <f t="shared" si="187"/>
        <v>7.7236999567115987</v>
      </c>
      <c r="Y244" s="33">
        <f t="shared" si="169"/>
        <v>0.96499999999999997</v>
      </c>
      <c r="Z244" s="18">
        <f t="shared" si="170"/>
        <v>0.53207629980280224</v>
      </c>
      <c r="AA244" s="28">
        <f t="shared" si="188"/>
        <v>2.6838561839149797</v>
      </c>
      <c r="AB244" s="33">
        <f t="shared" si="171"/>
        <v>0.892625</v>
      </c>
      <c r="AC244" s="18">
        <f t="shared" si="172"/>
        <v>0.49217057731759212</v>
      </c>
      <c r="AD244" s="28">
        <f t="shared" si="189"/>
        <v>5.3086046913340894</v>
      </c>
      <c r="AE244" s="33">
        <f t="shared" si="173"/>
        <v>0.92500000000000004</v>
      </c>
      <c r="AF244" s="18">
        <f t="shared" si="174"/>
        <v>0.51002132364517327</v>
      </c>
      <c r="AG244" s="28">
        <f t="shared" si="190"/>
        <v>4.0730243334275595</v>
      </c>
      <c r="AH244" s="33">
        <f t="shared" si="175"/>
        <v>0.92526470588235188</v>
      </c>
      <c r="AI244" s="18">
        <f t="shared" si="176"/>
        <v>0.51016727569327458</v>
      </c>
      <c r="AJ244" s="28">
        <f t="shared" si="191"/>
        <v>5.6316867137666078</v>
      </c>
      <c r="AK244" s="33">
        <f t="shared" si="177"/>
        <v>0.85586985294117557</v>
      </c>
      <c r="AL244" s="18">
        <f t="shared" si="178"/>
        <v>0.47190473001627903</v>
      </c>
      <c r="AM244" s="28">
        <f t="shared" si="192"/>
        <v>10.421432174324464</v>
      </c>
      <c r="AN244" s="33">
        <f t="shared" si="179"/>
        <v>0.8869117647058814</v>
      </c>
      <c r="AO244" s="18">
        <f t="shared" si="180"/>
        <v>0.48902044561272434</v>
      </c>
      <c r="AP244" s="28">
        <f t="shared" si="193"/>
        <v>8.1883684847571541</v>
      </c>
      <c r="AQ244" s="33">
        <f t="shared" si="202"/>
        <v>0.892625</v>
      </c>
      <c r="AR244" s="18">
        <f t="shared" si="203"/>
        <v>0.49217057731759212</v>
      </c>
      <c r="AS244" s="28">
        <f t="shared" si="194"/>
        <v>5.6703969063412289</v>
      </c>
      <c r="AT244" s="33">
        <f t="shared" si="204"/>
        <v>0.85586985294117557</v>
      </c>
      <c r="AU244" s="18">
        <f t="shared" si="205"/>
        <v>0.47190473001627903</v>
      </c>
      <c r="AV244" s="20">
        <f t="shared" si="195"/>
        <v>11.024456086586234</v>
      </c>
    </row>
    <row r="245" spans="2:48" ht="15.95">
      <c r="B245" s="44">
        <v>109</v>
      </c>
      <c r="C245" s="46">
        <f>'Mortality (No Interventions)'!H118</f>
        <v>0.57822084999930246</v>
      </c>
      <c r="D245" s="27">
        <f t="shared" si="198"/>
        <v>0.96225490196078323</v>
      </c>
      <c r="E245" s="18">
        <f t="shared" si="162"/>
        <v>0.55639584732775949</v>
      </c>
      <c r="F245" s="28">
        <f t="shared" si="181"/>
        <v>1.7836821861360905</v>
      </c>
      <c r="G245" s="27">
        <f t="shared" si="196"/>
        <v>0.96499999999999997</v>
      </c>
      <c r="H245" s="18">
        <f t="shared" si="199"/>
        <v>0.55798312024932684</v>
      </c>
      <c r="I245" s="28">
        <f t="shared" si="182"/>
        <v>1.1689776078843892</v>
      </c>
      <c r="J245" s="27">
        <v>1</v>
      </c>
      <c r="K245" s="18">
        <f t="shared" si="200"/>
        <v>0.57822084999930246</v>
      </c>
      <c r="L245" s="28">
        <f t="shared" si="183"/>
        <v>0.82922440064132585</v>
      </c>
      <c r="M245" s="27">
        <f t="shared" si="197"/>
        <v>0.92500000000000004</v>
      </c>
      <c r="N245" s="19">
        <f t="shared" si="201"/>
        <v>0.53485428624935483</v>
      </c>
      <c r="O245" s="28">
        <f t="shared" si="184"/>
        <v>1.8635822800462107</v>
      </c>
      <c r="P245" s="24">
        <f t="shared" si="163"/>
        <v>0.92857598039215583</v>
      </c>
      <c r="Q245" s="18">
        <f t="shared" si="164"/>
        <v>0.53692199267128793</v>
      </c>
      <c r="R245" s="28">
        <f t="shared" si="185"/>
        <v>2.5950410645241062</v>
      </c>
      <c r="S245" s="24">
        <f t="shared" si="165"/>
        <v>0.96225490196078323</v>
      </c>
      <c r="T245" s="18">
        <f t="shared" si="166"/>
        <v>0.55639584732775949</v>
      </c>
      <c r="U245" s="28">
        <f t="shared" si="186"/>
        <v>1.9005914320375168</v>
      </c>
      <c r="V245" s="24">
        <f t="shared" si="167"/>
        <v>0.89008578431372454</v>
      </c>
      <c r="W245" s="18">
        <f t="shared" si="168"/>
        <v>0.51466615877817756</v>
      </c>
      <c r="X245" s="28">
        <f t="shared" si="187"/>
        <v>3.9466527621015133</v>
      </c>
      <c r="Y245" s="33">
        <f t="shared" si="169"/>
        <v>0.96499999999999997</v>
      </c>
      <c r="Z245" s="18">
        <f t="shared" si="170"/>
        <v>0.55798312024932684</v>
      </c>
      <c r="AA245" s="28">
        <f t="shared" si="188"/>
        <v>1.2558399163746281</v>
      </c>
      <c r="AB245" s="33">
        <f t="shared" si="171"/>
        <v>0.892625</v>
      </c>
      <c r="AC245" s="18">
        <f t="shared" si="172"/>
        <v>0.51613438623062735</v>
      </c>
      <c r="AD245" s="28">
        <f t="shared" si="189"/>
        <v>2.6958656556493126</v>
      </c>
      <c r="AE245" s="33">
        <f t="shared" si="173"/>
        <v>0.92500000000000004</v>
      </c>
      <c r="AF245" s="18">
        <f t="shared" si="174"/>
        <v>0.53485428624935483</v>
      </c>
      <c r="AG245" s="28">
        <f t="shared" si="190"/>
        <v>1.995695071653836</v>
      </c>
      <c r="AH245" s="33">
        <f t="shared" si="175"/>
        <v>0.92857598039215583</v>
      </c>
      <c r="AI245" s="18">
        <f t="shared" si="176"/>
        <v>0.53692199267128793</v>
      </c>
      <c r="AJ245" s="28">
        <f t="shared" si="191"/>
        <v>2.7585844454462873</v>
      </c>
      <c r="AK245" s="33">
        <f t="shared" si="177"/>
        <v>0.85893278186274413</v>
      </c>
      <c r="AL245" s="18">
        <f t="shared" si="178"/>
        <v>0.49665284322094133</v>
      </c>
      <c r="AM245" s="28">
        <f t="shared" si="192"/>
        <v>5.5035090377169134</v>
      </c>
      <c r="AN245" s="33">
        <f t="shared" si="179"/>
        <v>0.89008578431372454</v>
      </c>
      <c r="AO245" s="18">
        <f t="shared" si="180"/>
        <v>0.51466615877817756</v>
      </c>
      <c r="AP245" s="28">
        <f t="shared" si="193"/>
        <v>4.1840888795000231</v>
      </c>
      <c r="AQ245" s="33">
        <f t="shared" si="202"/>
        <v>0.892625</v>
      </c>
      <c r="AR245" s="18">
        <f t="shared" si="203"/>
        <v>0.51613438623062735</v>
      </c>
      <c r="AS245" s="28">
        <f t="shared" si="194"/>
        <v>2.8795943873273777</v>
      </c>
      <c r="AT245" s="33">
        <f t="shared" si="204"/>
        <v>0.85893278186274413</v>
      </c>
      <c r="AU245" s="18">
        <f t="shared" si="205"/>
        <v>0.49665284322094133</v>
      </c>
      <c r="AV245" s="20">
        <f t="shared" si="195"/>
        <v>5.8219631134694323</v>
      </c>
    </row>
    <row r="246" spans="2:48" ht="15.95">
      <c r="B246" s="44">
        <v>110</v>
      </c>
      <c r="C246" s="46">
        <f>'Mortality (No Interventions)'!H119</f>
        <v>0.60511711748963015</v>
      </c>
      <c r="D246" s="27">
        <f t="shared" si="198"/>
        <v>0.96568627450980282</v>
      </c>
      <c r="E246" s="18">
        <f t="shared" si="162"/>
        <v>0.58435329483067155</v>
      </c>
      <c r="F246" s="28">
        <f t="shared" si="181"/>
        <v>0.79124882481747005</v>
      </c>
      <c r="G246" s="27">
        <f t="shared" si="196"/>
        <v>0.96499999999999997</v>
      </c>
      <c r="H246" s="18">
        <f t="shared" si="199"/>
        <v>0.58393801837749304</v>
      </c>
      <c r="I246" s="28">
        <f t="shared" si="182"/>
        <v>0.51670783473546367</v>
      </c>
      <c r="J246" s="27">
        <v>1</v>
      </c>
      <c r="K246" s="18">
        <f t="shared" si="200"/>
        <v>0.60511711748963015</v>
      </c>
      <c r="L246" s="28">
        <f t="shared" si="183"/>
        <v>0.34974956286233627</v>
      </c>
      <c r="M246" s="27">
        <f t="shared" si="197"/>
        <v>0.92500000000000004</v>
      </c>
      <c r="N246" s="19">
        <f t="shared" si="201"/>
        <v>0.5597333336779079</v>
      </c>
      <c r="O246" s="28">
        <f t="shared" si="184"/>
        <v>0.86683730978514939</v>
      </c>
      <c r="P246" s="24">
        <f t="shared" si="163"/>
        <v>0.93188725490195967</v>
      </c>
      <c r="Q246" s="18">
        <f t="shared" si="164"/>
        <v>0.56390092951159809</v>
      </c>
      <c r="R246" s="28">
        <f t="shared" si="185"/>
        <v>1.2017064450960029</v>
      </c>
      <c r="S246" s="24">
        <f t="shared" si="165"/>
        <v>0.96568627450980282</v>
      </c>
      <c r="T246" s="18">
        <f t="shared" si="166"/>
        <v>0.58435329483067155</v>
      </c>
      <c r="U246" s="28">
        <f t="shared" si="186"/>
        <v>0.84311025178512278</v>
      </c>
      <c r="V246" s="24">
        <f t="shared" si="167"/>
        <v>0.89325980392156767</v>
      </c>
      <c r="W246" s="18">
        <f t="shared" si="168"/>
        <v>0.54052679771837131</v>
      </c>
      <c r="X246" s="28">
        <f t="shared" si="187"/>
        <v>1.9154441449994428</v>
      </c>
      <c r="Y246" s="33">
        <f t="shared" si="169"/>
        <v>0.96499999999999997</v>
      </c>
      <c r="Z246" s="18">
        <f t="shared" si="170"/>
        <v>0.58393801837749304</v>
      </c>
      <c r="AA246" s="28">
        <f t="shared" si="188"/>
        <v>0.55510244130225939</v>
      </c>
      <c r="AB246" s="33">
        <f t="shared" si="171"/>
        <v>0.892625</v>
      </c>
      <c r="AC246" s="18">
        <f t="shared" si="172"/>
        <v>0.54014266699918112</v>
      </c>
      <c r="AD246" s="28">
        <f t="shared" si="189"/>
        <v>1.3044366901105269</v>
      </c>
      <c r="AE246" s="33">
        <f t="shared" si="173"/>
        <v>0.92500000000000004</v>
      </c>
      <c r="AF246" s="18">
        <f t="shared" si="174"/>
        <v>0.5597333336779079</v>
      </c>
      <c r="AG246" s="28">
        <f t="shared" si="190"/>
        <v>0.9282890085330685</v>
      </c>
      <c r="AH246" s="33">
        <f t="shared" si="175"/>
        <v>0.93188725490195967</v>
      </c>
      <c r="AI246" s="18">
        <f t="shared" si="176"/>
        <v>0.56390092951159809</v>
      </c>
      <c r="AJ246" s="28">
        <f t="shared" si="191"/>
        <v>1.277439788045247</v>
      </c>
      <c r="AK246" s="33">
        <f t="shared" si="177"/>
        <v>0.8619957107843127</v>
      </c>
      <c r="AL246" s="18">
        <f t="shared" si="178"/>
        <v>0.52160835979822817</v>
      </c>
      <c r="AM246" s="28">
        <f t="shared" si="192"/>
        <v>2.7701756264426614</v>
      </c>
      <c r="AN246" s="33">
        <f t="shared" si="179"/>
        <v>0.89325980392156767</v>
      </c>
      <c r="AO246" s="18">
        <f t="shared" si="180"/>
        <v>0.54052679771837131</v>
      </c>
      <c r="AP246" s="28">
        <f t="shared" si="193"/>
        <v>2.0306799279012573</v>
      </c>
      <c r="AQ246" s="33">
        <f t="shared" si="202"/>
        <v>0.892625</v>
      </c>
      <c r="AR246" s="18">
        <f t="shared" si="203"/>
        <v>0.54014266699918112</v>
      </c>
      <c r="AS246" s="28">
        <f t="shared" si="194"/>
        <v>1.3933367056310022</v>
      </c>
      <c r="AT246" s="33">
        <f t="shared" si="204"/>
        <v>0.8619957107843127</v>
      </c>
      <c r="AU246" s="18">
        <f t="shared" si="205"/>
        <v>0.52160835979822817</v>
      </c>
      <c r="AV246" s="20">
        <f t="shared" si="195"/>
        <v>2.9304685800373944</v>
      </c>
    </row>
    <row r="247" spans="2:48" ht="15.95">
      <c r="B247" s="44">
        <v>111</v>
      </c>
      <c r="C247" s="46">
        <f>'Mortality (No Interventions)'!H120</f>
        <v>0.63621789511526672</v>
      </c>
      <c r="D247" s="27">
        <f t="shared" si="198"/>
        <v>0.96911764705882242</v>
      </c>
      <c r="E247" s="18">
        <f t="shared" si="162"/>
        <v>0.61656998953082398</v>
      </c>
      <c r="F247" s="28">
        <f t="shared" si="181"/>
        <v>0.32887996700448457</v>
      </c>
      <c r="G247" s="27">
        <f t="shared" si="196"/>
        <v>0.96499999999999997</v>
      </c>
      <c r="H247" s="18">
        <f t="shared" si="199"/>
        <v>0.61395026878623238</v>
      </c>
      <c r="I247" s="28">
        <f t="shared" si="182"/>
        <v>0.21498248563991185</v>
      </c>
      <c r="J247" s="27">
        <v>1</v>
      </c>
      <c r="K247" s="18">
        <f t="shared" si="200"/>
        <v>0.63621789511526672</v>
      </c>
      <c r="L247" s="28">
        <f t="shared" si="183"/>
        <v>0.13811011553982114</v>
      </c>
      <c r="M247" s="27">
        <f t="shared" si="197"/>
        <v>0.92500000000000004</v>
      </c>
      <c r="N247" s="19">
        <f t="shared" si="201"/>
        <v>0.58850155298162177</v>
      </c>
      <c r="O247" s="28">
        <f t="shared" si="184"/>
        <v>0.38163957262271836</v>
      </c>
      <c r="P247" s="24">
        <f t="shared" si="163"/>
        <v>0.93519852941176362</v>
      </c>
      <c r="Q247" s="18">
        <f t="shared" si="164"/>
        <v>0.59499003989724508</v>
      </c>
      <c r="R247" s="28">
        <f t="shared" si="185"/>
        <v>0.52406306370628863</v>
      </c>
      <c r="S247" s="24">
        <f t="shared" si="165"/>
        <v>0.96911764705882242</v>
      </c>
      <c r="T247" s="18">
        <f t="shared" si="166"/>
        <v>0.61656998953082398</v>
      </c>
      <c r="U247" s="28">
        <f t="shared" si="186"/>
        <v>0.3504359982489692</v>
      </c>
      <c r="V247" s="24">
        <f t="shared" si="167"/>
        <v>0.89643382352941081</v>
      </c>
      <c r="W247" s="18">
        <f t="shared" si="168"/>
        <v>0.57032724031601223</v>
      </c>
      <c r="X247" s="28">
        <f t="shared" si="187"/>
        <v>0.88009525509449027</v>
      </c>
      <c r="Y247" s="33">
        <f t="shared" si="169"/>
        <v>0.96499999999999997</v>
      </c>
      <c r="Z247" s="18">
        <f t="shared" si="170"/>
        <v>0.61395026878623238</v>
      </c>
      <c r="AA247" s="28">
        <f t="shared" si="188"/>
        <v>0.2309570217317094</v>
      </c>
      <c r="AB247" s="33">
        <f t="shared" si="171"/>
        <v>0.892625</v>
      </c>
      <c r="AC247" s="18">
        <f t="shared" si="172"/>
        <v>0.56790399862726493</v>
      </c>
      <c r="AD247" s="28">
        <f t="shared" si="189"/>
        <v>0.59985477738264259</v>
      </c>
      <c r="AE247" s="33">
        <f t="shared" si="173"/>
        <v>0.92500000000000004</v>
      </c>
      <c r="AF247" s="18">
        <f t="shared" si="174"/>
        <v>0.58850155298162177</v>
      </c>
      <c r="AG247" s="28">
        <f t="shared" si="190"/>
        <v>0.40869470717029416</v>
      </c>
      <c r="AH247" s="33">
        <f t="shared" si="175"/>
        <v>0.93519852941176362</v>
      </c>
      <c r="AI247" s="18">
        <f t="shared" si="176"/>
        <v>0.59499003989724508</v>
      </c>
      <c r="AJ247" s="28">
        <f t="shared" si="191"/>
        <v>0.55709030417143335</v>
      </c>
      <c r="AK247" s="33">
        <f t="shared" si="177"/>
        <v>0.86505863970588137</v>
      </c>
      <c r="AL247" s="18">
        <f t="shared" si="178"/>
        <v>0.55036578690495175</v>
      </c>
      <c r="AM247" s="28">
        <f t="shared" si="192"/>
        <v>1.3252288615808756</v>
      </c>
      <c r="AN247" s="33">
        <f t="shared" si="179"/>
        <v>0.89643382352941081</v>
      </c>
      <c r="AO247" s="18">
        <f t="shared" si="180"/>
        <v>0.57032724031601223</v>
      </c>
      <c r="AP247" s="28">
        <f t="shared" si="193"/>
        <v>0.9330430092818176</v>
      </c>
      <c r="AQ247" s="33">
        <f t="shared" si="202"/>
        <v>0.892625</v>
      </c>
      <c r="AR247" s="18">
        <f t="shared" si="203"/>
        <v>0.56790399862726493</v>
      </c>
      <c r="AS247" s="28">
        <f t="shared" si="194"/>
        <v>0.6407361014236197</v>
      </c>
      <c r="AT247" s="33">
        <f t="shared" si="204"/>
        <v>0.86505863970588137</v>
      </c>
      <c r="AU247" s="18">
        <f t="shared" si="205"/>
        <v>0.55036578690495175</v>
      </c>
      <c r="AV247" s="20">
        <f t="shared" si="195"/>
        <v>1.4019116705638464</v>
      </c>
    </row>
    <row r="248" spans="2:48" ht="15.95">
      <c r="B248" s="44">
        <v>112</v>
      </c>
      <c r="C248" s="46">
        <f>'Mortality (No Interventions)'!H121</f>
        <v>0.66734477847174367</v>
      </c>
      <c r="D248" s="27">
        <f t="shared" si="198"/>
        <v>0.97254901960784201</v>
      </c>
      <c r="E248" s="18">
        <f t="shared" si="162"/>
        <v>0.64902551004310682</v>
      </c>
      <c r="F248" s="28">
        <f t="shared" si="181"/>
        <v>0.12610244919163177</v>
      </c>
      <c r="G248" s="27">
        <f t="shared" si="196"/>
        <v>0.96499999999999997</v>
      </c>
      <c r="H248" s="18">
        <f t="shared" si="199"/>
        <v>0.64398771122523257</v>
      </c>
      <c r="I248" s="28">
        <f t="shared" si="182"/>
        <v>8.299393079695562E-2</v>
      </c>
      <c r="J248" s="27">
        <v>1</v>
      </c>
      <c r="K248" s="18">
        <f t="shared" si="200"/>
        <v>0.66734477847174367</v>
      </c>
      <c r="L248" s="28">
        <f t="shared" si="183"/>
        <v>5.0241988536949847E-2</v>
      </c>
      <c r="M248" s="27">
        <f t="shared" si="197"/>
        <v>0.92500000000000004</v>
      </c>
      <c r="N248" s="19">
        <f t="shared" si="201"/>
        <v>0.61729392008636297</v>
      </c>
      <c r="O248" s="28">
        <f t="shared" si="184"/>
        <v>0.1570440914550062</v>
      </c>
      <c r="P248" s="24">
        <f t="shared" si="163"/>
        <v>0.93850980392156746</v>
      </c>
      <c r="Q248" s="18">
        <f t="shared" si="164"/>
        <v>0.62630961719159806</v>
      </c>
      <c r="R248" s="28">
        <f t="shared" si="185"/>
        <v>0.21225076052301148</v>
      </c>
      <c r="S248" s="24">
        <f t="shared" si="165"/>
        <v>0.97254901960784201</v>
      </c>
      <c r="T248" s="18">
        <f t="shared" si="166"/>
        <v>0.64902551004310682</v>
      </c>
      <c r="U248" s="28">
        <f t="shared" si="186"/>
        <v>0.1343676784773784</v>
      </c>
      <c r="V248" s="24">
        <f t="shared" si="167"/>
        <v>0.89960784313725395</v>
      </c>
      <c r="W248" s="18">
        <f t="shared" si="168"/>
        <v>0.60034859678987385</v>
      </c>
      <c r="X248" s="28">
        <f t="shared" si="187"/>
        <v>0.37815295704123281</v>
      </c>
      <c r="Y248" s="33">
        <f t="shared" si="169"/>
        <v>0.96499999999999997</v>
      </c>
      <c r="Z248" s="18">
        <f t="shared" si="170"/>
        <v>0.64398771122523257</v>
      </c>
      <c r="AA248" s="28">
        <f t="shared" si="188"/>
        <v>8.9160896161458697E-2</v>
      </c>
      <c r="AB248" s="33">
        <f t="shared" si="171"/>
        <v>0.892625</v>
      </c>
      <c r="AC248" s="18">
        <f t="shared" si="172"/>
        <v>0.59568863288334017</v>
      </c>
      <c r="AD248" s="28">
        <f t="shared" si="189"/>
        <v>0.25919485071137205</v>
      </c>
      <c r="AE248" s="33">
        <f t="shared" si="173"/>
        <v>0.92500000000000004</v>
      </c>
      <c r="AF248" s="18">
        <f t="shared" si="174"/>
        <v>0.61729392008636297</v>
      </c>
      <c r="AG248" s="28">
        <f t="shared" si="190"/>
        <v>0.16817723730520689</v>
      </c>
      <c r="AH248" s="33">
        <f t="shared" si="175"/>
        <v>0.93850980392156746</v>
      </c>
      <c r="AI248" s="18">
        <f t="shared" si="176"/>
        <v>0.62630961719159806</v>
      </c>
      <c r="AJ248" s="28">
        <f t="shared" si="191"/>
        <v>0.22562712186610381</v>
      </c>
      <c r="AK248" s="33">
        <f t="shared" si="177"/>
        <v>0.86812156862744994</v>
      </c>
      <c r="AL248" s="18">
        <f t="shared" si="178"/>
        <v>0.57933639590222819</v>
      </c>
      <c r="AM248" s="28">
        <f t="shared" si="192"/>
        <v>0.59586823634776365</v>
      </c>
      <c r="AN248" s="33">
        <f t="shared" si="179"/>
        <v>0.89960784313725395</v>
      </c>
      <c r="AO248" s="18">
        <f t="shared" si="180"/>
        <v>0.60034859678987385</v>
      </c>
      <c r="AP248" s="28">
        <f t="shared" si="193"/>
        <v>0.40090316470197118</v>
      </c>
      <c r="AQ248" s="33">
        <f t="shared" si="202"/>
        <v>0.892625</v>
      </c>
      <c r="AR248" s="18">
        <f t="shared" si="203"/>
        <v>0.59568863288334017</v>
      </c>
      <c r="AS248" s="28">
        <f t="shared" si="194"/>
        <v>0.27685950736030129</v>
      </c>
      <c r="AT248" s="33">
        <f t="shared" si="204"/>
        <v>0.86812156862744994</v>
      </c>
      <c r="AU248" s="18">
        <f t="shared" si="205"/>
        <v>0.57933639590222819</v>
      </c>
      <c r="AV248" s="20">
        <f t="shared" si="195"/>
        <v>0.63034745082273957</v>
      </c>
    </row>
    <row r="249" spans="2:48" ht="15.95">
      <c r="B249" s="44">
        <v>113</v>
      </c>
      <c r="C249" s="46">
        <f>'Mortality (No Interventions)'!H122</f>
        <v>0.69846016485719109</v>
      </c>
      <c r="D249" s="27">
        <f t="shared" si="198"/>
        <v>0.97598039215686161</v>
      </c>
      <c r="E249" s="18">
        <f t="shared" si="162"/>
        <v>0.68168342560326756</v>
      </c>
      <c r="F249" s="28">
        <f t="shared" si="181"/>
        <v>4.4258742787347996E-2</v>
      </c>
      <c r="G249" s="27">
        <f t="shared" si="196"/>
        <v>0.96499999999999997</v>
      </c>
      <c r="H249" s="18">
        <f t="shared" si="199"/>
        <v>0.67401405908718937</v>
      </c>
      <c r="I249" s="28">
        <f t="shared" si="182"/>
        <v>2.9546859257438829E-2</v>
      </c>
      <c r="J249" s="27">
        <v>1</v>
      </c>
      <c r="K249" s="18">
        <f t="shared" si="200"/>
        <v>0.69846016485719109</v>
      </c>
      <c r="L249" s="28">
        <f t="shared" si="183"/>
        <v>1.6713259826779167E-2</v>
      </c>
      <c r="M249" s="27">
        <f t="shared" si="197"/>
        <v>0.92500000000000004</v>
      </c>
      <c r="N249" s="19">
        <f t="shared" si="201"/>
        <v>0.64607565249290178</v>
      </c>
      <c r="O249" s="28">
        <f t="shared" si="184"/>
        <v>6.0101728614344124E-2</v>
      </c>
      <c r="P249" s="24">
        <f t="shared" si="163"/>
        <v>0.94182107843137142</v>
      </c>
      <c r="Q249" s="18">
        <f t="shared" si="164"/>
        <v>0.65782450570715323</v>
      </c>
      <c r="R249" s="28">
        <f t="shared" si="185"/>
        <v>7.9316067951218608E-2</v>
      </c>
      <c r="S249" s="24">
        <f t="shared" si="165"/>
        <v>0.97598039215686161</v>
      </c>
      <c r="T249" s="18">
        <f t="shared" si="166"/>
        <v>0.68168342560326756</v>
      </c>
      <c r="U249" s="28">
        <f t="shared" si="186"/>
        <v>4.7159627420289701E-2</v>
      </c>
      <c r="V249" s="24">
        <f t="shared" si="167"/>
        <v>0.90278186274509709</v>
      </c>
      <c r="W249" s="18">
        <f t="shared" si="168"/>
        <v>0.63055716868302258</v>
      </c>
      <c r="X249" s="28">
        <f t="shared" si="187"/>
        <v>0.15112935990958726</v>
      </c>
      <c r="Y249" s="33">
        <f t="shared" si="169"/>
        <v>0.96499999999999997</v>
      </c>
      <c r="Z249" s="18">
        <f t="shared" si="170"/>
        <v>0.67401405908718937</v>
      </c>
      <c r="AA249" s="28">
        <f t="shared" si="188"/>
        <v>3.1742374711650284E-2</v>
      </c>
      <c r="AB249" s="33">
        <f t="shared" si="171"/>
        <v>0.892625</v>
      </c>
      <c r="AC249" s="18">
        <f t="shared" si="172"/>
        <v>0.62346300465565019</v>
      </c>
      <c r="AD249" s="28">
        <f t="shared" si="189"/>
        <v>0.10479542444071338</v>
      </c>
      <c r="AE249" s="33">
        <f t="shared" si="173"/>
        <v>0.92500000000000004</v>
      </c>
      <c r="AF249" s="18">
        <f t="shared" si="174"/>
        <v>0.64607565249290178</v>
      </c>
      <c r="AG249" s="28">
        <f t="shared" si="190"/>
        <v>6.4362451219781208E-2</v>
      </c>
      <c r="AH249" s="33">
        <f t="shared" si="175"/>
        <v>0.94182107843137142</v>
      </c>
      <c r="AI249" s="18">
        <f t="shared" si="176"/>
        <v>0.65782450570715323</v>
      </c>
      <c r="AJ249" s="28">
        <f t="shared" si="191"/>
        <v>8.4314685542102294E-2</v>
      </c>
      <c r="AK249" s="33">
        <f t="shared" si="177"/>
        <v>0.87118449754901861</v>
      </c>
      <c r="AL249" s="18">
        <f t="shared" si="178"/>
        <v>0.60848766777911678</v>
      </c>
      <c r="AM249" s="28">
        <f t="shared" si="192"/>
        <v>0.25066007986943317</v>
      </c>
      <c r="AN249" s="33">
        <f t="shared" si="179"/>
        <v>0.90278186274509709</v>
      </c>
      <c r="AO249" s="18">
        <f t="shared" si="180"/>
        <v>0.63055716868302258</v>
      </c>
      <c r="AP249" s="28">
        <f t="shared" si="193"/>
        <v>0.16022151232452311</v>
      </c>
      <c r="AQ249" s="33">
        <f t="shared" si="202"/>
        <v>0.892625</v>
      </c>
      <c r="AR249" s="18">
        <f t="shared" si="203"/>
        <v>0.62346300465565019</v>
      </c>
      <c r="AS249" s="28">
        <f t="shared" si="194"/>
        <v>0.11193744592008836</v>
      </c>
      <c r="AT249" s="33">
        <f t="shared" si="204"/>
        <v>0.87118449754901861</v>
      </c>
      <c r="AU249" s="18">
        <f t="shared" si="205"/>
        <v>0.60848766777911678</v>
      </c>
      <c r="AV249" s="20">
        <f t="shared" si="195"/>
        <v>0.2651642304969366</v>
      </c>
    </row>
    <row r="250" spans="2:48" ht="15.95">
      <c r="B250" s="44">
        <v>114</v>
      </c>
      <c r="C250" s="46">
        <f>'Mortality (No Interventions)'!H123</f>
        <v>0.72952651328711438</v>
      </c>
      <c r="D250" s="27">
        <f t="shared" si="198"/>
        <v>0.9794117647058812</v>
      </c>
      <c r="E250" s="18">
        <f t="shared" si="162"/>
        <v>0.71450684977826118</v>
      </c>
      <c r="F250" s="28">
        <f t="shared" si="181"/>
        <v>1.4088291391174703E-2</v>
      </c>
      <c r="G250" s="27">
        <f t="shared" si="196"/>
        <v>0.96499999999999997</v>
      </c>
      <c r="H250" s="18">
        <f t="shared" si="199"/>
        <v>0.70399308532206539</v>
      </c>
      <c r="I250" s="28">
        <f t="shared" si="182"/>
        <v>9.6318607160545862E-3</v>
      </c>
      <c r="J250" s="27">
        <v>1</v>
      </c>
      <c r="K250" s="18">
        <f t="shared" si="200"/>
        <v>0.72952651328711438</v>
      </c>
      <c r="L250" s="28">
        <f t="shared" si="183"/>
        <v>5.0397136128659207E-3</v>
      </c>
      <c r="M250" s="27">
        <f t="shared" si="197"/>
        <v>0.92500000000000004</v>
      </c>
      <c r="N250" s="19">
        <f t="shared" si="201"/>
        <v>0.67481202479058078</v>
      </c>
      <c r="O250" s="28">
        <f t="shared" si="184"/>
        <v>2.1271465083880441E-2</v>
      </c>
      <c r="P250" s="24">
        <f t="shared" si="163"/>
        <v>0.94513235294117537</v>
      </c>
      <c r="Q250" s="18">
        <f t="shared" si="164"/>
        <v>0.68949911003602204</v>
      </c>
      <c r="R250" s="28">
        <f t="shared" si="185"/>
        <v>2.7140014756573249E-2</v>
      </c>
      <c r="S250" s="24">
        <f t="shared" si="165"/>
        <v>0.9794117647058812</v>
      </c>
      <c r="T250" s="18">
        <f t="shared" si="166"/>
        <v>0.71450684977826118</v>
      </c>
      <c r="U250" s="28">
        <f t="shared" si="186"/>
        <v>1.501169105025283E-2</v>
      </c>
      <c r="V250" s="24">
        <f t="shared" si="167"/>
        <v>0.90595588235294011</v>
      </c>
      <c r="W250" s="18">
        <f t="shared" si="168"/>
        <v>0.66091883604489154</v>
      </c>
      <c r="X250" s="28">
        <f t="shared" si="187"/>
        <v>5.5833658620120415E-2</v>
      </c>
      <c r="Y250" s="33">
        <f t="shared" si="169"/>
        <v>0.96499999999999997</v>
      </c>
      <c r="Z250" s="18">
        <f t="shared" si="170"/>
        <v>0.70399308532206539</v>
      </c>
      <c r="AA250" s="28">
        <f t="shared" si="188"/>
        <v>1.0347567887184324E-2</v>
      </c>
      <c r="AB250" s="33">
        <f t="shared" si="171"/>
        <v>0.892625</v>
      </c>
      <c r="AC250" s="18">
        <f t="shared" si="172"/>
        <v>0.65119360392291048</v>
      </c>
      <c r="AD250" s="28">
        <f t="shared" si="189"/>
        <v>3.9459354244742055E-2</v>
      </c>
      <c r="AE250" s="33">
        <f t="shared" si="173"/>
        <v>0.92500000000000004</v>
      </c>
      <c r="AF250" s="18">
        <f t="shared" si="174"/>
        <v>0.67481202479058078</v>
      </c>
      <c r="AG250" s="28">
        <f t="shared" si="190"/>
        <v>2.2779438551918503E-2</v>
      </c>
      <c r="AH250" s="33">
        <f t="shared" si="175"/>
        <v>0.94513235294117537</v>
      </c>
      <c r="AI250" s="18">
        <f t="shared" si="176"/>
        <v>0.68949911003602204</v>
      </c>
      <c r="AJ250" s="28">
        <f t="shared" si="191"/>
        <v>2.8850419201514793E-2</v>
      </c>
      <c r="AK250" s="33">
        <f t="shared" si="177"/>
        <v>0.87424742647058729</v>
      </c>
      <c r="AL250" s="18">
        <f t="shared" si="178"/>
        <v>0.63778667678332046</v>
      </c>
      <c r="AM250" s="28">
        <f t="shared" si="192"/>
        <v>9.8136512464354647E-2</v>
      </c>
      <c r="AN250" s="33">
        <f t="shared" si="179"/>
        <v>0.90595588235294011</v>
      </c>
      <c r="AO250" s="18">
        <f t="shared" si="180"/>
        <v>0.66091883604489154</v>
      </c>
      <c r="AP250" s="28">
        <f t="shared" si="193"/>
        <v>5.919268915105981E-2</v>
      </c>
      <c r="AQ250" s="33">
        <f t="shared" si="202"/>
        <v>0.892625</v>
      </c>
      <c r="AR250" s="18">
        <f t="shared" si="203"/>
        <v>0.65119360392291048</v>
      </c>
      <c r="AS250" s="28">
        <f t="shared" si="194"/>
        <v>4.2148589553270721E-2</v>
      </c>
      <c r="AT250" s="33">
        <f t="shared" si="204"/>
        <v>0.87424742647058729</v>
      </c>
      <c r="AU250" s="18">
        <f t="shared" si="205"/>
        <v>0.63778667678332046</v>
      </c>
      <c r="AV250" s="20">
        <f t="shared" si="195"/>
        <v>0.1038150663034115</v>
      </c>
    </row>
    <row r="251" spans="2:48" ht="15.95">
      <c r="B251" s="44">
        <v>115</v>
      </c>
      <c r="C251" s="46">
        <f>'Mortality (No Interventions)'!H124</f>
        <v>0.76050566083472293</v>
      </c>
      <c r="D251" s="27">
        <f t="shared" si="198"/>
        <v>0.9828431372549008</v>
      </c>
      <c r="E251" s="18">
        <f t="shared" si="162"/>
        <v>0.74745776959491061</v>
      </c>
      <c r="F251" s="28">
        <f t="shared" si="181"/>
        <v>4.0221106905082692E-3</v>
      </c>
      <c r="G251" s="27">
        <f t="shared" si="196"/>
        <v>0.96499999999999997</v>
      </c>
      <c r="H251" s="18">
        <f t="shared" si="199"/>
        <v>0.7338879627055076</v>
      </c>
      <c r="I251" s="28">
        <f t="shared" si="182"/>
        <v>2.85109737316692E-3</v>
      </c>
      <c r="J251" s="27">
        <v>1</v>
      </c>
      <c r="K251" s="18">
        <f t="shared" si="200"/>
        <v>0.76050566083472293</v>
      </c>
      <c r="L251" s="28">
        <f t="shared" si="183"/>
        <v>1.3631089129062393E-3</v>
      </c>
      <c r="M251" s="27">
        <f t="shared" si="197"/>
        <v>0.92500000000000004</v>
      </c>
      <c r="N251" s="19">
        <f t="shared" si="201"/>
        <v>0.70346773627211878</v>
      </c>
      <c r="O251" s="28">
        <f t="shared" si="184"/>
        <v>6.9172246603649394E-3</v>
      </c>
      <c r="P251" s="24">
        <f t="shared" si="163"/>
        <v>0.94844362745097921</v>
      </c>
      <c r="Q251" s="18">
        <f t="shared" si="164"/>
        <v>0.72129674765908869</v>
      </c>
      <c r="R251" s="28">
        <f t="shared" si="185"/>
        <v>8.4269987355514876E-3</v>
      </c>
      <c r="S251" s="24">
        <f t="shared" si="165"/>
        <v>0.9828431372549008</v>
      </c>
      <c r="T251" s="18">
        <f t="shared" si="166"/>
        <v>0.74745776959491061</v>
      </c>
      <c r="U251" s="28">
        <f t="shared" si="186"/>
        <v>4.2857349680921631E-3</v>
      </c>
      <c r="V251" s="24">
        <f t="shared" si="167"/>
        <v>0.90912990196078325</v>
      </c>
      <c r="W251" s="18">
        <f t="shared" si="168"/>
        <v>0.69139843687529234</v>
      </c>
      <c r="X251" s="28">
        <f t="shared" si="187"/>
        <v>1.8932141952782606E-2</v>
      </c>
      <c r="Y251" s="33">
        <f t="shared" si="169"/>
        <v>0.96499999999999997</v>
      </c>
      <c r="Z251" s="18">
        <f t="shared" si="170"/>
        <v>0.7338879627055076</v>
      </c>
      <c r="AA251" s="28">
        <f t="shared" si="188"/>
        <v>3.0629516447059062E-3</v>
      </c>
      <c r="AB251" s="33">
        <f t="shared" si="171"/>
        <v>0.892625</v>
      </c>
      <c r="AC251" s="18">
        <f t="shared" si="172"/>
        <v>0.67884636550259458</v>
      </c>
      <c r="AD251" s="28">
        <f t="shared" si="189"/>
        <v>1.376367514563768E-2</v>
      </c>
      <c r="AE251" s="33">
        <f t="shared" si="173"/>
        <v>0.92500000000000004</v>
      </c>
      <c r="AF251" s="18">
        <f t="shared" si="174"/>
        <v>0.70346773627211878</v>
      </c>
      <c r="AG251" s="28">
        <f t="shared" si="190"/>
        <v>7.4075994991057627E-3</v>
      </c>
      <c r="AH251" s="33">
        <f t="shared" si="175"/>
        <v>0.94844362745097921</v>
      </c>
      <c r="AI251" s="18">
        <f t="shared" si="176"/>
        <v>0.72129674765908869</v>
      </c>
      <c r="AJ251" s="28">
        <f t="shared" si="191"/>
        <v>8.958080837904182E-3</v>
      </c>
      <c r="AK251" s="33">
        <f t="shared" si="177"/>
        <v>0.87731035539215585</v>
      </c>
      <c r="AL251" s="18">
        <f t="shared" si="178"/>
        <v>0.66719949158465708</v>
      </c>
      <c r="AM251" s="28">
        <f t="shared" si="192"/>
        <v>3.5546352308608989E-2</v>
      </c>
      <c r="AN251" s="33">
        <f t="shared" si="179"/>
        <v>0.90912990196078325</v>
      </c>
      <c r="AO251" s="18">
        <f t="shared" si="180"/>
        <v>0.69139843687529234</v>
      </c>
      <c r="AP251" s="28">
        <f t="shared" si="193"/>
        <v>2.0071125934974281E-2</v>
      </c>
      <c r="AQ251" s="33">
        <f t="shared" si="202"/>
        <v>0.892625</v>
      </c>
      <c r="AR251" s="18">
        <f t="shared" si="203"/>
        <v>0.67884636550259458</v>
      </c>
      <c r="AS251" s="28">
        <f t="shared" si="194"/>
        <v>1.4701697621808825E-2</v>
      </c>
      <c r="AT251" s="33">
        <f t="shared" si="204"/>
        <v>0.87731035539215585</v>
      </c>
      <c r="AU251" s="18">
        <f t="shared" si="205"/>
        <v>0.66719949158465708</v>
      </c>
      <c r="AV251" s="20">
        <f t="shared" si="195"/>
        <v>3.7603200165718609E-2</v>
      </c>
    </row>
    <row r="252" spans="2:48" ht="15.95">
      <c r="B252" s="44">
        <v>116</v>
      </c>
      <c r="C252" s="46">
        <f>'Mortality (No Interventions)'!H125</f>
        <v>0.79151791086202483</v>
      </c>
      <c r="D252" s="27">
        <f t="shared" si="198"/>
        <v>0.9862745098039204</v>
      </c>
      <c r="E252" s="18">
        <f t="shared" si="162"/>
        <v>0.78065393953646667</v>
      </c>
      <c r="F252" s="28">
        <f t="shared" si="181"/>
        <v>1.0157528047171126E-3</v>
      </c>
      <c r="G252" s="27">
        <f t="shared" si="196"/>
        <v>0.96499999999999997</v>
      </c>
      <c r="H252" s="18">
        <f t="shared" si="199"/>
        <v>0.76381478398185398</v>
      </c>
      <c r="I252" s="28">
        <f t="shared" si="182"/>
        <v>7.5871133049842476E-4</v>
      </c>
      <c r="J252" s="27">
        <v>1</v>
      </c>
      <c r="K252" s="18">
        <f t="shared" si="200"/>
        <v>0.79151791086202483</v>
      </c>
      <c r="L252" s="28">
        <f t="shared" si="183"/>
        <v>3.26456868306779E-4</v>
      </c>
      <c r="M252" s="27">
        <f t="shared" si="197"/>
        <v>0.92500000000000004</v>
      </c>
      <c r="N252" s="19">
        <f t="shared" si="201"/>
        <v>0.732154067547373</v>
      </c>
      <c r="O252" s="28">
        <f t="shared" si="184"/>
        <v>2.0511802872523396E-3</v>
      </c>
      <c r="P252" s="24">
        <f t="shared" si="163"/>
        <v>0.95175490196078316</v>
      </c>
      <c r="Q252" s="18">
        <f t="shared" si="164"/>
        <v>0.75333105165269032</v>
      </c>
      <c r="R252" s="28">
        <f t="shared" si="185"/>
        <v>2.3486319550709467E-3</v>
      </c>
      <c r="S252" s="24">
        <f t="shared" si="165"/>
        <v>0.9862745098039204</v>
      </c>
      <c r="T252" s="18">
        <f t="shared" si="166"/>
        <v>0.78065393953646667</v>
      </c>
      <c r="U252" s="28">
        <f t="shared" si="186"/>
        <v>1.0823290677670794E-3</v>
      </c>
      <c r="V252" s="24">
        <f t="shared" si="167"/>
        <v>0.91230392156862639</v>
      </c>
      <c r="W252" s="18">
        <f t="shared" si="168"/>
        <v>0.72210489407123168</v>
      </c>
      <c r="X252" s="28">
        <f t="shared" si="187"/>
        <v>5.8424885999275675E-3</v>
      </c>
      <c r="Y252" s="33">
        <f t="shared" si="169"/>
        <v>0.96499999999999997</v>
      </c>
      <c r="Z252" s="18">
        <f t="shared" si="170"/>
        <v>0.76381478398185398</v>
      </c>
      <c r="AA252" s="28">
        <f t="shared" si="188"/>
        <v>8.1508830230720493E-4</v>
      </c>
      <c r="AB252" s="33">
        <f t="shared" si="171"/>
        <v>0.892625</v>
      </c>
      <c r="AC252" s="18">
        <f t="shared" si="172"/>
        <v>0.70652867518321494</v>
      </c>
      <c r="AD252" s="28">
        <f t="shared" si="189"/>
        <v>4.4202542970631468E-3</v>
      </c>
      <c r="AE252" s="33">
        <f t="shared" si="173"/>
        <v>0.92500000000000004</v>
      </c>
      <c r="AF252" s="18">
        <f t="shared" si="174"/>
        <v>0.732154067547373</v>
      </c>
      <c r="AG252" s="28">
        <f t="shared" si="190"/>
        <v>2.1965922482593508E-3</v>
      </c>
      <c r="AH252" s="33">
        <f t="shared" si="175"/>
        <v>0.95175490196078316</v>
      </c>
      <c r="AI252" s="18">
        <f t="shared" si="176"/>
        <v>0.75333105165269032</v>
      </c>
      <c r="AJ252" s="28">
        <f t="shared" si="191"/>
        <v>2.4966462642566916E-3</v>
      </c>
      <c r="AK252" s="33">
        <f t="shared" si="177"/>
        <v>0.88037328431372441</v>
      </c>
      <c r="AL252" s="18">
        <f t="shared" si="178"/>
        <v>0.69683122277873855</v>
      </c>
      <c r="AM252" s="28">
        <f t="shared" si="192"/>
        <v>1.1829844120615969E-2</v>
      </c>
      <c r="AN252" s="33">
        <f t="shared" si="179"/>
        <v>0.91230392156862639</v>
      </c>
      <c r="AO252" s="18">
        <f t="shared" si="180"/>
        <v>0.72210489407123168</v>
      </c>
      <c r="AP252" s="28">
        <f t="shared" si="193"/>
        <v>6.1939808372059226E-3</v>
      </c>
      <c r="AQ252" s="33">
        <f t="shared" si="202"/>
        <v>0.892625</v>
      </c>
      <c r="AR252" s="18">
        <f t="shared" si="203"/>
        <v>0.70652867518321494</v>
      </c>
      <c r="AS252" s="28">
        <f t="shared" si="194"/>
        <v>4.7215036245257655E-3</v>
      </c>
      <c r="AT252" s="33">
        <f t="shared" si="204"/>
        <v>0.88037328431372441</v>
      </c>
      <c r="AU252" s="18">
        <f t="shared" si="205"/>
        <v>0.69683122277873855</v>
      </c>
      <c r="AV252" s="20">
        <f t="shared" si="195"/>
        <v>1.2514364133195061E-2</v>
      </c>
    </row>
    <row r="253" spans="2:48" ht="15.95">
      <c r="B253" s="44">
        <v>117</v>
      </c>
      <c r="C253" s="46">
        <f>'Mortality (No Interventions)'!H126</f>
        <v>0.82270911896475729</v>
      </c>
      <c r="D253" s="27">
        <f t="shared" si="198"/>
        <v>0.98970588235293999</v>
      </c>
      <c r="E253" s="18">
        <f t="shared" si="162"/>
        <v>0.81424005450482495</v>
      </c>
      <c r="F253" s="28">
        <f t="shared" si="181"/>
        <v>2.2280137611948333E-4</v>
      </c>
      <c r="G253" s="27">
        <f t="shared" si="196"/>
        <v>0.96499999999999997</v>
      </c>
      <c r="H253" s="18">
        <f t="shared" si="199"/>
        <v>0.79391429980099071</v>
      </c>
      <c r="I253" s="28">
        <f t="shared" si="182"/>
        <v>1.7919639948918542E-4</v>
      </c>
      <c r="J253" s="27">
        <v>1</v>
      </c>
      <c r="K253" s="18">
        <f t="shared" si="200"/>
        <v>0.82270911896475729</v>
      </c>
      <c r="L253" s="28">
        <f t="shared" si="183"/>
        <v>6.8060409918038121E-5</v>
      </c>
      <c r="M253" s="27">
        <f t="shared" si="197"/>
        <v>0.92500000000000004</v>
      </c>
      <c r="N253" s="19">
        <f t="shared" si="201"/>
        <v>0.76100593504240055</v>
      </c>
      <c r="O253" s="28">
        <f t="shared" si="184"/>
        <v>5.4940029666755024E-4</v>
      </c>
      <c r="P253" s="24">
        <f t="shared" si="163"/>
        <v>0.95506617647058711</v>
      </c>
      <c r="Q253" s="18">
        <f t="shared" si="164"/>
        <v>0.78574165259715611</v>
      </c>
      <c r="R253" s="28">
        <f t="shared" si="185"/>
        <v>5.7933457441223634E-4</v>
      </c>
      <c r="S253" s="24">
        <f t="shared" si="165"/>
        <v>0.98970588235293999</v>
      </c>
      <c r="T253" s="18">
        <f t="shared" si="166"/>
        <v>0.81424005450482495</v>
      </c>
      <c r="U253" s="28">
        <f t="shared" si="186"/>
        <v>2.3740461713987746E-4</v>
      </c>
      <c r="V253" s="24">
        <f t="shared" si="167"/>
        <v>0.91547794117646952</v>
      </c>
      <c r="W253" s="18">
        <f t="shared" si="168"/>
        <v>0.75317205041696311</v>
      </c>
      <c r="X253" s="28">
        <f t="shared" si="187"/>
        <v>1.6235989883644926E-3</v>
      </c>
      <c r="Y253" s="33">
        <f t="shared" si="169"/>
        <v>0.96499999999999997</v>
      </c>
      <c r="Z253" s="18">
        <f t="shared" si="170"/>
        <v>0.79391429980099071</v>
      </c>
      <c r="AA253" s="28">
        <f t="shared" si="188"/>
        <v>1.9251180675429111E-4</v>
      </c>
      <c r="AB253" s="33">
        <f t="shared" si="171"/>
        <v>0.892625</v>
      </c>
      <c r="AC253" s="18">
        <f t="shared" si="172"/>
        <v>0.73437072731591646</v>
      </c>
      <c r="AD253" s="28">
        <f t="shared" si="189"/>
        <v>1.2972178845862088E-3</v>
      </c>
      <c r="AE253" s="33">
        <f t="shared" si="173"/>
        <v>0.92500000000000004</v>
      </c>
      <c r="AF253" s="18">
        <f t="shared" si="174"/>
        <v>0.76100593504240055</v>
      </c>
      <c r="AG253" s="28">
        <f t="shared" si="190"/>
        <v>5.8834829895323818E-4</v>
      </c>
      <c r="AH253" s="33">
        <f t="shared" si="175"/>
        <v>0.95506617647058711</v>
      </c>
      <c r="AI253" s="18">
        <f t="shared" si="176"/>
        <v>0.78574165259715611</v>
      </c>
      <c r="AJ253" s="28">
        <f t="shared" si="191"/>
        <v>6.1584510839943749E-4</v>
      </c>
      <c r="AK253" s="33">
        <f t="shared" si="177"/>
        <v>0.88343621323529309</v>
      </c>
      <c r="AL253" s="18">
        <f t="shared" si="178"/>
        <v>0.72681102865236946</v>
      </c>
      <c r="AM253" s="28">
        <f t="shared" si="192"/>
        <v>3.5864393767652725E-3</v>
      </c>
      <c r="AN253" s="33">
        <f t="shared" si="179"/>
        <v>0.91547794117646952</v>
      </c>
      <c r="AO253" s="18">
        <f t="shared" si="180"/>
        <v>0.75317205041696311</v>
      </c>
      <c r="AP253" s="28">
        <f t="shared" si="193"/>
        <v>1.721276960876101E-3</v>
      </c>
      <c r="AQ253" s="33">
        <f t="shared" si="202"/>
        <v>0.892625</v>
      </c>
      <c r="AR253" s="18">
        <f t="shared" si="203"/>
        <v>0.73437072731591646</v>
      </c>
      <c r="AS253" s="28">
        <f t="shared" si="194"/>
        <v>1.3856259238168289E-3</v>
      </c>
      <c r="AT253" s="33">
        <f t="shared" si="204"/>
        <v>0.88343621323529309</v>
      </c>
      <c r="AU253" s="18">
        <f t="shared" si="205"/>
        <v>0.72681102865236946</v>
      </c>
      <c r="AV253" s="20">
        <f t="shared" si="195"/>
        <v>3.793964471962358E-3</v>
      </c>
    </row>
    <row r="254" spans="2:48" ht="15.95">
      <c r="B254" s="44">
        <v>118</v>
      </c>
      <c r="C254" s="46">
        <f>'Mortality (No Interventions)'!H127</f>
        <v>0.85407928514292075</v>
      </c>
      <c r="D254" s="27">
        <f t="shared" si="198"/>
        <v>0.99313725490195959</v>
      </c>
      <c r="E254" s="18">
        <f t="shared" si="162"/>
        <v>0.84821795671546829</v>
      </c>
      <c r="F254" s="28">
        <f t="shared" si="181"/>
        <v>4.1387571484205223E-5</v>
      </c>
      <c r="G254" s="27">
        <f t="shared" si="196"/>
        <v>0.96499999999999997</v>
      </c>
      <c r="H254" s="18">
        <f t="shared" si="199"/>
        <v>0.82418651016291855</v>
      </c>
      <c r="I254" s="28">
        <f t="shared" si="182"/>
        <v>3.6929815461870167E-5</v>
      </c>
      <c r="J254" s="27">
        <v>1</v>
      </c>
      <c r="K254" s="18">
        <f t="shared" si="200"/>
        <v>0.85407928514292075</v>
      </c>
      <c r="L254" s="28">
        <f t="shared" si="183"/>
        <v>1.206649003798875E-5</v>
      </c>
      <c r="M254" s="27">
        <f t="shared" si="197"/>
        <v>0.92500000000000004</v>
      </c>
      <c r="N254" s="19">
        <f t="shared" si="201"/>
        <v>0.79002333875720177</v>
      </c>
      <c r="O254" s="28">
        <f t="shared" si="184"/>
        <v>1.3130341018948892E-4</v>
      </c>
      <c r="P254" s="24">
        <f t="shared" si="163"/>
        <v>0.95837745098039095</v>
      </c>
      <c r="Q254" s="18">
        <f t="shared" si="164"/>
        <v>0.81853032823042693</v>
      </c>
      <c r="R254" s="28">
        <f t="shared" si="185"/>
        <v>1.2412726850689564E-4</v>
      </c>
      <c r="S254" s="24">
        <f t="shared" si="165"/>
        <v>0.99313725490195959</v>
      </c>
      <c r="T254" s="18">
        <f t="shared" si="166"/>
        <v>0.84821795671546829</v>
      </c>
      <c r="U254" s="28">
        <f t="shared" si="186"/>
        <v>4.4100268740206535E-5</v>
      </c>
      <c r="V254" s="24">
        <f t="shared" si="167"/>
        <v>0.91865196078431266</v>
      </c>
      <c r="W254" s="18">
        <f t="shared" si="168"/>
        <v>0.78460160996180828</v>
      </c>
      <c r="X254" s="28">
        <f t="shared" si="187"/>
        <v>4.0074960924310068E-4</v>
      </c>
      <c r="Y254" s="33">
        <f t="shared" si="169"/>
        <v>0.96499999999999997</v>
      </c>
      <c r="Z254" s="18">
        <f t="shared" si="170"/>
        <v>0.82418651016291855</v>
      </c>
      <c r="AA254" s="28">
        <f t="shared" si="188"/>
        <v>3.9673930491534448E-5</v>
      </c>
      <c r="AB254" s="33">
        <f t="shared" si="171"/>
        <v>0.892625</v>
      </c>
      <c r="AC254" s="18">
        <f t="shared" si="172"/>
        <v>0.7623725219006996</v>
      </c>
      <c r="AD254" s="28">
        <f t="shared" si="189"/>
        <v>3.4457904319542008E-4</v>
      </c>
      <c r="AE254" s="33">
        <f t="shared" si="173"/>
        <v>0.92500000000000004</v>
      </c>
      <c r="AF254" s="18">
        <f t="shared" si="174"/>
        <v>0.79002333875720177</v>
      </c>
      <c r="AG254" s="28">
        <f t="shared" si="190"/>
        <v>1.4061175157772336E-4</v>
      </c>
      <c r="AH254" s="33">
        <f t="shared" si="175"/>
        <v>0.95837745098039095</v>
      </c>
      <c r="AI254" s="18">
        <f t="shared" si="176"/>
        <v>0.81853032823042693</v>
      </c>
      <c r="AJ254" s="28">
        <f t="shared" si="191"/>
        <v>1.3194995518178872E-4</v>
      </c>
      <c r="AK254" s="33">
        <f t="shared" si="177"/>
        <v>0.88649914215686165</v>
      </c>
      <c r="AL254" s="18">
        <f t="shared" si="178"/>
        <v>0.75714055361314492</v>
      </c>
      <c r="AM254" s="28">
        <f t="shared" si="192"/>
        <v>9.7977568413914204E-4</v>
      </c>
      <c r="AN254" s="33">
        <f t="shared" si="179"/>
        <v>0.91865196078431266</v>
      </c>
      <c r="AO254" s="18">
        <f t="shared" si="180"/>
        <v>0.78460160996180828</v>
      </c>
      <c r="AP254" s="28">
        <f t="shared" si="193"/>
        <v>4.2485926291756921E-4</v>
      </c>
      <c r="AQ254" s="33">
        <f t="shared" si="202"/>
        <v>0.892625</v>
      </c>
      <c r="AR254" s="18">
        <f t="shared" si="203"/>
        <v>0.7623725219006996</v>
      </c>
      <c r="AS254" s="28">
        <f t="shared" si="194"/>
        <v>3.6806280635567565E-4</v>
      </c>
      <c r="AT254" s="33">
        <f t="shared" si="204"/>
        <v>0.88649914215686165</v>
      </c>
      <c r="AU254" s="18">
        <f t="shared" si="205"/>
        <v>0.75714055361314492</v>
      </c>
      <c r="AV254" s="20">
        <f t="shared" si="195"/>
        <v>1.0364692514248529E-3</v>
      </c>
    </row>
    <row r="255" spans="2:48" ht="15.95">
      <c r="B255" s="44">
        <v>119</v>
      </c>
      <c r="C255" s="46">
        <f>'Mortality (No Interventions)'!H128</f>
        <v>0.88562840939651488</v>
      </c>
      <c r="D255" s="27">
        <f t="shared" si="198"/>
        <v>0.99656862745097918</v>
      </c>
      <c r="E255" s="18">
        <f t="shared" si="162"/>
        <v>0.88258948838387874</v>
      </c>
      <c r="F255" s="28">
        <f t="shared" si="181"/>
        <v>6.2818901664572877E-6</v>
      </c>
      <c r="G255" s="27">
        <f t="shared" si="196"/>
        <v>0.96499999999999997</v>
      </c>
      <c r="H255" s="18">
        <f t="shared" si="199"/>
        <v>0.85463141506763685</v>
      </c>
      <c r="I255" s="28">
        <f t="shared" si="182"/>
        <v>6.4927597353908041E-6</v>
      </c>
      <c r="J255" s="27">
        <v>1</v>
      </c>
      <c r="K255" s="18">
        <f t="shared" si="200"/>
        <v>0.88562840939651488</v>
      </c>
      <c r="L255" s="28">
        <f t="shared" si="183"/>
        <v>1.7607508521591437E-6</v>
      </c>
      <c r="M255" s="27">
        <f t="shared" si="197"/>
        <v>0.92500000000000004</v>
      </c>
      <c r="N255" s="19">
        <f t="shared" si="201"/>
        <v>0.81920627869177631</v>
      </c>
      <c r="O255" s="28">
        <f t="shared" si="184"/>
        <v>2.7570651681382494E-5</v>
      </c>
      <c r="P255" s="24">
        <f t="shared" si="163"/>
        <v>0.96168872549019491</v>
      </c>
      <c r="Q255" s="18">
        <f t="shared" si="164"/>
        <v>0.85169885629044295</v>
      </c>
      <c r="R255" s="28">
        <f t="shared" si="185"/>
        <v>2.2525334673600016E-5</v>
      </c>
      <c r="S255" s="24">
        <f t="shared" si="165"/>
        <v>0.99656862745097918</v>
      </c>
      <c r="T255" s="18">
        <f t="shared" si="166"/>
        <v>0.88258948838387874</v>
      </c>
      <c r="U255" s="28">
        <f t="shared" si="186"/>
        <v>6.6936288987855089E-6</v>
      </c>
      <c r="V255" s="24">
        <f t="shared" si="167"/>
        <v>0.9218259803921558</v>
      </c>
      <c r="W255" s="18">
        <f t="shared" si="168"/>
        <v>0.81639527675508783</v>
      </c>
      <c r="X255" s="28">
        <f t="shared" si="187"/>
        <v>8.6320820639398328E-5</v>
      </c>
      <c r="Y255" s="33">
        <f t="shared" si="169"/>
        <v>0.96499999999999997</v>
      </c>
      <c r="Z255" s="18">
        <f t="shared" si="170"/>
        <v>0.85463141506763685</v>
      </c>
      <c r="AA255" s="28">
        <f t="shared" si="188"/>
        <v>6.9752121752704673E-6</v>
      </c>
      <c r="AB255" s="33">
        <f t="shared" si="171"/>
        <v>0.892625</v>
      </c>
      <c r="AC255" s="18">
        <f t="shared" si="172"/>
        <v>0.79053405893756412</v>
      </c>
      <c r="AD255" s="28">
        <f t="shared" si="189"/>
        <v>8.1881449040397569E-5</v>
      </c>
      <c r="AE255" s="33">
        <f t="shared" si="173"/>
        <v>0.92500000000000004</v>
      </c>
      <c r="AF255" s="18">
        <f t="shared" si="174"/>
        <v>0.81920627869177631</v>
      </c>
      <c r="AG255" s="28">
        <f t="shared" si="190"/>
        <v>2.9525186127792116E-5</v>
      </c>
      <c r="AH255" s="33">
        <f t="shared" si="175"/>
        <v>0.96168872549019491</v>
      </c>
      <c r="AI255" s="18">
        <f t="shared" si="176"/>
        <v>0.85169885629044295</v>
      </c>
      <c r="AJ255" s="28">
        <f t="shared" si="191"/>
        <v>2.3944915056849076E-5</v>
      </c>
      <c r="AK255" s="33">
        <f t="shared" si="177"/>
        <v>0.88956207107843033</v>
      </c>
      <c r="AL255" s="18">
        <f t="shared" si="178"/>
        <v>0.78782144206865978</v>
      </c>
      <c r="AM255" s="28">
        <f t="shared" si="192"/>
        <v>2.3794778023333423E-4</v>
      </c>
      <c r="AN255" s="33">
        <f t="shared" si="179"/>
        <v>0.9218259803921558</v>
      </c>
      <c r="AO255" s="18">
        <f t="shared" si="180"/>
        <v>0.81639527675508783</v>
      </c>
      <c r="AP255" s="28">
        <f t="shared" si="193"/>
        <v>9.1514001225257219E-5</v>
      </c>
      <c r="AQ255" s="33">
        <f t="shared" si="202"/>
        <v>0.892625</v>
      </c>
      <c r="AR255" s="18">
        <f t="shared" si="203"/>
        <v>0.79053405893756412</v>
      </c>
      <c r="AS255" s="28">
        <f t="shared" si="194"/>
        <v>8.7461836456450363E-5</v>
      </c>
      <c r="AT255" s="33">
        <f t="shared" si="204"/>
        <v>0.88956207107843033</v>
      </c>
      <c r="AU255" s="18">
        <f t="shared" si="205"/>
        <v>0.78782144206865978</v>
      </c>
      <c r="AV255" s="20">
        <f t="shared" si="195"/>
        <v>2.5171634859803789E-4</v>
      </c>
    </row>
    <row r="256" spans="2:48" ht="17.100000000000001" thickBot="1">
      <c r="B256" s="47">
        <v>120</v>
      </c>
      <c r="C256" s="46">
        <f>'Mortality (No Interventions)'!H129</f>
        <v>1</v>
      </c>
      <c r="D256" s="35">
        <v>1</v>
      </c>
      <c r="E256" s="21">
        <f t="shared" si="162"/>
        <v>1</v>
      </c>
      <c r="F256" s="36">
        <f t="shared" si="181"/>
        <v>7.3755993836003134E-7</v>
      </c>
      <c r="G256" s="35">
        <v>1</v>
      </c>
      <c r="H256" s="21">
        <f t="shared" si="199"/>
        <v>1</v>
      </c>
      <c r="I256" s="36">
        <f t="shared" si="182"/>
        <v>9.4384329503958587E-7</v>
      </c>
      <c r="J256" s="35">
        <v>1</v>
      </c>
      <c r="K256" s="21">
        <f t="shared" si="200"/>
        <v>1</v>
      </c>
      <c r="L256" s="36">
        <f t="shared" si="183"/>
        <v>2.0137987561788313E-7</v>
      </c>
      <c r="M256" s="35">
        <v>1</v>
      </c>
      <c r="N256" s="22">
        <v>1</v>
      </c>
      <c r="O256" s="36">
        <f t="shared" si="184"/>
        <v>4.9846007163699757E-6</v>
      </c>
      <c r="P256" s="37">
        <f t="shared" si="163"/>
        <v>1</v>
      </c>
      <c r="Q256" s="21">
        <f t="shared" si="164"/>
        <v>1</v>
      </c>
      <c r="R256" s="36">
        <f t="shared" si="185"/>
        <v>3.3405328945354245E-6</v>
      </c>
      <c r="S256" s="37">
        <f t="shared" si="165"/>
        <v>1</v>
      </c>
      <c r="T256" s="21">
        <f t="shared" si="166"/>
        <v>1</v>
      </c>
      <c r="U256" s="36">
        <f t="shared" si="186"/>
        <v>7.85902393574861E-7</v>
      </c>
      <c r="V256" s="37">
        <f t="shared" si="167"/>
        <v>1</v>
      </c>
      <c r="W256" s="21">
        <f t="shared" si="168"/>
        <v>1</v>
      </c>
      <c r="X256" s="36">
        <f t="shared" si="187"/>
        <v>1.5848910383770432E-5</v>
      </c>
      <c r="Y256" s="38">
        <f t="shared" si="169"/>
        <v>1</v>
      </c>
      <c r="Z256" s="21">
        <f t="shared" si="170"/>
        <v>1</v>
      </c>
      <c r="AA256" s="36">
        <f t="shared" si="188"/>
        <v>1.0139767235220585E-6</v>
      </c>
      <c r="AB256" s="38">
        <f t="shared" si="171"/>
        <v>1</v>
      </c>
      <c r="AC256" s="21">
        <f t="shared" si="172"/>
        <v>1</v>
      </c>
      <c r="AD256" s="36">
        <f t="shared" si="189"/>
        <v>1.7151374778802765E-5</v>
      </c>
      <c r="AE256" s="38">
        <f t="shared" si="173"/>
        <v>1</v>
      </c>
      <c r="AF256" s="21">
        <f t="shared" si="174"/>
        <v>1</v>
      </c>
      <c r="AG256" s="36">
        <f t="shared" si="190"/>
        <v>5.3379682723614803E-6</v>
      </c>
      <c r="AH256" s="38">
        <f t="shared" si="175"/>
        <v>1</v>
      </c>
      <c r="AI256" s="21">
        <f t="shared" si="176"/>
        <v>1</v>
      </c>
      <c r="AJ256" s="36">
        <f t="shared" si="191"/>
        <v>3.5510582889589112E-6</v>
      </c>
      <c r="AK256" s="38">
        <f t="shared" si="177"/>
        <v>1</v>
      </c>
      <c r="AL256" s="21">
        <f t="shared" si="178"/>
        <v>1</v>
      </c>
      <c r="AM256" s="36">
        <f t="shared" si="192"/>
        <v>5.0487416872872315E-5</v>
      </c>
      <c r="AN256" s="38">
        <f t="shared" si="179"/>
        <v>1</v>
      </c>
      <c r="AO256" s="21">
        <f t="shared" si="180"/>
        <v>1</v>
      </c>
      <c r="AP256" s="36">
        <f t="shared" si="193"/>
        <v>1.6802402867997906E-5</v>
      </c>
      <c r="AQ256" s="38">
        <f t="shared" si="202"/>
        <v>1</v>
      </c>
      <c r="AR256" s="21">
        <f t="shared" si="203"/>
        <v>1</v>
      </c>
      <c r="AS256" s="36">
        <f t="shared" si="194"/>
        <v>1.8320275880399238E-5</v>
      </c>
      <c r="AT256" s="38">
        <f t="shared" si="204"/>
        <v>1</v>
      </c>
      <c r="AU256" s="21">
        <f t="shared" si="205"/>
        <v>1</v>
      </c>
      <c r="AV256" s="23">
        <f t="shared" si="195"/>
        <v>5.3408811853274211E-5</v>
      </c>
    </row>
    <row r="260" spans="2:48" ht="15.95">
      <c r="B260" s="77" t="s">
        <v>31</v>
      </c>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c r="AE260" s="78"/>
      <c r="AF260" s="78"/>
      <c r="AG260" s="78"/>
      <c r="AH260" s="78"/>
      <c r="AI260" s="78"/>
      <c r="AJ260" s="78"/>
      <c r="AK260" s="78"/>
      <c r="AL260" s="78"/>
      <c r="AM260" s="78"/>
      <c r="AN260" s="78"/>
      <c r="AO260" s="78"/>
      <c r="AP260" s="78"/>
      <c r="AQ260" s="78"/>
      <c r="AR260" s="78"/>
      <c r="AS260" s="78"/>
      <c r="AT260" s="78"/>
      <c r="AU260" s="78"/>
      <c r="AV260" s="78"/>
    </row>
    <row r="261" spans="2:48" ht="15.95">
      <c r="B261" s="79" t="s">
        <v>1</v>
      </c>
      <c r="C261" s="80"/>
      <c r="D261" s="67" t="s">
        <v>2</v>
      </c>
      <c r="E261" s="68"/>
      <c r="F261" s="69"/>
      <c r="G261" s="67" t="s">
        <v>3</v>
      </c>
      <c r="H261" s="68"/>
      <c r="I261" s="69"/>
      <c r="J261" s="67" t="s">
        <v>4</v>
      </c>
      <c r="K261" s="68"/>
      <c r="L261" s="69"/>
      <c r="M261" s="67" t="s">
        <v>4</v>
      </c>
      <c r="N261" s="68"/>
      <c r="O261" s="69"/>
      <c r="P261" s="29"/>
      <c r="Q261" s="5"/>
      <c r="R261" s="30"/>
      <c r="S261" s="29"/>
      <c r="T261" s="5"/>
      <c r="U261" s="30"/>
      <c r="V261" s="29"/>
      <c r="W261" s="5"/>
      <c r="X261" s="30"/>
      <c r="Y261" s="29"/>
      <c r="Z261" s="5"/>
      <c r="AA261" s="30"/>
      <c r="AB261" s="29"/>
      <c r="AC261" s="5"/>
      <c r="AD261" s="30"/>
      <c r="AE261" s="29"/>
      <c r="AF261" s="5"/>
      <c r="AG261" s="30"/>
      <c r="AH261" s="29"/>
      <c r="AI261" s="5"/>
      <c r="AJ261" s="30"/>
      <c r="AK261" s="29"/>
      <c r="AL261" s="5"/>
      <c r="AM261" s="30"/>
      <c r="AN261" s="29"/>
      <c r="AO261" s="5"/>
      <c r="AP261" s="30"/>
      <c r="AQ261" s="29"/>
      <c r="AR261" s="5"/>
      <c r="AS261" s="30"/>
      <c r="AT261" s="29"/>
      <c r="AU261" s="5"/>
      <c r="AV261" s="34"/>
    </row>
    <row r="262" spans="2:48" ht="15.95">
      <c r="B262" s="75" t="s">
        <v>5</v>
      </c>
      <c r="C262" s="76"/>
      <c r="D262" s="70" t="s">
        <v>6</v>
      </c>
      <c r="E262" s="71"/>
      <c r="F262" s="72"/>
      <c r="G262" s="70" t="s">
        <v>7</v>
      </c>
      <c r="H262" s="71"/>
      <c r="I262" s="72"/>
      <c r="J262" s="70" t="s">
        <v>8</v>
      </c>
      <c r="K262" s="71"/>
      <c r="L262" s="72"/>
      <c r="M262" s="70" t="s">
        <v>7</v>
      </c>
      <c r="N262" s="71"/>
      <c r="O262" s="72"/>
      <c r="P262" s="31"/>
      <c r="Q262"/>
      <c r="R262" s="32"/>
      <c r="S262" s="31"/>
      <c r="T262"/>
      <c r="U262" s="32"/>
      <c r="V262" s="31"/>
      <c r="W262"/>
      <c r="X262" s="32"/>
      <c r="Y262" s="31"/>
      <c r="Z262"/>
      <c r="AA262" s="32"/>
      <c r="AB262" s="31"/>
      <c r="AC262"/>
      <c r="AD262" s="32"/>
      <c r="AE262" s="31"/>
      <c r="AF262"/>
      <c r="AG262" s="32"/>
      <c r="AH262" s="31"/>
      <c r="AI262"/>
      <c r="AJ262" s="32"/>
      <c r="AK262" s="31"/>
      <c r="AL262"/>
      <c r="AM262" s="32"/>
      <c r="AN262" s="31"/>
      <c r="AO262"/>
      <c r="AP262" s="32"/>
      <c r="AQ262" s="31"/>
      <c r="AR262"/>
      <c r="AS262" s="32"/>
      <c r="AT262" s="31"/>
      <c r="AU262"/>
      <c r="AV262" s="15"/>
    </row>
    <row r="263" spans="2:48" ht="15.95">
      <c r="B263" s="75" t="s">
        <v>9</v>
      </c>
      <c r="C263" s="76"/>
      <c r="D263" s="62" t="s">
        <v>10</v>
      </c>
      <c r="E263" s="63"/>
      <c r="F263" s="64"/>
      <c r="G263" s="62" t="s">
        <v>11</v>
      </c>
      <c r="H263" s="63"/>
      <c r="I263" s="64"/>
      <c r="J263" s="62" t="s">
        <v>12</v>
      </c>
      <c r="K263" s="63"/>
      <c r="L263" s="64"/>
      <c r="M263" s="62" t="s">
        <v>13</v>
      </c>
      <c r="N263" s="63"/>
      <c r="O263" s="64"/>
      <c r="P263" s="56" t="s">
        <v>14</v>
      </c>
      <c r="Q263" s="57"/>
      <c r="R263" s="58"/>
      <c r="S263" s="56" t="s">
        <v>15</v>
      </c>
      <c r="T263" s="57"/>
      <c r="U263" s="58"/>
      <c r="V263" s="56" t="s">
        <v>16</v>
      </c>
      <c r="W263" s="57"/>
      <c r="X263" s="58"/>
      <c r="Y263" s="56" t="s">
        <v>17</v>
      </c>
      <c r="Z263" s="57"/>
      <c r="AA263" s="58"/>
      <c r="AB263" s="56" t="s">
        <v>18</v>
      </c>
      <c r="AC263" s="57"/>
      <c r="AD263" s="58"/>
      <c r="AE263" s="56" t="s">
        <v>19</v>
      </c>
      <c r="AF263" s="57"/>
      <c r="AG263" s="58"/>
      <c r="AH263" s="56" t="s">
        <v>20</v>
      </c>
      <c r="AI263" s="57"/>
      <c r="AJ263" s="58"/>
      <c r="AK263" s="56" t="s">
        <v>21</v>
      </c>
      <c r="AL263" s="57"/>
      <c r="AM263" s="58"/>
      <c r="AN263" s="56" t="s">
        <v>22</v>
      </c>
      <c r="AO263" s="57"/>
      <c r="AP263" s="58"/>
      <c r="AQ263" s="56" t="s">
        <v>23</v>
      </c>
      <c r="AR263" s="57"/>
      <c r="AS263" s="58"/>
      <c r="AT263" s="56" t="s">
        <v>24</v>
      </c>
      <c r="AU263" s="57"/>
      <c r="AV263" s="59"/>
    </row>
    <row r="264" spans="2:48" ht="15.95">
      <c r="B264" s="48" t="s">
        <v>25</v>
      </c>
      <c r="C264" s="49"/>
      <c r="D264" s="25" t="s">
        <v>27</v>
      </c>
      <c r="E264" s="16" t="s">
        <v>28</v>
      </c>
      <c r="F264" s="26" t="s">
        <v>29</v>
      </c>
      <c r="G264" s="25" t="s">
        <v>27</v>
      </c>
      <c r="H264" s="16" t="s">
        <v>28</v>
      </c>
      <c r="I264" s="26" t="s">
        <v>29</v>
      </c>
      <c r="J264" s="25" t="s">
        <v>27</v>
      </c>
      <c r="K264" s="16" t="s">
        <v>28</v>
      </c>
      <c r="L264" s="26" t="s">
        <v>29</v>
      </c>
      <c r="M264" s="25" t="s">
        <v>27</v>
      </c>
      <c r="N264" s="16" t="s">
        <v>28</v>
      </c>
      <c r="O264" s="26" t="s">
        <v>29</v>
      </c>
      <c r="P264" s="25" t="s">
        <v>27</v>
      </c>
      <c r="Q264" s="16" t="s">
        <v>28</v>
      </c>
      <c r="R264" s="26" t="s">
        <v>29</v>
      </c>
      <c r="S264" s="25" t="s">
        <v>27</v>
      </c>
      <c r="T264" s="16" t="s">
        <v>28</v>
      </c>
      <c r="U264" s="26" t="s">
        <v>29</v>
      </c>
      <c r="V264" s="25" t="s">
        <v>27</v>
      </c>
      <c r="W264" s="16" t="s">
        <v>28</v>
      </c>
      <c r="X264" s="26" t="s">
        <v>29</v>
      </c>
      <c r="Y264" s="25" t="s">
        <v>27</v>
      </c>
      <c r="Z264" s="16" t="s">
        <v>28</v>
      </c>
      <c r="AA264" s="26" t="s">
        <v>29</v>
      </c>
      <c r="AB264" s="25" t="s">
        <v>27</v>
      </c>
      <c r="AC264" s="16" t="s">
        <v>28</v>
      </c>
      <c r="AD264" s="26" t="s">
        <v>29</v>
      </c>
      <c r="AE264" s="25" t="s">
        <v>27</v>
      </c>
      <c r="AF264" s="16" t="s">
        <v>28</v>
      </c>
      <c r="AG264" s="26" t="s">
        <v>29</v>
      </c>
      <c r="AH264" s="25" t="s">
        <v>27</v>
      </c>
      <c r="AI264" s="16" t="s">
        <v>28</v>
      </c>
      <c r="AJ264" s="26" t="s">
        <v>29</v>
      </c>
      <c r="AK264" s="25" t="s">
        <v>27</v>
      </c>
      <c r="AL264" s="16" t="s">
        <v>28</v>
      </c>
      <c r="AM264" s="26" t="s">
        <v>29</v>
      </c>
      <c r="AN264" s="25" t="s">
        <v>27</v>
      </c>
      <c r="AO264" s="16" t="s">
        <v>28</v>
      </c>
      <c r="AP264" s="26" t="s">
        <v>29</v>
      </c>
      <c r="AQ264" s="25" t="s">
        <v>27</v>
      </c>
      <c r="AR264" s="16" t="s">
        <v>28</v>
      </c>
      <c r="AS264" s="26" t="s">
        <v>29</v>
      </c>
      <c r="AT264" s="25" t="s">
        <v>27</v>
      </c>
      <c r="AU264" s="16" t="s">
        <v>28</v>
      </c>
      <c r="AV264" s="17" t="s">
        <v>29</v>
      </c>
    </row>
    <row r="265" spans="2:48" ht="15.95">
      <c r="B265" s="48">
        <v>1</v>
      </c>
      <c r="C265" s="50">
        <f>'Mortality (No Interventions)'!K10</f>
        <v>3.5467709367217283E-3</v>
      </c>
      <c r="D265" s="27">
        <v>1</v>
      </c>
      <c r="E265" s="18">
        <f>$C265*D265</f>
        <v>3.5467709367217283E-3</v>
      </c>
      <c r="F265" s="28">
        <f>10000</f>
        <v>10000</v>
      </c>
      <c r="G265" s="27">
        <v>1</v>
      </c>
      <c r="H265" s="18">
        <f t="shared" ref="H265:H296" si="206">C265*G265</f>
        <v>3.5467709367217283E-3</v>
      </c>
      <c r="I265" s="26">
        <f>10000</f>
        <v>10000</v>
      </c>
      <c r="J265" s="27">
        <v>1</v>
      </c>
      <c r="K265" s="18">
        <f t="shared" ref="K265:K296" si="207">C265*J265</f>
        <v>3.5467709367217283E-3</v>
      </c>
      <c r="L265" s="26">
        <f>10000</f>
        <v>10000</v>
      </c>
      <c r="M265" s="27">
        <v>1</v>
      </c>
      <c r="N265" s="19">
        <f t="shared" ref="N265:N296" si="208">C265*M265</f>
        <v>3.5467709367217283E-3</v>
      </c>
      <c r="O265" s="26">
        <f>10000</f>
        <v>10000</v>
      </c>
      <c r="P265" s="24">
        <f>D265*G265</f>
        <v>1</v>
      </c>
      <c r="Q265" s="18">
        <f>$C265*P265</f>
        <v>3.5467709367217283E-3</v>
      </c>
      <c r="R265" s="28">
        <f>10000</f>
        <v>10000</v>
      </c>
      <c r="S265" s="24">
        <f>D265*J265</f>
        <v>1</v>
      </c>
      <c r="T265" s="18">
        <f>$C265*S265</f>
        <v>3.5467709367217283E-3</v>
      </c>
      <c r="U265" s="28">
        <f>10000</f>
        <v>10000</v>
      </c>
      <c r="V265" s="24">
        <f>D265*M265</f>
        <v>1</v>
      </c>
      <c r="W265" s="18">
        <f>$C265*V265</f>
        <v>3.5467709367217283E-3</v>
      </c>
      <c r="X265" s="28">
        <f>10000</f>
        <v>10000</v>
      </c>
      <c r="Y265" s="33">
        <f>G265*J265</f>
        <v>1</v>
      </c>
      <c r="Z265" s="18">
        <f>$C265*Y265</f>
        <v>3.5467709367217283E-3</v>
      </c>
      <c r="AA265" s="28">
        <f>10000</f>
        <v>10000</v>
      </c>
      <c r="AB265" s="33">
        <f>G265*M265</f>
        <v>1</v>
      </c>
      <c r="AC265" s="18">
        <f>$C265*AB265</f>
        <v>3.5467709367217283E-3</v>
      </c>
      <c r="AD265" s="28">
        <f>10000</f>
        <v>10000</v>
      </c>
      <c r="AE265" s="33">
        <f>J265*M265</f>
        <v>1</v>
      </c>
      <c r="AF265" s="18">
        <f>$C265*AE265</f>
        <v>3.5467709367217283E-3</v>
      </c>
      <c r="AG265" s="28">
        <f>10000</f>
        <v>10000</v>
      </c>
      <c r="AH265" s="33">
        <f>D265*G265*J265</f>
        <v>1</v>
      </c>
      <c r="AI265" s="18">
        <f>$C265*AH265</f>
        <v>3.5467709367217283E-3</v>
      </c>
      <c r="AJ265" s="28">
        <f>10000</f>
        <v>10000</v>
      </c>
      <c r="AK265" s="33">
        <f>D265*G265*M265</f>
        <v>1</v>
      </c>
      <c r="AL265" s="18">
        <f>$C265*AK265</f>
        <v>3.5467709367217283E-3</v>
      </c>
      <c r="AM265" s="28">
        <f>10000</f>
        <v>10000</v>
      </c>
      <c r="AN265" s="33">
        <f>D265*J265*M265</f>
        <v>1</v>
      </c>
      <c r="AO265" s="18">
        <f>$C265*AN265</f>
        <v>3.5467709367217283E-3</v>
      </c>
      <c r="AP265" s="28">
        <f>10000</f>
        <v>10000</v>
      </c>
      <c r="AQ265" s="33">
        <f t="shared" ref="AQ265:AQ296" si="209">G265*J265*M265</f>
        <v>1</v>
      </c>
      <c r="AR265" s="18">
        <f t="shared" ref="AR265:AR296" si="210">$C265*AQ265</f>
        <v>3.5467709367217283E-3</v>
      </c>
      <c r="AS265" s="28">
        <f>10000</f>
        <v>10000</v>
      </c>
      <c r="AT265" s="33">
        <f t="shared" ref="AT265:AT296" si="211">D265*G265*J265*M265</f>
        <v>1</v>
      </c>
      <c r="AU265" s="18">
        <f t="shared" ref="AU265:AU296" si="212">$C265*AT265</f>
        <v>3.5467709367217283E-3</v>
      </c>
      <c r="AV265" s="20">
        <f>10000</f>
        <v>10000</v>
      </c>
    </row>
    <row r="266" spans="2:48" ht="15.95">
      <c r="B266" s="48">
        <v>2</v>
      </c>
      <c r="C266" s="50">
        <f>'Mortality (No Interventions)'!K11</f>
        <v>3.3729701321473949E-4</v>
      </c>
      <c r="D266" s="27">
        <v>1</v>
      </c>
      <c r="E266" s="18">
        <f t="shared" ref="E266:E329" si="213">$C266*D266</f>
        <v>3.3729701321473949E-4</v>
      </c>
      <c r="F266" s="28">
        <f>F265*(1-E265)</f>
        <v>9964.532290632782</v>
      </c>
      <c r="G266" s="27">
        <v>1</v>
      </c>
      <c r="H266" s="18">
        <f t="shared" si="206"/>
        <v>3.3729701321473949E-4</v>
      </c>
      <c r="I266" s="28">
        <f>I265*(1-H265)</f>
        <v>9964.532290632782</v>
      </c>
      <c r="J266" s="27">
        <v>1</v>
      </c>
      <c r="K266" s="18">
        <f t="shared" si="207"/>
        <v>3.3729701321473949E-4</v>
      </c>
      <c r="L266" s="28">
        <f>L265*(1-K265)</f>
        <v>9964.532290632782</v>
      </c>
      <c r="M266" s="27">
        <v>1</v>
      </c>
      <c r="N266" s="19">
        <f t="shared" si="208"/>
        <v>3.3729701321473949E-4</v>
      </c>
      <c r="O266" s="28">
        <f>O265*(1-N265)</f>
        <v>9964.532290632782</v>
      </c>
      <c r="P266" s="24">
        <f t="shared" ref="P266:P329" si="214">D266*G266</f>
        <v>1</v>
      </c>
      <c r="Q266" s="18">
        <f t="shared" ref="Q266:Q329" si="215">$C266*P266</f>
        <v>3.3729701321473949E-4</v>
      </c>
      <c r="R266" s="28">
        <f>R265*(1-Q265)</f>
        <v>9964.532290632782</v>
      </c>
      <c r="S266" s="24">
        <f t="shared" ref="S266:S329" si="216">D266*J266</f>
        <v>1</v>
      </c>
      <c r="T266" s="18">
        <f t="shared" ref="T266:T329" si="217">$C266*S266</f>
        <v>3.3729701321473949E-4</v>
      </c>
      <c r="U266" s="28">
        <f>U265*(1-T265)</f>
        <v>9964.532290632782</v>
      </c>
      <c r="V266" s="24">
        <f t="shared" ref="V266:V329" si="218">D266*M266</f>
        <v>1</v>
      </c>
      <c r="W266" s="18">
        <f t="shared" ref="W266:W329" si="219">$C266*V266</f>
        <v>3.3729701321473949E-4</v>
      </c>
      <c r="X266" s="28">
        <f>X265*(1-W265)</f>
        <v>9964.532290632782</v>
      </c>
      <c r="Y266" s="33">
        <f t="shared" ref="Y266:Y329" si="220">G266*J266</f>
        <v>1</v>
      </c>
      <c r="Z266" s="18">
        <f t="shared" ref="Z266:Z329" si="221">$C266*Y266</f>
        <v>3.3729701321473949E-4</v>
      </c>
      <c r="AA266" s="28">
        <f>AA265*(1-Z265)</f>
        <v>9964.532290632782</v>
      </c>
      <c r="AB266" s="33">
        <f t="shared" ref="AB266:AB329" si="222">G266*M266</f>
        <v>1</v>
      </c>
      <c r="AC266" s="18">
        <f t="shared" ref="AC266:AC329" si="223">$C266*AB266</f>
        <v>3.3729701321473949E-4</v>
      </c>
      <c r="AD266" s="28">
        <f>AD265*(1-AC265)</f>
        <v>9964.532290632782</v>
      </c>
      <c r="AE266" s="33">
        <f t="shared" ref="AE266:AE329" si="224">J266*M266</f>
        <v>1</v>
      </c>
      <c r="AF266" s="18">
        <f t="shared" ref="AF266:AF329" si="225">$C266*AE266</f>
        <v>3.3729701321473949E-4</v>
      </c>
      <c r="AG266" s="28">
        <f>AG265*(1-AF265)</f>
        <v>9964.532290632782</v>
      </c>
      <c r="AH266" s="33">
        <f t="shared" ref="AH266:AH329" si="226">D266*G266*J266</f>
        <v>1</v>
      </c>
      <c r="AI266" s="18">
        <f t="shared" ref="AI266:AI329" si="227">$C266*AH266</f>
        <v>3.3729701321473949E-4</v>
      </c>
      <c r="AJ266" s="28">
        <f>AJ265*(1-AI265)</f>
        <v>9964.532290632782</v>
      </c>
      <c r="AK266" s="33">
        <f t="shared" ref="AK266:AK329" si="228">D266*G266*M266</f>
        <v>1</v>
      </c>
      <c r="AL266" s="18">
        <f t="shared" ref="AL266:AL329" si="229">$C266*AK266</f>
        <v>3.3729701321473949E-4</v>
      </c>
      <c r="AM266" s="28">
        <f>AM265*(1-AL265)</f>
        <v>9964.532290632782</v>
      </c>
      <c r="AN266" s="33">
        <f t="shared" ref="AN266:AN329" si="230">D266*J266*M266</f>
        <v>1</v>
      </c>
      <c r="AO266" s="18">
        <f t="shared" ref="AO266:AO329" si="231">$C266*AN266</f>
        <v>3.3729701321473949E-4</v>
      </c>
      <c r="AP266" s="28">
        <f>AP265*(1-AO265)</f>
        <v>9964.532290632782</v>
      </c>
      <c r="AQ266" s="33">
        <f t="shared" si="209"/>
        <v>1</v>
      </c>
      <c r="AR266" s="18">
        <f t="shared" si="210"/>
        <v>3.3729701321473949E-4</v>
      </c>
      <c r="AS266" s="28">
        <f>AS265*(1-AR265)</f>
        <v>9964.532290632782</v>
      </c>
      <c r="AT266" s="33">
        <f t="shared" si="211"/>
        <v>1</v>
      </c>
      <c r="AU266" s="18">
        <f t="shared" si="212"/>
        <v>3.3729701321473949E-4</v>
      </c>
      <c r="AV266" s="20">
        <f>AV265*(1-AU265)</f>
        <v>9964.532290632782</v>
      </c>
    </row>
    <row r="267" spans="2:48" ht="15.95">
      <c r="B267" s="48">
        <v>3</v>
      </c>
      <c r="C267" s="50">
        <f>'Mortality (No Interventions)'!K12</f>
        <v>2.4023107547649304E-4</v>
      </c>
      <c r="D267" s="27">
        <v>1</v>
      </c>
      <c r="E267" s="18">
        <f t="shared" si="213"/>
        <v>2.4023107547649304E-4</v>
      </c>
      <c r="F267" s="28">
        <f t="shared" ref="F267:F330" si="232">F266*(1-E266)</f>
        <v>9961.1712836530696</v>
      </c>
      <c r="G267" s="27">
        <v>1</v>
      </c>
      <c r="H267" s="18">
        <f t="shared" si="206"/>
        <v>2.4023107547649304E-4</v>
      </c>
      <c r="I267" s="28">
        <f t="shared" ref="I267:I330" si="233">I266*(1-H266)</f>
        <v>9961.1712836530696</v>
      </c>
      <c r="J267" s="27">
        <v>1</v>
      </c>
      <c r="K267" s="18">
        <f t="shared" si="207"/>
        <v>2.4023107547649304E-4</v>
      </c>
      <c r="L267" s="28">
        <f t="shared" ref="L267:L330" si="234">L266*(1-K266)</f>
        <v>9961.1712836530696</v>
      </c>
      <c r="M267" s="27">
        <v>1</v>
      </c>
      <c r="N267" s="19">
        <f t="shared" si="208"/>
        <v>2.4023107547649304E-4</v>
      </c>
      <c r="O267" s="28">
        <f t="shared" ref="O267:O330" si="235">O266*(1-N266)</f>
        <v>9961.1712836530696</v>
      </c>
      <c r="P267" s="24">
        <f t="shared" si="214"/>
        <v>1</v>
      </c>
      <c r="Q267" s="18">
        <f t="shared" si="215"/>
        <v>2.4023107547649304E-4</v>
      </c>
      <c r="R267" s="28">
        <f t="shared" ref="R267:R330" si="236">R266*(1-Q266)</f>
        <v>9961.1712836530696</v>
      </c>
      <c r="S267" s="24">
        <f t="shared" si="216"/>
        <v>1</v>
      </c>
      <c r="T267" s="18">
        <f t="shared" si="217"/>
        <v>2.4023107547649304E-4</v>
      </c>
      <c r="U267" s="28">
        <f t="shared" ref="U267:U330" si="237">U266*(1-T266)</f>
        <v>9961.1712836530696</v>
      </c>
      <c r="V267" s="24">
        <f t="shared" si="218"/>
        <v>1</v>
      </c>
      <c r="W267" s="18">
        <f t="shared" si="219"/>
        <v>2.4023107547649304E-4</v>
      </c>
      <c r="X267" s="28">
        <f t="shared" ref="X267:X330" si="238">X266*(1-W266)</f>
        <v>9961.1712836530696</v>
      </c>
      <c r="Y267" s="33">
        <f t="shared" si="220"/>
        <v>1</v>
      </c>
      <c r="Z267" s="18">
        <f t="shared" si="221"/>
        <v>2.4023107547649304E-4</v>
      </c>
      <c r="AA267" s="28">
        <f t="shared" ref="AA267:AA330" si="239">AA266*(1-Z266)</f>
        <v>9961.1712836530696</v>
      </c>
      <c r="AB267" s="33">
        <f t="shared" si="222"/>
        <v>1</v>
      </c>
      <c r="AC267" s="18">
        <f t="shared" si="223"/>
        <v>2.4023107547649304E-4</v>
      </c>
      <c r="AD267" s="28">
        <f t="shared" ref="AD267:AD330" si="240">AD266*(1-AC266)</f>
        <v>9961.1712836530696</v>
      </c>
      <c r="AE267" s="33">
        <f t="shared" si="224"/>
        <v>1</v>
      </c>
      <c r="AF267" s="18">
        <f t="shared" si="225"/>
        <v>2.4023107547649304E-4</v>
      </c>
      <c r="AG267" s="28">
        <f t="shared" ref="AG267:AG330" si="241">AG266*(1-AF266)</f>
        <v>9961.1712836530696</v>
      </c>
      <c r="AH267" s="33">
        <f t="shared" si="226"/>
        <v>1</v>
      </c>
      <c r="AI267" s="18">
        <f t="shared" si="227"/>
        <v>2.4023107547649304E-4</v>
      </c>
      <c r="AJ267" s="28">
        <f t="shared" ref="AJ267:AJ330" si="242">AJ266*(1-AI266)</f>
        <v>9961.1712836530696</v>
      </c>
      <c r="AK267" s="33">
        <f t="shared" si="228"/>
        <v>1</v>
      </c>
      <c r="AL267" s="18">
        <f t="shared" si="229"/>
        <v>2.4023107547649304E-4</v>
      </c>
      <c r="AM267" s="28">
        <f t="shared" ref="AM267:AM330" si="243">AM266*(1-AL266)</f>
        <v>9961.1712836530696</v>
      </c>
      <c r="AN267" s="33">
        <f t="shared" si="230"/>
        <v>1</v>
      </c>
      <c r="AO267" s="18">
        <f t="shared" si="231"/>
        <v>2.4023107547649304E-4</v>
      </c>
      <c r="AP267" s="28">
        <f t="shared" ref="AP267:AP330" si="244">AP266*(1-AO266)</f>
        <v>9961.1712836530696</v>
      </c>
      <c r="AQ267" s="33">
        <f t="shared" si="209"/>
        <v>1</v>
      </c>
      <c r="AR267" s="18">
        <f t="shared" si="210"/>
        <v>2.4023107547649304E-4</v>
      </c>
      <c r="AS267" s="28">
        <f t="shared" ref="AS267:AS330" si="245">AS266*(1-AR266)</f>
        <v>9961.1712836530696</v>
      </c>
      <c r="AT267" s="33">
        <f t="shared" si="211"/>
        <v>1</v>
      </c>
      <c r="AU267" s="18">
        <f t="shared" si="212"/>
        <v>2.4023107547649304E-4</v>
      </c>
      <c r="AV267" s="20">
        <f t="shared" ref="AV267:AV330" si="246">AV266*(1-AU266)</f>
        <v>9961.1712836530696</v>
      </c>
    </row>
    <row r="268" spans="2:48" ht="15.95">
      <c r="B268" s="48">
        <v>4</v>
      </c>
      <c r="C268" s="50">
        <f>'Mortality (No Interventions)'!K13</f>
        <v>1.8043713926302416E-4</v>
      </c>
      <c r="D268" s="27">
        <v>1</v>
      </c>
      <c r="E268" s="18">
        <f t="shared" si="213"/>
        <v>1.8043713926302416E-4</v>
      </c>
      <c r="F268" s="28">
        <f t="shared" si="232"/>
        <v>9958.7783007625931</v>
      </c>
      <c r="G268" s="27">
        <v>1</v>
      </c>
      <c r="H268" s="18">
        <f t="shared" si="206"/>
        <v>1.8043713926302416E-4</v>
      </c>
      <c r="I268" s="28">
        <f t="shared" si="233"/>
        <v>9958.7783007625931</v>
      </c>
      <c r="J268" s="27">
        <v>1</v>
      </c>
      <c r="K268" s="18">
        <f t="shared" si="207"/>
        <v>1.8043713926302416E-4</v>
      </c>
      <c r="L268" s="28">
        <f t="shared" si="234"/>
        <v>9958.7783007625931</v>
      </c>
      <c r="M268" s="27">
        <v>1</v>
      </c>
      <c r="N268" s="19">
        <f t="shared" si="208"/>
        <v>1.8043713926302416E-4</v>
      </c>
      <c r="O268" s="28">
        <f t="shared" si="235"/>
        <v>9958.7783007625931</v>
      </c>
      <c r="P268" s="24">
        <f t="shared" si="214"/>
        <v>1</v>
      </c>
      <c r="Q268" s="18">
        <f t="shared" si="215"/>
        <v>1.8043713926302416E-4</v>
      </c>
      <c r="R268" s="28">
        <f t="shared" si="236"/>
        <v>9958.7783007625931</v>
      </c>
      <c r="S268" s="24">
        <f t="shared" si="216"/>
        <v>1</v>
      </c>
      <c r="T268" s="18">
        <f t="shared" si="217"/>
        <v>1.8043713926302416E-4</v>
      </c>
      <c r="U268" s="28">
        <f t="shared" si="237"/>
        <v>9958.7783007625931</v>
      </c>
      <c r="V268" s="24">
        <f t="shared" si="218"/>
        <v>1</v>
      </c>
      <c r="W268" s="18">
        <f t="shared" si="219"/>
        <v>1.8043713926302416E-4</v>
      </c>
      <c r="X268" s="28">
        <f t="shared" si="238"/>
        <v>9958.7783007625931</v>
      </c>
      <c r="Y268" s="33">
        <f t="shared" si="220"/>
        <v>1</v>
      </c>
      <c r="Z268" s="18">
        <f t="shared" si="221"/>
        <v>1.8043713926302416E-4</v>
      </c>
      <c r="AA268" s="28">
        <f t="shared" si="239"/>
        <v>9958.7783007625931</v>
      </c>
      <c r="AB268" s="33">
        <f t="shared" si="222"/>
        <v>1</v>
      </c>
      <c r="AC268" s="18">
        <f t="shared" si="223"/>
        <v>1.8043713926302416E-4</v>
      </c>
      <c r="AD268" s="28">
        <f t="shared" si="240"/>
        <v>9958.7783007625931</v>
      </c>
      <c r="AE268" s="33">
        <f t="shared" si="224"/>
        <v>1</v>
      </c>
      <c r="AF268" s="18">
        <f t="shared" si="225"/>
        <v>1.8043713926302416E-4</v>
      </c>
      <c r="AG268" s="28">
        <f t="shared" si="241"/>
        <v>9958.7783007625931</v>
      </c>
      <c r="AH268" s="33">
        <f t="shared" si="226"/>
        <v>1</v>
      </c>
      <c r="AI268" s="18">
        <f t="shared" si="227"/>
        <v>1.8043713926302416E-4</v>
      </c>
      <c r="AJ268" s="28">
        <f t="shared" si="242"/>
        <v>9958.7783007625931</v>
      </c>
      <c r="AK268" s="33">
        <f t="shared" si="228"/>
        <v>1</v>
      </c>
      <c r="AL268" s="18">
        <f t="shared" si="229"/>
        <v>1.8043713926302416E-4</v>
      </c>
      <c r="AM268" s="28">
        <f t="shared" si="243"/>
        <v>9958.7783007625931</v>
      </c>
      <c r="AN268" s="33">
        <f t="shared" si="230"/>
        <v>1</v>
      </c>
      <c r="AO268" s="18">
        <f t="shared" si="231"/>
        <v>1.8043713926302416E-4</v>
      </c>
      <c r="AP268" s="28">
        <f t="shared" si="244"/>
        <v>9958.7783007625931</v>
      </c>
      <c r="AQ268" s="33">
        <f t="shared" si="209"/>
        <v>1</v>
      </c>
      <c r="AR268" s="18">
        <f t="shared" si="210"/>
        <v>1.8043713926302416E-4</v>
      </c>
      <c r="AS268" s="28">
        <f t="shared" si="245"/>
        <v>9958.7783007625931</v>
      </c>
      <c r="AT268" s="33">
        <f t="shared" si="211"/>
        <v>1</v>
      </c>
      <c r="AU268" s="18">
        <f t="shared" si="212"/>
        <v>1.8043713926302416E-4</v>
      </c>
      <c r="AV268" s="20">
        <f t="shared" si="246"/>
        <v>9958.7783007625931</v>
      </c>
    </row>
    <row r="269" spans="2:48" ht="15.95">
      <c r="B269" s="48">
        <v>5</v>
      </c>
      <c r="C269" s="50">
        <f>'Mortality (No Interventions)'!K14</f>
        <v>1.5766389199491741E-4</v>
      </c>
      <c r="D269" s="27">
        <v>1</v>
      </c>
      <c r="E269" s="18">
        <f t="shared" si="213"/>
        <v>1.5766389199491741E-4</v>
      </c>
      <c r="F269" s="28">
        <f t="shared" si="232"/>
        <v>9956.9813672954479</v>
      </c>
      <c r="G269" s="27">
        <v>1</v>
      </c>
      <c r="H269" s="18">
        <f t="shared" si="206"/>
        <v>1.5766389199491741E-4</v>
      </c>
      <c r="I269" s="28">
        <f t="shared" si="233"/>
        <v>9956.9813672954479</v>
      </c>
      <c r="J269" s="27">
        <v>1</v>
      </c>
      <c r="K269" s="18">
        <f t="shared" si="207"/>
        <v>1.5766389199491741E-4</v>
      </c>
      <c r="L269" s="28">
        <f t="shared" si="234"/>
        <v>9956.9813672954479</v>
      </c>
      <c r="M269" s="27">
        <v>1</v>
      </c>
      <c r="N269" s="19">
        <f t="shared" si="208"/>
        <v>1.5766389199491741E-4</v>
      </c>
      <c r="O269" s="28">
        <f t="shared" si="235"/>
        <v>9956.9813672954479</v>
      </c>
      <c r="P269" s="24">
        <f t="shared" si="214"/>
        <v>1</v>
      </c>
      <c r="Q269" s="18">
        <f t="shared" si="215"/>
        <v>1.5766389199491741E-4</v>
      </c>
      <c r="R269" s="28">
        <f t="shared" si="236"/>
        <v>9956.9813672954479</v>
      </c>
      <c r="S269" s="24">
        <f t="shared" si="216"/>
        <v>1</v>
      </c>
      <c r="T269" s="18">
        <f t="shared" si="217"/>
        <v>1.5766389199491741E-4</v>
      </c>
      <c r="U269" s="28">
        <f t="shared" si="237"/>
        <v>9956.9813672954479</v>
      </c>
      <c r="V269" s="24">
        <f t="shared" si="218"/>
        <v>1</v>
      </c>
      <c r="W269" s="18">
        <f t="shared" si="219"/>
        <v>1.5766389199491741E-4</v>
      </c>
      <c r="X269" s="28">
        <f t="shared" si="238"/>
        <v>9956.9813672954479</v>
      </c>
      <c r="Y269" s="33">
        <f t="shared" si="220"/>
        <v>1</v>
      </c>
      <c r="Z269" s="18">
        <f t="shared" si="221"/>
        <v>1.5766389199491741E-4</v>
      </c>
      <c r="AA269" s="28">
        <f t="shared" si="239"/>
        <v>9956.9813672954479</v>
      </c>
      <c r="AB269" s="33">
        <f t="shared" si="222"/>
        <v>1</v>
      </c>
      <c r="AC269" s="18">
        <f t="shared" si="223"/>
        <v>1.5766389199491741E-4</v>
      </c>
      <c r="AD269" s="28">
        <f t="shared" si="240"/>
        <v>9956.9813672954479</v>
      </c>
      <c r="AE269" s="33">
        <f t="shared" si="224"/>
        <v>1</v>
      </c>
      <c r="AF269" s="18">
        <f t="shared" si="225"/>
        <v>1.5766389199491741E-4</v>
      </c>
      <c r="AG269" s="28">
        <f t="shared" si="241"/>
        <v>9956.9813672954479</v>
      </c>
      <c r="AH269" s="33">
        <f t="shared" si="226"/>
        <v>1</v>
      </c>
      <c r="AI269" s="18">
        <f t="shared" si="227"/>
        <v>1.5766389199491741E-4</v>
      </c>
      <c r="AJ269" s="28">
        <f t="shared" si="242"/>
        <v>9956.9813672954479</v>
      </c>
      <c r="AK269" s="33">
        <f t="shared" si="228"/>
        <v>1</v>
      </c>
      <c r="AL269" s="18">
        <f t="shared" si="229"/>
        <v>1.5766389199491741E-4</v>
      </c>
      <c r="AM269" s="28">
        <f t="shared" si="243"/>
        <v>9956.9813672954479</v>
      </c>
      <c r="AN269" s="33">
        <f t="shared" si="230"/>
        <v>1</v>
      </c>
      <c r="AO269" s="18">
        <f t="shared" si="231"/>
        <v>1.5766389199491741E-4</v>
      </c>
      <c r="AP269" s="28">
        <f t="shared" si="244"/>
        <v>9956.9813672954479</v>
      </c>
      <c r="AQ269" s="33">
        <f t="shared" si="209"/>
        <v>1</v>
      </c>
      <c r="AR269" s="18">
        <f t="shared" si="210"/>
        <v>1.5766389199491741E-4</v>
      </c>
      <c r="AS269" s="28">
        <f t="shared" si="245"/>
        <v>9956.9813672954479</v>
      </c>
      <c r="AT269" s="33">
        <f t="shared" si="211"/>
        <v>1</v>
      </c>
      <c r="AU269" s="18">
        <f t="shared" si="212"/>
        <v>1.5766389199491741E-4</v>
      </c>
      <c r="AV269" s="20">
        <f t="shared" si="246"/>
        <v>9956.9813672954479</v>
      </c>
    </row>
    <row r="270" spans="2:48" ht="15.95">
      <c r="B270" s="48">
        <v>6</v>
      </c>
      <c r="C270" s="50">
        <f>'Mortality (No Interventions)'!K15</f>
        <v>1.474379697585769E-4</v>
      </c>
      <c r="D270" s="27">
        <v>1</v>
      </c>
      <c r="E270" s="18">
        <f t="shared" si="213"/>
        <v>1.474379697585769E-4</v>
      </c>
      <c r="F270" s="28">
        <f t="shared" si="232"/>
        <v>9955.4115108605602</v>
      </c>
      <c r="G270" s="27">
        <v>1</v>
      </c>
      <c r="H270" s="18">
        <f t="shared" si="206"/>
        <v>1.474379697585769E-4</v>
      </c>
      <c r="I270" s="28">
        <f t="shared" si="233"/>
        <v>9955.4115108605602</v>
      </c>
      <c r="J270" s="27">
        <v>1</v>
      </c>
      <c r="K270" s="18">
        <f t="shared" si="207"/>
        <v>1.474379697585769E-4</v>
      </c>
      <c r="L270" s="28">
        <f t="shared" si="234"/>
        <v>9955.4115108605602</v>
      </c>
      <c r="M270" s="27">
        <v>1</v>
      </c>
      <c r="N270" s="19">
        <f t="shared" si="208"/>
        <v>1.474379697585769E-4</v>
      </c>
      <c r="O270" s="28">
        <f t="shared" si="235"/>
        <v>9955.4115108605602</v>
      </c>
      <c r="P270" s="24">
        <f t="shared" si="214"/>
        <v>1</v>
      </c>
      <c r="Q270" s="18">
        <f t="shared" si="215"/>
        <v>1.474379697585769E-4</v>
      </c>
      <c r="R270" s="28">
        <f t="shared" si="236"/>
        <v>9955.4115108605602</v>
      </c>
      <c r="S270" s="24">
        <f t="shared" si="216"/>
        <v>1</v>
      </c>
      <c r="T270" s="18">
        <f t="shared" si="217"/>
        <v>1.474379697585769E-4</v>
      </c>
      <c r="U270" s="28">
        <f t="shared" si="237"/>
        <v>9955.4115108605602</v>
      </c>
      <c r="V270" s="24">
        <f t="shared" si="218"/>
        <v>1</v>
      </c>
      <c r="W270" s="18">
        <f t="shared" si="219"/>
        <v>1.474379697585769E-4</v>
      </c>
      <c r="X270" s="28">
        <f t="shared" si="238"/>
        <v>9955.4115108605602</v>
      </c>
      <c r="Y270" s="33">
        <f t="shared" si="220"/>
        <v>1</v>
      </c>
      <c r="Z270" s="18">
        <f t="shared" si="221"/>
        <v>1.474379697585769E-4</v>
      </c>
      <c r="AA270" s="28">
        <f t="shared" si="239"/>
        <v>9955.4115108605602</v>
      </c>
      <c r="AB270" s="33">
        <f t="shared" si="222"/>
        <v>1</v>
      </c>
      <c r="AC270" s="18">
        <f t="shared" si="223"/>
        <v>1.474379697585769E-4</v>
      </c>
      <c r="AD270" s="28">
        <f t="shared" si="240"/>
        <v>9955.4115108605602</v>
      </c>
      <c r="AE270" s="33">
        <f t="shared" si="224"/>
        <v>1</v>
      </c>
      <c r="AF270" s="18">
        <f t="shared" si="225"/>
        <v>1.474379697585769E-4</v>
      </c>
      <c r="AG270" s="28">
        <f t="shared" si="241"/>
        <v>9955.4115108605602</v>
      </c>
      <c r="AH270" s="33">
        <f t="shared" si="226"/>
        <v>1</v>
      </c>
      <c r="AI270" s="18">
        <f t="shared" si="227"/>
        <v>1.474379697585769E-4</v>
      </c>
      <c r="AJ270" s="28">
        <f t="shared" si="242"/>
        <v>9955.4115108605602</v>
      </c>
      <c r="AK270" s="33">
        <f t="shared" si="228"/>
        <v>1</v>
      </c>
      <c r="AL270" s="18">
        <f t="shared" si="229"/>
        <v>1.474379697585769E-4</v>
      </c>
      <c r="AM270" s="28">
        <f t="shared" si="243"/>
        <v>9955.4115108605602</v>
      </c>
      <c r="AN270" s="33">
        <f t="shared" si="230"/>
        <v>1</v>
      </c>
      <c r="AO270" s="18">
        <f t="shared" si="231"/>
        <v>1.474379697585769E-4</v>
      </c>
      <c r="AP270" s="28">
        <f t="shared" si="244"/>
        <v>9955.4115108605602</v>
      </c>
      <c r="AQ270" s="33">
        <f t="shared" si="209"/>
        <v>1</v>
      </c>
      <c r="AR270" s="18">
        <f t="shared" si="210"/>
        <v>1.474379697585769E-4</v>
      </c>
      <c r="AS270" s="28">
        <f t="shared" si="245"/>
        <v>9955.4115108605602</v>
      </c>
      <c r="AT270" s="33">
        <f t="shared" si="211"/>
        <v>1</v>
      </c>
      <c r="AU270" s="18">
        <f t="shared" si="212"/>
        <v>1.474379697585769E-4</v>
      </c>
      <c r="AV270" s="20">
        <f t="shared" si="246"/>
        <v>9955.4115108605602</v>
      </c>
    </row>
    <row r="271" spans="2:48" ht="15.95">
      <c r="B271" s="48">
        <v>7</v>
      </c>
      <c r="C271" s="50">
        <f>'Mortality (No Interventions)'!K16</f>
        <v>1.3814060864040663E-4</v>
      </c>
      <c r="D271" s="27">
        <v>1</v>
      </c>
      <c r="E271" s="18">
        <f t="shared" si="213"/>
        <v>1.3814060864040663E-4</v>
      </c>
      <c r="F271" s="28">
        <f t="shared" si="232"/>
        <v>9953.9437051992882</v>
      </c>
      <c r="G271" s="27">
        <v>1</v>
      </c>
      <c r="H271" s="18">
        <f t="shared" si="206"/>
        <v>1.3814060864040663E-4</v>
      </c>
      <c r="I271" s="28">
        <f t="shared" si="233"/>
        <v>9953.9437051992882</v>
      </c>
      <c r="J271" s="27">
        <v>1</v>
      </c>
      <c r="K271" s="18">
        <f t="shared" si="207"/>
        <v>1.3814060864040663E-4</v>
      </c>
      <c r="L271" s="28">
        <f t="shared" si="234"/>
        <v>9953.9437051992882</v>
      </c>
      <c r="M271" s="27">
        <v>1</v>
      </c>
      <c r="N271" s="19">
        <f t="shared" si="208"/>
        <v>1.3814060864040663E-4</v>
      </c>
      <c r="O271" s="28">
        <f t="shared" si="235"/>
        <v>9953.9437051992882</v>
      </c>
      <c r="P271" s="24">
        <f t="shared" si="214"/>
        <v>1</v>
      </c>
      <c r="Q271" s="18">
        <f t="shared" si="215"/>
        <v>1.3814060864040663E-4</v>
      </c>
      <c r="R271" s="28">
        <f t="shared" si="236"/>
        <v>9953.9437051992882</v>
      </c>
      <c r="S271" s="24">
        <f t="shared" si="216"/>
        <v>1</v>
      </c>
      <c r="T271" s="18">
        <f t="shared" si="217"/>
        <v>1.3814060864040663E-4</v>
      </c>
      <c r="U271" s="28">
        <f t="shared" si="237"/>
        <v>9953.9437051992882</v>
      </c>
      <c r="V271" s="24">
        <f t="shared" si="218"/>
        <v>1</v>
      </c>
      <c r="W271" s="18">
        <f t="shared" si="219"/>
        <v>1.3814060864040663E-4</v>
      </c>
      <c r="X271" s="28">
        <f t="shared" si="238"/>
        <v>9953.9437051992882</v>
      </c>
      <c r="Y271" s="33">
        <f t="shared" si="220"/>
        <v>1</v>
      </c>
      <c r="Z271" s="18">
        <f t="shared" si="221"/>
        <v>1.3814060864040663E-4</v>
      </c>
      <c r="AA271" s="28">
        <f t="shared" si="239"/>
        <v>9953.9437051992882</v>
      </c>
      <c r="AB271" s="33">
        <f t="shared" si="222"/>
        <v>1</v>
      </c>
      <c r="AC271" s="18">
        <f t="shared" si="223"/>
        <v>1.3814060864040663E-4</v>
      </c>
      <c r="AD271" s="28">
        <f t="shared" si="240"/>
        <v>9953.9437051992882</v>
      </c>
      <c r="AE271" s="33">
        <f t="shared" si="224"/>
        <v>1</v>
      </c>
      <c r="AF271" s="18">
        <f t="shared" si="225"/>
        <v>1.3814060864040663E-4</v>
      </c>
      <c r="AG271" s="28">
        <f t="shared" si="241"/>
        <v>9953.9437051992882</v>
      </c>
      <c r="AH271" s="33">
        <f t="shared" si="226"/>
        <v>1</v>
      </c>
      <c r="AI271" s="18">
        <f t="shared" si="227"/>
        <v>1.3814060864040663E-4</v>
      </c>
      <c r="AJ271" s="28">
        <f t="shared" si="242"/>
        <v>9953.9437051992882</v>
      </c>
      <c r="AK271" s="33">
        <f t="shared" si="228"/>
        <v>1</v>
      </c>
      <c r="AL271" s="18">
        <f t="shared" si="229"/>
        <v>1.3814060864040663E-4</v>
      </c>
      <c r="AM271" s="28">
        <f t="shared" si="243"/>
        <v>9953.9437051992882</v>
      </c>
      <c r="AN271" s="33">
        <f t="shared" si="230"/>
        <v>1</v>
      </c>
      <c r="AO271" s="18">
        <f t="shared" si="231"/>
        <v>1.3814060864040663E-4</v>
      </c>
      <c r="AP271" s="28">
        <f t="shared" si="244"/>
        <v>9953.9437051992882</v>
      </c>
      <c r="AQ271" s="33">
        <f t="shared" si="209"/>
        <v>1</v>
      </c>
      <c r="AR271" s="18">
        <f t="shared" si="210"/>
        <v>1.3814060864040663E-4</v>
      </c>
      <c r="AS271" s="28">
        <f t="shared" si="245"/>
        <v>9953.9437051992882</v>
      </c>
      <c r="AT271" s="33">
        <f t="shared" si="211"/>
        <v>1</v>
      </c>
      <c r="AU271" s="18">
        <f t="shared" si="212"/>
        <v>1.3814060864040663E-4</v>
      </c>
      <c r="AV271" s="20">
        <f t="shared" si="246"/>
        <v>9953.9437051992882</v>
      </c>
    </row>
    <row r="272" spans="2:48" ht="15.95">
      <c r="B272" s="48">
        <v>8</v>
      </c>
      <c r="C272" s="50">
        <f>'Mortality (No Interventions)'!K17</f>
        <v>1.2860488919949175E-4</v>
      </c>
      <c r="D272" s="27">
        <v>1</v>
      </c>
      <c r="E272" s="18">
        <f t="shared" si="213"/>
        <v>1.2860488919949175E-4</v>
      </c>
      <c r="F272" s="28">
        <f t="shared" si="232"/>
        <v>9952.5686613574799</v>
      </c>
      <c r="G272" s="27">
        <v>1</v>
      </c>
      <c r="H272" s="18">
        <f t="shared" si="206"/>
        <v>1.2860488919949175E-4</v>
      </c>
      <c r="I272" s="28">
        <f t="shared" si="233"/>
        <v>9952.5686613574799</v>
      </c>
      <c r="J272" s="27">
        <v>1</v>
      </c>
      <c r="K272" s="18">
        <f t="shared" si="207"/>
        <v>1.2860488919949175E-4</v>
      </c>
      <c r="L272" s="28">
        <f t="shared" si="234"/>
        <v>9952.5686613574799</v>
      </c>
      <c r="M272" s="27">
        <v>1</v>
      </c>
      <c r="N272" s="19">
        <f t="shared" si="208"/>
        <v>1.2860488919949175E-4</v>
      </c>
      <c r="O272" s="28">
        <f t="shared" si="235"/>
        <v>9952.5686613574799</v>
      </c>
      <c r="P272" s="24">
        <f t="shared" si="214"/>
        <v>1</v>
      </c>
      <c r="Q272" s="18">
        <f t="shared" si="215"/>
        <v>1.2860488919949175E-4</v>
      </c>
      <c r="R272" s="28">
        <f t="shared" si="236"/>
        <v>9952.5686613574799</v>
      </c>
      <c r="S272" s="24">
        <f t="shared" si="216"/>
        <v>1</v>
      </c>
      <c r="T272" s="18">
        <f t="shared" si="217"/>
        <v>1.2860488919949175E-4</v>
      </c>
      <c r="U272" s="28">
        <f t="shared" si="237"/>
        <v>9952.5686613574799</v>
      </c>
      <c r="V272" s="24">
        <f t="shared" si="218"/>
        <v>1</v>
      </c>
      <c r="W272" s="18">
        <f t="shared" si="219"/>
        <v>1.2860488919949175E-4</v>
      </c>
      <c r="X272" s="28">
        <f t="shared" si="238"/>
        <v>9952.5686613574799</v>
      </c>
      <c r="Y272" s="33">
        <f t="shared" si="220"/>
        <v>1</v>
      </c>
      <c r="Z272" s="18">
        <f t="shared" si="221"/>
        <v>1.2860488919949175E-4</v>
      </c>
      <c r="AA272" s="28">
        <f t="shared" si="239"/>
        <v>9952.5686613574799</v>
      </c>
      <c r="AB272" s="33">
        <f t="shared" si="222"/>
        <v>1</v>
      </c>
      <c r="AC272" s="18">
        <f t="shared" si="223"/>
        <v>1.2860488919949175E-4</v>
      </c>
      <c r="AD272" s="28">
        <f t="shared" si="240"/>
        <v>9952.5686613574799</v>
      </c>
      <c r="AE272" s="33">
        <f t="shared" si="224"/>
        <v>1</v>
      </c>
      <c r="AF272" s="18">
        <f t="shared" si="225"/>
        <v>1.2860488919949175E-4</v>
      </c>
      <c r="AG272" s="28">
        <f t="shared" si="241"/>
        <v>9952.5686613574799</v>
      </c>
      <c r="AH272" s="33">
        <f t="shared" si="226"/>
        <v>1</v>
      </c>
      <c r="AI272" s="18">
        <f t="shared" si="227"/>
        <v>1.2860488919949175E-4</v>
      </c>
      <c r="AJ272" s="28">
        <f t="shared" si="242"/>
        <v>9952.5686613574799</v>
      </c>
      <c r="AK272" s="33">
        <f t="shared" si="228"/>
        <v>1</v>
      </c>
      <c r="AL272" s="18">
        <f t="shared" si="229"/>
        <v>1.2860488919949175E-4</v>
      </c>
      <c r="AM272" s="28">
        <f t="shared" si="243"/>
        <v>9952.5686613574799</v>
      </c>
      <c r="AN272" s="33">
        <f t="shared" si="230"/>
        <v>1</v>
      </c>
      <c r="AO272" s="18">
        <f t="shared" si="231"/>
        <v>1.2860488919949175E-4</v>
      </c>
      <c r="AP272" s="28">
        <f t="shared" si="244"/>
        <v>9952.5686613574799</v>
      </c>
      <c r="AQ272" s="33">
        <f t="shared" si="209"/>
        <v>1</v>
      </c>
      <c r="AR272" s="18">
        <f t="shared" si="210"/>
        <v>1.2860488919949175E-4</v>
      </c>
      <c r="AS272" s="28">
        <f t="shared" si="245"/>
        <v>9952.5686613574799</v>
      </c>
      <c r="AT272" s="33">
        <f t="shared" si="211"/>
        <v>1</v>
      </c>
      <c r="AU272" s="18">
        <f t="shared" si="212"/>
        <v>1.2860488919949175E-4</v>
      </c>
      <c r="AV272" s="20">
        <f t="shared" si="246"/>
        <v>9952.5686613574799</v>
      </c>
    </row>
    <row r="273" spans="2:48" ht="15.95">
      <c r="B273" s="48">
        <v>9</v>
      </c>
      <c r="C273" s="50">
        <f>'Mortality (No Interventions)'!K18</f>
        <v>1.2627726836086407E-4</v>
      </c>
      <c r="D273" s="27">
        <v>1</v>
      </c>
      <c r="E273" s="18">
        <f t="shared" si="213"/>
        <v>1.2627726836086407E-4</v>
      </c>
      <c r="F273" s="28">
        <f t="shared" si="232"/>
        <v>9951.2887123675355</v>
      </c>
      <c r="G273" s="27">
        <v>1</v>
      </c>
      <c r="H273" s="18">
        <f t="shared" si="206"/>
        <v>1.2627726836086407E-4</v>
      </c>
      <c r="I273" s="28">
        <f t="shared" si="233"/>
        <v>9951.2887123675355</v>
      </c>
      <c r="J273" s="27">
        <v>1</v>
      </c>
      <c r="K273" s="18">
        <f t="shared" si="207"/>
        <v>1.2627726836086407E-4</v>
      </c>
      <c r="L273" s="28">
        <f t="shared" si="234"/>
        <v>9951.2887123675355</v>
      </c>
      <c r="M273" s="27">
        <v>1</v>
      </c>
      <c r="N273" s="19">
        <f t="shared" si="208"/>
        <v>1.2627726836086407E-4</v>
      </c>
      <c r="O273" s="28">
        <f t="shared" si="235"/>
        <v>9951.2887123675355</v>
      </c>
      <c r="P273" s="24">
        <f t="shared" si="214"/>
        <v>1</v>
      </c>
      <c r="Q273" s="18">
        <f t="shared" si="215"/>
        <v>1.2627726836086407E-4</v>
      </c>
      <c r="R273" s="28">
        <f t="shared" si="236"/>
        <v>9951.2887123675355</v>
      </c>
      <c r="S273" s="24">
        <f t="shared" si="216"/>
        <v>1</v>
      </c>
      <c r="T273" s="18">
        <f t="shared" si="217"/>
        <v>1.2627726836086407E-4</v>
      </c>
      <c r="U273" s="28">
        <f t="shared" si="237"/>
        <v>9951.2887123675355</v>
      </c>
      <c r="V273" s="24">
        <f t="shared" si="218"/>
        <v>1</v>
      </c>
      <c r="W273" s="18">
        <f t="shared" si="219"/>
        <v>1.2627726836086407E-4</v>
      </c>
      <c r="X273" s="28">
        <f t="shared" si="238"/>
        <v>9951.2887123675355</v>
      </c>
      <c r="Y273" s="33">
        <f t="shared" si="220"/>
        <v>1</v>
      </c>
      <c r="Z273" s="18">
        <f t="shared" si="221"/>
        <v>1.2627726836086407E-4</v>
      </c>
      <c r="AA273" s="28">
        <f t="shared" si="239"/>
        <v>9951.2887123675355</v>
      </c>
      <c r="AB273" s="33">
        <f t="shared" si="222"/>
        <v>1</v>
      </c>
      <c r="AC273" s="18">
        <f t="shared" si="223"/>
        <v>1.2627726836086407E-4</v>
      </c>
      <c r="AD273" s="28">
        <f t="shared" si="240"/>
        <v>9951.2887123675355</v>
      </c>
      <c r="AE273" s="33">
        <f t="shared" si="224"/>
        <v>1</v>
      </c>
      <c r="AF273" s="18">
        <f t="shared" si="225"/>
        <v>1.2627726836086407E-4</v>
      </c>
      <c r="AG273" s="28">
        <f t="shared" si="241"/>
        <v>9951.2887123675355</v>
      </c>
      <c r="AH273" s="33">
        <f t="shared" si="226"/>
        <v>1</v>
      </c>
      <c r="AI273" s="18">
        <f t="shared" si="227"/>
        <v>1.2627726836086407E-4</v>
      </c>
      <c r="AJ273" s="28">
        <f t="shared" si="242"/>
        <v>9951.2887123675355</v>
      </c>
      <c r="AK273" s="33">
        <f t="shared" si="228"/>
        <v>1</v>
      </c>
      <c r="AL273" s="18">
        <f t="shared" si="229"/>
        <v>1.2627726836086407E-4</v>
      </c>
      <c r="AM273" s="28">
        <f t="shared" si="243"/>
        <v>9951.2887123675355</v>
      </c>
      <c r="AN273" s="33">
        <f t="shared" si="230"/>
        <v>1</v>
      </c>
      <c r="AO273" s="18">
        <f t="shared" si="231"/>
        <v>1.2627726836086407E-4</v>
      </c>
      <c r="AP273" s="28">
        <f t="shared" si="244"/>
        <v>9951.2887123675355</v>
      </c>
      <c r="AQ273" s="33">
        <f t="shared" si="209"/>
        <v>1</v>
      </c>
      <c r="AR273" s="18">
        <f t="shared" si="210"/>
        <v>1.2627726836086407E-4</v>
      </c>
      <c r="AS273" s="28">
        <f t="shared" si="245"/>
        <v>9951.2887123675355</v>
      </c>
      <c r="AT273" s="33">
        <f t="shared" si="211"/>
        <v>1</v>
      </c>
      <c r="AU273" s="18">
        <f t="shared" si="212"/>
        <v>1.2627726836086407E-4</v>
      </c>
      <c r="AV273" s="20">
        <f t="shared" si="246"/>
        <v>9951.2887123675355</v>
      </c>
    </row>
    <row r="274" spans="2:48" ht="15.95">
      <c r="B274" s="48">
        <v>10</v>
      </c>
      <c r="C274" s="50">
        <f>'Mortality (No Interventions)'!K19</f>
        <v>1.2500360584498095E-4</v>
      </c>
      <c r="D274" s="27">
        <v>1</v>
      </c>
      <c r="E274" s="18">
        <f t="shared" si="213"/>
        <v>1.2500360584498095E-4</v>
      </c>
      <c r="F274" s="28">
        <f t="shared" si="232"/>
        <v>9950.0320908122667</v>
      </c>
      <c r="G274" s="27">
        <v>1</v>
      </c>
      <c r="H274" s="18">
        <f t="shared" si="206"/>
        <v>1.2500360584498095E-4</v>
      </c>
      <c r="I274" s="28">
        <f t="shared" si="233"/>
        <v>9950.0320908122667</v>
      </c>
      <c r="J274" s="27">
        <v>1</v>
      </c>
      <c r="K274" s="18">
        <f t="shared" si="207"/>
        <v>1.2500360584498095E-4</v>
      </c>
      <c r="L274" s="28">
        <f t="shared" si="234"/>
        <v>9950.0320908122667</v>
      </c>
      <c r="M274" s="27">
        <v>1</v>
      </c>
      <c r="N274" s="19">
        <f t="shared" si="208"/>
        <v>1.2500360584498095E-4</v>
      </c>
      <c r="O274" s="28">
        <f t="shared" si="235"/>
        <v>9950.0320908122667</v>
      </c>
      <c r="P274" s="24">
        <f t="shared" si="214"/>
        <v>1</v>
      </c>
      <c r="Q274" s="18">
        <f t="shared" si="215"/>
        <v>1.2500360584498095E-4</v>
      </c>
      <c r="R274" s="28">
        <f t="shared" si="236"/>
        <v>9950.0320908122667</v>
      </c>
      <c r="S274" s="24">
        <f t="shared" si="216"/>
        <v>1</v>
      </c>
      <c r="T274" s="18">
        <f t="shared" si="217"/>
        <v>1.2500360584498095E-4</v>
      </c>
      <c r="U274" s="28">
        <f t="shared" si="237"/>
        <v>9950.0320908122667</v>
      </c>
      <c r="V274" s="24">
        <f t="shared" si="218"/>
        <v>1</v>
      </c>
      <c r="W274" s="18">
        <f t="shared" si="219"/>
        <v>1.2500360584498095E-4</v>
      </c>
      <c r="X274" s="28">
        <f t="shared" si="238"/>
        <v>9950.0320908122667</v>
      </c>
      <c r="Y274" s="33">
        <f t="shared" si="220"/>
        <v>1</v>
      </c>
      <c r="Z274" s="18">
        <f t="shared" si="221"/>
        <v>1.2500360584498095E-4</v>
      </c>
      <c r="AA274" s="28">
        <f t="shared" si="239"/>
        <v>9950.0320908122667</v>
      </c>
      <c r="AB274" s="33">
        <f t="shared" si="222"/>
        <v>1</v>
      </c>
      <c r="AC274" s="18">
        <f t="shared" si="223"/>
        <v>1.2500360584498095E-4</v>
      </c>
      <c r="AD274" s="28">
        <f t="shared" si="240"/>
        <v>9950.0320908122667</v>
      </c>
      <c r="AE274" s="33">
        <f t="shared" si="224"/>
        <v>1</v>
      </c>
      <c r="AF274" s="18">
        <f t="shared" si="225"/>
        <v>1.2500360584498095E-4</v>
      </c>
      <c r="AG274" s="28">
        <f t="shared" si="241"/>
        <v>9950.0320908122667</v>
      </c>
      <c r="AH274" s="33">
        <f t="shared" si="226"/>
        <v>1</v>
      </c>
      <c r="AI274" s="18">
        <f t="shared" si="227"/>
        <v>1.2500360584498095E-4</v>
      </c>
      <c r="AJ274" s="28">
        <f t="shared" si="242"/>
        <v>9950.0320908122667</v>
      </c>
      <c r="AK274" s="33">
        <f t="shared" si="228"/>
        <v>1</v>
      </c>
      <c r="AL274" s="18">
        <f t="shared" si="229"/>
        <v>1.2500360584498095E-4</v>
      </c>
      <c r="AM274" s="28">
        <f t="shared" si="243"/>
        <v>9950.0320908122667</v>
      </c>
      <c r="AN274" s="33">
        <f t="shared" si="230"/>
        <v>1</v>
      </c>
      <c r="AO274" s="18">
        <f t="shared" si="231"/>
        <v>1.2500360584498095E-4</v>
      </c>
      <c r="AP274" s="28">
        <f t="shared" si="244"/>
        <v>9950.0320908122667</v>
      </c>
      <c r="AQ274" s="33">
        <f t="shared" si="209"/>
        <v>1</v>
      </c>
      <c r="AR274" s="18">
        <f t="shared" si="210"/>
        <v>1.2500360584498095E-4</v>
      </c>
      <c r="AS274" s="28">
        <f t="shared" si="245"/>
        <v>9950.0320908122667</v>
      </c>
      <c r="AT274" s="33">
        <f t="shared" si="211"/>
        <v>1</v>
      </c>
      <c r="AU274" s="18">
        <f t="shared" si="212"/>
        <v>1.2500360584498095E-4</v>
      </c>
      <c r="AV274" s="20">
        <f t="shared" si="246"/>
        <v>9950.0320908122667</v>
      </c>
    </row>
    <row r="275" spans="2:48" ht="15.95">
      <c r="B275" s="48">
        <v>11</v>
      </c>
      <c r="C275" s="50">
        <f>'Mortality (No Interventions)'!K20</f>
        <v>1.3696678500635325E-4</v>
      </c>
      <c r="D275" s="27">
        <v>1</v>
      </c>
      <c r="E275" s="18">
        <f t="shared" si="213"/>
        <v>1.3696678500635325E-4</v>
      </c>
      <c r="F275" s="28">
        <f t="shared" si="232"/>
        <v>9948.7883009226425</v>
      </c>
      <c r="G275" s="27">
        <v>1</v>
      </c>
      <c r="H275" s="18">
        <f t="shared" si="206"/>
        <v>1.3696678500635325E-4</v>
      </c>
      <c r="I275" s="28">
        <f t="shared" si="233"/>
        <v>9948.7883009226425</v>
      </c>
      <c r="J275" s="27">
        <v>1</v>
      </c>
      <c r="K275" s="18">
        <f t="shared" si="207"/>
        <v>1.3696678500635325E-4</v>
      </c>
      <c r="L275" s="28">
        <f t="shared" si="234"/>
        <v>9948.7883009226425</v>
      </c>
      <c r="M275" s="27">
        <v>1</v>
      </c>
      <c r="N275" s="19">
        <f t="shared" si="208"/>
        <v>1.3696678500635325E-4</v>
      </c>
      <c r="O275" s="28">
        <f t="shared" si="235"/>
        <v>9948.7883009226425</v>
      </c>
      <c r="P275" s="24">
        <f t="shared" si="214"/>
        <v>1</v>
      </c>
      <c r="Q275" s="18">
        <f t="shared" si="215"/>
        <v>1.3696678500635325E-4</v>
      </c>
      <c r="R275" s="28">
        <f t="shared" si="236"/>
        <v>9948.7883009226425</v>
      </c>
      <c r="S275" s="24">
        <f t="shared" si="216"/>
        <v>1</v>
      </c>
      <c r="T275" s="18">
        <f t="shared" si="217"/>
        <v>1.3696678500635325E-4</v>
      </c>
      <c r="U275" s="28">
        <f t="shared" si="237"/>
        <v>9948.7883009226425</v>
      </c>
      <c r="V275" s="24">
        <f t="shared" si="218"/>
        <v>1</v>
      </c>
      <c r="W275" s="18">
        <f t="shared" si="219"/>
        <v>1.3696678500635325E-4</v>
      </c>
      <c r="X275" s="28">
        <f t="shared" si="238"/>
        <v>9948.7883009226425</v>
      </c>
      <c r="Y275" s="33">
        <f t="shared" si="220"/>
        <v>1</v>
      </c>
      <c r="Z275" s="18">
        <f t="shared" si="221"/>
        <v>1.3696678500635325E-4</v>
      </c>
      <c r="AA275" s="28">
        <f t="shared" si="239"/>
        <v>9948.7883009226425</v>
      </c>
      <c r="AB275" s="33">
        <f t="shared" si="222"/>
        <v>1</v>
      </c>
      <c r="AC275" s="18">
        <f t="shared" si="223"/>
        <v>1.3696678500635325E-4</v>
      </c>
      <c r="AD275" s="28">
        <f t="shared" si="240"/>
        <v>9948.7883009226425</v>
      </c>
      <c r="AE275" s="33">
        <f t="shared" si="224"/>
        <v>1</v>
      </c>
      <c r="AF275" s="18">
        <f t="shared" si="225"/>
        <v>1.3696678500635325E-4</v>
      </c>
      <c r="AG275" s="28">
        <f t="shared" si="241"/>
        <v>9948.7883009226425</v>
      </c>
      <c r="AH275" s="33">
        <f t="shared" si="226"/>
        <v>1</v>
      </c>
      <c r="AI275" s="18">
        <f t="shared" si="227"/>
        <v>1.3696678500635325E-4</v>
      </c>
      <c r="AJ275" s="28">
        <f t="shared" si="242"/>
        <v>9948.7883009226425</v>
      </c>
      <c r="AK275" s="33">
        <f t="shared" si="228"/>
        <v>1</v>
      </c>
      <c r="AL275" s="18">
        <f t="shared" si="229"/>
        <v>1.3696678500635325E-4</v>
      </c>
      <c r="AM275" s="28">
        <f t="shared" si="243"/>
        <v>9948.7883009226425</v>
      </c>
      <c r="AN275" s="33">
        <f t="shared" si="230"/>
        <v>1</v>
      </c>
      <c r="AO275" s="18">
        <f t="shared" si="231"/>
        <v>1.3696678500635325E-4</v>
      </c>
      <c r="AP275" s="28">
        <f t="shared" si="244"/>
        <v>9948.7883009226425</v>
      </c>
      <c r="AQ275" s="33">
        <f t="shared" si="209"/>
        <v>1</v>
      </c>
      <c r="AR275" s="18">
        <f t="shared" si="210"/>
        <v>1.3696678500635325E-4</v>
      </c>
      <c r="AS275" s="28">
        <f t="shared" si="245"/>
        <v>9948.7883009226425</v>
      </c>
      <c r="AT275" s="33">
        <f t="shared" si="211"/>
        <v>1</v>
      </c>
      <c r="AU275" s="18">
        <f t="shared" si="212"/>
        <v>1.3696678500635325E-4</v>
      </c>
      <c r="AV275" s="20">
        <f t="shared" si="246"/>
        <v>9948.7883009226425</v>
      </c>
    </row>
    <row r="276" spans="2:48" ht="15.95">
      <c r="B276" s="48">
        <v>12</v>
      </c>
      <c r="C276" s="50">
        <f>'Mortality (No Interventions)'!K21</f>
        <v>1.4521640584498093E-4</v>
      </c>
      <c r="D276" s="27">
        <v>1</v>
      </c>
      <c r="E276" s="18">
        <f t="shared" si="213"/>
        <v>1.4521640584498093E-4</v>
      </c>
      <c r="F276" s="28">
        <f t="shared" si="232"/>
        <v>9947.4256473743571</v>
      </c>
      <c r="G276" s="27">
        <v>1</v>
      </c>
      <c r="H276" s="18">
        <f t="shared" si="206"/>
        <v>1.4521640584498093E-4</v>
      </c>
      <c r="I276" s="28">
        <f t="shared" si="233"/>
        <v>9947.4256473743571</v>
      </c>
      <c r="J276" s="27">
        <v>1</v>
      </c>
      <c r="K276" s="18">
        <f t="shared" si="207"/>
        <v>1.4521640584498093E-4</v>
      </c>
      <c r="L276" s="28">
        <f t="shared" si="234"/>
        <v>9947.4256473743571</v>
      </c>
      <c r="M276" s="27">
        <v>1</v>
      </c>
      <c r="N276" s="19">
        <f t="shared" si="208"/>
        <v>1.4521640584498093E-4</v>
      </c>
      <c r="O276" s="28">
        <f t="shared" si="235"/>
        <v>9947.4256473743571</v>
      </c>
      <c r="P276" s="24">
        <f t="shared" si="214"/>
        <v>1</v>
      </c>
      <c r="Q276" s="18">
        <f t="shared" si="215"/>
        <v>1.4521640584498093E-4</v>
      </c>
      <c r="R276" s="28">
        <f t="shared" si="236"/>
        <v>9947.4256473743571</v>
      </c>
      <c r="S276" s="24">
        <f t="shared" si="216"/>
        <v>1</v>
      </c>
      <c r="T276" s="18">
        <f t="shared" si="217"/>
        <v>1.4521640584498093E-4</v>
      </c>
      <c r="U276" s="28">
        <f t="shared" si="237"/>
        <v>9947.4256473743571</v>
      </c>
      <c r="V276" s="24">
        <f t="shared" si="218"/>
        <v>1</v>
      </c>
      <c r="W276" s="18">
        <f t="shared" si="219"/>
        <v>1.4521640584498093E-4</v>
      </c>
      <c r="X276" s="28">
        <f t="shared" si="238"/>
        <v>9947.4256473743571</v>
      </c>
      <c r="Y276" s="33">
        <f t="shared" si="220"/>
        <v>1</v>
      </c>
      <c r="Z276" s="18">
        <f t="shared" si="221"/>
        <v>1.4521640584498093E-4</v>
      </c>
      <c r="AA276" s="28">
        <f t="shared" si="239"/>
        <v>9947.4256473743571</v>
      </c>
      <c r="AB276" s="33">
        <f t="shared" si="222"/>
        <v>1</v>
      </c>
      <c r="AC276" s="18">
        <f t="shared" si="223"/>
        <v>1.4521640584498093E-4</v>
      </c>
      <c r="AD276" s="28">
        <f t="shared" si="240"/>
        <v>9947.4256473743571</v>
      </c>
      <c r="AE276" s="33">
        <f t="shared" si="224"/>
        <v>1</v>
      </c>
      <c r="AF276" s="18">
        <f t="shared" si="225"/>
        <v>1.4521640584498093E-4</v>
      </c>
      <c r="AG276" s="28">
        <f t="shared" si="241"/>
        <v>9947.4256473743571</v>
      </c>
      <c r="AH276" s="33">
        <f t="shared" si="226"/>
        <v>1</v>
      </c>
      <c r="AI276" s="18">
        <f t="shared" si="227"/>
        <v>1.4521640584498093E-4</v>
      </c>
      <c r="AJ276" s="28">
        <f t="shared" si="242"/>
        <v>9947.4256473743571</v>
      </c>
      <c r="AK276" s="33">
        <f t="shared" si="228"/>
        <v>1</v>
      </c>
      <c r="AL276" s="18">
        <f t="shared" si="229"/>
        <v>1.4521640584498093E-4</v>
      </c>
      <c r="AM276" s="28">
        <f t="shared" si="243"/>
        <v>9947.4256473743571</v>
      </c>
      <c r="AN276" s="33">
        <f t="shared" si="230"/>
        <v>1</v>
      </c>
      <c r="AO276" s="18">
        <f t="shared" si="231"/>
        <v>1.4521640584498093E-4</v>
      </c>
      <c r="AP276" s="28">
        <f t="shared" si="244"/>
        <v>9947.4256473743571</v>
      </c>
      <c r="AQ276" s="33">
        <f t="shared" si="209"/>
        <v>1</v>
      </c>
      <c r="AR276" s="18">
        <f t="shared" si="210"/>
        <v>1.4521640584498093E-4</v>
      </c>
      <c r="AS276" s="28">
        <f t="shared" si="245"/>
        <v>9947.4256473743571</v>
      </c>
      <c r="AT276" s="33">
        <f t="shared" si="211"/>
        <v>1</v>
      </c>
      <c r="AU276" s="18">
        <f t="shared" si="212"/>
        <v>1.4521640584498093E-4</v>
      </c>
      <c r="AV276" s="20">
        <f t="shared" si="246"/>
        <v>9947.4256473743571</v>
      </c>
    </row>
    <row r="277" spans="2:48" ht="15.95">
      <c r="B277" s="48">
        <v>13</v>
      </c>
      <c r="C277" s="50">
        <f>'Mortality (No Interventions)'!K22</f>
        <v>1.6118866836086404E-4</v>
      </c>
      <c r="D277" s="27">
        <v>1</v>
      </c>
      <c r="E277" s="18">
        <f t="shared" si="213"/>
        <v>1.6118866836086404E-4</v>
      </c>
      <c r="F277" s="28">
        <f t="shared" si="232"/>
        <v>9945.9811179744356</v>
      </c>
      <c r="G277" s="27">
        <v>1</v>
      </c>
      <c r="H277" s="18">
        <f t="shared" si="206"/>
        <v>1.6118866836086404E-4</v>
      </c>
      <c r="I277" s="28">
        <f t="shared" si="233"/>
        <v>9945.9811179744356</v>
      </c>
      <c r="J277" s="27">
        <v>1</v>
      </c>
      <c r="K277" s="18">
        <f t="shared" si="207"/>
        <v>1.6118866836086404E-4</v>
      </c>
      <c r="L277" s="28">
        <f t="shared" si="234"/>
        <v>9945.9811179744356</v>
      </c>
      <c r="M277" s="27">
        <v>1</v>
      </c>
      <c r="N277" s="19">
        <f t="shared" si="208"/>
        <v>1.6118866836086404E-4</v>
      </c>
      <c r="O277" s="28">
        <f t="shared" si="235"/>
        <v>9945.9811179744356</v>
      </c>
      <c r="P277" s="24">
        <f t="shared" si="214"/>
        <v>1</v>
      </c>
      <c r="Q277" s="18">
        <f t="shared" si="215"/>
        <v>1.6118866836086404E-4</v>
      </c>
      <c r="R277" s="28">
        <f t="shared" si="236"/>
        <v>9945.9811179744356</v>
      </c>
      <c r="S277" s="24">
        <f t="shared" si="216"/>
        <v>1</v>
      </c>
      <c r="T277" s="18">
        <f t="shared" si="217"/>
        <v>1.6118866836086404E-4</v>
      </c>
      <c r="U277" s="28">
        <f t="shared" si="237"/>
        <v>9945.9811179744356</v>
      </c>
      <c r="V277" s="24">
        <f t="shared" si="218"/>
        <v>1</v>
      </c>
      <c r="W277" s="18">
        <f t="shared" si="219"/>
        <v>1.6118866836086404E-4</v>
      </c>
      <c r="X277" s="28">
        <f t="shared" si="238"/>
        <v>9945.9811179744356</v>
      </c>
      <c r="Y277" s="33">
        <f t="shared" si="220"/>
        <v>1</v>
      </c>
      <c r="Z277" s="18">
        <f t="shared" si="221"/>
        <v>1.6118866836086404E-4</v>
      </c>
      <c r="AA277" s="28">
        <f t="shared" si="239"/>
        <v>9945.9811179744356</v>
      </c>
      <c r="AB277" s="33">
        <f t="shared" si="222"/>
        <v>1</v>
      </c>
      <c r="AC277" s="18">
        <f t="shared" si="223"/>
        <v>1.6118866836086404E-4</v>
      </c>
      <c r="AD277" s="28">
        <f t="shared" si="240"/>
        <v>9945.9811179744356</v>
      </c>
      <c r="AE277" s="33">
        <f t="shared" si="224"/>
        <v>1</v>
      </c>
      <c r="AF277" s="18">
        <f t="shared" si="225"/>
        <v>1.6118866836086404E-4</v>
      </c>
      <c r="AG277" s="28">
        <f t="shared" si="241"/>
        <v>9945.9811179744356</v>
      </c>
      <c r="AH277" s="33">
        <f t="shared" si="226"/>
        <v>1</v>
      </c>
      <c r="AI277" s="18">
        <f t="shared" si="227"/>
        <v>1.6118866836086404E-4</v>
      </c>
      <c r="AJ277" s="28">
        <f t="shared" si="242"/>
        <v>9945.9811179744356</v>
      </c>
      <c r="AK277" s="33">
        <f t="shared" si="228"/>
        <v>1</v>
      </c>
      <c r="AL277" s="18">
        <f t="shared" si="229"/>
        <v>1.6118866836086404E-4</v>
      </c>
      <c r="AM277" s="28">
        <f t="shared" si="243"/>
        <v>9945.9811179744356</v>
      </c>
      <c r="AN277" s="33">
        <f t="shared" si="230"/>
        <v>1</v>
      </c>
      <c r="AO277" s="18">
        <f t="shared" si="231"/>
        <v>1.6118866836086404E-4</v>
      </c>
      <c r="AP277" s="28">
        <f t="shared" si="244"/>
        <v>9945.9811179744356</v>
      </c>
      <c r="AQ277" s="33">
        <f t="shared" si="209"/>
        <v>1</v>
      </c>
      <c r="AR277" s="18">
        <f t="shared" si="210"/>
        <v>1.6118866836086404E-4</v>
      </c>
      <c r="AS277" s="28">
        <f t="shared" si="245"/>
        <v>9945.9811179744356</v>
      </c>
      <c r="AT277" s="33">
        <f t="shared" si="211"/>
        <v>1</v>
      </c>
      <c r="AU277" s="18">
        <f t="shared" si="212"/>
        <v>1.6118866836086404E-4</v>
      </c>
      <c r="AV277" s="20">
        <f t="shared" si="246"/>
        <v>9945.9811179744356</v>
      </c>
    </row>
    <row r="278" spans="2:48" ht="15.95">
      <c r="B278" s="48">
        <v>14</v>
      </c>
      <c r="C278" s="50">
        <f>'Mortality (No Interventions)'!K23</f>
        <v>1.8100057255400254E-4</v>
      </c>
      <c r="D278" s="27">
        <v>1</v>
      </c>
      <c r="E278" s="18">
        <f t="shared" si="213"/>
        <v>1.8100057255400254E-4</v>
      </c>
      <c r="F278" s="28">
        <f t="shared" si="232"/>
        <v>9944.3779385224861</v>
      </c>
      <c r="G278" s="27">
        <v>1</v>
      </c>
      <c r="H278" s="18">
        <f t="shared" si="206"/>
        <v>1.8100057255400254E-4</v>
      </c>
      <c r="I278" s="28">
        <f t="shared" si="233"/>
        <v>9944.3779385224861</v>
      </c>
      <c r="J278" s="27">
        <v>1</v>
      </c>
      <c r="K278" s="18">
        <f t="shared" si="207"/>
        <v>1.8100057255400254E-4</v>
      </c>
      <c r="L278" s="28">
        <f t="shared" si="234"/>
        <v>9944.3779385224861</v>
      </c>
      <c r="M278" s="27">
        <v>1</v>
      </c>
      <c r="N278" s="19">
        <f t="shared" si="208"/>
        <v>1.8100057255400254E-4</v>
      </c>
      <c r="O278" s="28">
        <f t="shared" si="235"/>
        <v>9944.3779385224861</v>
      </c>
      <c r="P278" s="24">
        <f t="shared" si="214"/>
        <v>1</v>
      </c>
      <c r="Q278" s="18">
        <f t="shared" si="215"/>
        <v>1.8100057255400254E-4</v>
      </c>
      <c r="R278" s="28">
        <f t="shared" si="236"/>
        <v>9944.3779385224861</v>
      </c>
      <c r="S278" s="24">
        <f t="shared" si="216"/>
        <v>1</v>
      </c>
      <c r="T278" s="18">
        <f t="shared" si="217"/>
        <v>1.8100057255400254E-4</v>
      </c>
      <c r="U278" s="28">
        <f t="shared" si="237"/>
        <v>9944.3779385224861</v>
      </c>
      <c r="V278" s="24">
        <f t="shared" si="218"/>
        <v>1</v>
      </c>
      <c r="W278" s="18">
        <f t="shared" si="219"/>
        <v>1.8100057255400254E-4</v>
      </c>
      <c r="X278" s="28">
        <f t="shared" si="238"/>
        <v>9944.3779385224861</v>
      </c>
      <c r="Y278" s="33">
        <f t="shared" si="220"/>
        <v>1</v>
      </c>
      <c r="Z278" s="18">
        <f t="shared" si="221"/>
        <v>1.8100057255400254E-4</v>
      </c>
      <c r="AA278" s="28">
        <f t="shared" si="239"/>
        <v>9944.3779385224861</v>
      </c>
      <c r="AB278" s="33">
        <f t="shared" si="222"/>
        <v>1</v>
      </c>
      <c r="AC278" s="18">
        <f t="shared" si="223"/>
        <v>1.8100057255400254E-4</v>
      </c>
      <c r="AD278" s="28">
        <f t="shared" si="240"/>
        <v>9944.3779385224861</v>
      </c>
      <c r="AE278" s="33">
        <f t="shared" si="224"/>
        <v>1</v>
      </c>
      <c r="AF278" s="18">
        <f t="shared" si="225"/>
        <v>1.8100057255400254E-4</v>
      </c>
      <c r="AG278" s="28">
        <f t="shared" si="241"/>
        <v>9944.3779385224861</v>
      </c>
      <c r="AH278" s="33">
        <f t="shared" si="226"/>
        <v>1</v>
      </c>
      <c r="AI278" s="18">
        <f t="shared" si="227"/>
        <v>1.8100057255400254E-4</v>
      </c>
      <c r="AJ278" s="28">
        <f t="shared" si="242"/>
        <v>9944.3779385224861</v>
      </c>
      <c r="AK278" s="33">
        <f t="shared" si="228"/>
        <v>1</v>
      </c>
      <c r="AL278" s="18">
        <f t="shared" si="229"/>
        <v>1.8100057255400254E-4</v>
      </c>
      <c r="AM278" s="28">
        <f t="shared" si="243"/>
        <v>9944.3779385224861</v>
      </c>
      <c r="AN278" s="33">
        <f t="shared" si="230"/>
        <v>1</v>
      </c>
      <c r="AO278" s="18">
        <f t="shared" si="231"/>
        <v>1.8100057255400254E-4</v>
      </c>
      <c r="AP278" s="28">
        <f t="shared" si="244"/>
        <v>9944.3779385224861</v>
      </c>
      <c r="AQ278" s="33">
        <f t="shared" si="209"/>
        <v>1</v>
      </c>
      <c r="AR278" s="18">
        <f t="shared" si="210"/>
        <v>1.8100057255400254E-4</v>
      </c>
      <c r="AS278" s="28">
        <f t="shared" si="245"/>
        <v>9944.3779385224861</v>
      </c>
      <c r="AT278" s="33">
        <f t="shared" si="211"/>
        <v>1</v>
      </c>
      <c r="AU278" s="18">
        <f t="shared" si="212"/>
        <v>1.8100057255400254E-4</v>
      </c>
      <c r="AV278" s="20">
        <f t="shared" si="246"/>
        <v>9944.3779385224861</v>
      </c>
    </row>
    <row r="279" spans="2:48" ht="15.95">
      <c r="B279" s="48">
        <v>15</v>
      </c>
      <c r="C279" s="50">
        <f>'Mortality (No Interventions)'!K24</f>
        <v>2.1694796289707752E-4</v>
      </c>
      <c r="D279" s="27">
        <v>1</v>
      </c>
      <c r="E279" s="18">
        <f t="shared" si="213"/>
        <v>2.1694796289707752E-4</v>
      </c>
      <c r="F279" s="28">
        <f t="shared" si="232"/>
        <v>9942.5780004219196</v>
      </c>
      <c r="G279" s="27">
        <v>1</v>
      </c>
      <c r="H279" s="18">
        <f t="shared" si="206"/>
        <v>2.1694796289707752E-4</v>
      </c>
      <c r="I279" s="28">
        <f t="shared" si="233"/>
        <v>9942.5780004219196</v>
      </c>
      <c r="J279" s="27">
        <v>1</v>
      </c>
      <c r="K279" s="18">
        <f t="shared" si="207"/>
        <v>2.1694796289707752E-4</v>
      </c>
      <c r="L279" s="28">
        <f t="shared" si="234"/>
        <v>9942.5780004219196</v>
      </c>
      <c r="M279" s="27">
        <v>1</v>
      </c>
      <c r="N279" s="19">
        <f t="shared" si="208"/>
        <v>2.1694796289707752E-4</v>
      </c>
      <c r="O279" s="28">
        <f t="shared" si="235"/>
        <v>9942.5780004219196</v>
      </c>
      <c r="P279" s="24">
        <f t="shared" si="214"/>
        <v>1</v>
      </c>
      <c r="Q279" s="18">
        <f t="shared" si="215"/>
        <v>2.1694796289707752E-4</v>
      </c>
      <c r="R279" s="28">
        <f t="shared" si="236"/>
        <v>9942.5780004219196</v>
      </c>
      <c r="S279" s="24">
        <f t="shared" si="216"/>
        <v>1</v>
      </c>
      <c r="T279" s="18">
        <f t="shared" si="217"/>
        <v>2.1694796289707752E-4</v>
      </c>
      <c r="U279" s="28">
        <f t="shared" si="237"/>
        <v>9942.5780004219196</v>
      </c>
      <c r="V279" s="24">
        <f t="shared" si="218"/>
        <v>1</v>
      </c>
      <c r="W279" s="18">
        <f t="shared" si="219"/>
        <v>2.1694796289707752E-4</v>
      </c>
      <c r="X279" s="28">
        <f t="shared" si="238"/>
        <v>9942.5780004219196</v>
      </c>
      <c r="Y279" s="33">
        <f t="shared" si="220"/>
        <v>1</v>
      </c>
      <c r="Z279" s="18">
        <f t="shared" si="221"/>
        <v>2.1694796289707752E-4</v>
      </c>
      <c r="AA279" s="28">
        <f t="shared" si="239"/>
        <v>9942.5780004219196</v>
      </c>
      <c r="AB279" s="33">
        <f t="shared" si="222"/>
        <v>1</v>
      </c>
      <c r="AC279" s="18">
        <f t="shared" si="223"/>
        <v>2.1694796289707752E-4</v>
      </c>
      <c r="AD279" s="28">
        <f t="shared" si="240"/>
        <v>9942.5780004219196</v>
      </c>
      <c r="AE279" s="33">
        <f t="shared" si="224"/>
        <v>1</v>
      </c>
      <c r="AF279" s="18">
        <f t="shared" si="225"/>
        <v>2.1694796289707752E-4</v>
      </c>
      <c r="AG279" s="28">
        <f t="shared" si="241"/>
        <v>9942.5780004219196</v>
      </c>
      <c r="AH279" s="33">
        <f t="shared" si="226"/>
        <v>1</v>
      </c>
      <c r="AI279" s="18">
        <f t="shared" si="227"/>
        <v>2.1694796289707752E-4</v>
      </c>
      <c r="AJ279" s="28">
        <f t="shared" si="242"/>
        <v>9942.5780004219196</v>
      </c>
      <c r="AK279" s="33">
        <f t="shared" si="228"/>
        <v>1</v>
      </c>
      <c r="AL279" s="18">
        <f t="shared" si="229"/>
        <v>2.1694796289707752E-4</v>
      </c>
      <c r="AM279" s="28">
        <f t="shared" si="243"/>
        <v>9942.5780004219196</v>
      </c>
      <c r="AN279" s="33">
        <f t="shared" si="230"/>
        <v>1</v>
      </c>
      <c r="AO279" s="18">
        <f t="shared" si="231"/>
        <v>2.1694796289707752E-4</v>
      </c>
      <c r="AP279" s="28">
        <f t="shared" si="244"/>
        <v>9942.5780004219196</v>
      </c>
      <c r="AQ279" s="33">
        <f t="shared" si="209"/>
        <v>1</v>
      </c>
      <c r="AR279" s="18">
        <f t="shared" si="210"/>
        <v>2.1694796289707752E-4</v>
      </c>
      <c r="AS279" s="28">
        <f t="shared" si="245"/>
        <v>9942.5780004219196</v>
      </c>
      <c r="AT279" s="33">
        <f t="shared" si="211"/>
        <v>1</v>
      </c>
      <c r="AU279" s="18">
        <f t="shared" si="212"/>
        <v>2.1694796289707752E-4</v>
      </c>
      <c r="AV279" s="20">
        <f t="shared" si="246"/>
        <v>9942.5780004219196</v>
      </c>
    </row>
    <row r="280" spans="2:48" ht="15.95">
      <c r="B280" s="48">
        <v>16</v>
      </c>
      <c r="C280" s="50">
        <f>'Mortality (No Interventions)'!K25</f>
        <v>2.6258807827191869E-4</v>
      </c>
      <c r="D280" s="27">
        <v>1</v>
      </c>
      <c r="E280" s="18">
        <f t="shared" si="213"/>
        <v>2.6258807827191869E-4</v>
      </c>
      <c r="F280" s="28">
        <f t="shared" si="232"/>
        <v>9940.4209783787828</v>
      </c>
      <c r="G280" s="27">
        <v>1</v>
      </c>
      <c r="H280" s="18">
        <f t="shared" si="206"/>
        <v>2.6258807827191869E-4</v>
      </c>
      <c r="I280" s="28">
        <f t="shared" si="233"/>
        <v>9940.4209783787828</v>
      </c>
      <c r="J280" s="27">
        <v>1</v>
      </c>
      <c r="K280" s="18">
        <f t="shared" si="207"/>
        <v>2.6258807827191869E-4</v>
      </c>
      <c r="L280" s="28">
        <f t="shared" si="234"/>
        <v>9940.4209783787828</v>
      </c>
      <c r="M280" s="27">
        <v>1</v>
      </c>
      <c r="N280" s="19">
        <f t="shared" si="208"/>
        <v>2.6258807827191869E-4</v>
      </c>
      <c r="O280" s="28">
        <f t="shared" si="235"/>
        <v>9940.4209783787828</v>
      </c>
      <c r="P280" s="24">
        <f t="shared" si="214"/>
        <v>1</v>
      </c>
      <c r="Q280" s="18">
        <f t="shared" si="215"/>
        <v>2.6258807827191869E-4</v>
      </c>
      <c r="R280" s="28">
        <f t="shared" si="236"/>
        <v>9940.4209783787828</v>
      </c>
      <c r="S280" s="24">
        <f t="shared" si="216"/>
        <v>1</v>
      </c>
      <c r="T280" s="18">
        <f t="shared" si="217"/>
        <v>2.6258807827191869E-4</v>
      </c>
      <c r="U280" s="28">
        <f t="shared" si="237"/>
        <v>9940.4209783787828</v>
      </c>
      <c r="V280" s="24">
        <f t="shared" si="218"/>
        <v>1</v>
      </c>
      <c r="W280" s="18">
        <f t="shared" si="219"/>
        <v>2.6258807827191869E-4</v>
      </c>
      <c r="X280" s="28">
        <f t="shared" si="238"/>
        <v>9940.4209783787828</v>
      </c>
      <c r="Y280" s="33">
        <f t="shared" si="220"/>
        <v>1</v>
      </c>
      <c r="Z280" s="18">
        <f t="shared" si="221"/>
        <v>2.6258807827191869E-4</v>
      </c>
      <c r="AA280" s="28">
        <f t="shared" si="239"/>
        <v>9940.4209783787828</v>
      </c>
      <c r="AB280" s="33">
        <f t="shared" si="222"/>
        <v>1</v>
      </c>
      <c r="AC280" s="18">
        <f t="shared" si="223"/>
        <v>2.6258807827191869E-4</v>
      </c>
      <c r="AD280" s="28">
        <f t="shared" si="240"/>
        <v>9940.4209783787828</v>
      </c>
      <c r="AE280" s="33">
        <f t="shared" si="224"/>
        <v>1</v>
      </c>
      <c r="AF280" s="18">
        <f t="shared" si="225"/>
        <v>2.6258807827191869E-4</v>
      </c>
      <c r="AG280" s="28">
        <f t="shared" si="241"/>
        <v>9940.4209783787828</v>
      </c>
      <c r="AH280" s="33">
        <f t="shared" si="226"/>
        <v>1</v>
      </c>
      <c r="AI280" s="18">
        <f t="shared" si="227"/>
        <v>2.6258807827191869E-4</v>
      </c>
      <c r="AJ280" s="28">
        <f t="shared" si="242"/>
        <v>9940.4209783787828</v>
      </c>
      <c r="AK280" s="33">
        <f t="shared" si="228"/>
        <v>1</v>
      </c>
      <c r="AL280" s="18">
        <f t="shared" si="229"/>
        <v>2.6258807827191869E-4</v>
      </c>
      <c r="AM280" s="28">
        <f t="shared" si="243"/>
        <v>9940.4209783787828</v>
      </c>
      <c r="AN280" s="33">
        <f t="shared" si="230"/>
        <v>1</v>
      </c>
      <c r="AO280" s="18">
        <f t="shared" si="231"/>
        <v>2.6258807827191869E-4</v>
      </c>
      <c r="AP280" s="28">
        <f t="shared" si="244"/>
        <v>9940.4209783787828</v>
      </c>
      <c r="AQ280" s="33">
        <f t="shared" si="209"/>
        <v>1</v>
      </c>
      <c r="AR280" s="18">
        <f t="shared" si="210"/>
        <v>2.6258807827191869E-4</v>
      </c>
      <c r="AS280" s="28">
        <f t="shared" si="245"/>
        <v>9940.4209783787828</v>
      </c>
      <c r="AT280" s="33">
        <f t="shared" si="211"/>
        <v>1</v>
      </c>
      <c r="AU280" s="18">
        <f t="shared" si="212"/>
        <v>2.6258807827191869E-4</v>
      </c>
      <c r="AV280" s="20">
        <f t="shared" si="246"/>
        <v>9940.4209783787828</v>
      </c>
    </row>
    <row r="281" spans="2:48" ht="15.95">
      <c r="B281" s="48">
        <v>17</v>
      </c>
      <c r="C281" s="50">
        <f>'Mortality (No Interventions)'!K26</f>
        <v>3.1455799364675985E-4</v>
      </c>
      <c r="D281" s="27">
        <v>1</v>
      </c>
      <c r="E281" s="18">
        <f t="shared" si="213"/>
        <v>3.1455799364675985E-4</v>
      </c>
      <c r="F281" s="28">
        <f t="shared" si="232"/>
        <v>9937.8107423368565</v>
      </c>
      <c r="G281" s="27">
        <v>1</v>
      </c>
      <c r="H281" s="18">
        <f t="shared" si="206"/>
        <v>3.1455799364675985E-4</v>
      </c>
      <c r="I281" s="28">
        <f t="shared" si="233"/>
        <v>9937.8107423368565</v>
      </c>
      <c r="J281" s="27">
        <v>1</v>
      </c>
      <c r="K281" s="18">
        <f t="shared" si="207"/>
        <v>3.1455799364675985E-4</v>
      </c>
      <c r="L281" s="28">
        <f t="shared" si="234"/>
        <v>9937.8107423368565</v>
      </c>
      <c r="M281" s="27">
        <v>1</v>
      </c>
      <c r="N281" s="19">
        <f t="shared" si="208"/>
        <v>3.1455799364675985E-4</v>
      </c>
      <c r="O281" s="28">
        <f t="shared" si="235"/>
        <v>9937.8107423368565</v>
      </c>
      <c r="P281" s="24">
        <f t="shared" si="214"/>
        <v>1</v>
      </c>
      <c r="Q281" s="18">
        <f t="shared" si="215"/>
        <v>3.1455799364675985E-4</v>
      </c>
      <c r="R281" s="28">
        <f t="shared" si="236"/>
        <v>9937.8107423368565</v>
      </c>
      <c r="S281" s="24">
        <f t="shared" si="216"/>
        <v>1</v>
      </c>
      <c r="T281" s="18">
        <f t="shared" si="217"/>
        <v>3.1455799364675985E-4</v>
      </c>
      <c r="U281" s="28">
        <f t="shared" si="237"/>
        <v>9937.8107423368565</v>
      </c>
      <c r="V281" s="24">
        <f t="shared" si="218"/>
        <v>1</v>
      </c>
      <c r="W281" s="18">
        <f t="shared" si="219"/>
        <v>3.1455799364675985E-4</v>
      </c>
      <c r="X281" s="28">
        <f t="shared" si="238"/>
        <v>9937.8107423368565</v>
      </c>
      <c r="Y281" s="33">
        <f t="shared" si="220"/>
        <v>1</v>
      </c>
      <c r="Z281" s="18">
        <f t="shared" si="221"/>
        <v>3.1455799364675985E-4</v>
      </c>
      <c r="AA281" s="28">
        <f t="shared" si="239"/>
        <v>9937.8107423368565</v>
      </c>
      <c r="AB281" s="33">
        <f t="shared" si="222"/>
        <v>1</v>
      </c>
      <c r="AC281" s="18">
        <f t="shared" si="223"/>
        <v>3.1455799364675985E-4</v>
      </c>
      <c r="AD281" s="28">
        <f t="shared" si="240"/>
        <v>9937.8107423368565</v>
      </c>
      <c r="AE281" s="33">
        <f t="shared" si="224"/>
        <v>1</v>
      </c>
      <c r="AF281" s="18">
        <f t="shared" si="225"/>
        <v>3.1455799364675985E-4</v>
      </c>
      <c r="AG281" s="28">
        <f t="shared" si="241"/>
        <v>9937.8107423368565</v>
      </c>
      <c r="AH281" s="33">
        <f t="shared" si="226"/>
        <v>1</v>
      </c>
      <c r="AI281" s="18">
        <f t="shared" si="227"/>
        <v>3.1455799364675985E-4</v>
      </c>
      <c r="AJ281" s="28">
        <f t="shared" si="242"/>
        <v>9937.8107423368565</v>
      </c>
      <c r="AK281" s="33">
        <f t="shared" si="228"/>
        <v>1</v>
      </c>
      <c r="AL281" s="18">
        <f t="shared" si="229"/>
        <v>3.1455799364675985E-4</v>
      </c>
      <c r="AM281" s="28">
        <f t="shared" si="243"/>
        <v>9937.8107423368565</v>
      </c>
      <c r="AN281" s="33">
        <f t="shared" si="230"/>
        <v>1</v>
      </c>
      <c r="AO281" s="18">
        <f t="shared" si="231"/>
        <v>3.1455799364675985E-4</v>
      </c>
      <c r="AP281" s="28">
        <f t="shared" si="244"/>
        <v>9937.8107423368565</v>
      </c>
      <c r="AQ281" s="33">
        <f t="shared" si="209"/>
        <v>1</v>
      </c>
      <c r="AR281" s="18">
        <f t="shared" si="210"/>
        <v>3.1455799364675985E-4</v>
      </c>
      <c r="AS281" s="28">
        <f t="shared" si="245"/>
        <v>9937.8107423368565</v>
      </c>
      <c r="AT281" s="33">
        <f t="shared" si="211"/>
        <v>1</v>
      </c>
      <c r="AU281" s="18">
        <f t="shared" si="212"/>
        <v>3.1455799364675985E-4</v>
      </c>
      <c r="AV281" s="20">
        <f t="shared" si="246"/>
        <v>9937.8107423368565</v>
      </c>
    </row>
    <row r="282" spans="2:48" ht="15.95">
      <c r="B282" s="48">
        <v>18</v>
      </c>
      <c r="C282" s="50">
        <f>'Mortality (No Interventions)'!K27</f>
        <v>3.7621994790343078E-4</v>
      </c>
      <c r="D282" s="27">
        <v>0.65</v>
      </c>
      <c r="E282" s="18">
        <f t="shared" si="213"/>
        <v>2.4454296613723E-4</v>
      </c>
      <c r="F282" s="28">
        <f t="shared" si="232"/>
        <v>9934.6847245285062</v>
      </c>
      <c r="G282" s="27">
        <f>1-(0.07/2)</f>
        <v>0.96499999999999997</v>
      </c>
      <c r="H282" s="18">
        <f t="shared" si="206"/>
        <v>3.6305224972681068E-4</v>
      </c>
      <c r="I282" s="28">
        <f t="shared" si="233"/>
        <v>9934.6847245285062</v>
      </c>
      <c r="J282" s="27">
        <v>0.9</v>
      </c>
      <c r="K282" s="18">
        <f t="shared" si="207"/>
        <v>3.3859795311308769E-4</v>
      </c>
      <c r="L282" s="28">
        <f t="shared" si="234"/>
        <v>9934.6847245285062</v>
      </c>
      <c r="M282" s="27">
        <f>1-(0.15/2)</f>
        <v>0.92500000000000004</v>
      </c>
      <c r="N282" s="19">
        <f t="shared" si="208"/>
        <v>3.480034518106735E-4</v>
      </c>
      <c r="O282" s="28">
        <f t="shared" si="235"/>
        <v>9934.6847245285062</v>
      </c>
      <c r="P282" s="24">
        <f t="shared" si="214"/>
        <v>0.62724999999999997</v>
      </c>
      <c r="Q282" s="18">
        <f t="shared" si="215"/>
        <v>2.3598396232242695E-4</v>
      </c>
      <c r="R282" s="28">
        <f t="shared" si="236"/>
        <v>9934.6847245285062</v>
      </c>
      <c r="S282" s="24">
        <f t="shared" si="216"/>
        <v>0.58500000000000008</v>
      </c>
      <c r="T282" s="18">
        <f t="shared" si="217"/>
        <v>2.2008866952350704E-4</v>
      </c>
      <c r="U282" s="28">
        <f t="shared" si="237"/>
        <v>9934.6847245285062</v>
      </c>
      <c r="V282" s="24">
        <f t="shared" si="218"/>
        <v>0.60125000000000006</v>
      </c>
      <c r="W282" s="18">
        <f t="shared" si="219"/>
        <v>2.2620224367693779E-4</v>
      </c>
      <c r="X282" s="28">
        <f t="shared" si="238"/>
        <v>9934.6847245285062</v>
      </c>
      <c r="Y282" s="33">
        <f t="shared" si="220"/>
        <v>0.86849999999999994</v>
      </c>
      <c r="Z282" s="18">
        <f t="shared" si="221"/>
        <v>3.2674702475412963E-4</v>
      </c>
      <c r="AA282" s="28">
        <f t="shared" si="239"/>
        <v>9934.6847245285062</v>
      </c>
      <c r="AB282" s="33">
        <f t="shared" si="222"/>
        <v>0.892625</v>
      </c>
      <c r="AC282" s="18">
        <f t="shared" si="223"/>
        <v>3.3582333099729989E-4</v>
      </c>
      <c r="AD282" s="28">
        <f t="shared" si="240"/>
        <v>9934.6847245285062</v>
      </c>
      <c r="AE282" s="33">
        <f t="shared" si="224"/>
        <v>0.83250000000000002</v>
      </c>
      <c r="AF282" s="18">
        <f t="shared" si="225"/>
        <v>3.1320310662960615E-4</v>
      </c>
      <c r="AG282" s="28">
        <f t="shared" si="241"/>
        <v>9934.6847245285062</v>
      </c>
      <c r="AH282" s="33">
        <f t="shared" si="226"/>
        <v>0.56452499999999994</v>
      </c>
      <c r="AI282" s="18">
        <f t="shared" si="227"/>
        <v>2.1238556609018424E-4</v>
      </c>
      <c r="AJ282" s="28">
        <f t="shared" si="242"/>
        <v>9934.6847245285062</v>
      </c>
      <c r="AK282" s="33">
        <f t="shared" si="228"/>
        <v>0.58020625000000003</v>
      </c>
      <c r="AL282" s="18">
        <f t="shared" si="229"/>
        <v>2.1828516514824496E-4</v>
      </c>
      <c r="AM282" s="28">
        <f t="shared" si="243"/>
        <v>9934.6847245285062</v>
      </c>
      <c r="AN282" s="33">
        <f t="shared" si="230"/>
        <v>0.54112500000000008</v>
      </c>
      <c r="AO282" s="18">
        <f t="shared" si="231"/>
        <v>2.0358201930924401E-4</v>
      </c>
      <c r="AP282" s="28">
        <f t="shared" si="244"/>
        <v>9934.6847245285062</v>
      </c>
      <c r="AQ282" s="33">
        <f t="shared" si="209"/>
        <v>0.80336249999999998</v>
      </c>
      <c r="AR282" s="18">
        <f t="shared" si="210"/>
        <v>3.0224099789756992E-4</v>
      </c>
      <c r="AS282" s="28">
        <f t="shared" si="245"/>
        <v>9934.6847245285062</v>
      </c>
      <c r="AT282" s="33">
        <f t="shared" si="211"/>
        <v>0.52218562499999999</v>
      </c>
      <c r="AU282" s="18">
        <f t="shared" si="212"/>
        <v>1.9645664863342043E-4</v>
      </c>
      <c r="AV282" s="20">
        <f t="shared" si="246"/>
        <v>9934.6847245285062</v>
      </c>
    </row>
    <row r="283" spans="2:48" ht="15.95">
      <c r="B283" s="48">
        <v>19</v>
      </c>
      <c r="C283" s="50">
        <f>'Mortality (No Interventions)'!K28</f>
        <v>4.5749616173770651E-4</v>
      </c>
      <c r="D283" s="27">
        <f>D282+($D$128-$D$26)/(120-18)</f>
        <v>0.65343137254901962</v>
      </c>
      <c r="E283" s="18">
        <f t="shared" si="213"/>
        <v>2.9894234490017782E-4</v>
      </c>
      <c r="F283" s="28">
        <f t="shared" si="232"/>
        <v>9932.2552672583315</v>
      </c>
      <c r="G283" s="27">
        <f t="shared" ref="G283:G346" si="247">1-(0.07/2)</f>
        <v>0.96499999999999997</v>
      </c>
      <c r="H283" s="18">
        <f t="shared" si="206"/>
        <v>4.4148379607688676E-4</v>
      </c>
      <c r="I283" s="28">
        <f t="shared" si="233"/>
        <v>9931.0779148889396</v>
      </c>
      <c r="J283" s="27">
        <v>0.9</v>
      </c>
      <c r="K283" s="18">
        <f t="shared" si="207"/>
        <v>4.1174654556393588E-4</v>
      </c>
      <c r="L283" s="28">
        <f t="shared" si="234"/>
        <v>9931.3208606159569</v>
      </c>
      <c r="M283" s="27">
        <f t="shared" ref="M283:M346" si="248">1-(0.15/2)</f>
        <v>0.92500000000000004</v>
      </c>
      <c r="N283" s="19">
        <f t="shared" si="208"/>
        <v>4.2318394960737856E-4</v>
      </c>
      <c r="O283" s="28">
        <f t="shared" si="235"/>
        <v>9931.2274199517196</v>
      </c>
      <c r="P283" s="24">
        <f t="shared" si="214"/>
        <v>0.63056127450980393</v>
      </c>
      <c r="Q283" s="18">
        <f t="shared" si="215"/>
        <v>2.8847936282867158E-4</v>
      </c>
      <c r="R283" s="28">
        <f t="shared" si="236"/>
        <v>9932.3402982627886</v>
      </c>
      <c r="S283" s="24">
        <f t="shared" si="216"/>
        <v>0.58808823529411769</v>
      </c>
      <c r="T283" s="18">
        <f t="shared" si="217"/>
        <v>2.6904811041016005E-4</v>
      </c>
      <c r="U283" s="28">
        <f t="shared" si="237"/>
        <v>9932.4982129853488</v>
      </c>
      <c r="V283" s="24">
        <f t="shared" si="218"/>
        <v>0.6044240196078432</v>
      </c>
      <c r="W283" s="18">
        <f t="shared" si="219"/>
        <v>2.7652166903266451E-4</v>
      </c>
      <c r="X283" s="28">
        <f t="shared" si="238"/>
        <v>9932.437476553594</v>
      </c>
      <c r="Y283" s="33">
        <f t="shared" si="220"/>
        <v>0.86849999999999994</v>
      </c>
      <c r="Z283" s="18">
        <f t="shared" si="221"/>
        <v>3.9733541646919807E-4</v>
      </c>
      <c r="AA283" s="28">
        <f t="shared" si="239"/>
        <v>9931.4385958528965</v>
      </c>
      <c r="AB283" s="33">
        <f t="shared" si="222"/>
        <v>0.892625</v>
      </c>
      <c r="AC283" s="18">
        <f t="shared" si="223"/>
        <v>4.0837251137112025E-4</v>
      </c>
      <c r="AD283" s="28">
        <f t="shared" si="240"/>
        <v>9931.3484256119064</v>
      </c>
      <c r="AE283" s="33">
        <f t="shared" si="224"/>
        <v>0.83250000000000002</v>
      </c>
      <c r="AF283" s="18">
        <f t="shared" si="225"/>
        <v>3.8086555464664066E-4</v>
      </c>
      <c r="AG283" s="28">
        <f t="shared" si="241"/>
        <v>9931.5731504093983</v>
      </c>
      <c r="AH283" s="33">
        <f t="shared" si="226"/>
        <v>0.5675051470588236</v>
      </c>
      <c r="AI283" s="18">
        <f t="shared" si="227"/>
        <v>2.5963142654580445E-4</v>
      </c>
      <c r="AJ283" s="28">
        <f t="shared" si="242"/>
        <v>9932.5747408893603</v>
      </c>
      <c r="AK283" s="33">
        <f t="shared" si="228"/>
        <v>0.58326917892156871</v>
      </c>
      <c r="AL283" s="18">
        <f t="shared" si="229"/>
        <v>2.6684341061652126E-4</v>
      </c>
      <c r="AM283" s="28">
        <f t="shared" si="243"/>
        <v>9932.5161302327178</v>
      </c>
      <c r="AN283" s="33">
        <f t="shared" si="230"/>
        <v>0.54398161764705888</v>
      </c>
      <c r="AO283" s="18">
        <f t="shared" si="231"/>
        <v>2.4886950212939804E-4</v>
      </c>
      <c r="AP283" s="28">
        <f t="shared" si="244"/>
        <v>9932.662201351086</v>
      </c>
      <c r="AQ283" s="33">
        <f t="shared" si="209"/>
        <v>0.80336249999999998</v>
      </c>
      <c r="AR283" s="18">
        <f t="shared" si="210"/>
        <v>3.6753526023400822E-4</v>
      </c>
      <c r="AS283" s="28">
        <f t="shared" si="245"/>
        <v>9931.6820555035665</v>
      </c>
      <c r="AT283" s="33">
        <f t="shared" si="211"/>
        <v>0.52494226102941188</v>
      </c>
      <c r="AU283" s="18">
        <f t="shared" si="212"/>
        <v>2.4015906955486918E-4</v>
      </c>
      <c r="AV283" s="20">
        <f t="shared" si="246"/>
        <v>9932.7329896622959</v>
      </c>
    </row>
    <row r="284" spans="2:48" ht="15.95">
      <c r="B284" s="48">
        <v>20</v>
      </c>
      <c r="C284" s="50">
        <f>'Mortality (No Interventions)'!K29</f>
        <v>5.3308915542364991E-4</v>
      </c>
      <c r="D284" s="27">
        <f t="shared" ref="D284:D347" si="249">D283+($D$128-$D$26)/(120-18)</f>
        <v>0.65686274509803921</v>
      </c>
      <c r="E284" s="18">
        <f t="shared" si="213"/>
        <v>3.5016640601357395E-4</v>
      </c>
      <c r="F284" s="28">
        <f t="shared" si="232"/>
        <v>9929.2860955785909</v>
      </c>
      <c r="G284" s="27">
        <f t="shared" si="247"/>
        <v>0.96499999999999997</v>
      </c>
      <c r="H284" s="18">
        <f t="shared" si="206"/>
        <v>5.1443103498382214E-4</v>
      </c>
      <c r="I284" s="28">
        <f t="shared" si="233"/>
        <v>9926.6935049119384</v>
      </c>
      <c r="J284" s="27">
        <v>0.9</v>
      </c>
      <c r="K284" s="18">
        <f t="shared" si="207"/>
        <v>4.7978023988128494E-4</v>
      </c>
      <c r="L284" s="28">
        <f t="shared" si="234"/>
        <v>9927.2316735587101</v>
      </c>
      <c r="M284" s="27">
        <f t="shared" si="248"/>
        <v>0.92500000000000004</v>
      </c>
      <c r="N284" s="19">
        <f t="shared" si="208"/>
        <v>4.9310746876687623E-4</v>
      </c>
      <c r="O284" s="28">
        <f t="shared" si="235"/>
        <v>9927.0246839076954</v>
      </c>
      <c r="P284" s="24">
        <f t="shared" si="214"/>
        <v>0.63387254901960777</v>
      </c>
      <c r="Q284" s="18">
        <f t="shared" si="215"/>
        <v>3.3791058180309883E-4</v>
      </c>
      <c r="R284" s="28">
        <f t="shared" si="236"/>
        <v>9929.4750230621485</v>
      </c>
      <c r="S284" s="24">
        <f t="shared" si="216"/>
        <v>0.5911764705882353</v>
      </c>
      <c r="T284" s="18">
        <f t="shared" si="217"/>
        <v>3.1514976541221655E-4</v>
      </c>
      <c r="U284" s="28">
        <f t="shared" si="237"/>
        <v>9929.8258931094933</v>
      </c>
      <c r="V284" s="24">
        <f t="shared" si="218"/>
        <v>0.60759803921568634</v>
      </c>
      <c r="W284" s="18">
        <f t="shared" si="219"/>
        <v>3.2390392556255597E-4</v>
      </c>
      <c r="X284" s="28">
        <f t="shared" si="238"/>
        <v>9929.6909423650141</v>
      </c>
      <c r="Y284" s="33">
        <f t="shared" si="220"/>
        <v>0.86849999999999994</v>
      </c>
      <c r="Z284" s="18">
        <f t="shared" si="221"/>
        <v>4.6298793148543993E-4</v>
      </c>
      <c r="AA284" s="28">
        <f t="shared" si="239"/>
        <v>9927.4924835622751</v>
      </c>
      <c r="AB284" s="33">
        <f t="shared" si="222"/>
        <v>0.892625</v>
      </c>
      <c r="AC284" s="18">
        <f t="shared" si="223"/>
        <v>4.7584870736003552E-4</v>
      </c>
      <c r="AD284" s="28">
        <f t="shared" si="240"/>
        <v>9927.2927359140376</v>
      </c>
      <c r="AE284" s="33">
        <f t="shared" si="224"/>
        <v>0.83250000000000002</v>
      </c>
      <c r="AF284" s="18">
        <f t="shared" si="225"/>
        <v>4.4379672189018857E-4</v>
      </c>
      <c r="AG284" s="28">
        <f t="shared" si="241"/>
        <v>9927.7905562929536</v>
      </c>
      <c r="AH284" s="33">
        <f t="shared" si="226"/>
        <v>0.57048529411764703</v>
      </c>
      <c r="AI284" s="18">
        <f t="shared" si="227"/>
        <v>3.0411952362278895E-4</v>
      </c>
      <c r="AJ284" s="28">
        <f t="shared" si="242"/>
        <v>9929.9959323401108</v>
      </c>
      <c r="AK284" s="33">
        <f t="shared" si="228"/>
        <v>0.58633210784313716</v>
      </c>
      <c r="AL284" s="18">
        <f t="shared" si="229"/>
        <v>3.1256728816786639E-4</v>
      </c>
      <c r="AM284" s="28">
        <f t="shared" si="243"/>
        <v>9929.8657037525227</v>
      </c>
      <c r="AN284" s="33">
        <f t="shared" si="230"/>
        <v>0.54683823529411768</v>
      </c>
      <c r="AO284" s="18">
        <f t="shared" si="231"/>
        <v>2.9151353300630036E-4</v>
      </c>
      <c r="AP284" s="28">
        <f t="shared" si="244"/>
        <v>9930.1902646542167</v>
      </c>
      <c r="AQ284" s="33">
        <f t="shared" si="209"/>
        <v>0.80336249999999998</v>
      </c>
      <c r="AR284" s="18">
        <f t="shared" si="210"/>
        <v>4.2826383662403195E-4</v>
      </c>
      <c r="AS284" s="28">
        <f t="shared" si="245"/>
        <v>9928.0318121547352</v>
      </c>
      <c r="AT284" s="33">
        <f t="shared" si="211"/>
        <v>0.52769889705882356</v>
      </c>
      <c r="AU284" s="18">
        <f t="shared" si="212"/>
        <v>2.8131055935107983E-4</v>
      </c>
      <c r="AV284" s="20">
        <f t="shared" si="246"/>
        <v>9930.3475537493614</v>
      </c>
    </row>
    <row r="285" spans="2:48" ht="15.95">
      <c r="B285" s="48">
        <v>21</v>
      </c>
      <c r="C285" s="50">
        <f>'Mortality (No Interventions)'!K30</f>
        <v>6.1508954099492928E-4</v>
      </c>
      <c r="D285" s="27">
        <f t="shared" si="249"/>
        <v>0.66029411764705881</v>
      </c>
      <c r="E285" s="18">
        <f t="shared" si="213"/>
        <v>4.0614000574518122E-4</v>
      </c>
      <c r="F285" s="28">
        <f t="shared" si="232"/>
        <v>9925.8091931522213</v>
      </c>
      <c r="G285" s="27">
        <f t="shared" si="247"/>
        <v>0.96499999999999997</v>
      </c>
      <c r="H285" s="18">
        <f t="shared" si="206"/>
        <v>5.935614070601067E-4</v>
      </c>
      <c r="I285" s="28">
        <f t="shared" si="233"/>
        <v>9921.5869056982392</v>
      </c>
      <c r="J285" s="27">
        <v>0.9</v>
      </c>
      <c r="K285" s="18">
        <f t="shared" si="207"/>
        <v>5.5358058689543635E-4</v>
      </c>
      <c r="L285" s="28">
        <f t="shared" si="234"/>
        <v>9922.4687839650123</v>
      </c>
      <c r="M285" s="27">
        <f t="shared" si="248"/>
        <v>0.92500000000000004</v>
      </c>
      <c r="N285" s="19">
        <f t="shared" si="208"/>
        <v>5.6895782542030961E-4</v>
      </c>
      <c r="O285" s="28">
        <f t="shared" si="235"/>
        <v>9922.1295938934272</v>
      </c>
      <c r="P285" s="24">
        <f t="shared" si="214"/>
        <v>0.63718382352941172</v>
      </c>
      <c r="Q285" s="18">
        <f t="shared" si="215"/>
        <v>3.9192510554409988E-4</v>
      </c>
      <c r="R285" s="28">
        <f t="shared" si="236"/>
        <v>9926.1197483801061</v>
      </c>
      <c r="S285" s="24">
        <f t="shared" si="216"/>
        <v>0.59426470588235292</v>
      </c>
      <c r="T285" s="18">
        <f t="shared" si="217"/>
        <v>3.6552600517066313E-4</v>
      </c>
      <c r="U285" s="28">
        <f t="shared" si="237"/>
        <v>9926.6965108086952</v>
      </c>
      <c r="V285" s="24">
        <f t="shared" si="218"/>
        <v>0.61077205882352947</v>
      </c>
      <c r="W285" s="18">
        <f t="shared" si="219"/>
        <v>3.7567950531429271E-4</v>
      </c>
      <c r="X285" s="28">
        <f t="shared" si="238"/>
        <v>9926.4746764891588</v>
      </c>
      <c r="Y285" s="33">
        <f t="shared" si="220"/>
        <v>0.86849999999999994</v>
      </c>
      <c r="Z285" s="18">
        <f t="shared" si="221"/>
        <v>5.3420526635409606E-4</v>
      </c>
      <c r="AA285" s="28">
        <f t="shared" si="239"/>
        <v>9922.8961743524724</v>
      </c>
      <c r="AB285" s="33">
        <f t="shared" si="222"/>
        <v>0.892625</v>
      </c>
      <c r="AC285" s="18">
        <f t="shared" si="223"/>
        <v>5.4904430153059872E-4</v>
      </c>
      <c r="AD285" s="28">
        <f t="shared" si="240"/>
        <v>9922.5688464980685</v>
      </c>
      <c r="AE285" s="33">
        <f t="shared" si="224"/>
        <v>0.83250000000000002</v>
      </c>
      <c r="AF285" s="18">
        <f t="shared" si="225"/>
        <v>5.120620428782786E-4</v>
      </c>
      <c r="AG285" s="28">
        <f t="shared" si="241"/>
        <v>9923.3846353884583</v>
      </c>
      <c r="AH285" s="33">
        <f t="shared" si="226"/>
        <v>0.57346544117647058</v>
      </c>
      <c r="AI285" s="18">
        <f t="shared" si="227"/>
        <v>3.5273259498968992E-4</v>
      </c>
      <c r="AJ285" s="28">
        <f t="shared" si="242"/>
        <v>9926.9760267075926</v>
      </c>
      <c r="AK285" s="33">
        <f t="shared" si="228"/>
        <v>0.58939503676470584</v>
      </c>
      <c r="AL285" s="18">
        <f t="shared" si="229"/>
        <v>3.625307226282924E-4</v>
      </c>
      <c r="AM285" s="28">
        <f t="shared" si="243"/>
        <v>9926.7619525576301</v>
      </c>
      <c r="AN285" s="33">
        <f t="shared" si="230"/>
        <v>0.54969485294117648</v>
      </c>
      <c r="AO285" s="18">
        <f t="shared" si="231"/>
        <v>3.3811155478286341E-4</v>
      </c>
      <c r="AP285" s="28">
        <f t="shared" si="244"/>
        <v>9927.2954798067422</v>
      </c>
      <c r="AQ285" s="33">
        <f t="shared" si="209"/>
        <v>0.80336249999999998</v>
      </c>
      <c r="AR285" s="18">
        <f t="shared" si="210"/>
        <v>4.9413987137753891E-4</v>
      </c>
      <c r="AS285" s="28">
        <f t="shared" si="245"/>
        <v>9923.7799951607376</v>
      </c>
      <c r="AT285" s="33">
        <f t="shared" si="211"/>
        <v>0.53045553308823534</v>
      </c>
      <c r="AU285" s="18">
        <f t="shared" si="212"/>
        <v>3.2627765036546318E-4</v>
      </c>
      <c r="AV285" s="20">
        <f t="shared" si="246"/>
        <v>9927.5540421244659</v>
      </c>
    </row>
    <row r="286" spans="2:48" ht="15.95">
      <c r="B286" s="48">
        <v>22</v>
      </c>
      <c r="C286" s="50">
        <f>'Mortality (No Interventions)'!K31</f>
        <v>6.8774985082684244E-4</v>
      </c>
      <c r="D286" s="27">
        <f t="shared" si="249"/>
        <v>0.6637254901960784</v>
      </c>
      <c r="E286" s="18">
        <f t="shared" si="213"/>
        <v>4.5647710687232582E-4</v>
      </c>
      <c r="F286" s="28">
        <f t="shared" si="232"/>
        <v>9921.7779249494888</v>
      </c>
      <c r="G286" s="27">
        <f t="shared" si="247"/>
        <v>0.96499999999999997</v>
      </c>
      <c r="H286" s="18">
        <f t="shared" si="206"/>
        <v>6.6367860604790295E-4</v>
      </c>
      <c r="I286" s="28">
        <f t="shared" si="233"/>
        <v>9915.6978346142241</v>
      </c>
      <c r="J286" s="27">
        <v>0.9</v>
      </c>
      <c r="K286" s="18">
        <f t="shared" si="207"/>
        <v>6.1897486574415822E-4</v>
      </c>
      <c r="L286" s="28">
        <f t="shared" si="234"/>
        <v>9916.9758978721329</v>
      </c>
      <c r="M286" s="27">
        <f t="shared" si="248"/>
        <v>0.92500000000000004</v>
      </c>
      <c r="N286" s="19">
        <f t="shared" si="208"/>
        <v>6.3616861201482933E-4</v>
      </c>
      <c r="O286" s="28">
        <f t="shared" si="235"/>
        <v>9916.4843206161477</v>
      </c>
      <c r="P286" s="24">
        <f t="shared" si="214"/>
        <v>0.64049509803921567</v>
      </c>
      <c r="Q286" s="18">
        <f t="shared" si="215"/>
        <v>4.4050040813179439E-4</v>
      </c>
      <c r="R286" s="28">
        <f t="shared" si="236"/>
        <v>9922.2294528500788</v>
      </c>
      <c r="S286" s="24">
        <f t="shared" si="216"/>
        <v>0.59735294117647053</v>
      </c>
      <c r="T286" s="18">
        <f t="shared" si="217"/>
        <v>4.1082939618509318E-4</v>
      </c>
      <c r="U286" s="28">
        <f t="shared" si="237"/>
        <v>9923.0680450885575</v>
      </c>
      <c r="V286" s="24">
        <f t="shared" si="218"/>
        <v>0.6139460784313725</v>
      </c>
      <c r="W286" s="18">
        <f t="shared" si="219"/>
        <v>4.2224132385690132E-4</v>
      </c>
      <c r="X286" s="28">
        <f t="shared" si="238"/>
        <v>9922.7455033931801</v>
      </c>
      <c r="Y286" s="33">
        <f t="shared" si="220"/>
        <v>0.86849999999999994</v>
      </c>
      <c r="Z286" s="18">
        <f t="shared" si="221"/>
        <v>5.973107454431126E-4</v>
      </c>
      <c r="AA286" s="28">
        <f t="shared" si="239"/>
        <v>9917.595310958648</v>
      </c>
      <c r="AB286" s="33">
        <f t="shared" si="222"/>
        <v>0.892625</v>
      </c>
      <c r="AC286" s="18">
        <f t="shared" si="223"/>
        <v>6.1390271059431022E-4</v>
      </c>
      <c r="AD286" s="28">
        <f t="shared" si="240"/>
        <v>9917.1209166163535</v>
      </c>
      <c r="AE286" s="33">
        <f t="shared" si="224"/>
        <v>0.83250000000000002</v>
      </c>
      <c r="AF286" s="18">
        <f t="shared" si="225"/>
        <v>5.7255175081334631E-4</v>
      </c>
      <c r="AG286" s="28">
        <f t="shared" si="241"/>
        <v>9918.3032467797948</v>
      </c>
      <c r="AH286" s="33">
        <f t="shared" si="226"/>
        <v>0.57644558823529413</v>
      </c>
      <c r="AI286" s="18">
        <f t="shared" si="227"/>
        <v>3.9645036731861499E-4</v>
      </c>
      <c r="AJ286" s="28">
        <f t="shared" si="242"/>
        <v>9923.474458693292</v>
      </c>
      <c r="AK286" s="33">
        <f t="shared" si="228"/>
        <v>0.59245796568627451</v>
      </c>
      <c r="AL286" s="18">
        <f t="shared" si="229"/>
        <v>4.0746287752190983E-4</v>
      </c>
      <c r="AM286" s="28">
        <f t="shared" si="243"/>
        <v>9923.1631963736108</v>
      </c>
      <c r="AN286" s="33">
        <f t="shared" si="230"/>
        <v>0.55255147058823528</v>
      </c>
      <c r="AO286" s="18">
        <f t="shared" si="231"/>
        <v>3.8001719147121125E-4</v>
      </c>
      <c r="AP286" s="28">
        <f t="shared" si="244"/>
        <v>9923.9389464972755</v>
      </c>
      <c r="AQ286" s="33">
        <f t="shared" si="209"/>
        <v>0.80336249999999998</v>
      </c>
      <c r="AR286" s="18">
        <f t="shared" si="210"/>
        <v>5.5251243953487921E-4</v>
      </c>
      <c r="AS286" s="28">
        <f t="shared" si="245"/>
        <v>9918.8762597903496</v>
      </c>
      <c r="AT286" s="33">
        <f t="shared" si="211"/>
        <v>0.53321216911764713</v>
      </c>
      <c r="AU286" s="18">
        <f t="shared" si="212"/>
        <v>3.6671658976971891E-4</v>
      </c>
      <c r="AV286" s="20">
        <f t="shared" si="246"/>
        <v>9924.3149031177254</v>
      </c>
    </row>
    <row r="287" spans="2:48" ht="15.95">
      <c r="B287" s="48">
        <v>23</v>
      </c>
      <c r="C287" s="50">
        <f>'Mortality (No Interventions)'!K32</f>
        <v>7.5709395402297089E-4</v>
      </c>
      <c r="D287" s="27">
        <f t="shared" si="249"/>
        <v>0.667156862745098</v>
      </c>
      <c r="E287" s="18">
        <f t="shared" si="213"/>
        <v>5.0510042716924678E-4</v>
      </c>
      <c r="F287" s="28">
        <f t="shared" si="232"/>
        <v>9917.2488604672781</v>
      </c>
      <c r="G287" s="27">
        <f t="shared" si="247"/>
        <v>0.96499999999999997</v>
      </c>
      <c r="H287" s="18">
        <f t="shared" si="206"/>
        <v>7.3059566563216691E-4</v>
      </c>
      <c r="I287" s="28">
        <f t="shared" si="233"/>
        <v>9909.1169980973555</v>
      </c>
      <c r="J287" s="27">
        <v>0.9</v>
      </c>
      <c r="K287" s="18">
        <f t="shared" si="207"/>
        <v>6.8138455862067385E-4</v>
      </c>
      <c r="L287" s="28">
        <f t="shared" si="234"/>
        <v>9910.8375390471592</v>
      </c>
      <c r="M287" s="27">
        <f t="shared" si="248"/>
        <v>0.92500000000000004</v>
      </c>
      <c r="N287" s="19">
        <f t="shared" si="208"/>
        <v>7.0031190747124811E-4</v>
      </c>
      <c r="O287" s="28">
        <f t="shared" si="235"/>
        <v>9910.1757645498346</v>
      </c>
      <c r="P287" s="24">
        <f t="shared" si="214"/>
        <v>0.64380637254901951</v>
      </c>
      <c r="Q287" s="18">
        <f t="shared" si="215"/>
        <v>4.8742191221832305E-4</v>
      </c>
      <c r="R287" s="28">
        <f t="shared" si="236"/>
        <v>9917.8587067265216</v>
      </c>
      <c r="S287" s="24">
        <f t="shared" si="216"/>
        <v>0.60044117647058826</v>
      </c>
      <c r="T287" s="18">
        <f t="shared" si="217"/>
        <v>4.5459038445232208E-4</v>
      </c>
      <c r="U287" s="28">
        <f t="shared" si="237"/>
        <v>9918.991357035291</v>
      </c>
      <c r="V287" s="24">
        <f t="shared" si="218"/>
        <v>0.61712009803921564</v>
      </c>
      <c r="W287" s="18">
        <f t="shared" si="219"/>
        <v>4.6721789513155321E-4</v>
      </c>
      <c r="X287" s="28">
        <f t="shared" si="238"/>
        <v>9918.5557101955328</v>
      </c>
      <c r="Y287" s="33">
        <f t="shared" si="220"/>
        <v>0.86849999999999994</v>
      </c>
      <c r="Z287" s="18">
        <f t="shared" si="221"/>
        <v>6.5753609906895022E-4</v>
      </c>
      <c r="AA287" s="28">
        <f t="shared" si="239"/>
        <v>9911.6714247104555</v>
      </c>
      <c r="AB287" s="33">
        <f t="shared" si="222"/>
        <v>0.892625</v>
      </c>
      <c r="AC287" s="18">
        <f t="shared" si="223"/>
        <v>6.7580099070975441E-4</v>
      </c>
      <c r="AD287" s="28">
        <f t="shared" si="240"/>
        <v>9911.0327692043502</v>
      </c>
      <c r="AE287" s="33">
        <f t="shared" si="224"/>
        <v>0.83250000000000002</v>
      </c>
      <c r="AF287" s="18">
        <f t="shared" si="225"/>
        <v>6.3028071672412329E-4</v>
      </c>
      <c r="AG287" s="28">
        <f t="shared" si="241"/>
        <v>9912.6245048907531</v>
      </c>
      <c r="AH287" s="33">
        <f t="shared" si="226"/>
        <v>0.57942573529411756</v>
      </c>
      <c r="AI287" s="18">
        <f t="shared" si="227"/>
        <v>4.3867972099649073E-4</v>
      </c>
      <c r="AJ287" s="28">
        <f t="shared" si="242"/>
        <v>9919.540293599066</v>
      </c>
      <c r="AK287" s="33">
        <f t="shared" si="228"/>
        <v>0.59552089460784308</v>
      </c>
      <c r="AL287" s="18">
        <f t="shared" si="229"/>
        <v>4.5086526880194885E-4</v>
      </c>
      <c r="AM287" s="28">
        <f t="shared" si="243"/>
        <v>9919.1198757434977</v>
      </c>
      <c r="AN287" s="33">
        <f t="shared" si="230"/>
        <v>0.5554080882352942</v>
      </c>
      <c r="AO287" s="18">
        <f t="shared" si="231"/>
        <v>4.20496105618398E-4</v>
      </c>
      <c r="AP287" s="28">
        <f t="shared" si="244"/>
        <v>9920.1676790904967</v>
      </c>
      <c r="AQ287" s="33">
        <f t="shared" si="209"/>
        <v>0.80336249999999998</v>
      </c>
      <c r="AR287" s="18">
        <f t="shared" si="210"/>
        <v>6.082208916387789E-4</v>
      </c>
      <c r="AS287" s="28">
        <f t="shared" si="245"/>
        <v>9913.3959572706081</v>
      </c>
      <c r="AT287" s="33">
        <f t="shared" si="211"/>
        <v>0.5359688051470588</v>
      </c>
      <c r="AU287" s="18">
        <f t="shared" si="212"/>
        <v>4.0577874192175399E-4</v>
      </c>
      <c r="AV287" s="20">
        <f t="shared" si="246"/>
        <v>9920.675492200653</v>
      </c>
    </row>
    <row r="288" spans="2:48" ht="15.95">
      <c r="B288" s="48">
        <v>24</v>
      </c>
      <c r="C288" s="50">
        <f>'Mortality (No Interventions)'!K33</f>
        <v>8.0354470595078622E-4</v>
      </c>
      <c r="D288" s="27">
        <f t="shared" si="249"/>
        <v>0.6705882352941176</v>
      </c>
      <c r="E288" s="18">
        <f t="shared" si="213"/>
        <v>5.3884762634346837E-4</v>
      </c>
      <c r="F288" s="28">
        <f t="shared" si="232"/>
        <v>9912.2396538315134</v>
      </c>
      <c r="G288" s="27">
        <f t="shared" si="247"/>
        <v>0.96499999999999997</v>
      </c>
      <c r="H288" s="18">
        <f t="shared" si="206"/>
        <v>7.7542064124250872E-4</v>
      </c>
      <c r="I288" s="28">
        <f t="shared" si="233"/>
        <v>9901.877440168304</v>
      </c>
      <c r="J288" s="27">
        <v>0.9</v>
      </c>
      <c r="K288" s="18">
        <f t="shared" si="207"/>
        <v>7.2319023535570765E-4</v>
      </c>
      <c r="L288" s="28">
        <f t="shared" si="234"/>
        <v>9904.0844473850539</v>
      </c>
      <c r="M288" s="27">
        <f t="shared" si="248"/>
        <v>0.92500000000000004</v>
      </c>
      <c r="N288" s="19">
        <f t="shared" si="208"/>
        <v>7.4327885300447727E-4</v>
      </c>
      <c r="O288" s="28">
        <f t="shared" si="235"/>
        <v>9903.2355504567877</v>
      </c>
      <c r="P288" s="24">
        <f t="shared" si="214"/>
        <v>0.64711764705882346</v>
      </c>
      <c r="Q288" s="18">
        <f t="shared" si="215"/>
        <v>5.1998795942144699E-4</v>
      </c>
      <c r="R288" s="28">
        <f t="shared" si="236"/>
        <v>9913.0245250705775</v>
      </c>
      <c r="S288" s="24">
        <f t="shared" si="216"/>
        <v>0.60352941176470587</v>
      </c>
      <c r="T288" s="18">
        <f t="shared" si="217"/>
        <v>4.8496286370912155E-4</v>
      </c>
      <c r="U288" s="28">
        <f t="shared" si="237"/>
        <v>9914.4822789409172</v>
      </c>
      <c r="V288" s="24">
        <f t="shared" si="218"/>
        <v>0.62029411764705877</v>
      </c>
      <c r="W288" s="18">
        <f t="shared" si="219"/>
        <v>4.9843405436770822E-4</v>
      </c>
      <c r="X288" s="28">
        <f t="shared" si="238"/>
        <v>9913.9215834738698</v>
      </c>
      <c r="Y288" s="33">
        <f t="shared" si="220"/>
        <v>0.86849999999999994</v>
      </c>
      <c r="Z288" s="18">
        <f t="shared" si="221"/>
        <v>6.9787857711825778E-4</v>
      </c>
      <c r="AA288" s="28">
        <f t="shared" si="239"/>
        <v>9905.1541429465979</v>
      </c>
      <c r="AB288" s="33">
        <f t="shared" si="222"/>
        <v>0.892625</v>
      </c>
      <c r="AC288" s="18">
        <f t="shared" si="223"/>
        <v>7.1726409314932051E-4</v>
      </c>
      <c r="AD288" s="28">
        <f t="shared" si="240"/>
        <v>9904.3348834399658</v>
      </c>
      <c r="AE288" s="33">
        <f t="shared" si="224"/>
        <v>0.83250000000000002</v>
      </c>
      <c r="AF288" s="18">
        <f t="shared" si="225"/>
        <v>6.6895096770402951E-4</v>
      </c>
      <c r="AG288" s="28">
        <f t="shared" si="241"/>
        <v>9906.3767688131938</v>
      </c>
      <c r="AH288" s="33">
        <f t="shared" si="226"/>
        <v>0.58240588235294111</v>
      </c>
      <c r="AI288" s="18">
        <f t="shared" si="227"/>
        <v>4.6798916347930223E-4</v>
      </c>
      <c r="AJ288" s="28">
        <f t="shared" si="242"/>
        <v>9915.1887924306557</v>
      </c>
      <c r="AK288" s="33">
        <f t="shared" si="228"/>
        <v>0.59858382352941175</v>
      </c>
      <c r="AL288" s="18">
        <f t="shared" si="229"/>
        <v>4.8098886246483849E-4</v>
      </c>
      <c r="AM288" s="28">
        <f t="shared" si="243"/>
        <v>9914.6476890944414</v>
      </c>
      <c r="AN288" s="33">
        <f t="shared" si="230"/>
        <v>0.558264705882353</v>
      </c>
      <c r="AO288" s="18">
        <f t="shared" si="231"/>
        <v>4.4859064893093748E-4</v>
      </c>
      <c r="AP288" s="28">
        <f t="shared" si="244"/>
        <v>9915.9962872143569</v>
      </c>
      <c r="AQ288" s="33">
        <f t="shared" si="209"/>
        <v>0.80336249999999998</v>
      </c>
      <c r="AR288" s="18">
        <f t="shared" si="210"/>
        <v>6.4553768383438848E-4</v>
      </c>
      <c r="AS288" s="28">
        <f t="shared" si="245"/>
        <v>9907.3664227423087</v>
      </c>
      <c r="AT288" s="33">
        <f t="shared" si="211"/>
        <v>0.53872544117647059</v>
      </c>
      <c r="AU288" s="18">
        <f t="shared" si="212"/>
        <v>4.3288997621835463E-4</v>
      </c>
      <c r="AV288" s="20">
        <f t="shared" si="246"/>
        <v>9916.6498929804147</v>
      </c>
    </row>
    <row r="289" spans="2:48" ht="15.95">
      <c r="B289" s="48">
        <v>25</v>
      </c>
      <c r="C289" s="50">
        <f>'Mortality (No Interventions)'!K34</f>
        <v>8.514304111562858E-4</v>
      </c>
      <c r="D289" s="27">
        <f t="shared" si="249"/>
        <v>0.67401960784313719</v>
      </c>
      <c r="E289" s="18">
        <f t="shared" si="213"/>
        <v>5.7388079183328083E-4</v>
      </c>
      <c r="F289" s="28">
        <f t="shared" si="232"/>
        <v>9906.8984670222981</v>
      </c>
      <c r="G289" s="27">
        <f t="shared" si="247"/>
        <v>0.96499999999999997</v>
      </c>
      <c r="H289" s="18">
        <f t="shared" si="206"/>
        <v>8.2163034676581577E-4</v>
      </c>
      <c r="I289" s="28">
        <f t="shared" si="233"/>
        <v>9894.1993200141442</v>
      </c>
      <c r="J289" s="27">
        <v>0.9</v>
      </c>
      <c r="K289" s="18">
        <f t="shared" si="207"/>
        <v>7.6628737004065723E-4</v>
      </c>
      <c r="L289" s="28">
        <f t="shared" si="234"/>
        <v>9896.921910222567</v>
      </c>
      <c r="M289" s="27">
        <f t="shared" si="248"/>
        <v>0.92500000000000004</v>
      </c>
      <c r="N289" s="19">
        <f t="shared" si="208"/>
        <v>7.8757313031956446E-4</v>
      </c>
      <c r="O289" s="28">
        <f t="shared" si="235"/>
        <v>9895.8746848958108</v>
      </c>
      <c r="P289" s="24">
        <f t="shared" si="214"/>
        <v>0.65042892156862742</v>
      </c>
      <c r="Q289" s="18">
        <f t="shared" si="215"/>
        <v>5.5379496411911606E-4</v>
      </c>
      <c r="R289" s="28">
        <f t="shared" si="236"/>
        <v>9907.8698716760919</v>
      </c>
      <c r="S289" s="24">
        <f t="shared" si="216"/>
        <v>0.60661764705882348</v>
      </c>
      <c r="T289" s="18">
        <f t="shared" si="217"/>
        <v>5.1649271264995274E-4</v>
      </c>
      <c r="U289" s="28">
        <f t="shared" si="237"/>
        <v>9909.6741232227287</v>
      </c>
      <c r="V289" s="24">
        <f t="shared" si="218"/>
        <v>0.62346813725490191</v>
      </c>
      <c r="W289" s="18">
        <f t="shared" si="219"/>
        <v>5.3083973244578476E-4</v>
      </c>
      <c r="X289" s="28">
        <f t="shared" si="238"/>
        <v>9908.9801473443349</v>
      </c>
      <c r="Y289" s="33">
        <f t="shared" si="220"/>
        <v>0.86849999999999994</v>
      </c>
      <c r="Z289" s="18">
        <f t="shared" si="221"/>
        <v>7.3946731208923418E-4</v>
      </c>
      <c r="AA289" s="28">
        <f t="shared" si="239"/>
        <v>9898.2415480671807</v>
      </c>
      <c r="AB289" s="33">
        <f t="shared" si="222"/>
        <v>0.892625</v>
      </c>
      <c r="AC289" s="18">
        <f t="shared" si="223"/>
        <v>7.6000807075837958E-4</v>
      </c>
      <c r="AD289" s="28">
        <f t="shared" si="240"/>
        <v>9897.2308596615476</v>
      </c>
      <c r="AE289" s="33">
        <f t="shared" si="224"/>
        <v>0.83250000000000002</v>
      </c>
      <c r="AF289" s="18">
        <f t="shared" si="225"/>
        <v>7.0881581728760793E-4</v>
      </c>
      <c r="AG289" s="28">
        <f t="shared" si="241"/>
        <v>9899.7498884872548</v>
      </c>
      <c r="AH289" s="33">
        <f t="shared" si="226"/>
        <v>0.58538602941176465</v>
      </c>
      <c r="AI289" s="18">
        <f t="shared" si="227"/>
        <v>4.9841546770720434E-4</v>
      </c>
      <c r="AJ289" s="28">
        <f t="shared" si="242"/>
        <v>9910.5485915219469</v>
      </c>
      <c r="AK289" s="33">
        <f t="shared" si="228"/>
        <v>0.60164675245098043</v>
      </c>
      <c r="AL289" s="18">
        <f t="shared" si="229"/>
        <v>5.1226034181018232E-4</v>
      </c>
      <c r="AM289" s="28">
        <f t="shared" si="243"/>
        <v>9909.8788539807247</v>
      </c>
      <c r="AN289" s="33">
        <f t="shared" si="230"/>
        <v>0.5611213235294118</v>
      </c>
      <c r="AO289" s="18">
        <f t="shared" si="231"/>
        <v>4.7775575920120636E-4</v>
      </c>
      <c r="AP289" s="28">
        <f t="shared" si="244"/>
        <v>9911.5480640050773</v>
      </c>
      <c r="AQ289" s="33">
        <f t="shared" si="209"/>
        <v>0.80336249999999998</v>
      </c>
      <c r="AR289" s="18">
        <f t="shared" si="210"/>
        <v>6.8400726368254166E-4</v>
      </c>
      <c r="AS289" s="28">
        <f t="shared" si="245"/>
        <v>9900.9708443688742</v>
      </c>
      <c r="AT289" s="33">
        <f t="shared" si="211"/>
        <v>0.54148207720588237</v>
      </c>
      <c r="AU289" s="18">
        <f t="shared" si="212"/>
        <v>4.6103430762916414E-4</v>
      </c>
      <c r="AV289" s="20">
        <f t="shared" si="246"/>
        <v>9912.3570746440764</v>
      </c>
    </row>
    <row r="290" spans="2:48" ht="15.95">
      <c r="B290" s="48">
        <v>26</v>
      </c>
      <c r="C290" s="50">
        <f>'Mortality (No Interventions)'!K35</f>
        <v>9.1237022886127696E-4</v>
      </c>
      <c r="D290" s="27">
        <f t="shared" si="249"/>
        <v>0.67745098039215679</v>
      </c>
      <c r="E290" s="18">
        <f t="shared" si="213"/>
        <v>6.1808610602268857E-4</v>
      </c>
      <c r="F290" s="28">
        <f t="shared" si="232"/>
        <v>9901.2130882854308</v>
      </c>
      <c r="G290" s="27">
        <f t="shared" si="247"/>
        <v>0.96499999999999997</v>
      </c>
      <c r="H290" s="18">
        <f t="shared" si="206"/>
        <v>8.8043727085113219E-4</v>
      </c>
      <c r="I290" s="28">
        <f t="shared" si="233"/>
        <v>9886.0699455958711</v>
      </c>
      <c r="J290" s="27">
        <v>0.9</v>
      </c>
      <c r="K290" s="18">
        <f t="shared" si="207"/>
        <v>8.211332059751493E-4</v>
      </c>
      <c r="L290" s="28">
        <f t="shared" si="234"/>
        <v>9889.3380239604849</v>
      </c>
      <c r="M290" s="27">
        <f t="shared" si="248"/>
        <v>0.92500000000000004</v>
      </c>
      <c r="N290" s="19">
        <f t="shared" si="208"/>
        <v>8.4394246169668119E-4</v>
      </c>
      <c r="O290" s="28">
        <f t="shared" si="235"/>
        <v>9888.0809598929773</v>
      </c>
      <c r="P290" s="24">
        <f t="shared" si="214"/>
        <v>0.65374019607843126</v>
      </c>
      <c r="Q290" s="18">
        <f t="shared" si="215"/>
        <v>5.9645309231189439E-4</v>
      </c>
      <c r="R290" s="28">
        <f t="shared" si="236"/>
        <v>9902.3829432360108</v>
      </c>
      <c r="S290" s="24">
        <f t="shared" si="216"/>
        <v>0.6097058823529411</v>
      </c>
      <c r="T290" s="18">
        <f t="shared" si="217"/>
        <v>5.5627749542041963E-4</v>
      </c>
      <c r="U290" s="28">
        <f t="shared" si="237"/>
        <v>9904.555848753349</v>
      </c>
      <c r="V290" s="24">
        <f t="shared" si="218"/>
        <v>0.62664215686274505</v>
      </c>
      <c r="W290" s="18">
        <f t="shared" si="219"/>
        <v>5.7172964807098694E-4</v>
      </c>
      <c r="X290" s="28">
        <f t="shared" si="238"/>
        <v>9903.7200669741069</v>
      </c>
      <c r="Y290" s="33">
        <f t="shared" si="220"/>
        <v>0.86849999999999994</v>
      </c>
      <c r="Z290" s="18">
        <f t="shared" si="221"/>
        <v>7.9239354376601893E-4</v>
      </c>
      <c r="AA290" s="28">
        <f t="shared" si="239"/>
        <v>9890.9221219952215</v>
      </c>
      <c r="AB290" s="33">
        <f t="shared" si="222"/>
        <v>0.892625</v>
      </c>
      <c r="AC290" s="18">
        <f t="shared" si="223"/>
        <v>8.1440447553729738E-4</v>
      </c>
      <c r="AD290" s="28">
        <f t="shared" si="240"/>
        <v>9889.7088843300462</v>
      </c>
      <c r="AE290" s="33">
        <f t="shared" si="224"/>
        <v>0.83250000000000002</v>
      </c>
      <c r="AF290" s="18">
        <f t="shared" si="225"/>
        <v>7.5954821552701309E-4</v>
      </c>
      <c r="AG290" s="28">
        <f t="shared" si="241"/>
        <v>9892.7327891791028</v>
      </c>
      <c r="AH290" s="33">
        <f t="shared" si="226"/>
        <v>0.5883661764705882</v>
      </c>
      <c r="AI290" s="18">
        <f t="shared" si="227"/>
        <v>5.3680778308070503E-4</v>
      </c>
      <c r="AJ290" s="28">
        <f t="shared" si="242"/>
        <v>9905.6090208104688</v>
      </c>
      <c r="AK290" s="33">
        <f t="shared" si="228"/>
        <v>0.60470968137254899</v>
      </c>
      <c r="AL290" s="18">
        <f t="shared" si="229"/>
        <v>5.5171911038850237E-4</v>
      </c>
      <c r="AM290" s="28">
        <f t="shared" si="243"/>
        <v>9904.802416051687</v>
      </c>
      <c r="AN290" s="33">
        <f t="shared" si="230"/>
        <v>0.56397794117647049</v>
      </c>
      <c r="AO290" s="18">
        <f t="shared" si="231"/>
        <v>5.1455668326388817E-4</v>
      </c>
      <c r="AP290" s="28">
        <f t="shared" si="244"/>
        <v>9906.8127648349</v>
      </c>
      <c r="AQ290" s="33">
        <f t="shared" si="209"/>
        <v>0.80336249999999998</v>
      </c>
      <c r="AR290" s="18">
        <f t="shared" si="210"/>
        <v>7.3296402798356762E-4</v>
      </c>
      <c r="AS290" s="28">
        <f t="shared" si="245"/>
        <v>9894.1985083938162</v>
      </c>
      <c r="AT290" s="33">
        <f t="shared" si="211"/>
        <v>0.54423871323529416</v>
      </c>
      <c r="AU290" s="18">
        <f t="shared" si="212"/>
        <v>4.965471993496522E-4</v>
      </c>
      <c r="AV290" s="20">
        <f t="shared" si="246"/>
        <v>9907.7871379631961</v>
      </c>
    </row>
    <row r="291" spans="2:48" ht="15.95">
      <c r="B291" s="48">
        <v>27</v>
      </c>
      <c r="C291" s="50">
        <f>'Mortality (No Interventions)'!K36</f>
        <v>9.326869771522871E-4</v>
      </c>
      <c r="D291" s="27">
        <f t="shared" si="249"/>
        <v>0.68088235294117638</v>
      </c>
      <c r="E291" s="18">
        <f t="shared" si="213"/>
        <v>6.350501035610424E-4</v>
      </c>
      <c r="F291" s="28">
        <f t="shared" si="232"/>
        <v>9895.0932860427911</v>
      </c>
      <c r="G291" s="27">
        <f t="shared" si="247"/>
        <v>0.96499999999999997</v>
      </c>
      <c r="H291" s="18">
        <f t="shared" si="206"/>
        <v>9.0004293295195699E-4</v>
      </c>
      <c r="I291" s="28">
        <f t="shared" si="233"/>
        <v>9877.3658811535261</v>
      </c>
      <c r="J291" s="27">
        <v>0.9</v>
      </c>
      <c r="K291" s="18">
        <f t="shared" si="207"/>
        <v>8.3941827943705843E-4</v>
      </c>
      <c r="L291" s="28">
        <f t="shared" si="234"/>
        <v>9881.2175601238996</v>
      </c>
      <c r="M291" s="27">
        <f t="shared" si="248"/>
        <v>0.92500000000000004</v>
      </c>
      <c r="N291" s="19">
        <f t="shared" si="208"/>
        <v>8.6273545386586557E-4</v>
      </c>
      <c r="O291" s="28">
        <f t="shared" si="235"/>
        <v>9879.7359885062288</v>
      </c>
      <c r="P291" s="24">
        <f t="shared" si="214"/>
        <v>0.65705147058823521</v>
      </c>
      <c r="Q291" s="18">
        <f t="shared" si="215"/>
        <v>6.1282334993640599E-4</v>
      </c>
      <c r="R291" s="28">
        <f t="shared" si="236"/>
        <v>9896.4766363082599</v>
      </c>
      <c r="S291" s="24">
        <f t="shared" si="216"/>
        <v>0.61279411764705871</v>
      </c>
      <c r="T291" s="18">
        <f t="shared" si="217"/>
        <v>5.7154509320493814E-4</v>
      </c>
      <c r="U291" s="28">
        <f t="shared" si="237"/>
        <v>9899.0461672325528</v>
      </c>
      <c r="V291" s="24">
        <f t="shared" si="218"/>
        <v>0.62981617647058818</v>
      </c>
      <c r="W291" s="18">
        <f t="shared" si="219"/>
        <v>5.8742134579396429E-4</v>
      </c>
      <c r="X291" s="28">
        <f t="shared" si="238"/>
        <v>9898.0578165856223</v>
      </c>
      <c r="Y291" s="33">
        <f t="shared" si="220"/>
        <v>0.86849999999999994</v>
      </c>
      <c r="Z291" s="18">
        <f t="shared" si="221"/>
        <v>8.1003863965676127E-4</v>
      </c>
      <c r="AA291" s="28">
        <f t="shared" si="239"/>
        <v>9883.0846191638593</v>
      </c>
      <c r="AB291" s="33">
        <f t="shared" si="222"/>
        <v>0.892625</v>
      </c>
      <c r="AC291" s="18">
        <f t="shared" si="223"/>
        <v>8.3253971298056031E-4</v>
      </c>
      <c r="AD291" s="28">
        <f t="shared" si="240"/>
        <v>9881.6546611528865</v>
      </c>
      <c r="AE291" s="33">
        <f t="shared" si="224"/>
        <v>0.83250000000000002</v>
      </c>
      <c r="AF291" s="18">
        <f t="shared" si="225"/>
        <v>7.7646190847927899E-4</v>
      </c>
      <c r="AG291" s="28">
        <f t="shared" si="241"/>
        <v>9885.2187816423957</v>
      </c>
      <c r="AH291" s="33">
        <f t="shared" si="226"/>
        <v>0.59134632352941174</v>
      </c>
      <c r="AI291" s="18">
        <f t="shared" si="227"/>
        <v>5.5154101494276546E-4</v>
      </c>
      <c r="AJ291" s="28">
        <f t="shared" si="242"/>
        <v>9900.2916127919434</v>
      </c>
      <c r="AK291" s="33">
        <f t="shared" si="228"/>
        <v>0.60777261029411755</v>
      </c>
      <c r="AL291" s="18">
        <f t="shared" si="229"/>
        <v>5.6686159869117551E-4</v>
      </c>
      <c r="AM291" s="28">
        <f t="shared" si="243"/>
        <v>9899.3377472741286</v>
      </c>
      <c r="AN291" s="33">
        <f t="shared" si="230"/>
        <v>0.56683455882352929</v>
      </c>
      <c r="AO291" s="18">
        <f t="shared" si="231"/>
        <v>5.2867921121456775E-4</v>
      </c>
      <c r="AP291" s="28">
        <f t="shared" si="244"/>
        <v>9901.7151481169112</v>
      </c>
      <c r="AQ291" s="33">
        <f t="shared" si="209"/>
        <v>0.80336249999999998</v>
      </c>
      <c r="AR291" s="18">
        <f t="shared" si="210"/>
        <v>7.4928574168250418E-4</v>
      </c>
      <c r="AS291" s="28">
        <f t="shared" si="245"/>
        <v>9886.9464168014347</v>
      </c>
      <c r="AT291" s="33">
        <f t="shared" si="211"/>
        <v>0.54699534926470594</v>
      </c>
      <c r="AU291" s="18">
        <f t="shared" si="212"/>
        <v>5.1017543882205809E-4</v>
      </c>
      <c r="AV291" s="20">
        <f t="shared" si="246"/>
        <v>9902.8674540080883</v>
      </c>
    </row>
    <row r="292" spans="2:48" ht="15.95">
      <c r="B292" s="48">
        <v>28</v>
      </c>
      <c r="C292" s="50">
        <f>'Mortality (No Interventions)'!K37</f>
        <v>9.5681401795663916E-4</v>
      </c>
      <c r="D292" s="27">
        <f t="shared" si="249"/>
        <v>0.68431372549019598</v>
      </c>
      <c r="E292" s="18">
        <f t="shared" si="213"/>
        <v>6.5476096522915105E-4</v>
      </c>
      <c r="F292" s="28">
        <f t="shared" si="232"/>
        <v>9888.8094060267431</v>
      </c>
      <c r="G292" s="27">
        <f t="shared" si="247"/>
        <v>0.96499999999999997</v>
      </c>
      <c r="H292" s="18">
        <f t="shared" si="206"/>
        <v>9.2332552732815674E-4</v>
      </c>
      <c r="I292" s="28">
        <f t="shared" si="233"/>
        <v>9868.4758277960136</v>
      </c>
      <c r="J292" s="27">
        <v>0.9</v>
      </c>
      <c r="K292" s="18">
        <f t="shared" si="207"/>
        <v>8.6113261616097524E-4</v>
      </c>
      <c r="L292" s="28">
        <f t="shared" si="234"/>
        <v>9872.9230854808375</v>
      </c>
      <c r="M292" s="27">
        <f t="shared" si="248"/>
        <v>0.92500000000000004</v>
      </c>
      <c r="N292" s="19">
        <f t="shared" si="208"/>
        <v>8.850529666098913E-4</v>
      </c>
      <c r="O292" s="28">
        <f t="shared" si="235"/>
        <v>9871.2123899941107</v>
      </c>
      <c r="P292" s="24">
        <f t="shared" si="214"/>
        <v>0.66036274509803905</v>
      </c>
      <c r="Q292" s="18">
        <f t="shared" si="215"/>
        <v>6.3184433144613064E-4</v>
      </c>
      <c r="R292" s="28">
        <f t="shared" si="236"/>
        <v>9890.4118443434309</v>
      </c>
      <c r="S292" s="24">
        <f t="shared" si="216"/>
        <v>0.61588235294117644</v>
      </c>
      <c r="T292" s="18">
        <f t="shared" si="217"/>
        <v>5.8928486870623599E-4</v>
      </c>
      <c r="U292" s="28">
        <f t="shared" si="237"/>
        <v>9893.3884159682621</v>
      </c>
      <c r="V292" s="24">
        <f t="shared" si="218"/>
        <v>0.63299019607843132</v>
      </c>
      <c r="W292" s="18">
        <f t="shared" si="219"/>
        <v>6.0565389283696478E-4</v>
      </c>
      <c r="X292" s="28">
        <f t="shared" si="238"/>
        <v>9892.2434861422571</v>
      </c>
      <c r="Y292" s="33">
        <f t="shared" si="220"/>
        <v>0.86849999999999994</v>
      </c>
      <c r="Z292" s="18">
        <f t="shared" si="221"/>
        <v>8.3099297459534108E-4</v>
      </c>
      <c r="AA292" s="28">
        <f t="shared" si="239"/>
        <v>9875.0789387433397</v>
      </c>
      <c r="AB292" s="33">
        <f t="shared" si="222"/>
        <v>0.892625</v>
      </c>
      <c r="AC292" s="18">
        <f t="shared" si="223"/>
        <v>8.5407611277854502E-4</v>
      </c>
      <c r="AD292" s="28">
        <f t="shared" si="240"/>
        <v>9873.4277912175166</v>
      </c>
      <c r="AE292" s="33">
        <f t="shared" si="224"/>
        <v>0.83250000000000002</v>
      </c>
      <c r="AF292" s="18">
        <f t="shared" si="225"/>
        <v>7.9654766994890212E-4</v>
      </c>
      <c r="AG292" s="28">
        <f t="shared" si="241"/>
        <v>9877.5432858014665</v>
      </c>
      <c r="AH292" s="33">
        <f t="shared" si="226"/>
        <v>0.59432647058823518</v>
      </c>
      <c r="AI292" s="18">
        <f t="shared" si="227"/>
        <v>5.6865989830151759E-4</v>
      </c>
      <c r="AJ292" s="28">
        <f t="shared" si="242"/>
        <v>9894.8311959075945</v>
      </c>
      <c r="AK292" s="33">
        <f t="shared" si="228"/>
        <v>0.61083553921568612</v>
      </c>
      <c r="AL292" s="18">
        <f t="shared" si="229"/>
        <v>5.8445600658767085E-4</v>
      </c>
      <c r="AM292" s="28">
        <f t="shared" si="243"/>
        <v>9893.7261928527259</v>
      </c>
      <c r="AN292" s="33">
        <f t="shared" si="230"/>
        <v>0.5696911764705882</v>
      </c>
      <c r="AO292" s="18">
        <f t="shared" si="231"/>
        <v>5.4508850355326831E-4</v>
      </c>
      <c r="AP292" s="28">
        <f t="shared" si="244"/>
        <v>9896.4803171627336</v>
      </c>
      <c r="AQ292" s="33">
        <f t="shared" si="209"/>
        <v>0.80336249999999998</v>
      </c>
      <c r="AR292" s="18">
        <f t="shared" si="210"/>
        <v>7.686685015006905E-4</v>
      </c>
      <c r="AS292" s="28">
        <f t="shared" si="245"/>
        <v>9879.5382688225454</v>
      </c>
      <c r="AT292" s="33">
        <f t="shared" si="211"/>
        <v>0.54975198529411762</v>
      </c>
      <c r="AU292" s="18">
        <f t="shared" si="212"/>
        <v>5.2601040592890392E-4</v>
      </c>
      <c r="AV292" s="20">
        <f t="shared" si="246"/>
        <v>9897.8152542591433</v>
      </c>
    </row>
    <row r="293" spans="2:48" ht="15.95">
      <c r="B293" s="48">
        <v>29</v>
      </c>
      <c r="C293" s="50">
        <f>'Mortality (No Interventions)'!K38</f>
        <v>9.8285641115832272E-4</v>
      </c>
      <c r="D293" s="27">
        <f t="shared" si="249"/>
        <v>0.68774509803921557</v>
      </c>
      <c r="E293" s="18">
        <f t="shared" si="213"/>
        <v>6.7595467885055226E-4</v>
      </c>
      <c r="F293" s="28">
        <f t="shared" si="232"/>
        <v>9882.3345996350854</v>
      </c>
      <c r="G293" s="27">
        <f t="shared" si="247"/>
        <v>0.96499999999999997</v>
      </c>
      <c r="H293" s="18">
        <f t="shared" si="206"/>
        <v>9.4845643676778142E-4</v>
      </c>
      <c r="I293" s="28">
        <f t="shared" si="233"/>
        <v>9859.3640121483877</v>
      </c>
      <c r="J293" s="27">
        <v>0.9</v>
      </c>
      <c r="K293" s="18">
        <f t="shared" si="207"/>
        <v>8.8457077004249049E-4</v>
      </c>
      <c r="L293" s="28">
        <f t="shared" si="234"/>
        <v>9864.4211893950815</v>
      </c>
      <c r="M293" s="27">
        <f t="shared" si="248"/>
        <v>0.92500000000000004</v>
      </c>
      <c r="N293" s="19">
        <f t="shared" si="208"/>
        <v>9.0914218032144857E-4</v>
      </c>
      <c r="O293" s="28">
        <f t="shared" si="235"/>
        <v>9862.4758441843096</v>
      </c>
      <c r="P293" s="24">
        <f t="shared" si="214"/>
        <v>0.663674019607843</v>
      </c>
      <c r="Q293" s="18">
        <f t="shared" si="215"/>
        <v>6.5229626509078289E-4</v>
      </c>
      <c r="R293" s="28">
        <f t="shared" si="236"/>
        <v>9884.1626436839142</v>
      </c>
      <c r="S293" s="24">
        <f t="shared" si="216"/>
        <v>0.61897058823529405</v>
      </c>
      <c r="T293" s="18">
        <f t="shared" si="217"/>
        <v>6.0835921096549707E-4</v>
      </c>
      <c r="U293" s="28">
        <f t="shared" si="237"/>
        <v>9887.5583918744978</v>
      </c>
      <c r="V293" s="24">
        <f t="shared" si="218"/>
        <v>0.63616421568627446</v>
      </c>
      <c r="W293" s="18">
        <f t="shared" si="219"/>
        <v>6.2525807793676084E-4</v>
      </c>
      <c r="X293" s="28">
        <f t="shared" si="238"/>
        <v>9886.2522103659849</v>
      </c>
      <c r="Y293" s="33">
        <f t="shared" si="220"/>
        <v>0.86849999999999994</v>
      </c>
      <c r="Z293" s="18">
        <f t="shared" si="221"/>
        <v>8.5361079309100322E-4</v>
      </c>
      <c r="AA293" s="28">
        <f t="shared" si="239"/>
        <v>9866.8728175216693</v>
      </c>
      <c r="AB293" s="33">
        <f t="shared" si="222"/>
        <v>0.892625</v>
      </c>
      <c r="AC293" s="18">
        <f t="shared" si="223"/>
        <v>8.7732220401019777E-4</v>
      </c>
      <c r="AD293" s="28">
        <f t="shared" si="240"/>
        <v>9864.9951323897931</v>
      </c>
      <c r="AE293" s="33">
        <f t="shared" si="224"/>
        <v>0.83250000000000002</v>
      </c>
      <c r="AF293" s="18">
        <f t="shared" si="225"/>
        <v>8.1822796228930373E-4</v>
      </c>
      <c r="AG293" s="28">
        <f t="shared" si="241"/>
        <v>9869.6753517123416</v>
      </c>
      <c r="AH293" s="33">
        <f t="shared" si="226"/>
        <v>0.59730661764705872</v>
      </c>
      <c r="AI293" s="18">
        <f t="shared" si="227"/>
        <v>5.8706663858170457E-4</v>
      </c>
      <c r="AJ293" s="28">
        <f t="shared" si="242"/>
        <v>9889.2044022060181</v>
      </c>
      <c r="AK293" s="33">
        <f t="shared" si="228"/>
        <v>0.61389846813725479</v>
      </c>
      <c r="AL293" s="18">
        <f t="shared" si="229"/>
        <v>6.0337404520897421E-4</v>
      </c>
      <c r="AM293" s="28">
        <f t="shared" si="243"/>
        <v>9887.9437451517806</v>
      </c>
      <c r="AN293" s="33">
        <f t="shared" si="230"/>
        <v>0.572547794117647</v>
      </c>
      <c r="AO293" s="18">
        <f t="shared" si="231"/>
        <v>5.627322701430848E-4</v>
      </c>
      <c r="AP293" s="28">
        <f t="shared" si="244"/>
        <v>9891.0858595162063</v>
      </c>
      <c r="AQ293" s="33">
        <f t="shared" si="209"/>
        <v>0.80336249999999998</v>
      </c>
      <c r="AR293" s="18">
        <f t="shared" si="210"/>
        <v>7.8958998360917799E-4</v>
      </c>
      <c r="AS293" s="28">
        <f t="shared" si="245"/>
        <v>9871.9441789459306</v>
      </c>
      <c r="AT293" s="33">
        <f t="shared" si="211"/>
        <v>0.55250862132352929</v>
      </c>
      <c r="AU293" s="18">
        <f t="shared" si="212"/>
        <v>5.430366406880767E-4</v>
      </c>
      <c r="AV293" s="20">
        <f t="shared" si="246"/>
        <v>9892.6089004394416</v>
      </c>
    </row>
    <row r="294" spans="2:48" ht="15.95">
      <c r="B294" s="48">
        <v>30</v>
      </c>
      <c r="C294" s="50">
        <f>'Mortality (No Interventions)'!K39</f>
        <v>1.0165500078086721E-3</v>
      </c>
      <c r="D294" s="27">
        <f t="shared" si="249"/>
        <v>0.69117647058823517</v>
      </c>
      <c r="E294" s="18">
        <f t="shared" si="213"/>
        <v>7.0261544657364088E-4</v>
      </c>
      <c r="F294" s="28">
        <f t="shared" si="232"/>
        <v>9875.6545893244966</v>
      </c>
      <c r="G294" s="27">
        <f t="shared" si="247"/>
        <v>0.96499999999999997</v>
      </c>
      <c r="H294" s="18">
        <f t="shared" si="206"/>
        <v>9.8097075753536848E-4</v>
      </c>
      <c r="I294" s="28">
        <f t="shared" si="233"/>
        <v>9850.0128348886283</v>
      </c>
      <c r="J294" s="27">
        <f>0.91</f>
        <v>0.91</v>
      </c>
      <c r="K294" s="18">
        <f t="shared" si="207"/>
        <v>9.2506050710589158E-4</v>
      </c>
      <c r="L294" s="28">
        <f t="shared" si="234"/>
        <v>9855.6954107475558</v>
      </c>
      <c r="M294" s="27">
        <f t="shared" si="248"/>
        <v>0.92500000000000004</v>
      </c>
      <c r="N294" s="19">
        <f t="shared" si="208"/>
        <v>9.4030875722302175E-4</v>
      </c>
      <c r="O294" s="28">
        <f t="shared" si="235"/>
        <v>9853.5094513919594</v>
      </c>
      <c r="P294" s="24">
        <f t="shared" si="214"/>
        <v>0.66698529411764695</v>
      </c>
      <c r="Q294" s="18">
        <f t="shared" si="215"/>
        <v>6.7802390594356348E-4</v>
      </c>
      <c r="R294" s="28">
        <f t="shared" si="236"/>
        <v>9877.7152413078893</v>
      </c>
      <c r="S294" s="24">
        <f t="shared" si="216"/>
        <v>0.62897058823529406</v>
      </c>
      <c r="T294" s="18">
        <f t="shared" si="217"/>
        <v>6.3938005638201326E-4</v>
      </c>
      <c r="U294" s="28">
        <f t="shared" si="237"/>
        <v>9881.5432046528422</v>
      </c>
      <c r="V294" s="24">
        <f t="shared" si="218"/>
        <v>0.6393382352941176</v>
      </c>
      <c r="W294" s="18">
        <f t="shared" si="219"/>
        <v>6.4991928808061784E-4</v>
      </c>
      <c r="X294" s="28">
        <f t="shared" si="238"/>
        <v>9880.0707513109337</v>
      </c>
      <c r="Y294" s="33">
        <f t="shared" si="220"/>
        <v>0.87814999999999999</v>
      </c>
      <c r="Z294" s="18">
        <f t="shared" si="221"/>
        <v>8.926833893571854E-4</v>
      </c>
      <c r="AA294" s="28">
        <f t="shared" si="239"/>
        <v>9858.4503483905773</v>
      </c>
      <c r="AB294" s="33">
        <f t="shared" si="222"/>
        <v>0.892625</v>
      </c>
      <c r="AC294" s="18">
        <f t="shared" si="223"/>
        <v>9.0739795072021588E-4</v>
      </c>
      <c r="AD294" s="28">
        <f t="shared" si="240"/>
        <v>9856.3403531176955</v>
      </c>
      <c r="AE294" s="33">
        <f t="shared" si="224"/>
        <v>0.84175000000000011</v>
      </c>
      <c r="AF294" s="18">
        <f t="shared" si="225"/>
        <v>8.5568096907294986E-4</v>
      </c>
      <c r="AG294" s="28">
        <f t="shared" si="241"/>
        <v>9861.5997073608542</v>
      </c>
      <c r="AH294" s="33">
        <f t="shared" si="226"/>
        <v>0.60695661764705877</v>
      </c>
      <c r="AI294" s="18">
        <f t="shared" si="227"/>
        <v>6.1700175440864281E-4</v>
      </c>
      <c r="AJ294" s="28">
        <f t="shared" si="242"/>
        <v>9883.3987802193678</v>
      </c>
      <c r="AK294" s="33">
        <f t="shared" si="228"/>
        <v>0.61696139705882347</v>
      </c>
      <c r="AL294" s="18">
        <f t="shared" si="229"/>
        <v>6.2717211299779618E-4</v>
      </c>
      <c r="AM294" s="28">
        <f t="shared" si="243"/>
        <v>9881.9776165354706</v>
      </c>
      <c r="AN294" s="33">
        <f t="shared" si="230"/>
        <v>0.58179779411764698</v>
      </c>
      <c r="AO294" s="18">
        <f t="shared" si="231"/>
        <v>5.9142655215336224E-4</v>
      </c>
      <c r="AP294" s="28">
        <f t="shared" si="244"/>
        <v>9885.5198263163002</v>
      </c>
      <c r="AQ294" s="33">
        <f t="shared" si="209"/>
        <v>0.81228875</v>
      </c>
      <c r="AR294" s="18">
        <f t="shared" si="210"/>
        <v>8.2573213515539645E-4</v>
      </c>
      <c r="AS294" s="28">
        <f t="shared" si="245"/>
        <v>9864.1493907034856</v>
      </c>
      <c r="AT294" s="33">
        <f t="shared" si="211"/>
        <v>0.56143487132352943</v>
      </c>
      <c r="AU294" s="18">
        <f t="shared" si="212"/>
        <v>5.7072662282799461E-4</v>
      </c>
      <c r="AV294" s="20">
        <f t="shared" si="246"/>
        <v>9887.2368513345064</v>
      </c>
    </row>
    <row r="295" spans="2:48" ht="15.95">
      <c r="B295" s="48">
        <v>31</v>
      </c>
      <c r="C295" s="50">
        <f>'Mortality (No Interventions)'!K40</f>
        <v>1.066780678658672E-3</v>
      </c>
      <c r="D295" s="27">
        <f t="shared" si="249"/>
        <v>0.69460784313725477</v>
      </c>
      <c r="E295" s="18">
        <f t="shared" si="213"/>
        <v>7.4099422630359709E-4</v>
      </c>
      <c r="F295" s="28">
        <f t="shared" si="232"/>
        <v>9868.7158018650116</v>
      </c>
      <c r="G295" s="27">
        <f t="shared" si="247"/>
        <v>0.96499999999999997</v>
      </c>
      <c r="H295" s="18">
        <f t="shared" si="206"/>
        <v>1.0294433549056185E-3</v>
      </c>
      <c r="I295" s="28">
        <f t="shared" si="233"/>
        <v>9840.350260336254</v>
      </c>
      <c r="J295" s="27">
        <f t="shared" ref="J295:J303" si="250">0.91</f>
        <v>0.91</v>
      </c>
      <c r="K295" s="18">
        <f t="shared" si="207"/>
        <v>9.7077041757939156E-4</v>
      </c>
      <c r="L295" s="28">
        <f t="shared" si="234"/>
        <v>9846.5782961530076</v>
      </c>
      <c r="M295" s="27">
        <f t="shared" si="248"/>
        <v>0.92500000000000004</v>
      </c>
      <c r="N295" s="19">
        <f t="shared" si="208"/>
        <v>9.867721277592716E-4</v>
      </c>
      <c r="O295" s="28">
        <f t="shared" si="235"/>
        <v>9844.2441101654349</v>
      </c>
      <c r="P295" s="24">
        <f t="shared" si="214"/>
        <v>0.6702965686274508</v>
      </c>
      <c r="Q295" s="18">
        <f t="shared" si="215"/>
        <v>7.1505942838297112E-4</v>
      </c>
      <c r="R295" s="28">
        <f t="shared" si="236"/>
        <v>9871.0179142381803</v>
      </c>
      <c r="S295" s="24">
        <f t="shared" si="216"/>
        <v>0.6320931372549019</v>
      </c>
      <c r="T295" s="18">
        <f t="shared" si="217"/>
        <v>6.7430474593627339E-4</v>
      </c>
      <c r="U295" s="28">
        <f t="shared" si="237"/>
        <v>9875.2251430015094</v>
      </c>
      <c r="V295" s="24">
        <f t="shared" si="218"/>
        <v>0.64251225490196073</v>
      </c>
      <c r="W295" s="18">
        <f t="shared" si="219"/>
        <v>6.8541965933082739E-4</v>
      </c>
      <c r="X295" s="28">
        <f t="shared" si="238"/>
        <v>9873.6495027620549</v>
      </c>
      <c r="Y295" s="33">
        <f t="shared" si="220"/>
        <v>0.87814999999999999</v>
      </c>
      <c r="Z295" s="18">
        <f t="shared" si="221"/>
        <v>9.3679345296411283E-4</v>
      </c>
      <c r="AA295" s="28">
        <f t="shared" si="239"/>
        <v>9849.6498735197656</v>
      </c>
      <c r="AB295" s="33">
        <f t="shared" si="222"/>
        <v>0.892625</v>
      </c>
      <c r="AC295" s="18">
        <f t="shared" si="223"/>
        <v>9.5223510328769714E-4</v>
      </c>
      <c r="AD295" s="28">
        <f t="shared" si="240"/>
        <v>9847.3967300796758</v>
      </c>
      <c r="AE295" s="33">
        <f t="shared" si="224"/>
        <v>0.84175000000000011</v>
      </c>
      <c r="AF295" s="18">
        <f t="shared" si="225"/>
        <v>8.9796263626093725E-4</v>
      </c>
      <c r="AG295" s="28">
        <f t="shared" si="241"/>
        <v>9853.1613241666491</v>
      </c>
      <c r="AH295" s="33">
        <f t="shared" si="226"/>
        <v>0.60996987745098019</v>
      </c>
      <c r="AI295" s="18">
        <f t="shared" si="227"/>
        <v>6.5070407982850361E-4</v>
      </c>
      <c r="AJ295" s="28">
        <f t="shared" si="242"/>
        <v>9877.3007058324529</v>
      </c>
      <c r="AK295" s="33">
        <f t="shared" si="228"/>
        <v>0.62002432598039203</v>
      </c>
      <c r="AL295" s="18">
        <f t="shared" si="229"/>
        <v>6.614299712542483E-4</v>
      </c>
      <c r="AM295" s="28">
        <f t="shared" si="243"/>
        <v>9875.7799157531117</v>
      </c>
      <c r="AN295" s="33">
        <f t="shared" si="230"/>
        <v>0.58468615196078433</v>
      </c>
      <c r="AO295" s="18">
        <f t="shared" si="231"/>
        <v>6.2373188999105295E-4</v>
      </c>
      <c r="AP295" s="28">
        <f t="shared" si="244"/>
        <v>9879.6732674091782</v>
      </c>
      <c r="AQ295" s="33">
        <f t="shared" si="209"/>
        <v>0.81228875</v>
      </c>
      <c r="AR295" s="18">
        <f t="shared" si="210"/>
        <v>8.6653394399180438E-4</v>
      </c>
      <c r="AS295" s="28">
        <f t="shared" si="245"/>
        <v>9856.0042455656094</v>
      </c>
      <c r="AT295" s="33">
        <f t="shared" si="211"/>
        <v>0.5642221366421567</v>
      </c>
      <c r="AU295" s="18">
        <f t="shared" si="212"/>
        <v>6.0190127384136588E-4</v>
      </c>
      <c r="AV295" s="20">
        <f t="shared" si="246"/>
        <v>9881.5939420372433</v>
      </c>
    </row>
    <row r="296" spans="2:48" ht="15.95">
      <c r="B296" s="48">
        <v>32</v>
      </c>
      <c r="C296" s="50">
        <f>'Mortality (No Interventions)'!K41</f>
        <v>1.1272053072876747E-3</v>
      </c>
      <c r="D296" s="27">
        <f t="shared" si="249"/>
        <v>0.69803921568627436</v>
      </c>
      <c r="E296" s="18">
        <f t="shared" si="213"/>
        <v>7.8683350861649432E-4</v>
      </c>
      <c r="F296" s="28">
        <f t="shared" si="232"/>
        <v>9861.4031404347988</v>
      </c>
      <c r="G296" s="27">
        <f t="shared" si="247"/>
        <v>0.96499999999999997</v>
      </c>
      <c r="H296" s="18">
        <f t="shared" si="206"/>
        <v>1.0877531215326061E-3</v>
      </c>
      <c r="I296" s="28">
        <f t="shared" si="233"/>
        <v>9830.2201771508062</v>
      </c>
      <c r="J296" s="27">
        <f t="shared" si="250"/>
        <v>0.91</v>
      </c>
      <c r="K296" s="18">
        <f t="shared" si="207"/>
        <v>1.0257568296317841E-3</v>
      </c>
      <c r="L296" s="28">
        <f t="shared" si="234"/>
        <v>9837.0195292287226</v>
      </c>
      <c r="M296" s="27">
        <f t="shared" si="248"/>
        <v>0.92500000000000004</v>
      </c>
      <c r="N296" s="19">
        <f t="shared" si="208"/>
        <v>1.0426649092410991E-3</v>
      </c>
      <c r="O296" s="28">
        <f t="shared" si="235"/>
        <v>9834.5300844586654</v>
      </c>
      <c r="P296" s="24">
        <f t="shared" si="214"/>
        <v>0.67360784313725475</v>
      </c>
      <c r="Q296" s="18">
        <f t="shared" si="215"/>
        <v>7.5929433581491709E-4</v>
      </c>
      <c r="R296" s="28">
        <f t="shared" si="236"/>
        <v>9863.9595498108665</v>
      </c>
      <c r="S296" s="24">
        <f t="shared" si="216"/>
        <v>0.63521568627450964</v>
      </c>
      <c r="T296" s="18">
        <f t="shared" si="217"/>
        <v>7.1601849284100988E-4</v>
      </c>
      <c r="U296" s="28">
        <f t="shared" si="237"/>
        <v>9868.566231820394</v>
      </c>
      <c r="V296" s="24">
        <f t="shared" si="218"/>
        <v>0.64568627450980387</v>
      </c>
      <c r="W296" s="18">
        <f t="shared" si="219"/>
        <v>7.2782099547025734E-4</v>
      </c>
      <c r="X296" s="28">
        <f t="shared" si="238"/>
        <v>9866.8819092835201</v>
      </c>
      <c r="Y296" s="33">
        <f t="shared" si="220"/>
        <v>0.87814999999999999</v>
      </c>
      <c r="Z296" s="18">
        <f t="shared" si="221"/>
        <v>9.898553405946716E-4</v>
      </c>
      <c r="AA296" s="28">
        <f t="shared" si="239"/>
        <v>9840.4227860042629</v>
      </c>
      <c r="AB296" s="33">
        <f t="shared" si="222"/>
        <v>0.892625</v>
      </c>
      <c r="AC296" s="18">
        <f t="shared" si="223"/>
        <v>1.0061716374176607E-3</v>
      </c>
      <c r="AD296" s="28">
        <f t="shared" si="240"/>
        <v>9838.0196932372928</v>
      </c>
      <c r="AE296" s="33">
        <f t="shared" si="224"/>
        <v>0.84175000000000011</v>
      </c>
      <c r="AF296" s="18">
        <f t="shared" si="225"/>
        <v>9.4882506740940036E-4</v>
      </c>
      <c r="AG296" s="28">
        <f t="shared" si="241"/>
        <v>9844.3135534484954</v>
      </c>
      <c r="AH296" s="33">
        <f t="shared" si="226"/>
        <v>0.61298313725490183</v>
      </c>
      <c r="AI296" s="18">
        <f t="shared" si="227"/>
        <v>6.9095784559157448E-4</v>
      </c>
      <c r="AJ296" s="28">
        <f t="shared" si="242"/>
        <v>9870.8735059654755</v>
      </c>
      <c r="AK296" s="33">
        <f t="shared" si="228"/>
        <v>0.62308725490196071</v>
      </c>
      <c r="AL296" s="18">
        <f t="shared" si="229"/>
        <v>7.0234726062879836E-4</v>
      </c>
      <c r="AM296" s="28">
        <f t="shared" si="243"/>
        <v>9869.2477789273216</v>
      </c>
      <c r="AN296" s="33">
        <f t="shared" si="230"/>
        <v>0.58757450980392145</v>
      </c>
      <c r="AO296" s="18">
        <f t="shared" si="231"/>
        <v>6.6231710587793418E-4</v>
      </c>
      <c r="AP296" s="28">
        <f t="shared" si="244"/>
        <v>9873.5110001296034</v>
      </c>
      <c r="AQ296" s="33">
        <f t="shared" si="209"/>
        <v>0.81228875</v>
      </c>
      <c r="AR296" s="18">
        <f t="shared" si="210"/>
        <v>9.1561619005007123E-4</v>
      </c>
      <c r="AS296" s="28">
        <f t="shared" si="245"/>
        <v>9847.4636833346995</v>
      </c>
      <c r="AT296" s="33">
        <f t="shared" si="211"/>
        <v>0.5670094019607842</v>
      </c>
      <c r="AU296" s="18">
        <f t="shared" si="212"/>
        <v>6.3913600717220641E-4</v>
      </c>
      <c r="AV296" s="20">
        <f t="shared" si="246"/>
        <v>9875.646198055947</v>
      </c>
    </row>
    <row r="297" spans="2:48" ht="15.95">
      <c r="B297" s="48">
        <v>33</v>
      </c>
      <c r="C297" s="50">
        <f>'Mortality (No Interventions)'!K42</f>
        <v>1.1875270239983481E-3</v>
      </c>
      <c r="D297" s="27">
        <f t="shared" si="249"/>
        <v>0.70147058823529396</v>
      </c>
      <c r="E297" s="18">
        <f t="shared" si="213"/>
        <v>8.3301528006942923E-4</v>
      </c>
      <c r="F297" s="28">
        <f t="shared" si="232"/>
        <v>9853.6438580019294</v>
      </c>
      <c r="G297" s="27">
        <f t="shared" si="247"/>
        <v>0.96499999999999997</v>
      </c>
      <c r="H297" s="18">
        <f t="shared" ref="H297:H328" si="251">C297*G297</f>
        <v>1.1459635781584058E-3</v>
      </c>
      <c r="I297" s="28">
        <f t="shared" si="233"/>
        <v>9819.5273244677574</v>
      </c>
      <c r="J297" s="27">
        <f t="shared" si="250"/>
        <v>0.91</v>
      </c>
      <c r="K297" s="18">
        <f t="shared" ref="K297:K328" si="252">C297*J297</f>
        <v>1.0806495918384968E-3</v>
      </c>
      <c r="L297" s="28">
        <f t="shared" si="234"/>
        <v>9826.929139263395</v>
      </c>
      <c r="M297" s="27">
        <f t="shared" si="248"/>
        <v>0.92500000000000004</v>
      </c>
      <c r="N297" s="19">
        <f t="shared" ref="N297:N328" si="253">C297*M297</f>
        <v>1.098462497198472E-3</v>
      </c>
      <c r="O297" s="28">
        <f t="shared" si="235"/>
        <v>9824.2759650407243</v>
      </c>
      <c r="P297" s="24">
        <f t="shared" si="214"/>
        <v>0.6769191176470587</v>
      </c>
      <c r="Q297" s="18">
        <f t="shared" si="215"/>
        <v>8.0385974526699924E-4</v>
      </c>
      <c r="R297" s="28">
        <f t="shared" si="236"/>
        <v>9856.4699011959874</v>
      </c>
      <c r="S297" s="24">
        <f t="shared" si="216"/>
        <v>0.63833823529411748</v>
      </c>
      <c r="T297" s="18">
        <f t="shared" si="217"/>
        <v>7.5804390486318061E-4</v>
      </c>
      <c r="U297" s="28">
        <f t="shared" si="237"/>
        <v>9861.500155900585</v>
      </c>
      <c r="V297" s="24">
        <f t="shared" si="218"/>
        <v>0.6488602941176469</v>
      </c>
      <c r="W297" s="18">
        <f t="shared" si="219"/>
        <v>7.7053913406422206E-4</v>
      </c>
      <c r="X297" s="28">
        <f t="shared" si="238"/>
        <v>9859.7005854701183</v>
      </c>
      <c r="Y297" s="33">
        <f t="shared" si="220"/>
        <v>0.87814999999999999</v>
      </c>
      <c r="Z297" s="18">
        <f t="shared" si="221"/>
        <v>1.0428268561241494E-3</v>
      </c>
      <c r="AA297" s="28">
        <f t="shared" si="239"/>
        <v>9830.6821909558275</v>
      </c>
      <c r="AB297" s="33">
        <f t="shared" si="222"/>
        <v>0.892625</v>
      </c>
      <c r="AC297" s="18">
        <f t="shared" si="223"/>
        <v>1.0600163097965255E-3</v>
      </c>
      <c r="AD297" s="28">
        <f t="shared" si="240"/>
        <v>9828.1209568536015</v>
      </c>
      <c r="AE297" s="33">
        <f t="shared" si="224"/>
        <v>0.84175000000000011</v>
      </c>
      <c r="AF297" s="18">
        <f t="shared" si="225"/>
        <v>9.996008724506096E-4</v>
      </c>
      <c r="AG297" s="28">
        <f t="shared" si="241"/>
        <v>9834.9730219775447</v>
      </c>
      <c r="AH297" s="33">
        <f t="shared" si="226"/>
        <v>0.61599639705882347</v>
      </c>
      <c r="AI297" s="18">
        <f t="shared" si="227"/>
        <v>7.3151236819296941E-4</v>
      </c>
      <c r="AJ297" s="28">
        <f t="shared" si="242"/>
        <v>9864.0531484736857</v>
      </c>
      <c r="AK297" s="33">
        <f t="shared" si="228"/>
        <v>0.62615018382352927</v>
      </c>
      <c r="AL297" s="18">
        <f t="shared" si="229"/>
        <v>7.4357026437197433E-4</v>
      </c>
      <c r="AM297" s="28">
        <f t="shared" si="243"/>
        <v>9862.3161397853255</v>
      </c>
      <c r="AN297" s="33">
        <f t="shared" si="230"/>
        <v>0.59046286764705869</v>
      </c>
      <c r="AO297" s="18">
        <f t="shared" si="231"/>
        <v>7.0119061199844213E-4</v>
      </c>
      <c r="AP297" s="28">
        <f t="shared" si="244"/>
        <v>9866.9716048991431</v>
      </c>
      <c r="AQ297" s="33">
        <f t="shared" ref="AQ297:AQ328" si="254">G297*J297*M297</f>
        <v>0.81228875</v>
      </c>
      <c r="AR297" s="18">
        <f t="shared" ref="AR297:AR328" si="255">$C297*AQ297</f>
        <v>9.6461484191483822E-4</v>
      </c>
      <c r="AS297" s="28">
        <f t="shared" si="245"/>
        <v>9838.4471861553084</v>
      </c>
      <c r="AT297" s="33">
        <f t="shared" ref="AT297:AT328" si="256">D297*G297*J297*M297</f>
        <v>0.56979666727941169</v>
      </c>
      <c r="AU297" s="18">
        <f t="shared" ref="AU297:AU328" si="257">$C297*AT297</f>
        <v>6.7664894057849667E-4</v>
      </c>
      <c r="AV297" s="20">
        <f t="shared" si="246"/>
        <v>9869.3343169766758</v>
      </c>
    </row>
    <row r="298" spans="2:48" ht="15.95">
      <c r="B298" s="48">
        <v>34</v>
      </c>
      <c r="C298" s="50">
        <f>'Mortality (No Interventions)'!K43</f>
        <v>1.2626150495040345E-3</v>
      </c>
      <c r="D298" s="27">
        <f t="shared" si="249"/>
        <v>0.70490196078431355</v>
      </c>
      <c r="E298" s="18">
        <f t="shared" si="213"/>
        <v>8.9001982411117701E-4</v>
      </c>
      <c r="F298" s="28">
        <f t="shared" si="232"/>
        <v>9845.4356221038524</v>
      </c>
      <c r="G298" s="27">
        <f t="shared" si="247"/>
        <v>0.96499999999999997</v>
      </c>
      <c r="H298" s="18">
        <f t="shared" si="251"/>
        <v>1.2184235227713932E-3</v>
      </c>
      <c r="I298" s="28">
        <f t="shared" si="233"/>
        <v>9808.2745037991863</v>
      </c>
      <c r="J298" s="27">
        <f t="shared" si="250"/>
        <v>0.91</v>
      </c>
      <c r="K298" s="18">
        <f t="shared" si="252"/>
        <v>1.1489796950486715E-3</v>
      </c>
      <c r="L298" s="28">
        <f t="shared" si="234"/>
        <v>9816.3096723000235</v>
      </c>
      <c r="M298" s="27">
        <f t="shared" si="248"/>
        <v>0.92500000000000004</v>
      </c>
      <c r="N298" s="19">
        <f t="shared" si="253"/>
        <v>1.1679189207912319E-3</v>
      </c>
      <c r="O298" s="28">
        <f t="shared" si="235"/>
        <v>9813.4843663309985</v>
      </c>
      <c r="P298" s="24">
        <f t="shared" si="214"/>
        <v>0.68023039215686254</v>
      </c>
      <c r="Q298" s="18">
        <f t="shared" si="215"/>
        <v>8.5886913026728573E-4</v>
      </c>
      <c r="R298" s="28">
        <f t="shared" si="236"/>
        <v>9848.5466818119803</v>
      </c>
      <c r="S298" s="24">
        <f t="shared" si="216"/>
        <v>0.64146078431372533</v>
      </c>
      <c r="T298" s="18">
        <f t="shared" si="217"/>
        <v>8.099180399411711E-4</v>
      </c>
      <c r="U298" s="28">
        <f t="shared" si="237"/>
        <v>9854.024705814596</v>
      </c>
      <c r="V298" s="24">
        <f t="shared" si="218"/>
        <v>0.65203431372549003</v>
      </c>
      <c r="W298" s="18">
        <f t="shared" si="219"/>
        <v>8.232683373028387E-4</v>
      </c>
      <c r="X298" s="28">
        <f t="shared" si="238"/>
        <v>9852.1033003188586</v>
      </c>
      <c r="Y298" s="33">
        <f t="shared" si="220"/>
        <v>0.87814999999999999</v>
      </c>
      <c r="Z298" s="18">
        <f t="shared" si="221"/>
        <v>1.1087654057219678E-3</v>
      </c>
      <c r="AA298" s="28">
        <f t="shared" si="239"/>
        <v>9820.4304915530774</v>
      </c>
      <c r="AB298" s="33">
        <f t="shared" si="222"/>
        <v>0.892625</v>
      </c>
      <c r="AC298" s="18">
        <f t="shared" si="223"/>
        <v>1.1270417585635389E-3</v>
      </c>
      <c r="AD298" s="28">
        <f t="shared" si="240"/>
        <v>9817.702988344683</v>
      </c>
      <c r="AE298" s="33">
        <f t="shared" si="224"/>
        <v>0.84175000000000011</v>
      </c>
      <c r="AF298" s="18">
        <f t="shared" si="225"/>
        <v>1.0628062179200211E-3</v>
      </c>
      <c r="AG298" s="28">
        <f t="shared" si="241"/>
        <v>9825.1419743642473</v>
      </c>
      <c r="AH298" s="33">
        <f t="shared" si="226"/>
        <v>0.61900965686274489</v>
      </c>
      <c r="AI298" s="18">
        <f t="shared" si="227"/>
        <v>7.8157090854323E-4</v>
      </c>
      <c r="AJ298" s="28">
        <f t="shared" si="242"/>
        <v>9856.8374715950631</v>
      </c>
      <c r="AK298" s="33">
        <f t="shared" si="228"/>
        <v>0.62921311274509784</v>
      </c>
      <c r="AL298" s="18">
        <f t="shared" si="229"/>
        <v>7.9445394549723929E-4</v>
      </c>
      <c r="AM298" s="28">
        <f t="shared" si="243"/>
        <v>9854.9828147659446</v>
      </c>
      <c r="AN298" s="33">
        <f t="shared" si="230"/>
        <v>0.59335122549019592</v>
      </c>
      <c r="AO298" s="18">
        <f t="shared" si="231"/>
        <v>7.4917418694558327E-4</v>
      </c>
      <c r="AP298" s="28">
        <f t="shared" si="244"/>
        <v>9860.0529770409321</v>
      </c>
      <c r="AQ298" s="33">
        <f t="shared" si="254"/>
        <v>0.81228875</v>
      </c>
      <c r="AR298" s="18">
        <f t="shared" si="255"/>
        <v>1.0256080002928204E-3</v>
      </c>
      <c r="AS298" s="28">
        <f t="shared" si="245"/>
        <v>9828.956873978148</v>
      </c>
      <c r="AT298" s="33">
        <f t="shared" si="256"/>
        <v>0.57258393259803908</v>
      </c>
      <c r="AU298" s="18">
        <f t="shared" si="257"/>
        <v>7.2295309040248782E-4</v>
      </c>
      <c r="AV298" s="20">
        <f t="shared" si="246"/>
        <v>9862.6562423668784</v>
      </c>
    </row>
    <row r="299" spans="2:48" ht="15.95">
      <c r="B299" s="48">
        <v>35</v>
      </c>
      <c r="C299" s="50">
        <f>'Mortality (No Interventions)'!K44</f>
        <v>1.3412250440493964E-3</v>
      </c>
      <c r="D299" s="27">
        <f t="shared" si="249"/>
        <v>0.70833333333333315</v>
      </c>
      <c r="E299" s="18">
        <f t="shared" si="213"/>
        <v>9.5003440620165553E-4</v>
      </c>
      <c r="F299" s="28">
        <f t="shared" si="232"/>
        <v>9836.6729892231688</v>
      </c>
      <c r="G299" s="27">
        <f t="shared" si="247"/>
        <v>0.96499999999999997</v>
      </c>
      <c r="H299" s="18">
        <f t="shared" si="251"/>
        <v>1.2942821675076676E-3</v>
      </c>
      <c r="I299" s="28">
        <f t="shared" si="233"/>
        <v>9796.3238714259587</v>
      </c>
      <c r="J299" s="27">
        <f t="shared" si="250"/>
        <v>0.91</v>
      </c>
      <c r="K299" s="18">
        <f t="shared" si="252"/>
        <v>1.2205147900849508E-3</v>
      </c>
      <c r="L299" s="28">
        <f t="shared" si="234"/>
        <v>9805.0309318062409</v>
      </c>
      <c r="M299" s="27">
        <f t="shared" si="248"/>
        <v>0.92500000000000004</v>
      </c>
      <c r="N299" s="19">
        <f t="shared" si="253"/>
        <v>1.2406331657456918E-3</v>
      </c>
      <c r="O299" s="28">
        <f t="shared" si="235"/>
        <v>9802.0230122606717</v>
      </c>
      <c r="P299" s="24">
        <f t="shared" si="214"/>
        <v>0.68354166666666649</v>
      </c>
      <c r="Q299" s="18">
        <f t="shared" si="215"/>
        <v>9.1678320198459757E-4</v>
      </c>
      <c r="R299" s="28">
        <f t="shared" si="236"/>
        <v>9840.0880690889753</v>
      </c>
      <c r="S299" s="24">
        <f t="shared" si="216"/>
        <v>0.64458333333333317</v>
      </c>
      <c r="T299" s="18">
        <f t="shared" si="217"/>
        <v>8.6453130964350656E-4</v>
      </c>
      <c r="U299" s="28">
        <f t="shared" si="237"/>
        <v>9846.0437534393313</v>
      </c>
      <c r="V299" s="24">
        <f t="shared" si="218"/>
        <v>0.65520833333333317</v>
      </c>
      <c r="W299" s="18">
        <f t="shared" si="219"/>
        <v>8.7878182573653137E-4</v>
      </c>
      <c r="X299" s="28">
        <f t="shared" si="238"/>
        <v>9843.9923756158696</v>
      </c>
      <c r="Y299" s="33">
        <f t="shared" si="220"/>
        <v>0.87814999999999999</v>
      </c>
      <c r="Z299" s="18">
        <f t="shared" si="221"/>
        <v>1.1777967724319774E-3</v>
      </c>
      <c r="AA299" s="28">
        <f t="shared" si="239"/>
        <v>9809.5419379547457</v>
      </c>
      <c r="AB299" s="33">
        <f t="shared" si="222"/>
        <v>0.892625</v>
      </c>
      <c r="AC299" s="18">
        <f t="shared" si="223"/>
        <v>1.1972110049445926E-3</v>
      </c>
      <c r="AD299" s="28">
        <f t="shared" si="240"/>
        <v>9806.6380271036451</v>
      </c>
      <c r="AE299" s="33">
        <f t="shared" si="224"/>
        <v>0.84175000000000011</v>
      </c>
      <c r="AF299" s="18">
        <f t="shared" si="225"/>
        <v>1.1289761808285796E-3</v>
      </c>
      <c r="AG299" s="28">
        <f t="shared" si="241"/>
        <v>9814.6997523819464</v>
      </c>
      <c r="AH299" s="33">
        <f t="shared" si="226"/>
        <v>0.62202291666666654</v>
      </c>
      <c r="AI299" s="18">
        <f t="shared" si="227"/>
        <v>8.3427271380598388E-4</v>
      </c>
      <c r="AJ299" s="28">
        <f t="shared" si="242"/>
        <v>9849.1336541770252</v>
      </c>
      <c r="AK299" s="33">
        <f t="shared" si="228"/>
        <v>0.63227604166666651</v>
      </c>
      <c r="AL299" s="18">
        <f t="shared" si="229"/>
        <v>8.4802446183575276E-4</v>
      </c>
      <c r="AM299" s="28">
        <f t="shared" si="243"/>
        <v>9847.1534847859457</v>
      </c>
      <c r="AN299" s="33">
        <f t="shared" si="230"/>
        <v>0.59623958333333327</v>
      </c>
      <c r="AO299" s="18">
        <f t="shared" si="231"/>
        <v>7.9969146142024365E-4</v>
      </c>
      <c r="AP299" s="28">
        <f t="shared" si="244"/>
        <v>9852.6660798686171</v>
      </c>
      <c r="AQ299" s="33">
        <f t="shared" si="254"/>
        <v>0.81228875</v>
      </c>
      <c r="AR299" s="18">
        <f t="shared" si="255"/>
        <v>1.0894620144995791E-3</v>
      </c>
      <c r="AS299" s="28">
        <f t="shared" si="245"/>
        <v>9818.8762171736635</v>
      </c>
      <c r="AT299" s="33">
        <f t="shared" si="256"/>
        <v>0.57537119791666658</v>
      </c>
      <c r="AU299" s="18">
        <f t="shared" si="257"/>
        <v>7.7170226027053514E-4</v>
      </c>
      <c r="AV299" s="20">
        <f t="shared" si="246"/>
        <v>9855.5260045568812</v>
      </c>
    </row>
    <row r="300" spans="2:48" ht="15.95">
      <c r="B300" s="48">
        <v>36</v>
      </c>
      <c r="C300" s="50">
        <f>'Mortality (No Interventions)'!K45</f>
        <v>1.4335509654134371E-3</v>
      </c>
      <c r="D300" s="27">
        <f t="shared" si="249"/>
        <v>0.71176470588235274</v>
      </c>
      <c r="E300" s="18">
        <f t="shared" si="213"/>
        <v>1.0203509812648579E-3</v>
      </c>
      <c r="F300" s="28">
        <f t="shared" si="232"/>
        <v>9827.3278114408513</v>
      </c>
      <c r="G300" s="27">
        <f t="shared" si="247"/>
        <v>0.96499999999999997</v>
      </c>
      <c r="H300" s="18">
        <f t="shared" si="251"/>
        <v>1.3833766816239669E-3</v>
      </c>
      <c r="I300" s="28">
        <f t="shared" si="233"/>
        <v>9783.6446641320417</v>
      </c>
      <c r="J300" s="27">
        <f t="shared" si="250"/>
        <v>0.91</v>
      </c>
      <c r="K300" s="18">
        <f t="shared" si="252"/>
        <v>1.3045313785262278E-3</v>
      </c>
      <c r="L300" s="28">
        <f t="shared" si="234"/>
        <v>9793.0637465367308</v>
      </c>
      <c r="M300" s="27">
        <f t="shared" si="248"/>
        <v>0.92500000000000004</v>
      </c>
      <c r="N300" s="19">
        <f t="shared" si="253"/>
        <v>1.3260346430074294E-3</v>
      </c>
      <c r="O300" s="28">
        <f t="shared" si="235"/>
        <v>9789.862297420259</v>
      </c>
      <c r="P300" s="24">
        <f t="shared" si="214"/>
        <v>0.68685294117647033</v>
      </c>
      <c r="Q300" s="18">
        <f t="shared" si="215"/>
        <v>9.8463869692058778E-4</v>
      </c>
      <c r="R300" s="28">
        <f t="shared" si="236"/>
        <v>9831.0668416411845</v>
      </c>
      <c r="S300" s="24">
        <f t="shared" si="216"/>
        <v>0.64770588235294102</v>
      </c>
      <c r="T300" s="18">
        <f t="shared" si="217"/>
        <v>9.2851939295102073E-4</v>
      </c>
      <c r="U300" s="28">
        <f t="shared" si="237"/>
        <v>9837.5315403383629</v>
      </c>
      <c r="V300" s="24">
        <f t="shared" si="218"/>
        <v>0.65838235294117631</v>
      </c>
      <c r="W300" s="18">
        <f t="shared" si="219"/>
        <v>9.4382465766999356E-4</v>
      </c>
      <c r="X300" s="28">
        <f t="shared" si="238"/>
        <v>9835.3416540234903</v>
      </c>
      <c r="Y300" s="33">
        <f t="shared" si="220"/>
        <v>0.87814999999999999</v>
      </c>
      <c r="Z300" s="18">
        <f t="shared" si="221"/>
        <v>1.2588727802778099E-3</v>
      </c>
      <c r="AA300" s="28">
        <f t="shared" si="239"/>
        <v>9797.9882911211862</v>
      </c>
      <c r="AB300" s="33">
        <f t="shared" si="222"/>
        <v>0.892625</v>
      </c>
      <c r="AC300" s="18">
        <f t="shared" si="223"/>
        <v>1.2796234305021694E-3</v>
      </c>
      <c r="AD300" s="28">
        <f t="shared" si="240"/>
        <v>9794.897412136088</v>
      </c>
      <c r="AE300" s="33">
        <f t="shared" si="224"/>
        <v>0.84175000000000011</v>
      </c>
      <c r="AF300" s="18">
        <f t="shared" si="225"/>
        <v>1.2066915251367609E-3</v>
      </c>
      <c r="AG300" s="28">
        <f t="shared" si="241"/>
        <v>9803.6191901395232</v>
      </c>
      <c r="AH300" s="33">
        <f t="shared" si="226"/>
        <v>0.62503617647058807</v>
      </c>
      <c r="AI300" s="18">
        <f t="shared" si="227"/>
        <v>8.9602121419773495E-4</v>
      </c>
      <c r="AJ300" s="28">
        <f t="shared" si="242"/>
        <v>9840.9167907147166</v>
      </c>
      <c r="AK300" s="33">
        <f t="shared" si="228"/>
        <v>0.63533897058823507</v>
      </c>
      <c r="AL300" s="18">
        <f t="shared" si="229"/>
        <v>9.1079079465154376E-4</v>
      </c>
      <c r="AM300" s="28">
        <f t="shared" si="243"/>
        <v>9838.802857751396</v>
      </c>
      <c r="AN300" s="33">
        <f t="shared" si="230"/>
        <v>0.5991279411764705</v>
      </c>
      <c r="AO300" s="18">
        <f t="shared" si="231"/>
        <v>8.588804384796943E-4</v>
      </c>
      <c r="AP300" s="28">
        <f t="shared" si="244"/>
        <v>9844.7869869323222</v>
      </c>
      <c r="AQ300" s="33">
        <f t="shared" si="254"/>
        <v>0.81228875</v>
      </c>
      <c r="AR300" s="18">
        <f t="shared" si="255"/>
        <v>1.1644573217569742E-3</v>
      </c>
      <c r="AS300" s="28">
        <f t="shared" si="245"/>
        <v>9808.178924509979</v>
      </c>
      <c r="AT300" s="33">
        <f t="shared" si="256"/>
        <v>0.57815846323529396</v>
      </c>
      <c r="AU300" s="18">
        <f t="shared" si="257"/>
        <v>8.2881962313290482E-4</v>
      </c>
      <c r="AV300" s="20">
        <f t="shared" si="246"/>
        <v>9847.9204728630084</v>
      </c>
    </row>
    <row r="301" spans="2:48" ht="15.95">
      <c r="B301" s="48">
        <v>37</v>
      </c>
      <c r="C301" s="50">
        <f>'Mortality (No Interventions)'!K46</f>
        <v>1.5591259648738247E-3</v>
      </c>
      <c r="D301" s="27">
        <f t="shared" si="249"/>
        <v>0.71519607843137234</v>
      </c>
      <c r="E301" s="18">
        <f t="shared" si="213"/>
        <v>1.1150807758582889E-3</v>
      </c>
      <c r="F301" s="28">
        <f t="shared" si="232"/>
        <v>9817.3004878652355</v>
      </c>
      <c r="G301" s="27">
        <f t="shared" si="247"/>
        <v>0.96499999999999997</v>
      </c>
      <c r="H301" s="18">
        <f t="shared" si="251"/>
        <v>1.5045565561032407E-3</v>
      </c>
      <c r="I301" s="28">
        <f t="shared" si="233"/>
        <v>9770.1101982423879</v>
      </c>
      <c r="J301" s="27">
        <f t="shared" si="250"/>
        <v>0.91</v>
      </c>
      <c r="K301" s="18">
        <f t="shared" si="252"/>
        <v>1.4188046280351806E-3</v>
      </c>
      <c r="L301" s="28">
        <f t="shared" si="234"/>
        <v>9780.288387587465</v>
      </c>
      <c r="M301" s="27">
        <f t="shared" si="248"/>
        <v>0.92500000000000004</v>
      </c>
      <c r="N301" s="19">
        <f t="shared" si="253"/>
        <v>1.442191517508288E-3</v>
      </c>
      <c r="O301" s="28">
        <f t="shared" si="235"/>
        <v>9776.8806008636075</v>
      </c>
      <c r="P301" s="24">
        <f t="shared" si="214"/>
        <v>0.69016421568627428</v>
      </c>
      <c r="Q301" s="18">
        <f t="shared" si="215"/>
        <v>1.0760529487032489E-3</v>
      </c>
      <c r="R301" s="28">
        <f t="shared" si="236"/>
        <v>9821.3867927968913</v>
      </c>
      <c r="S301" s="24">
        <f t="shared" si="216"/>
        <v>0.65082843137254887</v>
      </c>
      <c r="T301" s="18">
        <f t="shared" si="217"/>
        <v>1.014723506031043E-3</v>
      </c>
      <c r="U301" s="28">
        <f t="shared" si="237"/>
        <v>9828.3972015243908</v>
      </c>
      <c r="V301" s="24">
        <f t="shared" si="218"/>
        <v>0.66155637254901944</v>
      </c>
      <c r="W301" s="18">
        <f t="shared" si="219"/>
        <v>1.0314497176689174E-3</v>
      </c>
      <c r="X301" s="28">
        <f t="shared" si="238"/>
        <v>9826.0588160538136</v>
      </c>
      <c r="Y301" s="33">
        <f t="shared" si="220"/>
        <v>0.87814999999999999</v>
      </c>
      <c r="Z301" s="18">
        <f t="shared" si="221"/>
        <v>1.369146466053949E-3</v>
      </c>
      <c r="AA301" s="28">
        <f t="shared" si="239"/>
        <v>9785.6538703600127</v>
      </c>
      <c r="AB301" s="33">
        <f t="shared" si="222"/>
        <v>0.892625</v>
      </c>
      <c r="AC301" s="18">
        <f t="shared" si="223"/>
        <v>1.3917148143954977E-3</v>
      </c>
      <c r="AD301" s="28">
        <f t="shared" si="240"/>
        <v>9782.3636319081543</v>
      </c>
      <c r="AE301" s="33">
        <f t="shared" si="224"/>
        <v>0.84175000000000011</v>
      </c>
      <c r="AF301" s="18">
        <f t="shared" si="225"/>
        <v>1.3123942809325421E-3</v>
      </c>
      <c r="AG301" s="28">
        <f t="shared" si="241"/>
        <v>9791.7892459471132</v>
      </c>
      <c r="AH301" s="33">
        <f t="shared" si="226"/>
        <v>0.6280494362745096</v>
      </c>
      <c r="AI301" s="18">
        <f t="shared" si="227"/>
        <v>9.7920818331995651E-4</v>
      </c>
      <c r="AJ301" s="28">
        <f t="shared" si="242"/>
        <v>9832.0991205030823</v>
      </c>
      <c r="AK301" s="33">
        <f t="shared" si="228"/>
        <v>0.63840189950980375</v>
      </c>
      <c r="AL301" s="18">
        <f t="shared" si="229"/>
        <v>9.9534897755050524E-4</v>
      </c>
      <c r="AM301" s="28">
        <f t="shared" si="243"/>
        <v>9829.8417666781643</v>
      </c>
      <c r="AN301" s="33">
        <f t="shared" si="230"/>
        <v>0.60201629901960774</v>
      </c>
      <c r="AO301" s="18">
        <f t="shared" si="231"/>
        <v>9.3861924307871484E-4</v>
      </c>
      <c r="AP301" s="28">
        <f t="shared" si="244"/>
        <v>9836.3314919682471</v>
      </c>
      <c r="AQ301" s="33">
        <f t="shared" si="254"/>
        <v>0.81228875</v>
      </c>
      <c r="AR301" s="18">
        <f t="shared" si="255"/>
        <v>1.266460481099903E-3</v>
      </c>
      <c r="AS301" s="28">
        <f t="shared" si="245"/>
        <v>9796.7577187482311</v>
      </c>
      <c r="AT301" s="33">
        <f t="shared" si="256"/>
        <v>0.58094572855392146</v>
      </c>
      <c r="AU301" s="18">
        <f t="shared" si="257"/>
        <v>9.0576756957095987E-4</v>
      </c>
      <c r="AV301" s="20">
        <f t="shared" si="246"/>
        <v>9839.7583231280478</v>
      </c>
    </row>
    <row r="302" spans="2:48" ht="15.95">
      <c r="B302" s="48">
        <v>38</v>
      </c>
      <c r="C302" s="50">
        <f>'Mortality (No Interventions)'!K47</f>
        <v>1.7052538791662325E-3</v>
      </c>
      <c r="D302" s="27">
        <f t="shared" si="249"/>
        <v>0.71862745098039194</v>
      </c>
      <c r="E302" s="18">
        <f t="shared" si="213"/>
        <v>1.225442248459655E-3</v>
      </c>
      <c r="F302" s="28">
        <f t="shared" si="232"/>
        <v>9806.3534048203928</v>
      </c>
      <c r="G302" s="27">
        <f t="shared" si="247"/>
        <v>0.96499999999999997</v>
      </c>
      <c r="H302" s="18">
        <f t="shared" si="251"/>
        <v>1.6455699933954143E-3</v>
      </c>
      <c r="I302" s="28">
        <f t="shared" si="233"/>
        <v>9755.4105148897706</v>
      </c>
      <c r="J302" s="27">
        <f t="shared" si="250"/>
        <v>0.91</v>
      </c>
      <c r="K302" s="18">
        <f t="shared" si="252"/>
        <v>1.5517810300412717E-3</v>
      </c>
      <c r="L302" s="28">
        <f t="shared" si="234"/>
        <v>9766.4120691596363</v>
      </c>
      <c r="M302" s="27">
        <f t="shared" si="248"/>
        <v>0.92500000000000004</v>
      </c>
      <c r="N302" s="19">
        <f t="shared" si="253"/>
        <v>1.5773598382287652E-3</v>
      </c>
      <c r="O302" s="28">
        <f t="shared" si="235"/>
        <v>9762.7804665933509</v>
      </c>
      <c r="P302" s="24">
        <f t="shared" si="214"/>
        <v>0.69347549019607824</v>
      </c>
      <c r="Q302" s="18">
        <f t="shared" si="215"/>
        <v>1.1825517697635671E-3</v>
      </c>
      <c r="R302" s="28">
        <f t="shared" si="236"/>
        <v>9810.8184605781462</v>
      </c>
      <c r="S302" s="24">
        <f t="shared" si="216"/>
        <v>0.65395098039215671</v>
      </c>
      <c r="T302" s="18">
        <f t="shared" si="217"/>
        <v>1.115152446098286E-3</v>
      </c>
      <c r="U302" s="28">
        <f t="shared" si="237"/>
        <v>9818.4240958573937</v>
      </c>
      <c r="V302" s="24">
        <f t="shared" si="218"/>
        <v>0.66473039215686258</v>
      </c>
      <c r="W302" s="18">
        <f t="shared" si="219"/>
        <v>1.1335340798251808E-3</v>
      </c>
      <c r="X302" s="28">
        <f t="shared" si="238"/>
        <v>9815.9237304621965</v>
      </c>
      <c r="Y302" s="33">
        <f t="shared" si="220"/>
        <v>0.87814999999999999</v>
      </c>
      <c r="Z302" s="18">
        <f t="shared" si="221"/>
        <v>1.497468693989827E-3</v>
      </c>
      <c r="AA302" s="28">
        <f t="shared" si="239"/>
        <v>9772.2558769453826</v>
      </c>
      <c r="AB302" s="33">
        <f t="shared" si="222"/>
        <v>0.892625</v>
      </c>
      <c r="AC302" s="18">
        <f t="shared" si="223"/>
        <v>1.5221522438907584E-3</v>
      </c>
      <c r="AD302" s="28">
        <f t="shared" si="240"/>
        <v>9768.7493715218243</v>
      </c>
      <c r="AE302" s="33">
        <f t="shared" si="224"/>
        <v>0.84175000000000011</v>
      </c>
      <c r="AF302" s="18">
        <f t="shared" si="225"/>
        <v>1.4353974527881765E-3</v>
      </c>
      <c r="AG302" s="28">
        <f t="shared" si="241"/>
        <v>9778.9385577406356</v>
      </c>
      <c r="AH302" s="33">
        <f t="shared" si="226"/>
        <v>0.63106269607843124</v>
      </c>
      <c r="AI302" s="18">
        <f t="shared" si="227"/>
        <v>1.0761221104848462E-3</v>
      </c>
      <c r="AJ302" s="28">
        <f t="shared" si="242"/>
        <v>9822.4714485850727</v>
      </c>
      <c r="AK302" s="33">
        <f t="shared" si="228"/>
        <v>0.64146482843137242</v>
      </c>
      <c r="AL302" s="18">
        <f t="shared" si="229"/>
        <v>1.0938603870312997E-3</v>
      </c>
      <c r="AM302" s="28">
        <f t="shared" si="243"/>
        <v>9820.0576437262189</v>
      </c>
      <c r="AN302" s="33">
        <f t="shared" si="230"/>
        <v>0.60490465686274497</v>
      </c>
      <c r="AO302" s="18">
        <f t="shared" si="231"/>
        <v>1.0315160126409147E-3</v>
      </c>
      <c r="AP302" s="28">
        <f t="shared" si="244"/>
        <v>9827.0989219485855</v>
      </c>
      <c r="AQ302" s="33">
        <f t="shared" si="254"/>
        <v>0.81228875</v>
      </c>
      <c r="AR302" s="18">
        <f t="shared" si="255"/>
        <v>1.3851585419405901E-3</v>
      </c>
      <c r="AS302" s="28">
        <f t="shared" si="245"/>
        <v>9784.3505122545266</v>
      </c>
      <c r="AT302" s="33">
        <f t="shared" si="256"/>
        <v>0.58373299387254896</v>
      </c>
      <c r="AU302" s="18">
        <f t="shared" si="257"/>
        <v>9.9541295219848281E-4</v>
      </c>
      <c r="AV302" s="20">
        <f t="shared" si="246"/>
        <v>9830.8457891465423</v>
      </c>
    </row>
    <row r="303" spans="2:48" ht="15.95">
      <c r="B303" s="48">
        <v>39</v>
      </c>
      <c r="C303" s="50">
        <f>'Mortality (No Interventions)'!K48</f>
        <v>1.8553774975273191E-3</v>
      </c>
      <c r="D303" s="27">
        <f t="shared" si="249"/>
        <v>0.72205882352941153</v>
      </c>
      <c r="E303" s="18">
        <f t="shared" si="213"/>
        <v>1.3396916930675197E-3</v>
      </c>
      <c r="F303" s="28">
        <f t="shared" si="232"/>
        <v>9794.3362850548001</v>
      </c>
      <c r="G303" s="27">
        <f t="shared" si="247"/>
        <v>0.96499999999999997</v>
      </c>
      <c r="H303" s="18">
        <f t="shared" si="251"/>
        <v>1.7904392851138629E-3</v>
      </c>
      <c r="I303" s="28">
        <f t="shared" si="233"/>
        <v>9739.3573040732135</v>
      </c>
      <c r="J303" s="27">
        <f t="shared" si="250"/>
        <v>0.91</v>
      </c>
      <c r="K303" s="18">
        <f t="shared" si="252"/>
        <v>1.6883935227498604E-3</v>
      </c>
      <c r="L303" s="28">
        <f t="shared" si="234"/>
        <v>9751.256736179148</v>
      </c>
      <c r="M303" s="27">
        <f t="shared" si="248"/>
        <v>0.92500000000000004</v>
      </c>
      <c r="N303" s="19">
        <f t="shared" si="253"/>
        <v>1.7162241852127702E-3</v>
      </c>
      <c r="O303" s="28">
        <f t="shared" si="235"/>
        <v>9747.3810487759019</v>
      </c>
      <c r="P303" s="24">
        <f t="shared" si="214"/>
        <v>0.69678676470588208</v>
      </c>
      <c r="Q303" s="18">
        <f t="shared" si="215"/>
        <v>1.2928024838101564E-3</v>
      </c>
      <c r="R303" s="28">
        <f t="shared" si="236"/>
        <v>9799.2166598447602</v>
      </c>
      <c r="S303" s="24">
        <f t="shared" si="216"/>
        <v>0.65707352941176456</v>
      </c>
      <c r="T303" s="18">
        <f t="shared" si="217"/>
        <v>1.219119440691443E-3</v>
      </c>
      <c r="U303" s="28">
        <f t="shared" si="237"/>
        <v>9807.4750562100689</v>
      </c>
      <c r="V303" s="24">
        <f t="shared" si="218"/>
        <v>0.66790441176470572</v>
      </c>
      <c r="W303" s="18">
        <f t="shared" si="219"/>
        <v>1.2392148160874558E-3</v>
      </c>
      <c r="X303" s="28">
        <f t="shared" si="238"/>
        <v>9804.7970463887523</v>
      </c>
      <c r="Y303" s="33">
        <f t="shared" si="220"/>
        <v>0.87814999999999999</v>
      </c>
      <c r="Z303" s="18">
        <f t="shared" si="221"/>
        <v>1.6292997494536153E-3</v>
      </c>
      <c r="AA303" s="28">
        <f t="shared" si="239"/>
        <v>9757.6222296999986</v>
      </c>
      <c r="AB303" s="33">
        <f t="shared" si="222"/>
        <v>0.892625</v>
      </c>
      <c r="AC303" s="18">
        <f t="shared" si="223"/>
        <v>1.6561563387303233E-3</v>
      </c>
      <c r="AD303" s="28">
        <f t="shared" si="240"/>
        <v>9753.8798477459568</v>
      </c>
      <c r="AE303" s="33">
        <f t="shared" si="224"/>
        <v>0.84175000000000011</v>
      </c>
      <c r="AF303" s="18">
        <f t="shared" si="225"/>
        <v>1.5617640085436211E-3</v>
      </c>
      <c r="AG303" s="28">
        <f t="shared" si="241"/>
        <v>9764.9018942438815</v>
      </c>
      <c r="AH303" s="33">
        <f t="shared" si="226"/>
        <v>0.63407595588235266</v>
      </c>
      <c r="AI303" s="18">
        <f t="shared" si="227"/>
        <v>1.1764502602672423E-3</v>
      </c>
      <c r="AJ303" s="28">
        <f t="shared" si="242"/>
        <v>9811.901269879645</v>
      </c>
      <c r="AK303" s="33">
        <f t="shared" si="228"/>
        <v>0.64452775735294099</v>
      </c>
      <c r="AL303" s="18">
        <f t="shared" si="229"/>
        <v>1.1958422975243948E-3</v>
      </c>
      <c r="AM303" s="28">
        <f t="shared" si="243"/>
        <v>9809.3158716713824</v>
      </c>
      <c r="AN303" s="33">
        <f t="shared" si="230"/>
        <v>0.60779301470588221</v>
      </c>
      <c r="AO303" s="18">
        <f t="shared" si="231"/>
        <v>1.1276854826395848E-3</v>
      </c>
      <c r="AP303" s="28">
        <f t="shared" si="244"/>
        <v>9816.9621120527881</v>
      </c>
      <c r="AQ303" s="33">
        <f t="shared" si="254"/>
        <v>0.81228875</v>
      </c>
      <c r="AR303" s="18">
        <f t="shared" si="255"/>
        <v>1.507102268244594E-3</v>
      </c>
      <c r="AS303" s="28">
        <f t="shared" si="245"/>
        <v>9770.7976355651372</v>
      </c>
      <c r="AT303" s="33">
        <f t="shared" si="256"/>
        <v>0.58652025919117623</v>
      </c>
      <c r="AU303" s="18">
        <f t="shared" si="257"/>
        <v>1.0882164907471991E-3</v>
      </c>
      <c r="AV303" s="20">
        <f t="shared" si="246"/>
        <v>9821.0600379169591</v>
      </c>
    </row>
    <row r="304" spans="2:48" ht="15.95">
      <c r="B304" s="48">
        <v>40</v>
      </c>
      <c r="C304" s="50">
        <f>'Mortality (No Interventions)'!K49</f>
        <v>2.0119990254424082E-3</v>
      </c>
      <c r="D304" s="27">
        <f t="shared" si="249"/>
        <v>0.72549019607843113</v>
      </c>
      <c r="E304" s="18">
        <f t="shared" si="213"/>
        <v>1.459685567477825E-3</v>
      </c>
      <c r="F304" s="28">
        <f t="shared" si="232"/>
        <v>9781.2148940946026</v>
      </c>
      <c r="G304" s="27">
        <f t="shared" si="247"/>
        <v>0.96499999999999997</v>
      </c>
      <c r="H304" s="18">
        <f t="shared" si="251"/>
        <v>1.9415790595519239E-3</v>
      </c>
      <c r="I304" s="28">
        <f t="shared" si="233"/>
        <v>9721.9195761442406</v>
      </c>
      <c r="J304" s="27">
        <v>0.92</v>
      </c>
      <c r="K304" s="18">
        <f t="shared" si="252"/>
        <v>1.8510391034070157E-3</v>
      </c>
      <c r="L304" s="28">
        <f t="shared" si="234"/>
        <v>9734.7927774671116</v>
      </c>
      <c r="M304" s="27">
        <f t="shared" si="248"/>
        <v>0.92500000000000004</v>
      </c>
      <c r="N304" s="19">
        <f t="shared" si="253"/>
        <v>1.8610990985342276E-3</v>
      </c>
      <c r="O304" s="28">
        <f t="shared" si="235"/>
        <v>9730.6523576775089</v>
      </c>
      <c r="P304" s="24">
        <f t="shared" si="214"/>
        <v>0.70009803921568603</v>
      </c>
      <c r="Q304" s="18">
        <f t="shared" si="215"/>
        <v>1.408596572616101E-3</v>
      </c>
      <c r="R304" s="28">
        <f t="shared" si="236"/>
        <v>9786.5482082075196</v>
      </c>
      <c r="S304" s="24">
        <f t="shared" si="216"/>
        <v>0.66745098039215667</v>
      </c>
      <c r="T304" s="18">
        <f t="shared" si="217"/>
        <v>1.3429107220795991E-3</v>
      </c>
      <c r="U304" s="28">
        <f t="shared" si="237"/>
        <v>9795.5185727049466</v>
      </c>
      <c r="V304" s="24">
        <f t="shared" si="218"/>
        <v>0.67107843137254886</v>
      </c>
      <c r="W304" s="18">
        <f t="shared" si="219"/>
        <v>1.3502091499169883E-3</v>
      </c>
      <c r="X304" s="28">
        <f t="shared" si="238"/>
        <v>9792.6467966201362</v>
      </c>
      <c r="Y304" s="33">
        <f t="shared" si="220"/>
        <v>0.88780000000000003</v>
      </c>
      <c r="Z304" s="18">
        <f t="shared" si="221"/>
        <v>1.78625273478777E-3</v>
      </c>
      <c r="AA304" s="28">
        <f t="shared" si="239"/>
        <v>9741.7241382458851</v>
      </c>
      <c r="AB304" s="33">
        <f t="shared" si="222"/>
        <v>0.892625</v>
      </c>
      <c r="AC304" s="18">
        <f t="shared" si="223"/>
        <v>1.7959606300855296E-3</v>
      </c>
      <c r="AD304" s="28">
        <f t="shared" si="240"/>
        <v>9737.7258978088994</v>
      </c>
      <c r="AE304" s="33">
        <f t="shared" si="224"/>
        <v>0.85100000000000009</v>
      </c>
      <c r="AF304" s="18">
        <f t="shared" si="225"/>
        <v>1.7122111706514896E-3</v>
      </c>
      <c r="AG304" s="28">
        <f t="shared" si="241"/>
        <v>9749.6514219184919</v>
      </c>
      <c r="AH304" s="33">
        <f t="shared" si="226"/>
        <v>0.64409019607843121</v>
      </c>
      <c r="AI304" s="18">
        <f t="shared" si="227"/>
        <v>1.2959088468068132E-3</v>
      </c>
      <c r="AJ304" s="28">
        <f t="shared" si="242"/>
        <v>9800.3580560769788</v>
      </c>
      <c r="AK304" s="33">
        <f t="shared" si="228"/>
        <v>0.64759068627450966</v>
      </c>
      <c r="AL304" s="18">
        <f t="shared" si="229"/>
        <v>1.3029518296698937E-3</v>
      </c>
      <c r="AM304" s="28">
        <f t="shared" si="243"/>
        <v>9797.5854768422614</v>
      </c>
      <c r="AN304" s="33">
        <f t="shared" si="230"/>
        <v>0.61739215686274496</v>
      </c>
      <c r="AO304" s="18">
        <f t="shared" si="231"/>
        <v>1.2421924179236293E-3</v>
      </c>
      <c r="AP304" s="28">
        <f t="shared" si="244"/>
        <v>9805.8916663954024</v>
      </c>
      <c r="AQ304" s="33">
        <f t="shared" si="254"/>
        <v>0.82121500000000003</v>
      </c>
      <c r="AR304" s="18">
        <f t="shared" si="255"/>
        <v>1.6522837796786873E-3</v>
      </c>
      <c r="AS304" s="28">
        <f t="shared" si="245"/>
        <v>9756.0720442860184</v>
      </c>
      <c r="AT304" s="33">
        <f t="shared" si="256"/>
        <v>0.59578343137254886</v>
      </c>
      <c r="AU304" s="18">
        <f t="shared" si="257"/>
        <v>1.1987156832963021E-3</v>
      </c>
      <c r="AV304" s="20">
        <f t="shared" si="246"/>
        <v>9810.3725984270804</v>
      </c>
    </row>
    <row r="305" spans="2:48" ht="15.95">
      <c r="B305" s="48">
        <v>41</v>
      </c>
      <c r="C305" s="50">
        <f>'Mortality (No Interventions)'!K50</f>
        <v>2.1945487022708389E-3</v>
      </c>
      <c r="D305" s="27">
        <f t="shared" si="249"/>
        <v>0.72892156862745072</v>
      </c>
      <c r="E305" s="18">
        <f t="shared" si="213"/>
        <v>1.5996538824885962E-3</v>
      </c>
      <c r="F305" s="28">
        <f t="shared" si="232"/>
        <v>9766.9373958812939</v>
      </c>
      <c r="G305" s="27">
        <f t="shared" si="247"/>
        <v>0.96499999999999997</v>
      </c>
      <c r="H305" s="18">
        <f t="shared" si="251"/>
        <v>2.1177394976913595E-3</v>
      </c>
      <c r="I305" s="28">
        <f t="shared" si="233"/>
        <v>9703.0437006765515</v>
      </c>
      <c r="J305" s="27">
        <v>0.92</v>
      </c>
      <c r="K305" s="18">
        <f t="shared" si="252"/>
        <v>2.0189848060891717E-3</v>
      </c>
      <c r="L305" s="28">
        <f t="shared" si="234"/>
        <v>9716.7732953724553</v>
      </c>
      <c r="M305" s="27">
        <f t="shared" si="248"/>
        <v>0.92500000000000004</v>
      </c>
      <c r="N305" s="19">
        <f t="shared" si="253"/>
        <v>2.0299575496005259E-3</v>
      </c>
      <c r="O305" s="28">
        <f t="shared" si="235"/>
        <v>9712.5426493464856</v>
      </c>
      <c r="P305" s="24">
        <f t="shared" si="214"/>
        <v>0.70340931372548987</v>
      </c>
      <c r="Q305" s="18">
        <f t="shared" si="215"/>
        <v>1.5436659966014952E-3</v>
      </c>
      <c r="R305" s="28">
        <f t="shared" si="236"/>
        <v>9772.7629099436963</v>
      </c>
      <c r="S305" s="24">
        <f t="shared" si="216"/>
        <v>0.67060784313725474</v>
      </c>
      <c r="T305" s="18">
        <f t="shared" si="217"/>
        <v>1.4716815718895087E-3</v>
      </c>
      <c r="U305" s="28">
        <f t="shared" si="237"/>
        <v>9782.3640657853321</v>
      </c>
      <c r="V305" s="24">
        <f t="shared" si="218"/>
        <v>0.67425245098039199</v>
      </c>
      <c r="W305" s="18">
        <f t="shared" si="219"/>
        <v>1.4796798413019517E-3</v>
      </c>
      <c r="X305" s="28">
        <f t="shared" si="238"/>
        <v>9779.4246753134339</v>
      </c>
      <c r="Y305" s="33">
        <f t="shared" si="220"/>
        <v>0.88780000000000003</v>
      </c>
      <c r="Z305" s="18">
        <f t="shared" si="221"/>
        <v>1.9483203378760508E-3</v>
      </c>
      <c r="AA305" s="28">
        <f t="shared" si="239"/>
        <v>9724.3229568623956</v>
      </c>
      <c r="AB305" s="33">
        <f t="shared" si="222"/>
        <v>0.892625</v>
      </c>
      <c r="AC305" s="18">
        <f t="shared" si="223"/>
        <v>1.9589090353645073E-3</v>
      </c>
      <c r="AD305" s="28">
        <f t="shared" si="240"/>
        <v>9720.2373254698705</v>
      </c>
      <c r="AE305" s="33">
        <f t="shared" si="224"/>
        <v>0.85100000000000009</v>
      </c>
      <c r="AF305" s="18">
        <f t="shared" si="225"/>
        <v>1.8675609456324841E-3</v>
      </c>
      <c r="AG305" s="28">
        <f t="shared" si="241"/>
        <v>9732.957959843925</v>
      </c>
      <c r="AH305" s="33">
        <f t="shared" si="226"/>
        <v>0.64713656862745073</v>
      </c>
      <c r="AI305" s="18">
        <f t="shared" si="227"/>
        <v>1.4201727168733757E-3</v>
      </c>
      <c r="AJ305" s="28">
        <f t="shared" si="242"/>
        <v>9787.6576853702336</v>
      </c>
      <c r="AK305" s="33">
        <f t="shared" si="228"/>
        <v>0.65065361519607812</v>
      </c>
      <c r="AL305" s="18">
        <f t="shared" si="229"/>
        <v>1.4278910468563831E-3</v>
      </c>
      <c r="AM305" s="28">
        <f t="shared" si="243"/>
        <v>9784.8196949188623</v>
      </c>
      <c r="AN305" s="33">
        <f t="shared" si="230"/>
        <v>0.62031225490196062</v>
      </c>
      <c r="AO305" s="18">
        <f t="shared" si="231"/>
        <v>1.3613054539977955E-3</v>
      </c>
      <c r="AP305" s="28">
        <f t="shared" si="244"/>
        <v>9793.7108621164243</v>
      </c>
      <c r="AQ305" s="33">
        <f t="shared" si="254"/>
        <v>0.82121500000000003</v>
      </c>
      <c r="AR305" s="18">
        <f t="shared" si="255"/>
        <v>1.802196312535347E-3</v>
      </c>
      <c r="AS305" s="28">
        <f t="shared" si="245"/>
        <v>9739.9522446938681</v>
      </c>
      <c r="AT305" s="33">
        <f t="shared" si="256"/>
        <v>0.59860132598039195</v>
      </c>
      <c r="AU305" s="18">
        <f t="shared" si="257"/>
        <v>1.3136597631078725E-3</v>
      </c>
      <c r="AV305" s="20">
        <f t="shared" si="246"/>
        <v>9798.612750934366</v>
      </c>
    </row>
    <row r="306" spans="2:48" ht="15.95">
      <c r="B306" s="48">
        <v>42</v>
      </c>
      <c r="C306" s="50">
        <f>'Mortality (No Interventions)'!K51</f>
        <v>2.3757800859305913E-3</v>
      </c>
      <c r="D306" s="27">
        <f t="shared" si="249"/>
        <v>0.73235294117647032</v>
      </c>
      <c r="E306" s="18">
        <f t="shared" si="213"/>
        <v>1.7399095335197559E-3</v>
      </c>
      <c r="F306" s="28">
        <f t="shared" si="232"/>
        <v>9751.3136765559484</v>
      </c>
      <c r="G306" s="27">
        <f t="shared" si="247"/>
        <v>0.96499999999999997</v>
      </c>
      <c r="H306" s="18">
        <f t="shared" si="251"/>
        <v>2.2926277829230205E-3</v>
      </c>
      <c r="I306" s="28">
        <f t="shared" si="233"/>
        <v>9682.4951817838028</v>
      </c>
      <c r="J306" s="27">
        <v>0.92</v>
      </c>
      <c r="K306" s="18">
        <f t="shared" si="252"/>
        <v>2.185717679056144E-3</v>
      </c>
      <c r="L306" s="28">
        <f t="shared" si="234"/>
        <v>9697.1552777248853</v>
      </c>
      <c r="M306" s="27">
        <f t="shared" si="248"/>
        <v>0.92500000000000004</v>
      </c>
      <c r="N306" s="19">
        <f t="shared" si="253"/>
        <v>2.197596579485797E-3</v>
      </c>
      <c r="O306" s="28">
        <f t="shared" si="235"/>
        <v>9692.8266000696276</v>
      </c>
      <c r="P306" s="24">
        <f t="shared" si="214"/>
        <v>0.70672058823529382</v>
      </c>
      <c r="Q306" s="18">
        <f t="shared" si="215"/>
        <v>1.6790126998465643E-3</v>
      </c>
      <c r="R306" s="28">
        <f t="shared" si="236"/>
        <v>9757.677028146767</v>
      </c>
      <c r="S306" s="24">
        <f t="shared" si="216"/>
        <v>0.67376470588235271</v>
      </c>
      <c r="T306" s="18">
        <f t="shared" si="217"/>
        <v>1.6007167708381755E-3</v>
      </c>
      <c r="U306" s="28">
        <f t="shared" si="237"/>
        <v>9767.9675408602016</v>
      </c>
      <c r="V306" s="24">
        <f t="shared" si="218"/>
        <v>0.67742647058823513</v>
      </c>
      <c r="W306" s="18">
        <f t="shared" si="219"/>
        <v>1.6094163185057745E-3</v>
      </c>
      <c r="X306" s="28">
        <f t="shared" si="238"/>
        <v>9764.9542577618413</v>
      </c>
      <c r="Y306" s="33">
        <f t="shared" si="220"/>
        <v>0.88780000000000003</v>
      </c>
      <c r="Z306" s="18">
        <f t="shared" si="221"/>
        <v>2.1092175602891788E-3</v>
      </c>
      <c r="AA306" s="28">
        <f t="shared" si="239"/>
        <v>9705.3768606734648</v>
      </c>
      <c r="AB306" s="33">
        <f t="shared" si="222"/>
        <v>0.892625</v>
      </c>
      <c r="AC306" s="18">
        <f t="shared" si="223"/>
        <v>2.120680699203794E-3</v>
      </c>
      <c r="AD306" s="28">
        <f t="shared" si="240"/>
        <v>9701.1962647471191</v>
      </c>
      <c r="AE306" s="33">
        <f t="shared" si="224"/>
        <v>0.85100000000000009</v>
      </c>
      <c r="AF306" s="18">
        <f t="shared" si="225"/>
        <v>2.0217888531269333E-3</v>
      </c>
      <c r="AG306" s="28">
        <f t="shared" si="241"/>
        <v>9714.7810676726385</v>
      </c>
      <c r="AH306" s="33">
        <f t="shared" si="226"/>
        <v>0.65018294117647035</v>
      </c>
      <c r="AI306" s="18">
        <f t="shared" si="227"/>
        <v>1.5446916838588393E-3</v>
      </c>
      <c r="AJ306" s="28">
        <f t="shared" si="242"/>
        <v>9773.757520963376</v>
      </c>
      <c r="AK306" s="33">
        <f t="shared" si="228"/>
        <v>0.65371654411764679</v>
      </c>
      <c r="AL306" s="18">
        <f t="shared" si="229"/>
        <v>1.5530867473580721E-3</v>
      </c>
      <c r="AM306" s="28">
        <f t="shared" si="243"/>
        <v>9770.8480384813829</v>
      </c>
      <c r="AN306" s="33">
        <f t="shared" si="230"/>
        <v>0.62323235294117629</v>
      </c>
      <c r="AO306" s="18">
        <f t="shared" si="231"/>
        <v>1.4806630130253125E-3</v>
      </c>
      <c r="AP306" s="28">
        <f t="shared" si="244"/>
        <v>9780.3786301049477</v>
      </c>
      <c r="AQ306" s="33">
        <f t="shared" si="254"/>
        <v>0.82121500000000003</v>
      </c>
      <c r="AR306" s="18">
        <f t="shared" si="255"/>
        <v>1.9510262432674906E-3</v>
      </c>
      <c r="AS306" s="28">
        <f t="shared" si="245"/>
        <v>9722.3989386742105</v>
      </c>
      <c r="AT306" s="33">
        <f t="shared" si="256"/>
        <v>0.60141922058823516</v>
      </c>
      <c r="AU306" s="18">
        <f t="shared" si="257"/>
        <v>1.4288398075694266E-3</v>
      </c>
      <c r="AV306" s="20">
        <f t="shared" si="246"/>
        <v>9785.7407076291875</v>
      </c>
    </row>
    <row r="307" spans="2:48" ht="15.95">
      <c r="B307" s="48">
        <v>43</v>
      </c>
      <c r="C307" s="50">
        <f>'Mortality (No Interventions)'!K52</f>
        <v>2.5824658834746822E-3</v>
      </c>
      <c r="D307" s="27">
        <f t="shared" si="249"/>
        <v>0.73578431372548991</v>
      </c>
      <c r="E307" s="18">
        <f t="shared" si="213"/>
        <v>1.9001378877919102E-3</v>
      </c>
      <c r="F307" s="28">
        <f t="shared" si="232"/>
        <v>9734.3472729257664</v>
      </c>
      <c r="G307" s="27">
        <f t="shared" si="247"/>
        <v>0.96499999999999997</v>
      </c>
      <c r="H307" s="18">
        <f t="shared" si="251"/>
        <v>2.4920795775530682E-3</v>
      </c>
      <c r="I307" s="28">
        <f t="shared" si="233"/>
        <v>9660.2968243220275</v>
      </c>
      <c r="J307" s="27">
        <v>0.92</v>
      </c>
      <c r="K307" s="18">
        <f t="shared" si="252"/>
        <v>2.3758686127967076E-3</v>
      </c>
      <c r="L307" s="28">
        <f t="shared" si="234"/>
        <v>9675.9600339978097</v>
      </c>
      <c r="M307" s="27">
        <f t="shared" si="248"/>
        <v>0.92500000000000004</v>
      </c>
      <c r="N307" s="19">
        <f t="shared" si="253"/>
        <v>2.3887809422140811E-3</v>
      </c>
      <c r="O307" s="28">
        <f t="shared" si="235"/>
        <v>9671.5256774877653</v>
      </c>
      <c r="P307" s="24">
        <f t="shared" si="214"/>
        <v>0.71003186274509777</v>
      </c>
      <c r="Q307" s="18">
        <f t="shared" si="215"/>
        <v>1.8336330617191932E-3</v>
      </c>
      <c r="R307" s="28">
        <f t="shared" si="236"/>
        <v>9741.2937644955073</v>
      </c>
      <c r="S307" s="24">
        <f t="shared" si="216"/>
        <v>0.67692156862745079</v>
      </c>
      <c r="T307" s="18">
        <f t="shared" si="217"/>
        <v>1.7481268567685574E-3</v>
      </c>
      <c r="U307" s="28">
        <f t="shared" si="237"/>
        <v>9752.3317914005438</v>
      </c>
      <c r="V307" s="24">
        <f t="shared" si="218"/>
        <v>0.68060049019607816</v>
      </c>
      <c r="W307" s="18">
        <f t="shared" si="219"/>
        <v>1.7576275462075168E-3</v>
      </c>
      <c r="X307" s="28">
        <f t="shared" si="238"/>
        <v>9749.238381029938</v>
      </c>
      <c r="Y307" s="33">
        <f t="shared" si="220"/>
        <v>0.88780000000000003</v>
      </c>
      <c r="Z307" s="18">
        <f t="shared" si="221"/>
        <v>2.292713211348823E-3</v>
      </c>
      <c r="AA307" s="28">
        <f t="shared" si="239"/>
        <v>9684.9061093697092</v>
      </c>
      <c r="AB307" s="33">
        <f t="shared" si="222"/>
        <v>0.892625</v>
      </c>
      <c r="AC307" s="18">
        <f t="shared" si="223"/>
        <v>2.305173609236588E-3</v>
      </c>
      <c r="AD307" s="28">
        <f t="shared" si="240"/>
        <v>9680.6231250692817</v>
      </c>
      <c r="AE307" s="33">
        <f t="shared" si="224"/>
        <v>0.85100000000000009</v>
      </c>
      <c r="AF307" s="18">
        <f t="shared" si="225"/>
        <v>2.1976784668369547E-3</v>
      </c>
      <c r="AG307" s="28">
        <f t="shared" si="241"/>
        <v>9695.1398315994484</v>
      </c>
      <c r="AH307" s="33">
        <f t="shared" si="226"/>
        <v>0.65322931372548998</v>
      </c>
      <c r="AI307" s="18">
        <f t="shared" si="227"/>
        <v>1.6869424167816579E-3</v>
      </c>
      <c r="AJ307" s="28">
        <f t="shared" si="242"/>
        <v>9758.6600790006905</v>
      </c>
      <c r="AK307" s="33">
        <f t="shared" si="228"/>
        <v>0.65677947303921547</v>
      </c>
      <c r="AL307" s="18">
        <f t="shared" si="229"/>
        <v>1.6961105820902538E-3</v>
      </c>
      <c r="AM307" s="28">
        <f t="shared" si="243"/>
        <v>9755.6730638823683</v>
      </c>
      <c r="AN307" s="33">
        <f t="shared" si="230"/>
        <v>0.62615245098039196</v>
      </c>
      <c r="AO307" s="18">
        <f t="shared" si="231"/>
        <v>1.6170173425109156E-3</v>
      </c>
      <c r="AP307" s="28">
        <f t="shared" si="244"/>
        <v>9765.8971852139675</v>
      </c>
      <c r="AQ307" s="33">
        <f t="shared" si="254"/>
        <v>0.82121500000000003</v>
      </c>
      <c r="AR307" s="18">
        <f t="shared" si="255"/>
        <v>2.1207597204976614E-3</v>
      </c>
      <c r="AS307" s="28">
        <f t="shared" si="245"/>
        <v>9703.4302831973419</v>
      </c>
      <c r="AT307" s="33">
        <f t="shared" si="256"/>
        <v>0.60423711519607826</v>
      </c>
      <c r="AU307" s="18">
        <f t="shared" si="257"/>
        <v>1.5604217355230335E-3</v>
      </c>
      <c r="AV307" s="20">
        <f t="shared" si="246"/>
        <v>9771.7584517595733</v>
      </c>
    </row>
    <row r="308" spans="2:48" ht="15.95">
      <c r="B308" s="48">
        <v>44</v>
      </c>
      <c r="C308" s="50">
        <f>'Mortality (No Interventions)'!K53</f>
        <v>2.8049887840714423E-3</v>
      </c>
      <c r="D308" s="27">
        <f t="shared" si="249"/>
        <v>0.73921568627450951</v>
      </c>
      <c r="E308" s="18">
        <f t="shared" si="213"/>
        <v>2.0734917090096732E-3</v>
      </c>
      <c r="F308" s="28">
        <f t="shared" si="232"/>
        <v>9715.850670859556</v>
      </c>
      <c r="G308" s="27">
        <f t="shared" si="247"/>
        <v>0.96499999999999997</v>
      </c>
      <c r="H308" s="18">
        <f t="shared" si="251"/>
        <v>2.7068141766289416E-3</v>
      </c>
      <c r="I308" s="28">
        <f t="shared" si="233"/>
        <v>9636.2225958930339</v>
      </c>
      <c r="J308" s="27">
        <v>0.92</v>
      </c>
      <c r="K308" s="18">
        <f t="shared" si="252"/>
        <v>2.5805896813457271E-3</v>
      </c>
      <c r="L308" s="28">
        <f t="shared" si="234"/>
        <v>9652.9712242543592</v>
      </c>
      <c r="M308" s="27">
        <f t="shared" si="248"/>
        <v>0.92500000000000004</v>
      </c>
      <c r="N308" s="19">
        <f t="shared" si="253"/>
        <v>2.5946146252660844E-3</v>
      </c>
      <c r="O308" s="28">
        <f t="shared" si="235"/>
        <v>9648.4225212672482</v>
      </c>
      <c r="P308" s="24">
        <f t="shared" si="214"/>
        <v>0.71334313725490162</v>
      </c>
      <c r="Q308" s="18">
        <f t="shared" si="215"/>
        <v>2.0009194991943346E-3</v>
      </c>
      <c r="R308" s="28">
        <f t="shared" si="236"/>
        <v>9723.4318061850081</v>
      </c>
      <c r="S308" s="24">
        <f t="shared" si="216"/>
        <v>0.68007843137254875</v>
      </c>
      <c r="T308" s="18">
        <f t="shared" si="217"/>
        <v>1.9076123722888993E-3</v>
      </c>
      <c r="U308" s="28">
        <f t="shared" si="237"/>
        <v>9735.28347827988</v>
      </c>
      <c r="V308" s="24">
        <f t="shared" si="218"/>
        <v>0.68377450980392129</v>
      </c>
      <c r="W308" s="18">
        <f t="shared" si="219"/>
        <v>1.9179798308339476E-3</v>
      </c>
      <c r="X308" s="28">
        <f t="shared" si="238"/>
        <v>9732.1028510968954</v>
      </c>
      <c r="Y308" s="33">
        <f t="shared" si="220"/>
        <v>0.88780000000000003</v>
      </c>
      <c r="Z308" s="18">
        <f t="shared" si="221"/>
        <v>2.4902690424986264E-3</v>
      </c>
      <c r="AA308" s="28">
        <f t="shared" si="239"/>
        <v>9662.7013971820834</v>
      </c>
      <c r="AB308" s="33">
        <f t="shared" si="222"/>
        <v>0.892625</v>
      </c>
      <c r="AC308" s="18">
        <f t="shared" si="223"/>
        <v>2.5038031133817712E-3</v>
      </c>
      <c r="AD308" s="28">
        <f t="shared" si="240"/>
        <v>9658.3076081204072</v>
      </c>
      <c r="AE308" s="33">
        <f t="shared" si="224"/>
        <v>0.85100000000000009</v>
      </c>
      <c r="AF308" s="18">
        <f t="shared" si="225"/>
        <v>2.3870454552447976E-3</v>
      </c>
      <c r="AG308" s="28">
        <f t="shared" si="241"/>
        <v>9673.8330315585699</v>
      </c>
      <c r="AH308" s="33">
        <f t="shared" si="226"/>
        <v>0.6562756862745095</v>
      </c>
      <c r="AI308" s="18">
        <f t="shared" si="227"/>
        <v>1.8408459392587877E-3</v>
      </c>
      <c r="AJ308" s="28">
        <f t="shared" si="242"/>
        <v>9742.1977813824706</v>
      </c>
      <c r="AK308" s="33">
        <f t="shared" si="228"/>
        <v>0.65984240196078403</v>
      </c>
      <c r="AL308" s="18">
        <f t="shared" si="229"/>
        <v>1.8508505367547596E-3</v>
      </c>
      <c r="AM308" s="28">
        <f t="shared" si="243"/>
        <v>9739.126363563304</v>
      </c>
      <c r="AN308" s="33">
        <f t="shared" si="230"/>
        <v>0.62907254901960763</v>
      </c>
      <c r="AO308" s="18">
        <f t="shared" si="231"/>
        <v>1.7645414443672319E-3</v>
      </c>
      <c r="AP308" s="28">
        <f t="shared" si="244"/>
        <v>9750.1055601002972</v>
      </c>
      <c r="AQ308" s="33">
        <f t="shared" si="254"/>
        <v>0.82121500000000003</v>
      </c>
      <c r="AR308" s="18">
        <f t="shared" si="255"/>
        <v>2.3034988643112295E-3</v>
      </c>
      <c r="AS308" s="28">
        <f t="shared" si="245"/>
        <v>9682.8516391020803</v>
      </c>
      <c r="AT308" s="33">
        <f t="shared" si="256"/>
        <v>0.60705500980392135</v>
      </c>
      <c r="AU308" s="18">
        <f t="shared" si="257"/>
        <v>1.7027824938143788E-3</v>
      </c>
      <c r="AV308" s="20">
        <f t="shared" si="246"/>
        <v>9756.5103874771667</v>
      </c>
    </row>
    <row r="309" spans="2:48" ht="15.95">
      <c r="B309" s="48">
        <v>45</v>
      </c>
      <c r="C309" s="50">
        <f>'Mortality (No Interventions)'!K54</f>
        <v>3.0476010706118805E-3</v>
      </c>
      <c r="D309" s="27">
        <f t="shared" si="249"/>
        <v>0.7426470588235291</v>
      </c>
      <c r="E309" s="18">
        <f t="shared" si="213"/>
        <v>2.2632919715573517E-3</v>
      </c>
      <c r="F309" s="28">
        <f t="shared" si="232"/>
        <v>9695.7049350475518</v>
      </c>
      <c r="G309" s="27">
        <f t="shared" si="247"/>
        <v>0.96499999999999997</v>
      </c>
      <c r="H309" s="18">
        <f t="shared" si="251"/>
        <v>2.9409350331404648E-3</v>
      </c>
      <c r="I309" s="28">
        <f t="shared" si="233"/>
        <v>9610.1391319613176</v>
      </c>
      <c r="J309" s="27">
        <v>0.92</v>
      </c>
      <c r="K309" s="18">
        <f t="shared" si="252"/>
        <v>2.8037929849629301E-3</v>
      </c>
      <c r="L309" s="28">
        <f t="shared" si="234"/>
        <v>9628.0608663187213</v>
      </c>
      <c r="M309" s="27">
        <f t="shared" si="248"/>
        <v>0.92500000000000004</v>
      </c>
      <c r="N309" s="19">
        <f t="shared" si="253"/>
        <v>2.8190309903159895E-3</v>
      </c>
      <c r="O309" s="28">
        <f t="shared" si="235"/>
        <v>9623.3885830828203</v>
      </c>
      <c r="P309" s="24">
        <f t="shared" si="214"/>
        <v>0.71665441176470557</v>
      </c>
      <c r="Q309" s="18">
        <f t="shared" si="215"/>
        <v>2.1840767525528443E-3</v>
      </c>
      <c r="R309" s="28">
        <f t="shared" si="236"/>
        <v>9703.9760018849265</v>
      </c>
      <c r="S309" s="24">
        <f t="shared" si="216"/>
        <v>0.68323529411764683</v>
      </c>
      <c r="T309" s="18">
        <f t="shared" si="217"/>
        <v>2.0822286138327635E-3</v>
      </c>
      <c r="U309" s="28">
        <f t="shared" si="237"/>
        <v>9716.7123310689731</v>
      </c>
      <c r="V309" s="24">
        <f t="shared" si="218"/>
        <v>0.68694852941176443</v>
      </c>
      <c r="W309" s="18">
        <f t="shared" si="219"/>
        <v>2.0935450736905502E-3</v>
      </c>
      <c r="X309" s="28">
        <f t="shared" si="238"/>
        <v>9713.4368741168892</v>
      </c>
      <c r="Y309" s="33">
        <f t="shared" si="220"/>
        <v>0.88780000000000003</v>
      </c>
      <c r="Z309" s="18">
        <f t="shared" si="221"/>
        <v>2.7056602304892275E-3</v>
      </c>
      <c r="AA309" s="28">
        <f t="shared" si="239"/>
        <v>9638.6386710257721</v>
      </c>
      <c r="AB309" s="33">
        <f t="shared" si="222"/>
        <v>0.892625</v>
      </c>
      <c r="AC309" s="18">
        <f t="shared" si="223"/>
        <v>2.7203649056549298E-3</v>
      </c>
      <c r="AD309" s="28">
        <f t="shared" si="240"/>
        <v>9634.1251074611973</v>
      </c>
      <c r="AE309" s="33">
        <f t="shared" si="224"/>
        <v>0.85100000000000009</v>
      </c>
      <c r="AF309" s="18">
        <f t="shared" si="225"/>
        <v>2.5935085110907106E-3</v>
      </c>
      <c r="AG309" s="28">
        <f t="shared" si="241"/>
        <v>9650.74115238579</v>
      </c>
      <c r="AH309" s="33">
        <f t="shared" si="226"/>
        <v>0.65932205882352912</v>
      </c>
      <c r="AI309" s="18">
        <f t="shared" si="227"/>
        <v>2.0093506123486167E-3</v>
      </c>
      <c r="AJ309" s="28">
        <f t="shared" si="242"/>
        <v>9724.2638961571556</v>
      </c>
      <c r="AK309" s="33">
        <f t="shared" si="228"/>
        <v>0.66290533088235271</v>
      </c>
      <c r="AL309" s="18">
        <f t="shared" si="229"/>
        <v>2.0202709961113811E-3</v>
      </c>
      <c r="AM309" s="28">
        <f t="shared" si="243"/>
        <v>9721.1006963057807</v>
      </c>
      <c r="AN309" s="33">
        <f t="shared" si="230"/>
        <v>0.6319926470588233</v>
      </c>
      <c r="AO309" s="18">
        <f t="shared" si="231"/>
        <v>1.9260614677953061E-3</v>
      </c>
      <c r="AP309" s="28">
        <f t="shared" si="244"/>
        <v>9732.9010947525458</v>
      </c>
      <c r="AQ309" s="33">
        <f t="shared" si="254"/>
        <v>0.82121500000000003</v>
      </c>
      <c r="AR309" s="18">
        <f t="shared" si="255"/>
        <v>2.5027357132025355E-3</v>
      </c>
      <c r="AS309" s="28">
        <f t="shared" si="245"/>
        <v>9660.547201348114</v>
      </c>
      <c r="AT309" s="33">
        <f t="shared" si="256"/>
        <v>0.60987290441176445</v>
      </c>
      <c r="AU309" s="18">
        <f t="shared" si="257"/>
        <v>1.8586493164224705E-3</v>
      </c>
      <c r="AV309" s="20">
        <f t="shared" si="246"/>
        <v>9739.8971723886516</v>
      </c>
    </row>
    <row r="310" spans="2:48" ht="15.95">
      <c r="B310" s="48">
        <v>46</v>
      </c>
      <c r="C310" s="50">
        <f>'Mortality (No Interventions)'!K55</f>
        <v>3.3060300479236661E-3</v>
      </c>
      <c r="D310" s="27">
        <f t="shared" si="249"/>
        <v>0.7460784313725487</v>
      </c>
      <c r="E310" s="18">
        <f t="shared" si="213"/>
        <v>2.4665577122254009E-3</v>
      </c>
      <c r="F310" s="28">
        <f t="shared" si="232"/>
        <v>9673.7607239094687</v>
      </c>
      <c r="G310" s="27">
        <f t="shared" si="247"/>
        <v>0.96499999999999997</v>
      </c>
      <c r="H310" s="18">
        <f t="shared" si="251"/>
        <v>3.1903189962463377E-3</v>
      </c>
      <c r="I310" s="28">
        <f t="shared" si="233"/>
        <v>9581.8763371147797</v>
      </c>
      <c r="J310" s="27">
        <v>0.92</v>
      </c>
      <c r="K310" s="18">
        <f t="shared" si="252"/>
        <v>3.0415476440897727E-3</v>
      </c>
      <c r="L310" s="28">
        <f t="shared" si="234"/>
        <v>9601.0657768029414</v>
      </c>
      <c r="M310" s="27">
        <f t="shared" si="248"/>
        <v>0.92500000000000004</v>
      </c>
      <c r="N310" s="19">
        <f t="shared" si="253"/>
        <v>3.0580777943293911E-3</v>
      </c>
      <c r="O310" s="28">
        <f t="shared" si="235"/>
        <v>9596.2599524352572</v>
      </c>
      <c r="P310" s="24">
        <f t="shared" si="214"/>
        <v>0.71996568627450952</v>
      </c>
      <c r="Q310" s="18">
        <f t="shared" si="215"/>
        <v>2.380228192297512E-3</v>
      </c>
      <c r="R310" s="28">
        <f t="shared" si="236"/>
        <v>9682.781773491879</v>
      </c>
      <c r="S310" s="24">
        <f t="shared" si="216"/>
        <v>0.6863921568627448</v>
      </c>
      <c r="T310" s="18">
        <f t="shared" si="217"/>
        <v>2.2692330952473689E-3</v>
      </c>
      <c r="U310" s="28">
        <f t="shared" si="237"/>
        <v>9696.4799146208388</v>
      </c>
      <c r="V310" s="24">
        <f t="shared" si="218"/>
        <v>0.69012254901960757</v>
      </c>
      <c r="W310" s="18">
        <f t="shared" si="219"/>
        <v>2.2815658838084957E-3</v>
      </c>
      <c r="X310" s="28">
        <f t="shared" si="238"/>
        <v>9693.1013562004773</v>
      </c>
      <c r="Y310" s="33">
        <f t="shared" si="220"/>
        <v>0.88780000000000003</v>
      </c>
      <c r="Z310" s="18">
        <f t="shared" si="221"/>
        <v>2.9350934765466309E-3</v>
      </c>
      <c r="AA310" s="28">
        <f t="shared" si="239"/>
        <v>9612.5597896975214</v>
      </c>
      <c r="AB310" s="33">
        <f t="shared" si="222"/>
        <v>0.892625</v>
      </c>
      <c r="AC310" s="18">
        <f t="shared" si="223"/>
        <v>2.9510450715278624E-3</v>
      </c>
      <c r="AD310" s="28">
        <f t="shared" si="240"/>
        <v>9607.9167716221709</v>
      </c>
      <c r="AE310" s="33">
        <f t="shared" si="224"/>
        <v>0.85100000000000009</v>
      </c>
      <c r="AF310" s="18">
        <f t="shared" si="225"/>
        <v>2.8134315707830401E-3</v>
      </c>
      <c r="AG310" s="28">
        <f t="shared" si="241"/>
        <v>9625.7118730687434</v>
      </c>
      <c r="AH310" s="33">
        <f t="shared" si="226"/>
        <v>0.66236843137254875</v>
      </c>
      <c r="AI310" s="18">
        <f t="shared" si="227"/>
        <v>2.1898099369137107E-3</v>
      </c>
      <c r="AJ310" s="28">
        <f t="shared" si="242"/>
        <v>9704.7244405427718</v>
      </c>
      <c r="AK310" s="33">
        <f t="shared" si="228"/>
        <v>0.66596825980392138</v>
      </c>
      <c r="AL310" s="18">
        <f t="shared" si="229"/>
        <v>2.2017110778751988E-3</v>
      </c>
      <c r="AM310" s="28">
        <f t="shared" si="243"/>
        <v>9701.461438518756</v>
      </c>
      <c r="AN310" s="33">
        <f t="shared" si="230"/>
        <v>0.63491274509803897</v>
      </c>
      <c r="AO310" s="18">
        <f t="shared" si="231"/>
        <v>2.0990406131038163E-3</v>
      </c>
      <c r="AP310" s="28">
        <f t="shared" si="244"/>
        <v>9714.1549289840805</v>
      </c>
      <c r="AQ310" s="33">
        <f t="shared" si="254"/>
        <v>0.82121500000000003</v>
      </c>
      <c r="AR310" s="18">
        <f t="shared" si="255"/>
        <v>2.7149614658056333E-3</v>
      </c>
      <c r="AS310" s="28">
        <f t="shared" si="245"/>
        <v>9636.3694048582202</v>
      </c>
      <c r="AT310" s="33">
        <f t="shared" si="256"/>
        <v>0.61269079901960766</v>
      </c>
      <c r="AU310" s="18">
        <f t="shared" si="257"/>
        <v>2.0255741916451828E-3</v>
      </c>
      <c r="AV310" s="20">
        <f t="shared" si="246"/>
        <v>9721.7941191671671</v>
      </c>
    </row>
    <row r="311" spans="2:48" ht="15.95">
      <c r="B311" s="48">
        <v>47</v>
      </c>
      <c r="C311" s="50">
        <f>'Mortality (No Interventions)'!K56</f>
        <v>3.6086845318947904E-3</v>
      </c>
      <c r="D311" s="27">
        <f t="shared" si="249"/>
        <v>0.7495098039215683</v>
      </c>
      <c r="E311" s="18">
        <f t="shared" si="213"/>
        <v>2.7047444359152607E-3</v>
      </c>
      <c r="F311" s="28">
        <f t="shared" si="232"/>
        <v>9649.8998347896868</v>
      </c>
      <c r="G311" s="27">
        <f t="shared" si="247"/>
        <v>0.96499999999999997</v>
      </c>
      <c r="H311" s="18">
        <f t="shared" si="251"/>
        <v>3.4823805732784726E-3</v>
      </c>
      <c r="I311" s="28">
        <f t="shared" si="233"/>
        <v>9551.3070950167985</v>
      </c>
      <c r="J311" s="27">
        <v>0.92</v>
      </c>
      <c r="K311" s="18">
        <f t="shared" si="252"/>
        <v>3.3199897693432074E-3</v>
      </c>
      <c r="L311" s="28">
        <f t="shared" si="234"/>
        <v>9571.8636778087548</v>
      </c>
      <c r="M311" s="27">
        <f t="shared" si="248"/>
        <v>0.92500000000000004</v>
      </c>
      <c r="N311" s="19">
        <f t="shared" si="253"/>
        <v>3.3380331920026813E-3</v>
      </c>
      <c r="O311" s="28">
        <f t="shared" si="235"/>
        <v>9566.9138429661016</v>
      </c>
      <c r="P311" s="24">
        <f t="shared" si="214"/>
        <v>0.72327696078431336</v>
      </c>
      <c r="Q311" s="18">
        <f t="shared" si="215"/>
        <v>2.6100783806582263E-3</v>
      </c>
      <c r="R311" s="28">
        <f t="shared" si="236"/>
        <v>9659.7345433347491</v>
      </c>
      <c r="S311" s="24">
        <f t="shared" si="216"/>
        <v>0.68954901960784287</v>
      </c>
      <c r="T311" s="18">
        <f t="shared" si="217"/>
        <v>2.48836488104204E-3</v>
      </c>
      <c r="U311" s="28">
        <f t="shared" si="237"/>
        <v>9674.4763414911795</v>
      </c>
      <c r="V311" s="24">
        <f t="shared" si="218"/>
        <v>0.6932965686274507</v>
      </c>
      <c r="W311" s="18">
        <f t="shared" si="219"/>
        <v>2.5018886032216162E-3</v>
      </c>
      <c r="X311" s="28">
        <f t="shared" si="238"/>
        <v>9670.9859068378737</v>
      </c>
      <c r="Y311" s="33">
        <f t="shared" si="220"/>
        <v>0.88780000000000003</v>
      </c>
      <c r="Z311" s="18">
        <f t="shared" si="221"/>
        <v>3.203790127416195E-3</v>
      </c>
      <c r="AA311" s="28">
        <f t="shared" si="239"/>
        <v>9584.3460281658663</v>
      </c>
      <c r="AB311" s="33">
        <f t="shared" si="222"/>
        <v>0.892625</v>
      </c>
      <c r="AC311" s="18">
        <f t="shared" si="223"/>
        <v>3.2212020302825875E-3</v>
      </c>
      <c r="AD311" s="28">
        <f t="shared" si="240"/>
        <v>9579.5633761856261</v>
      </c>
      <c r="AE311" s="33">
        <f t="shared" si="224"/>
        <v>0.85100000000000009</v>
      </c>
      <c r="AF311" s="18">
        <f t="shared" si="225"/>
        <v>3.070990536642467E-3</v>
      </c>
      <c r="AG311" s="28">
        <f t="shared" si="241"/>
        <v>9598.6305913937904</v>
      </c>
      <c r="AH311" s="33">
        <f t="shared" si="226"/>
        <v>0.66541480392156838</v>
      </c>
      <c r="AI311" s="18">
        <f t="shared" si="227"/>
        <v>2.4012721102055685E-3</v>
      </c>
      <c r="AJ311" s="28">
        <f t="shared" si="242"/>
        <v>9683.4729385278606</v>
      </c>
      <c r="AK311" s="33">
        <f t="shared" si="228"/>
        <v>0.66903118872548994</v>
      </c>
      <c r="AL311" s="18">
        <f t="shared" si="229"/>
        <v>2.4143225021088597E-3</v>
      </c>
      <c r="AM311" s="28">
        <f t="shared" si="243"/>
        <v>9680.1016233979899</v>
      </c>
      <c r="AN311" s="33">
        <f t="shared" si="230"/>
        <v>0.63783284313725463</v>
      </c>
      <c r="AO311" s="18">
        <f t="shared" si="231"/>
        <v>2.301737514963887E-3</v>
      </c>
      <c r="AP311" s="28">
        <f t="shared" si="244"/>
        <v>9693.7645232661598</v>
      </c>
      <c r="AQ311" s="33">
        <f t="shared" si="254"/>
        <v>0.82121500000000003</v>
      </c>
      <c r="AR311" s="18">
        <f t="shared" si="255"/>
        <v>2.9635058678599805E-3</v>
      </c>
      <c r="AS311" s="28">
        <f t="shared" si="245"/>
        <v>9610.2070332537623</v>
      </c>
      <c r="AT311" s="33">
        <f t="shared" si="256"/>
        <v>0.61550869362745075</v>
      </c>
      <c r="AU311" s="18">
        <f t="shared" si="257"/>
        <v>2.221176701940151E-3</v>
      </c>
      <c r="AV311" s="20">
        <f t="shared" si="246"/>
        <v>9702.1019039028943</v>
      </c>
    </row>
    <row r="312" spans="2:48" ht="15.95">
      <c r="B312" s="48">
        <v>48</v>
      </c>
      <c r="C312" s="50">
        <f>'Mortality (No Interventions)'!K57</f>
        <v>3.9565437372345936E-3</v>
      </c>
      <c r="D312" s="27">
        <f t="shared" si="249"/>
        <v>0.75294117647058789</v>
      </c>
      <c r="E312" s="18">
        <f t="shared" si="213"/>
        <v>2.9790446962707513E-3</v>
      </c>
      <c r="F312" s="28">
        <f t="shared" si="232"/>
        <v>9623.7993219044001</v>
      </c>
      <c r="G312" s="27">
        <f t="shared" si="247"/>
        <v>0.96499999999999997</v>
      </c>
      <c r="H312" s="18">
        <f t="shared" si="251"/>
        <v>3.8180647064313825E-3</v>
      </c>
      <c r="I312" s="28">
        <f t="shared" si="233"/>
        <v>9518.0458087396964</v>
      </c>
      <c r="J312" s="27">
        <v>0.92</v>
      </c>
      <c r="K312" s="18">
        <f t="shared" si="252"/>
        <v>3.6400202382558264E-3</v>
      </c>
      <c r="L312" s="28">
        <f t="shared" si="234"/>
        <v>9540.0851883248815</v>
      </c>
      <c r="M312" s="27">
        <f t="shared" si="248"/>
        <v>0.92500000000000004</v>
      </c>
      <c r="N312" s="19">
        <f t="shared" si="253"/>
        <v>3.6598029569419994E-3</v>
      </c>
      <c r="O312" s="28">
        <f t="shared" si="235"/>
        <v>9534.9791670132508</v>
      </c>
      <c r="P312" s="24">
        <f t="shared" si="214"/>
        <v>0.72658823529411731</v>
      </c>
      <c r="Q312" s="18">
        <f t="shared" si="215"/>
        <v>2.8747781319012752E-3</v>
      </c>
      <c r="R312" s="28">
        <f t="shared" si="236"/>
        <v>9634.5218790402942</v>
      </c>
      <c r="S312" s="24">
        <f t="shared" si="216"/>
        <v>0.69270588235294084</v>
      </c>
      <c r="T312" s="18">
        <f t="shared" si="217"/>
        <v>2.7407211205690914E-3</v>
      </c>
      <c r="U312" s="28">
        <f t="shared" si="237"/>
        <v>9650.4027143205403</v>
      </c>
      <c r="V312" s="24">
        <f t="shared" si="218"/>
        <v>0.69647058823529384</v>
      </c>
      <c r="W312" s="18">
        <f t="shared" si="219"/>
        <v>2.755616344050445E-3</v>
      </c>
      <c r="X312" s="28">
        <f t="shared" si="238"/>
        <v>9646.790177415638</v>
      </c>
      <c r="Y312" s="33">
        <f t="shared" si="220"/>
        <v>0.88780000000000003</v>
      </c>
      <c r="Z312" s="18">
        <f t="shared" si="221"/>
        <v>3.5126195299168723E-3</v>
      </c>
      <c r="AA312" s="28">
        <f t="shared" si="239"/>
        <v>9553.639794983088</v>
      </c>
      <c r="AB312" s="33">
        <f t="shared" si="222"/>
        <v>0.892625</v>
      </c>
      <c r="AC312" s="18">
        <f t="shared" si="223"/>
        <v>3.531709853449029E-3</v>
      </c>
      <c r="AD312" s="28">
        <f t="shared" si="240"/>
        <v>9548.7056671890368</v>
      </c>
      <c r="AE312" s="33">
        <f t="shared" si="224"/>
        <v>0.85100000000000009</v>
      </c>
      <c r="AF312" s="18">
        <f t="shared" si="225"/>
        <v>3.3670187203866395E-3</v>
      </c>
      <c r="AG312" s="28">
        <f t="shared" si="241"/>
        <v>9569.1532876828933</v>
      </c>
      <c r="AH312" s="33">
        <f t="shared" si="226"/>
        <v>0.668461176470588</v>
      </c>
      <c r="AI312" s="18">
        <f t="shared" si="227"/>
        <v>2.6447958813491735E-3</v>
      </c>
      <c r="AJ312" s="28">
        <f t="shared" si="242"/>
        <v>9660.2202850306439</v>
      </c>
      <c r="AK312" s="33">
        <f t="shared" si="228"/>
        <v>0.67209411764705851</v>
      </c>
      <c r="AL312" s="18">
        <f t="shared" si="229"/>
        <v>2.6591697720086795E-3</v>
      </c>
      <c r="AM312" s="28">
        <f t="shared" si="243"/>
        <v>9656.7307362259198</v>
      </c>
      <c r="AN312" s="33">
        <f t="shared" si="230"/>
        <v>0.6407529411764703</v>
      </c>
      <c r="AO312" s="18">
        <f t="shared" si="231"/>
        <v>2.5351670365264096E-3</v>
      </c>
      <c r="AP312" s="28">
        <f t="shared" si="244"/>
        <v>9671.4520218017315</v>
      </c>
      <c r="AQ312" s="33">
        <f t="shared" si="254"/>
        <v>0.82121500000000003</v>
      </c>
      <c r="AR312" s="18">
        <f t="shared" si="255"/>
        <v>3.2491730651731067E-3</v>
      </c>
      <c r="AS312" s="28">
        <f t="shared" si="245"/>
        <v>9581.7271283193659</v>
      </c>
      <c r="AT312" s="33">
        <f t="shared" si="256"/>
        <v>0.61832658823529396</v>
      </c>
      <c r="AU312" s="18">
        <f t="shared" si="257"/>
        <v>2.4464361902479855E-3</v>
      </c>
      <c r="AV312" s="20">
        <f t="shared" si="246"/>
        <v>9680.5518211940962</v>
      </c>
    </row>
    <row r="313" spans="2:48" ht="15.95">
      <c r="B313" s="48">
        <v>49</v>
      </c>
      <c r="C313" s="50">
        <f>'Mortality (No Interventions)'!K58</f>
        <v>4.3251934258944098E-3</v>
      </c>
      <c r="D313" s="27">
        <f t="shared" si="249"/>
        <v>0.75637254901960749</v>
      </c>
      <c r="E313" s="18">
        <f t="shared" si="213"/>
        <v>3.2714575765466036E-3</v>
      </c>
      <c r="F313" s="28">
        <f t="shared" si="232"/>
        <v>9595.1295935765065</v>
      </c>
      <c r="G313" s="27">
        <f t="shared" si="247"/>
        <v>0.96499999999999997</v>
      </c>
      <c r="H313" s="18">
        <f t="shared" si="251"/>
        <v>4.1738116559881053E-3</v>
      </c>
      <c r="I313" s="28">
        <f t="shared" si="233"/>
        <v>9481.7052939631503</v>
      </c>
      <c r="J313" s="27">
        <v>0.92</v>
      </c>
      <c r="K313" s="18">
        <f t="shared" si="252"/>
        <v>3.9791779518228571E-3</v>
      </c>
      <c r="L313" s="28">
        <f t="shared" si="234"/>
        <v>9505.359085164695</v>
      </c>
      <c r="M313" s="27">
        <f t="shared" si="248"/>
        <v>0.92500000000000004</v>
      </c>
      <c r="N313" s="19">
        <f t="shared" si="253"/>
        <v>4.000803918952329E-3</v>
      </c>
      <c r="O313" s="28">
        <f t="shared" si="235"/>
        <v>9500.0830220634343</v>
      </c>
      <c r="P313" s="24">
        <f t="shared" si="214"/>
        <v>0.72989950980392115</v>
      </c>
      <c r="Q313" s="18">
        <f t="shared" si="215"/>
        <v>3.1569565613674719E-3</v>
      </c>
      <c r="R313" s="28">
        <f t="shared" si="236"/>
        <v>9606.8247662311041</v>
      </c>
      <c r="S313" s="24">
        <f t="shared" si="216"/>
        <v>0.69586274509803892</v>
      </c>
      <c r="T313" s="18">
        <f t="shared" si="217"/>
        <v>3.0097409704228752E-3</v>
      </c>
      <c r="U313" s="28">
        <f t="shared" si="237"/>
        <v>9623.953651779404</v>
      </c>
      <c r="V313" s="24">
        <f t="shared" si="218"/>
        <v>0.69964460784313698</v>
      </c>
      <c r="W313" s="18">
        <f t="shared" si="219"/>
        <v>3.0260982583056083E-3</v>
      </c>
      <c r="X313" s="28">
        <f t="shared" si="238"/>
        <v>9620.2073247351273</v>
      </c>
      <c r="Y313" s="33">
        <f t="shared" si="220"/>
        <v>0.88780000000000003</v>
      </c>
      <c r="Z313" s="18">
        <f t="shared" si="221"/>
        <v>3.8399067235090571E-3</v>
      </c>
      <c r="AA313" s="28">
        <f t="shared" si="239"/>
        <v>9520.0814932574394</v>
      </c>
      <c r="AB313" s="33">
        <f t="shared" si="222"/>
        <v>0.892625</v>
      </c>
      <c r="AC313" s="18">
        <f t="shared" si="223"/>
        <v>3.8607757817889976E-3</v>
      </c>
      <c r="AD313" s="28">
        <f t="shared" si="240"/>
        <v>9514.9824092965409</v>
      </c>
      <c r="AE313" s="33">
        <f t="shared" si="224"/>
        <v>0.85100000000000009</v>
      </c>
      <c r="AF313" s="18">
        <f t="shared" si="225"/>
        <v>3.6807396054361432E-3</v>
      </c>
      <c r="AG313" s="28">
        <f t="shared" si="241"/>
        <v>9536.9337694250153</v>
      </c>
      <c r="AH313" s="33">
        <f t="shared" si="226"/>
        <v>0.67150754901960752</v>
      </c>
      <c r="AI313" s="18">
        <f t="shared" si="227"/>
        <v>2.9044000364580745E-3</v>
      </c>
      <c r="AJ313" s="28">
        <f t="shared" si="242"/>
        <v>9634.6709742078692</v>
      </c>
      <c r="AK313" s="33">
        <f t="shared" si="228"/>
        <v>0.67515704656862707</v>
      </c>
      <c r="AL313" s="18">
        <f t="shared" si="229"/>
        <v>2.9201848192649117E-3</v>
      </c>
      <c r="AM313" s="28">
        <f t="shared" si="243"/>
        <v>9631.0518497557205</v>
      </c>
      <c r="AN313" s="33">
        <f t="shared" si="230"/>
        <v>0.64367303921568608</v>
      </c>
      <c r="AO313" s="18">
        <f t="shared" si="231"/>
        <v>2.78401039764116E-3</v>
      </c>
      <c r="AP313" s="28">
        <f t="shared" si="244"/>
        <v>9646.9332754407133</v>
      </c>
      <c r="AQ313" s="33">
        <f t="shared" si="254"/>
        <v>0.82121500000000003</v>
      </c>
      <c r="AR313" s="18">
        <f t="shared" si="255"/>
        <v>3.551913719245878E-3</v>
      </c>
      <c r="AS313" s="28">
        <f t="shared" si="245"/>
        <v>9550.5944386161918</v>
      </c>
      <c r="AT313" s="33">
        <f t="shared" si="256"/>
        <v>0.62114448284313695</v>
      </c>
      <c r="AU313" s="18">
        <f t="shared" si="257"/>
        <v>2.6865700337237188E-3</v>
      </c>
      <c r="AV313" s="20">
        <f t="shared" si="246"/>
        <v>9656.8689688771556</v>
      </c>
    </row>
    <row r="314" spans="2:48" ht="15.95">
      <c r="B314" s="48">
        <v>50</v>
      </c>
      <c r="C314" s="50">
        <f>'Mortality (No Interventions)'!K59</f>
        <v>4.7291524077582277E-3</v>
      </c>
      <c r="D314" s="27">
        <f t="shared" si="249"/>
        <v>0.75980392156862708</v>
      </c>
      <c r="E314" s="18">
        <f t="shared" si="213"/>
        <v>3.5932285451104164E-3</v>
      </c>
      <c r="F314" s="28">
        <f t="shared" si="232"/>
        <v>9563.7395341696538</v>
      </c>
      <c r="G314" s="27">
        <f t="shared" si="247"/>
        <v>0.96499999999999997</v>
      </c>
      <c r="H314" s="18">
        <f t="shared" si="251"/>
        <v>4.5636320734866896E-3</v>
      </c>
      <c r="I314" s="28">
        <f t="shared" si="233"/>
        <v>9442.1304418885629</v>
      </c>
      <c r="J314" s="27">
        <v>0.93</v>
      </c>
      <c r="K314" s="18">
        <f t="shared" si="252"/>
        <v>4.3981117392151523E-3</v>
      </c>
      <c r="L314" s="28">
        <f t="shared" si="234"/>
        <v>9467.5355698688491</v>
      </c>
      <c r="M314" s="27">
        <f t="shared" si="248"/>
        <v>0.92500000000000004</v>
      </c>
      <c r="N314" s="19">
        <f t="shared" si="253"/>
        <v>4.3744659771763608E-3</v>
      </c>
      <c r="O314" s="28">
        <f t="shared" si="235"/>
        <v>9462.0750526783904</v>
      </c>
      <c r="P314" s="24">
        <f t="shared" si="214"/>
        <v>0.73321078431372511</v>
      </c>
      <c r="Q314" s="18">
        <f t="shared" si="215"/>
        <v>3.4674655460315519E-3</v>
      </c>
      <c r="R314" s="28">
        <f t="shared" si="236"/>
        <v>9576.4964377514425</v>
      </c>
      <c r="S314" s="24">
        <f t="shared" si="216"/>
        <v>0.70661764705882324</v>
      </c>
      <c r="T314" s="18">
        <f t="shared" si="217"/>
        <v>3.3417025469526873E-3</v>
      </c>
      <c r="U314" s="28">
        <f t="shared" si="237"/>
        <v>9594.9880441761925</v>
      </c>
      <c r="V314" s="24">
        <f t="shared" si="218"/>
        <v>0.70281862745098012</v>
      </c>
      <c r="W314" s="18">
        <f t="shared" si="219"/>
        <v>3.3237364042271356E-3</v>
      </c>
      <c r="X314" s="28">
        <f t="shared" si="238"/>
        <v>9591.0956321052072</v>
      </c>
      <c r="Y314" s="33">
        <f t="shared" si="220"/>
        <v>0.89744999999999997</v>
      </c>
      <c r="Z314" s="18">
        <f t="shared" si="221"/>
        <v>4.2441778283426211E-3</v>
      </c>
      <c r="AA314" s="28">
        <f t="shared" si="239"/>
        <v>9483.5252683231265</v>
      </c>
      <c r="AB314" s="33">
        <f t="shared" si="222"/>
        <v>0.892625</v>
      </c>
      <c r="AC314" s="18">
        <f t="shared" si="223"/>
        <v>4.2213596679751882E-3</v>
      </c>
      <c r="AD314" s="28">
        <f t="shared" si="240"/>
        <v>9478.2471956465797</v>
      </c>
      <c r="AE314" s="33">
        <f t="shared" si="224"/>
        <v>0.86025000000000007</v>
      </c>
      <c r="AF314" s="18">
        <f t="shared" si="225"/>
        <v>4.0682533587740157E-3</v>
      </c>
      <c r="AG314" s="28">
        <f t="shared" si="241"/>
        <v>9501.8307995854721</v>
      </c>
      <c r="AH314" s="33">
        <f t="shared" si="226"/>
        <v>0.68188602941176435</v>
      </c>
      <c r="AI314" s="18">
        <f t="shared" si="227"/>
        <v>3.2247429578093432E-3</v>
      </c>
      <c r="AJ314" s="28">
        <f t="shared" si="242"/>
        <v>9606.6880354791174</v>
      </c>
      <c r="AK314" s="33">
        <f t="shared" si="228"/>
        <v>0.67821997549019575</v>
      </c>
      <c r="AL314" s="18">
        <f t="shared" si="229"/>
        <v>3.2074056300791854E-3</v>
      </c>
      <c r="AM314" s="28">
        <f t="shared" si="243"/>
        <v>9602.92739835051</v>
      </c>
      <c r="AN314" s="33">
        <f t="shared" si="230"/>
        <v>0.65362132352941149</v>
      </c>
      <c r="AO314" s="18">
        <f t="shared" si="231"/>
        <v>3.0910748559312357E-3</v>
      </c>
      <c r="AP314" s="28">
        <f t="shared" si="244"/>
        <v>9620.0761128965351</v>
      </c>
      <c r="AQ314" s="33">
        <f t="shared" si="254"/>
        <v>0.83014125000000005</v>
      </c>
      <c r="AR314" s="18">
        <f t="shared" si="255"/>
        <v>3.925864491216925E-3</v>
      </c>
      <c r="AS314" s="28">
        <f t="shared" si="245"/>
        <v>9516.6715512027167</v>
      </c>
      <c r="AT314" s="33">
        <f t="shared" si="256"/>
        <v>0.63074457720588206</v>
      </c>
      <c r="AU314" s="18">
        <f t="shared" si="257"/>
        <v>2.9828872359736426E-3</v>
      </c>
      <c r="AV314" s="20">
        <f t="shared" si="246"/>
        <v>9630.9251140857741</v>
      </c>
    </row>
    <row r="315" spans="2:48" ht="15.95">
      <c r="B315" s="48">
        <v>51</v>
      </c>
      <c r="C315" s="50">
        <f>'Mortality (No Interventions)'!K60</f>
        <v>5.1621600660424084E-3</v>
      </c>
      <c r="D315" s="27">
        <f t="shared" si="249"/>
        <v>0.76323529411764668</v>
      </c>
      <c r="E315" s="18">
        <f t="shared" si="213"/>
        <v>3.9399427562882483E-3</v>
      </c>
      <c r="F315" s="28">
        <f t="shared" si="232"/>
        <v>9529.3748322774736</v>
      </c>
      <c r="G315" s="27">
        <f t="shared" si="247"/>
        <v>0.96499999999999997</v>
      </c>
      <c r="H315" s="18">
        <f t="shared" si="251"/>
        <v>4.9814844637309239E-3</v>
      </c>
      <c r="I315" s="28">
        <f t="shared" si="233"/>
        <v>9399.0400325619157</v>
      </c>
      <c r="J315" s="27">
        <v>0.93</v>
      </c>
      <c r="K315" s="18">
        <f t="shared" si="252"/>
        <v>4.8008088614194403E-3</v>
      </c>
      <c r="L315" s="28">
        <f t="shared" si="234"/>
        <v>9425.896290537572</v>
      </c>
      <c r="M315" s="27">
        <f t="shared" si="248"/>
        <v>0.92500000000000004</v>
      </c>
      <c r="N315" s="19">
        <f t="shared" si="253"/>
        <v>4.7749980610892282E-3</v>
      </c>
      <c r="O315" s="28">
        <f t="shared" si="235"/>
        <v>9420.6835272869594</v>
      </c>
      <c r="P315" s="24">
        <f t="shared" si="214"/>
        <v>0.73652205882352906</v>
      </c>
      <c r="Q315" s="18">
        <f t="shared" si="215"/>
        <v>3.8020447598181594E-3</v>
      </c>
      <c r="R315" s="28">
        <f t="shared" si="236"/>
        <v>9543.2902663018467</v>
      </c>
      <c r="S315" s="24">
        <f t="shared" si="216"/>
        <v>0.70980882352941144</v>
      </c>
      <c r="T315" s="18">
        <f t="shared" si="217"/>
        <v>3.6641467633480706E-3</v>
      </c>
      <c r="U315" s="28">
        <f t="shared" si="237"/>
        <v>9562.9244481909882</v>
      </c>
      <c r="V315" s="24">
        <f t="shared" si="218"/>
        <v>0.70599264705882325</v>
      </c>
      <c r="W315" s="18">
        <f t="shared" si="219"/>
        <v>3.6444470495666298E-3</v>
      </c>
      <c r="X315" s="28">
        <f t="shared" si="238"/>
        <v>9559.2173583963558</v>
      </c>
      <c r="Y315" s="33">
        <f t="shared" si="220"/>
        <v>0.89744999999999997</v>
      </c>
      <c r="Z315" s="18">
        <f t="shared" si="221"/>
        <v>4.6327805512697594E-3</v>
      </c>
      <c r="AA315" s="28">
        <f t="shared" si="239"/>
        <v>9443.2755006447824</v>
      </c>
      <c r="AB315" s="33">
        <f t="shared" si="222"/>
        <v>0.892625</v>
      </c>
      <c r="AC315" s="18">
        <f t="shared" si="223"/>
        <v>4.6078731289511052E-3</v>
      </c>
      <c r="AD315" s="28">
        <f t="shared" si="240"/>
        <v>9438.2361052117776</v>
      </c>
      <c r="AE315" s="33">
        <f t="shared" si="224"/>
        <v>0.86025000000000007</v>
      </c>
      <c r="AF315" s="18">
        <f t="shared" si="225"/>
        <v>4.4407481968129821E-3</v>
      </c>
      <c r="AG315" s="28">
        <f t="shared" si="241"/>
        <v>9463.1749445205551</v>
      </c>
      <c r="AH315" s="33">
        <f t="shared" si="226"/>
        <v>0.68496551470588207</v>
      </c>
      <c r="AI315" s="18">
        <f t="shared" si="227"/>
        <v>3.5359016266308884E-3</v>
      </c>
      <c r="AJ315" s="28">
        <f t="shared" si="242"/>
        <v>9575.7089358888352</v>
      </c>
      <c r="AK315" s="33">
        <f t="shared" si="228"/>
        <v>0.68128290441176442</v>
      </c>
      <c r="AL315" s="18">
        <f t="shared" si="229"/>
        <v>3.5168914028317977E-3</v>
      </c>
      <c r="AM315" s="28">
        <f t="shared" si="243"/>
        <v>9572.1269149477994</v>
      </c>
      <c r="AN315" s="33">
        <f t="shared" si="230"/>
        <v>0.65657316176470559</v>
      </c>
      <c r="AO315" s="18">
        <f t="shared" si="231"/>
        <v>3.3893357560969657E-3</v>
      </c>
      <c r="AP315" s="28">
        <f t="shared" si="244"/>
        <v>9590.3397375118166</v>
      </c>
      <c r="AQ315" s="33">
        <f t="shared" si="254"/>
        <v>0.83014125000000005</v>
      </c>
      <c r="AR315" s="18">
        <f t="shared" si="255"/>
        <v>4.2853220099245276E-3</v>
      </c>
      <c r="AS315" s="28">
        <f t="shared" si="245"/>
        <v>9479.3103882852756</v>
      </c>
      <c r="AT315" s="33">
        <f t="shared" si="256"/>
        <v>0.63359310110294098</v>
      </c>
      <c r="AU315" s="18">
        <f t="shared" si="257"/>
        <v>3.2707090046335723E-3</v>
      </c>
      <c r="AV315" s="20">
        <f t="shared" si="246"/>
        <v>9602.1971504923495</v>
      </c>
    </row>
    <row r="316" spans="2:48" ht="15.95">
      <c r="B316" s="48">
        <v>52</v>
      </c>
      <c r="C316" s="50">
        <f>'Mortality (No Interventions)'!K61</f>
        <v>5.660647518911913E-3</v>
      </c>
      <c r="D316" s="27">
        <f t="shared" si="249"/>
        <v>0.76666666666666627</v>
      </c>
      <c r="E316" s="18">
        <f t="shared" si="213"/>
        <v>4.3398297644991314E-3</v>
      </c>
      <c r="F316" s="28">
        <f t="shared" si="232"/>
        <v>9491.829640935086</v>
      </c>
      <c r="G316" s="27">
        <f t="shared" si="247"/>
        <v>0.96499999999999997</v>
      </c>
      <c r="H316" s="18">
        <f t="shared" si="251"/>
        <v>5.4625248557499959E-3</v>
      </c>
      <c r="I316" s="28">
        <f t="shared" si="233"/>
        <v>9352.2188606657237</v>
      </c>
      <c r="J316" s="27">
        <v>0.93</v>
      </c>
      <c r="K316" s="18">
        <f t="shared" si="252"/>
        <v>5.2644021925880797E-3</v>
      </c>
      <c r="L316" s="28">
        <f t="shared" si="234"/>
        <v>9380.6443640991383</v>
      </c>
      <c r="M316" s="27">
        <f t="shared" si="248"/>
        <v>0.92500000000000004</v>
      </c>
      <c r="N316" s="19">
        <f t="shared" si="253"/>
        <v>5.2360989549935198E-3</v>
      </c>
      <c r="O316" s="28">
        <f t="shared" si="235"/>
        <v>9375.6997817100291</v>
      </c>
      <c r="P316" s="24">
        <f t="shared" si="214"/>
        <v>0.7398333333333329</v>
      </c>
      <c r="Q316" s="18">
        <f t="shared" si="215"/>
        <v>4.1879357227416611E-3</v>
      </c>
      <c r="R316" s="28">
        <f t="shared" si="236"/>
        <v>9507.0062495534294</v>
      </c>
      <c r="S316" s="24">
        <f t="shared" si="216"/>
        <v>0.71299999999999963</v>
      </c>
      <c r="T316" s="18">
        <f t="shared" si="217"/>
        <v>4.0360416809841915E-3</v>
      </c>
      <c r="U316" s="28">
        <f t="shared" si="237"/>
        <v>9527.8844895260081</v>
      </c>
      <c r="V316" s="24">
        <f t="shared" si="218"/>
        <v>0.70916666666666639</v>
      </c>
      <c r="W316" s="18">
        <f t="shared" si="219"/>
        <v>4.0143425321616964E-3</v>
      </c>
      <c r="X316" s="28">
        <f t="shared" si="238"/>
        <v>9524.3792968983817</v>
      </c>
      <c r="Y316" s="33">
        <f t="shared" si="220"/>
        <v>0.89744999999999997</v>
      </c>
      <c r="Z316" s="18">
        <f t="shared" si="221"/>
        <v>5.0801481158474961E-3</v>
      </c>
      <c r="AA316" s="28">
        <f t="shared" si="239"/>
        <v>9399.526877565113</v>
      </c>
      <c r="AB316" s="33">
        <f t="shared" si="222"/>
        <v>0.892625</v>
      </c>
      <c r="AC316" s="18">
        <f t="shared" si="223"/>
        <v>5.0528354915687461E-3</v>
      </c>
      <c r="AD316" s="28">
        <f t="shared" si="240"/>
        <v>9394.745910677877</v>
      </c>
      <c r="AE316" s="33">
        <f t="shared" si="224"/>
        <v>0.86025000000000007</v>
      </c>
      <c r="AF316" s="18">
        <f t="shared" si="225"/>
        <v>4.8695720281439732E-3</v>
      </c>
      <c r="AG316" s="28">
        <f t="shared" si="241"/>
        <v>9421.1513674495491</v>
      </c>
      <c r="AH316" s="33">
        <f t="shared" si="226"/>
        <v>0.68804499999999968</v>
      </c>
      <c r="AI316" s="18">
        <f t="shared" si="227"/>
        <v>3.8947802221497452E-3</v>
      </c>
      <c r="AJ316" s="28">
        <f t="shared" si="242"/>
        <v>9541.850171086282</v>
      </c>
      <c r="AK316" s="33">
        <f t="shared" si="228"/>
        <v>0.68434583333333299</v>
      </c>
      <c r="AL316" s="18">
        <f t="shared" si="229"/>
        <v>3.8738405435360368E-3</v>
      </c>
      <c r="AM316" s="28">
        <f t="shared" si="243"/>
        <v>9538.4627840938047</v>
      </c>
      <c r="AN316" s="33">
        <f t="shared" si="230"/>
        <v>0.65952499999999969</v>
      </c>
      <c r="AO316" s="18">
        <f t="shared" si="231"/>
        <v>3.7333385549103777E-3</v>
      </c>
      <c r="AP316" s="28">
        <f t="shared" si="244"/>
        <v>9557.8348561263501</v>
      </c>
      <c r="AQ316" s="33">
        <f t="shared" si="254"/>
        <v>0.83014125000000005</v>
      </c>
      <c r="AR316" s="18">
        <f t="shared" si="255"/>
        <v>4.699137007158934E-3</v>
      </c>
      <c r="AS316" s="28">
        <f t="shared" si="245"/>
        <v>9438.6884908394513</v>
      </c>
      <c r="AT316" s="33">
        <f t="shared" si="256"/>
        <v>0.63644162499999979</v>
      </c>
      <c r="AU316" s="18">
        <f t="shared" si="257"/>
        <v>3.6026717054885148E-3</v>
      </c>
      <c r="AV316" s="20">
        <f t="shared" si="246"/>
        <v>9570.7911578079675</v>
      </c>
    </row>
    <row r="317" spans="2:48" ht="15.95">
      <c r="B317" s="48">
        <v>53</v>
      </c>
      <c r="C317" s="50">
        <f>'Mortality (No Interventions)'!K62</f>
        <v>6.2296710585524146E-3</v>
      </c>
      <c r="D317" s="27">
        <f t="shared" si="249"/>
        <v>0.77009803921568587</v>
      </c>
      <c r="E317" s="18">
        <f t="shared" si="213"/>
        <v>4.7974574671499209E-3</v>
      </c>
      <c r="F317" s="28">
        <f t="shared" si="232"/>
        <v>9450.6367161398011</v>
      </c>
      <c r="G317" s="27">
        <f t="shared" si="247"/>
        <v>0.96499999999999997</v>
      </c>
      <c r="H317" s="18">
        <f t="shared" si="251"/>
        <v>6.0116325715030804E-3</v>
      </c>
      <c r="I317" s="28">
        <f t="shared" si="233"/>
        <v>9301.132132682922</v>
      </c>
      <c r="J317" s="27">
        <v>0.93</v>
      </c>
      <c r="K317" s="18">
        <f t="shared" si="252"/>
        <v>5.7935940844537461E-3</v>
      </c>
      <c r="L317" s="28">
        <f t="shared" si="234"/>
        <v>9331.2608793408854</v>
      </c>
      <c r="M317" s="27">
        <f t="shared" si="248"/>
        <v>0.92500000000000004</v>
      </c>
      <c r="N317" s="19">
        <f t="shared" si="253"/>
        <v>5.7624457291609839E-3</v>
      </c>
      <c r="O317" s="28">
        <f t="shared" si="235"/>
        <v>9326.6076898806841</v>
      </c>
      <c r="P317" s="24">
        <f t="shared" si="214"/>
        <v>0.74314460784313685</v>
      </c>
      <c r="Q317" s="18">
        <f t="shared" si="215"/>
        <v>4.6295464557996732E-3</v>
      </c>
      <c r="R317" s="28">
        <f t="shared" si="236"/>
        <v>9467.1915184645968</v>
      </c>
      <c r="S317" s="24">
        <f t="shared" si="216"/>
        <v>0.71619117647058794</v>
      </c>
      <c r="T317" s="18">
        <f t="shared" si="217"/>
        <v>4.4616354444494272E-3</v>
      </c>
      <c r="U317" s="28">
        <f t="shared" si="237"/>
        <v>9489.4295505946793</v>
      </c>
      <c r="V317" s="24">
        <f t="shared" si="218"/>
        <v>0.71234068627450942</v>
      </c>
      <c r="W317" s="18">
        <f t="shared" si="219"/>
        <v>4.4376481571136769E-3</v>
      </c>
      <c r="X317" s="28">
        <f t="shared" si="238"/>
        <v>9486.145175994403</v>
      </c>
      <c r="Y317" s="33">
        <f t="shared" si="220"/>
        <v>0.89744999999999997</v>
      </c>
      <c r="Z317" s="18">
        <f t="shared" si="221"/>
        <v>5.590818291497864E-3</v>
      </c>
      <c r="AA317" s="28">
        <f t="shared" si="239"/>
        <v>9351.7758888081935</v>
      </c>
      <c r="AB317" s="33">
        <f t="shared" si="222"/>
        <v>0.892625</v>
      </c>
      <c r="AC317" s="18">
        <f t="shared" si="223"/>
        <v>5.5607601286403489E-3</v>
      </c>
      <c r="AD317" s="28">
        <f t="shared" si="240"/>
        <v>9347.2758051061337</v>
      </c>
      <c r="AE317" s="33">
        <f t="shared" si="224"/>
        <v>0.86025000000000007</v>
      </c>
      <c r="AF317" s="18">
        <f t="shared" si="225"/>
        <v>5.3590745281197148E-3</v>
      </c>
      <c r="AG317" s="28">
        <f t="shared" si="241"/>
        <v>9375.2743922777063</v>
      </c>
      <c r="AH317" s="33">
        <f t="shared" si="226"/>
        <v>0.6911244852941173</v>
      </c>
      <c r="AI317" s="18">
        <f t="shared" si="227"/>
        <v>4.3054782038936968E-3</v>
      </c>
      <c r="AJ317" s="28">
        <f t="shared" si="242"/>
        <v>9504.6867617572188</v>
      </c>
      <c r="AK317" s="33">
        <f t="shared" si="228"/>
        <v>0.68740876225490166</v>
      </c>
      <c r="AL317" s="18">
        <f t="shared" si="229"/>
        <v>4.2823304716146987E-3</v>
      </c>
      <c r="AM317" s="28">
        <f t="shared" si="243"/>
        <v>9501.5123002377732</v>
      </c>
      <c r="AN317" s="33">
        <f t="shared" si="230"/>
        <v>0.66247683823529391</v>
      </c>
      <c r="AO317" s="18">
        <f t="shared" si="231"/>
        <v>4.1270127861157205E-3</v>
      </c>
      <c r="AP317" s="28">
        <f t="shared" si="244"/>
        <v>9522.1522227565074</v>
      </c>
      <c r="AQ317" s="33">
        <f t="shared" si="254"/>
        <v>0.83014125000000005</v>
      </c>
      <c r="AR317" s="18">
        <f t="shared" si="255"/>
        <v>5.171506919635525E-3</v>
      </c>
      <c r="AS317" s="28">
        <f t="shared" si="245"/>
        <v>9394.3348004531017</v>
      </c>
      <c r="AT317" s="33">
        <f t="shared" si="256"/>
        <v>0.63929014889705849</v>
      </c>
      <c r="AU317" s="18">
        <f t="shared" si="257"/>
        <v>3.9825673386016695E-3</v>
      </c>
      <c r="AV317" s="20">
        <f t="shared" si="246"/>
        <v>9536.3107393045921</v>
      </c>
    </row>
    <row r="318" spans="2:48" ht="15.95">
      <c r="B318" s="48">
        <v>54</v>
      </c>
      <c r="C318" s="50">
        <f>'Mortality (No Interventions)'!K63</f>
        <v>6.8571823359139137E-3</v>
      </c>
      <c r="D318" s="27">
        <f t="shared" si="249"/>
        <v>0.77352941176470547</v>
      </c>
      <c r="E318" s="18">
        <f t="shared" si="213"/>
        <v>5.3042322186628186E-3</v>
      </c>
      <c r="F318" s="28">
        <f t="shared" si="232"/>
        <v>9405.297688456636</v>
      </c>
      <c r="G318" s="27">
        <f t="shared" si="247"/>
        <v>0.96499999999999997</v>
      </c>
      <c r="H318" s="18">
        <f t="shared" si="251"/>
        <v>6.6171809541569265E-3</v>
      </c>
      <c r="I318" s="28">
        <f t="shared" si="233"/>
        <v>9245.2171438022324</v>
      </c>
      <c r="J318" s="27">
        <v>0.93</v>
      </c>
      <c r="K318" s="18">
        <f t="shared" si="252"/>
        <v>6.3771795723999401E-3</v>
      </c>
      <c r="L318" s="28">
        <f t="shared" si="234"/>
        <v>9277.1993415098405</v>
      </c>
      <c r="M318" s="27">
        <f t="shared" si="248"/>
        <v>0.92500000000000004</v>
      </c>
      <c r="N318" s="19">
        <f t="shared" si="253"/>
        <v>6.3428936607203704E-3</v>
      </c>
      <c r="O318" s="28">
        <f t="shared" si="235"/>
        <v>9272.8636192305712</v>
      </c>
      <c r="P318" s="24">
        <f t="shared" si="214"/>
        <v>0.7464558823529408</v>
      </c>
      <c r="Q318" s="18">
        <f t="shared" si="215"/>
        <v>5.1185840910096198E-3</v>
      </c>
      <c r="R318" s="28">
        <f t="shared" si="236"/>
        <v>9423.3627155239119</v>
      </c>
      <c r="S318" s="24">
        <f t="shared" si="216"/>
        <v>0.71938235294117614</v>
      </c>
      <c r="T318" s="18">
        <f t="shared" si="217"/>
        <v>4.9329359633564218E-3</v>
      </c>
      <c r="U318" s="28">
        <f t="shared" si="237"/>
        <v>9447.0911753641394</v>
      </c>
      <c r="V318" s="24">
        <f t="shared" si="218"/>
        <v>0.71551470588235255</v>
      </c>
      <c r="W318" s="18">
        <f t="shared" si="219"/>
        <v>4.9064148022631071E-3</v>
      </c>
      <c r="X318" s="28">
        <f t="shared" si="238"/>
        <v>9444.0490013360395</v>
      </c>
      <c r="Y318" s="33">
        <f t="shared" si="220"/>
        <v>0.89744999999999997</v>
      </c>
      <c r="Z318" s="18">
        <f t="shared" si="221"/>
        <v>6.1539782873659419E-3</v>
      </c>
      <c r="AA318" s="28">
        <f t="shared" si="239"/>
        <v>9299.4918091110558</v>
      </c>
      <c r="AB318" s="33">
        <f t="shared" si="222"/>
        <v>0.892625</v>
      </c>
      <c r="AC318" s="18">
        <f t="shared" si="223"/>
        <v>6.1208923825951571E-3</v>
      </c>
      <c r="AD318" s="28">
        <f t="shared" si="240"/>
        <v>9295.297846497695</v>
      </c>
      <c r="AE318" s="33">
        <f t="shared" si="224"/>
        <v>0.86025000000000007</v>
      </c>
      <c r="AF318" s="18">
        <f t="shared" si="225"/>
        <v>5.8988911044699447E-3</v>
      </c>
      <c r="AG318" s="28">
        <f t="shared" si="241"/>
        <v>9325.0315980879186</v>
      </c>
      <c r="AH318" s="33">
        <f t="shared" si="226"/>
        <v>0.69420397058823502</v>
      </c>
      <c r="AI318" s="18">
        <f t="shared" si="227"/>
        <v>4.760283204638947E-3</v>
      </c>
      <c r="AJ318" s="28">
        <f t="shared" si="242"/>
        <v>9463.7645400696365</v>
      </c>
      <c r="AK318" s="33">
        <f t="shared" si="228"/>
        <v>0.69047169117647023</v>
      </c>
      <c r="AL318" s="18">
        <f t="shared" si="229"/>
        <v>4.7346902841838984E-3</v>
      </c>
      <c r="AM318" s="28">
        <f t="shared" si="243"/>
        <v>9460.8236845880419</v>
      </c>
      <c r="AN318" s="33">
        <f t="shared" si="230"/>
        <v>0.66542867647058801</v>
      </c>
      <c r="AO318" s="18">
        <f t="shared" si="231"/>
        <v>4.5629657661046905E-3</v>
      </c>
      <c r="AP318" s="28">
        <f t="shared" si="244"/>
        <v>9482.8541787818504</v>
      </c>
      <c r="AQ318" s="33">
        <f t="shared" si="254"/>
        <v>0.83014125000000005</v>
      </c>
      <c r="AR318" s="18">
        <f t="shared" si="255"/>
        <v>5.6924299158134968E-3</v>
      </c>
      <c r="AS318" s="28">
        <f t="shared" si="245"/>
        <v>9345.7519330271862</v>
      </c>
      <c r="AT318" s="33">
        <f t="shared" si="256"/>
        <v>0.6421386727941174</v>
      </c>
      <c r="AU318" s="18">
        <f t="shared" si="257"/>
        <v>4.4032619642910267E-3</v>
      </c>
      <c r="AV318" s="20">
        <f t="shared" si="246"/>
        <v>9498.3317396234816</v>
      </c>
    </row>
    <row r="319" spans="2:48" ht="15.95">
      <c r="B319" s="48">
        <v>55</v>
      </c>
      <c r="C319" s="50">
        <f>'Mortality (No Interventions)'!K64</f>
        <v>7.5718180806669949E-3</v>
      </c>
      <c r="D319" s="27">
        <f t="shared" si="249"/>
        <v>0.77696078431372506</v>
      </c>
      <c r="E319" s="18">
        <f t="shared" si="213"/>
        <v>5.8830057146358724E-3</v>
      </c>
      <c r="F319" s="28">
        <f t="shared" si="232"/>
        <v>9355.409805431409</v>
      </c>
      <c r="G319" s="27">
        <f t="shared" si="247"/>
        <v>0.96499999999999997</v>
      </c>
      <c r="H319" s="18">
        <f t="shared" si="251"/>
        <v>7.3068044478436503E-3</v>
      </c>
      <c r="I319" s="28">
        <f t="shared" si="233"/>
        <v>9184.0398690012189</v>
      </c>
      <c r="J319" s="27">
        <v>0.93</v>
      </c>
      <c r="K319" s="18">
        <f t="shared" si="252"/>
        <v>7.0417908150203056E-3</v>
      </c>
      <c r="L319" s="28">
        <f t="shared" si="234"/>
        <v>9218.0369753800824</v>
      </c>
      <c r="M319" s="27">
        <f t="shared" si="248"/>
        <v>0.92500000000000004</v>
      </c>
      <c r="N319" s="19">
        <f t="shared" si="253"/>
        <v>7.0039317246169703E-3</v>
      </c>
      <c r="O319" s="28">
        <f t="shared" si="235"/>
        <v>9214.0468313634283</v>
      </c>
      <c r="P319" s="24">
        <f t="shared" si="214"/>
        <v>0.74976715686274464</v>
      </c>
      <c r="Q319" s="18">
        <f t="shared" si="215"/>
        <v>5.6771005146236172E-3</v>
      </c>
      <c r="R319" s="28">
        <f t="shared" si="236"/>
        <v>9375.1284410444187</v>
      </c>
      <c r="S319" s="24">
        <f t="shared" si="216"/>
        <v>0.72257352941176434</v>
      </c>
      <c r="T319" s="18">
        <f t="shared" si="217"/>
        <v>5.471195314611362E-3</v>
      </c>
      <c r="U319" s="28">
        <f t="shared" si="237"/>
        <v>9400.4892795560791</v>
      </c>
      <c r="V319" s="24">
        <f t="shared" si="218"/>
        <v>0.71868872549019569</v>
      </c>
      <c r="W319" s="18">
        <f t="shared" si="219"/>
        <v>5.4417802860381821E-3</v>
      </c>
      <c r="X319" s="28">
        <f t="shared" si="238"/>
        <v>9397.7125795225875</v>
      </c>
      <c r="Y319" s="33">
        <f t="shared" si="220"/>
        <v>0.89744999999999997</v>
      </c>
      <c r="Z319" s="18">
        <f t="shared" si="221"/>
        <v>6.7953281364945941E-3</v>
      </c>
      <c r="AA319" s="28">
        <f t="shared" si="239"/>
        <v>9242.262938434249</v>
      </c>
      <c r="AB319" s="33">
        <f t="shared" si="222"/>
        <v>0.892625</v>
      </c>
      <c r="AC319" s="18">
        <f t="shared" si="223"/>
        <v>6.7587941142553763E-3</v>
      </c>
      <c r="AD319" s="28">
        <f t="shared" si="240"/>
        <v>9238.402328715114</v>
      </c>
      <c r="AE319" s="33">
        <f t="shared" si="224"/>
        <v>0.86025000000000007</v>
      </c>
      <c r="AF319" s="18">
        <f t="shared" si="225"/>
        <v>6.5136565038937831E-3</v>
      </c>
      <c r="AG319" s="28">
        <f t="shared" si="241"/>
        <v>9270.0242521450564</v>
      </c>
      <c r="AH319" s="33">
        <f t="shared" si="226"/>
        <v>0.69728345588235252</v>
      </c>
      <c r="AI319" s="18">
        <f t="shared" si="227"/>
        <v>5.2797034785999637E-3</v>
      </c>
      <c r="AJ319" s="28">
        <f t="shared" si="242"/>
        <v>9418.7143406768846</v>
      </c>
      <c r="AK319" s="33">
        <f t="shared" si="228"/>
        <v>0.69353462009803879</v>
      </c>
      <c r="AL319" s="18">
        <f t="shared" si="229"/>
        <v>5.2513179760268454E-3</v>
      </c>
      <c r="AM319" s="28">
        <f t="shared" si="243"/>
        <v>9416.0296146082455</v>
      </c>
      <c r="AN319" s="33">
        <f t="shared" si="230"/>
        <v>0.668380514705882</v>
      </c>
      <c r="AO319" s="18">
        <f t="shared" si="231"/>
        <v>5.0608556660155096E-3</v>
      </c>
      <c r="AP319" s="28">
        <f t="shared" si="244"/>
        <v>9439.5842397991055</v>
      </c>
      <c r="AQ319" s="33">
        <f t="shared" si="254"/>
        <v>0.83014125000000005</v>
      </c>
      <c r="AR319" s="18">
        <f t="shared" si="255"/>
        <v>6.2856785262575005E-3</v>
      </c>
      <c r="AS319" s="28">
        <f t="shared" si="245"/>
        <v>9292.5518951378508</v>
      </c>
      <c r="AT319" s="33">
        <f t="shared" si="256"/>
        <v>0.6449871966911761</v>
      </c>
      <c r="AU319" s="18">
        <f t="shared" si="257"/>
        <v>4.8837257177049669E-3</v>
      </c>
      <c r="AV319" s="20">
        <f t="shared" si="246"/>
        <v>9456.5080967501799</v>
      </c>
    </row>
    <row r="320" spans="2:48" ht="15.95">
      <c r="B320" s="48">
        <v>56</v>
      </c>
      <c r="C320" s="50">
        <f>'Mortality (No Interventions)'!K65</f>
        <v>8.3802094569883426E-3</v>
      </c>
      <c r="D320" s="27">
        <f t="shared" si="249"/>
        <v>0.78039215686274466</v>
      </c>
      <c r="E320" s="18">
        <f t="shared" si="213"/>
        <v>6.5398497331007029E-3</v>
      </c>
      <c r="F320" s="28">
        <f t="shared" si="232"/>
        <v>9300.3718760832962</v>
      </c>
      <c r="G320" s="27">
        <f t="shared" si="247"/>
        <v>0.96499999999999997</v>
      </c>
      <c r="H320" s="18">
        <f t="shared" si="251"/>
        <v>8.0869021259937501E-3</v>
      </c>
      <c r="I320" s="28">
        <f t="shared" si="233"/>
        <v>9116.9338856372287</v>
      </c>
      <c r="J320" s="27">
        <v>0.93</v>
      </c>
      <c r="K320" s="18">
        <f t="shared" si="252"/>
        <v>7.7935947949991594E-3</v>
      </c>
      <c r="L320" s="28">
        <f t="shared" si="234"/>
        <v>9153.1254872743339</v>
      </c>
      <c r="M320" s="27">
        <f t="shared" si="248"/>
        <v>0.92500000000000004</v>
      </c>
      <c r="N320" s="19">
        <f t="shared" si="253"/>
        <v>7.7516937477142174E-3</v>
      </c>
      <c r="O320" s="28">
        <f t="shared" si="235"/>
        <v>9149.5122764491352</v>
      </c>
      <c r="P320" s="24">
        <f t="shared" si="214"/>
        <v>0.7530784313725486</v>
      </c>
      <c r="Q320" s="18">
        <f t="shared" si="215"/>
        <v>6.3109549924421785E-3</v>
      </c>
      <c r="R320" s="28">
        <f t="shared" si="236"/>
        <v>9321.9048945471022</v>
      </c>
      <c r="S320" s="24">
        <f t="shared" si="216"/>
        <v>0.72576470588235253</v>
      </c>
      <c r="T320" s="18">
        <f t="shared" si="217"/>
        <v>6.0820602517836541E-3</v>
      </c>
      <c r="U320" s="28">
        <f t="shared" si="237"/>
        <v>9349.057366654717</v>
      </c>
      <c r="V320" s="24">
        <f t="shared" si="218"/>
        <v>0.72186274509803883</v>
      </c>
      <c r="W320" s="18">
        <f t="shared" si="219"/>
        <v>6.0493610031181503E-3</v>
      </c>
      <c r="X320" s="28">
        <f t="shared" si="238"/>
        <v>9346.5722924734891</v>
      </c>
      <c r="Y320" s="33">
        <f t="shared" si="220"/>
        <v>0.89744999999999997</v>
      </c>
      <c r="Z320" s="18">
        <f t="shared" si="221"/>
        <v>7.5208189771741882E-3</v>
      </c>
      <c r="AA320" s="28">
        <f t="shared" si="239"/>
        <v>9179.4587290438249</v>
      </c>
      <c r="AB320" s="33">
        <f t="shared" si="222"/>
        <v>0.892625</v>
      </c>
      <c r="AC320" s="18">
        <f t="shared" si="223"/>
        <v>7.4803844665442196E-3</v>
      </c>
      <c r="AD320" s="28">
        <f t="shared" si="240"/>
        <v>9175.96186943067</v>
      </c>
      <c r="AE320" s="33">
        <f t="shared" si="224"/>
        <v>0.86025000000000007</v>
      </c>
      <c r="AF320" s="18">
        <f t="shared" si="225"/>
        <v>7.2090751853742226E-3</v>
      </c>
      <c r="AG320" s="28">
        <f t="shared" si="241"/>
        <v>9209.6424983838187</v>
      </c>
      <c r="AH320" s="33">
        <f t="shared" si="226"/>
        <v>0.70036294117647024</v>
      </c>
      <c r="AI320" s="18">
        <f t="shared" si="227"/>
        <v>5.869188142971226E-3</v>
      </c>
      <c r="AJ320" s="28">
        <f t="shared" si="242"/>
        <v>9368.9863218084738</v>
      </c>
      <c r="AK320" s="33">
        <f t="shared" si="228"/>
        <v>0.69659754901960746</v>
      </c>
      <c r="AL320" s="18">
        <f t="shared" si="229"/>
        <v>5.8376333680090148E-3</v>
      </c>
      <c r="AM320" s="28">
        <f t="shared" si="243"/>
        <v>9366.5830490302524</v>
      </c>
      <c r="AN320" s="33">
        <f t="shared" si="230"/>
        <v>0.6713323529411761</v>
      </c>
      <c r="AO320" s="18">
        <f t="shared" si="231"/>
        <v>5.6259057328998802E-3</v>
      </c>
      <c r="AP320" s="28">
        <f t="shared" si="244"/>
        <v>9391.8118664142876</v>
      </c>
      <c r="AQ320" s="33">
        <f t="shared" si="254"/>
        <v>0.83014125000000005</v>
      </c>
      <c r="AR320" s="18">
        <f t="shared" si="255"/>
        <v>6.9567575538861245E-3</v>
      </c>
      <c r="AS320" s="28">
        <f t="shared" si="245"/>
        <v>9234.1419012364495</v>
      </c>
      <c r="AT320" s="33">
        <f t="shared" si="256"/>
        <v>0.64783572058823502</v>
      </c>
      <c r="AU320" s="18">
        <f t="shared" si="257"/>
        <v>5.4289990322483848E-3</v>
      </c>
      <c r="AV320" s="20">
        <f t="shared" si="246"/>
        <v>9410.325104958396</v>
      </c>
    </row>
    <row r="321" spans="2:48" ht="15.95">
      <c r="B321" s="48">
        <v>57</v>
      </c>
      <c r="C321" s="50">
        <f>'Mortality (No Interventions)'!K66</f>
        <v>9.2245077605364375E-3</v>
      </c>
      <c r="D321" s="27">
        <f t="shared" si="249"/>
        <v>0.78382352941176425</v>
      </c>
      <c r="E321" s="18">
        <f t="shared" si="213"/>
        <v>7.2303862299498796E-3</v>
      </c>
      <c r="F321" s="28">
        <f t="shared" si="232"/>
        <v>9239.5488415517557</v>
      </c>
      <c r="G321" s="27">
        <f t="shared" si="247"/>
        <v>0.96499999999999997</v>
      </c>
      <c r="H321" s="18">
        <f t="shared" si="251"/>
        <v>8.9016499889176624E-3</v>
      </c>
      <c r="I321" s="28">
        <f t="shared" si="233"/>
        <v>9043.2061336149254</v>
      </c>
      <c r="J321" s="27">
        <v>0.93</v>
      </c>
      <c r="K321" s="18">
        <f t="shared" si="252"/>
        <v>8.5787922172988872E-3</v>
      </c>
      <c r="L321" s="28">
        <f t="shared" si="234"/>
        <v>9081.7897361187388</v>
      </c>
      <c r="M321" s="27">
        <f t="shared" si="248"/>
        <v>0.92500000000000004</v>
      </c>
      <c r="N321" s="19">
        <f t="shared" si="253"/>
        <v>8.5326696784962051E-3</v>
      </c>
      <c r="O321" s="28">
        <f t="shared" si="235"/>
        <v>9078.5880593411493</v>
      </c>
      <c r="P321" s="24">
        <f t="shared" si="214"/>
        <v>0.75638970588235244</v>
      </c>
      <c r="Q321" s="18">
        <f t="shared" si="215"/>
        <v>6.9773227119016333E-3</v>
      </c>
      <c r="R321" s="28">
        <f t="shared" si="236"/>
        <v>9263.0747723137883</v>
      </c>
      <c r="S321" s="24">
        <f t="shared" si="216"/>
        <v>0.72895588235294084</v>
      </c>
      <c r="T321" s="18">
        <f t="shared" si="217"/>
        <v>6.7242591938533889E-3</v>
      </c>
      <c r="U321" s="28">
        <f t="shared" si="237"/>
        <v>9292.1958364533402</v>
      </c>
      <c r="V321" s="24">
        <f t="shared" si="218"/>
        <v>0.72503676470588196</v>
      </c>
      <c r="W321" s="18">
        <f t="shared" si="219"/>
        <v>6.6881072627036388E-3</v>
      </c>
      <c r="X321" s="28">
        <f t="shared" si="238"/>
        <v>9290.0315025345753</v>
      </c>
      <c r="Y321" s="33">
        <f t="shared" si="220"/>
        <v>0.89744999999999997</v>
      </c>
      <c r="Z321" s="18">
        <f t="shared" si="221"/>
        <v>8.2785344896934253E-3</v>
      </c>
      <c r="AA321" s="28">
        <f t="shared" si="239"/>
        <v>9110.421681634245</v>
      </c>
      <c r="AB321" s="33">
        <f t="shared" si="222"/>
        <v>0.892625</v>
      </c>
      <c r="AC321" s="18">
        <f t="shared" si="223"/>
        <v>8.2340262397488373E-3</v>
      </c>
      <c r="AD321" s="28">
        <f t="shared" si="240"/>
        <v>9107.3221467969797</v>
      </c>
      <c r="AE321" s="33">
        <f t="shared" si="224"/>
        <v>0.86025000000000007</v>
      </c>
      <c r="AF321" s="18">
        <f t="shared" si="225"/>
        <v>7.9353828010014713E-3</v>
      </c>
      <c r="AG321" s="28">
        <f t="shared" si="241"/>
        <v>9143.2494931825531</v>
      </c>
      <c r="AH321" s="33">
        <f t="shared" si="226"/>
        <v>0.70344242647058786</v>
      </c>
      <c r="AI321" s="18">
        <f t="shared" si="227"/>
        <v>6.4889101220685199E-3</v>
      </c>
      <c r="AJ321" s="28">
        <f t="shared" si="242"/>
        <v>9313.9979783768558</v>
      </c>
      <c r="AK321" s="33">
        <f t="shared" si="228"/>
        <v>0.69966047794117603</v>
      </c>
      <c r="AL321" s="18">
        <f t="shared" si="229"/>
        <v>6.4540235085090115E-3</v>
      </c>
      <c r="AM321" s="28">
        <f t="shared" si="243"/>
        <v>9311.9043712790062</v>
      </c>
      <c r="AN321" s="33">
        <f t="shared" si="230"/>
        <v>0.67428419117647032</v>
      </c>
      <c r="AO321" s="18">
        <f t="shared" si="231"/>
        <v>6.2199397543143851E-3</v>
      </c>
      <c r="AP321" s="28">
        <f t="shared" si="244"/>
        <v>9338.9744181927108</v>
      </c>
      <c r="AQ321" s="33">
        <f t="shared" si="254"/>
        <v>0.83014125000000005</v>
      </c>
      <c r="AR321" s="18">
        <f t="shared" si="255"/>
        <v>7.6576444029664197E-3</v>
      </c>
      <c r="AS321" s="28">
        <f t="shared" si="245"/>
        <v>9169.9022148113654</v>
      </c>
      <c r="AT321" s="33">
        <f t="shared" si="256"/>
        <v>0.65068424448529383</v>
      </c>
      <c r="AU321" s="18">
        <f t="shared" si="257"/>
        <v>6.0022418629133815E-3</v>
      </c>
      <c r="AV321" s="20">
        <f t="shared" si="246"/>
        <v>9359.2364590704346</v>
      </c>
    </row>
    <row r="322" spans="2:48" ht="15.95">
      <c r="B322" s="48">
        <v>58</v>
      </c>
      <c r="C322" s="50">
        <f>'Mortality (No Interventions)'!K67</f>
        <v>1.0127758456923222E-2</v>
      </c>
      <c r="D322" s="27">
        <f t="shared" si="249"/>
        <v>0.78725490196078385</v>
      </c>
      <c r="E322" s="18">
        <f t="shared" si="213"/>
        <v>7.9731274910875907E-3</v>
      </c>
      <c r="F322" s="28">
        <f t="shared" si="232"/>
        <v>9172.7433348368504</v>
      </c>
      <c r="G322" s="27">
        <f t="shared" si="247"/>
        <v>0.96499999999999997</v>
      </c>
      <c r="H322" s="18">
        <f t="shared" si="251"/>
        <v>9.7732869109309096E-3</v>
      </c>
      <c r="I322" s="28">
        <f t="shared" si="233"/>
        <v>8962.706677835853</v>
      </c>
      <c r="J322" s="27">
        <v>0.93</v>
      </c>
      <c r="K322" s="18">
        <f t="shared" si="252"/>
        <v>9.4188153649385972E-3</v>
      </c>
      <c r="L322" s="28">
        <f t="shared" si="234"/>
        <v>9003.8789490113795</v>
      </c>
      <c r="M322" s="27">
        <f t="shared" si="248"/>
        <v>0.92500000000000004</v>
      </c>
      <c r="N322" s="19">
        <f t="shared" si="253"/>
        <v>9.3681765726539804E-3</v>
      </c>
      <c r="O322" s="28">
        <f t="shared" si="235"/>
        <v>9001.1234662836523</v>
      </c>
      <c r="P322" s="24">
        <f t="shared" si="214"/>
        <v>0.75970098039215639</v>
      </c>
      <c r="Q322" s="18">
        <f t="shared" si="215"/>
        <v>7.6940680288995244E-3</v>
      </c>
      <c r="R322" s="28">
        <f t="shared" si="236"/>
        <v>9198.4433103228803</v>
      </c>
      <c r="S322" s="24">
        <f t="shared" si="216"/>
        <v>0.73214705882352904</v>
      </c>
      <c r="T322" s="18">
        <f t="shared" si="217"/>
        <v>7.4150085667114597E-3</v>
      </c>
      <c r="U322" s="28">
        <f t="shared" si="237"/>
        <v>9229.7127031689815</v>
      </c>
      <c r="V322" s="24">
        <f t="shared" si="218"/>
        <v>0.7282107843137251</v>
      </c>
      <c r="W322" s="18">
        <f t="shared" si="219"/>
        <v>7.3751429292560214E-3</v>
      </c>
      <c r="X322" s="28">
        <f t="shared" si="238"/>
        <v>9227.8987753717283</v>
      </c>
      <c r="Y322" s="33">
        <f t="shared" si="220"/>
        <v>0.89744999999999997</v>
      </c>
      <c r="Z322" s="18">
        <f t="shared" si="221"/>
        <v>9.0891568271657449E-3</v>
      </c>
      <c r="AA322" s="28">
        <f t="shared" si="239"/>
        <v>9035.0007415271848</v>
      </c>
      <c r="AB322" s="33">
        <f t="shared" si="222"/>
        <v>0.892625</v>
      </c>
      <c r="AC322" s="18">
        <f t="shared" si="223"/>
        <v>9.0402903926110906E-3</v>
      </c>
      <c r="AD322" s="28">
        <f t="shared" si="240"/>
        <v>9032.3322172664066</v>
      </c>
      <c r="AE322" s="33">
        <f t="shared" si="224"/>
        <v>0.86025000000000007</v>
      </c>
      <c r="AF322" s="18">
        <f t="shared" si="225"/>
        <v>8.7124042125682026E-3</v>
      </c>
      <c r="AG322" s="28">
        <f t="shared" si="241"/>
        <v>9070.6943084090872</v>
      </c>
      <c r="AH322" s="33">
        <f t="shared" si="226"/>
        <v>0.70652191176470547</v>
      </c>
      <c r="AI322" s="18">
        <f t="shared" si="227"/>
        <v>7.155483266876558E-3</v>
      </c>
      <c r="AJ322" s="28">
        <f t="shared" si="242"/>
        <v>9253.5602826180402</v>
      </c>
      <c r="AK322" s="33">
        <f t="shared" si="228"/>
        <v>0.7027234068627447</v>
      </c>
      <c r="AL322" s="18">
        <f t="shared" si="229"/>
        <v>7.1170129267320607E-3</v>
      </c>
      <c r="AM322" s="28">
        <f t="shared" si="243"/>
        <v>9251.8051215577834</v>
      </c>
      <c r="AN322" s="33">
        <f t="shared" si="230"/>
        <v>0.67723602941176442</v>
      </c>
      <c r="AO322" s="18">
        <f t="shared" si="231"/>
        <v>6.8588829242081008E-3</v>
      </c>
      <c r="AP322" s="28">
        <f t="shared" si="244"/>
        <v>9280.8865599444689</v>
      </c>
      <c r="AQ322" s="33">
        <f t="shared" si="254"/>
        <v>0.83014125000000005</v>
      </c>
      <c r="AR322" s="18">
        <f t="shared" si="255"/>
        <v>8.4074700651283144E-3</v>
      </c>
      <c r="AS322" s="28">
        <f t="shared" si="245"/>
        <v>9099.6823644403648</v>
      </c>
      <c r="AT322" s="33">
        <f t="shared" si="256"/>
        <v>0.65353276838235264</v>
      </c>
      <c r="AU322" s="18">
        <f t="shared" si="257"/>
        <v>6.6188220218608169E-3</v>
      </c>
      <c r="AV322" s="20">
        <f t="shared" si="246"/>
        <v>9303.0600581908966</v>
      </c>
    </row>
    <row r="323" spans="2:48" ht="15.95">
      <c r="B323" s="48">
        <v>59</v>
      </c>
      <c r="C323" s="50">
        <f>'Mortality (No Interventions)'!K68</f>
        <v>1.1121501095684371E-2</v>
      </c>
      <c r="D323" s="27">
        <f t="shared" si="249"/>
        <v>0.79068627450980344</v>
      </c>
      <c r="E323" s="18">
        <f t="shared" si="213"/>
        <v>8.7936182683033721E-3</v>
      </c>
      <c r="F323" s="28">
        <f t="shared" si="232"/>
        <v>9099.6078827851725</v>
      </c>
      <c r="G323" s="27">
        <f t="shared" si="247"/>
        <v>0.96499999999999997</v>
      </c>
      <c r="H323" s="18">
        <f t="shared" si="251"/>
        <v>1.0732248557335417E-2</v>
      </c>
      <c r="I323" s="28">
        <f t="shared" si="233"/>
        <v>8875.1115739748475</v>
      </c>
      <c r="J323" s="27">
        <v>0.93</v>
      </c>
      <c r="K323" s="18">
        <f t="shared" si="252"/>
        <v>1.0342996018986465E-2</v>
      </c>
      <c r="L323" s="28">
        <f t="shared" si="234"/>
        <v>8919.0730756223838</v>
      </c>
      <c r="M323" s="27">
        <f t="shared" si="248"/>
        <v>0.92500000000000004</v>
      </c>
      <c r="N323" s="19">
        <f t="shared" si="253"/>
        <v>1.0287388513508043E-2</v>
      </c>
      <c r="O323" s="28">
        <f t="shared" si="235"/>
        <v>8916.7993522992474</v>
      </c>
      <c r="P323" s="24">
        <f t="shared" si="214"/>
        <v>0.76301225490196034</v>
      </c>
      <c r="Q323" s="18">
        <f t="shared" si="215"/>
        <v>8.4858416289127544E-3</v>
      </c>
      <c r="R323" s="28">
        <f t="shared" si="236"/>
        <v>9127.6698617332804</v>
      </c>
      <c r="S323" s="24">
        <f t="shared" si="216"/>
        <v>0.73533823529411724</v>
      </c>
      <c r="T323" s="18">
        <f t="shared" si="217"/>
        <v>8.1780649895221366E-3</v>
      </c>
      <c r="U323" s="28">
        <f t="shared" si="237"/>
        <v>9161.2743044066974</v>
      </c>
      <c r="V323" s="24">
        <f t="shared" si="218"/>
        <v>0.73138480392156824</v>
      </c>
      <c r="W323" s="18">
        <f t="shared" si="219"/>
        <v>8.1340968981806205E-3</v>
      </c>
      <c r="X323" s="28">
        <f t="shared" si="238"/>
        <v>9159.8417029666562</v>
      </c>
      <c r="Y323" s="33">
        <f t="shared" si="220"/>
        <v>0.89744999999999997</v>
      </c>
      <c r="Z323" s="18">
        <f t="shared" si="221"/>
        <v>9.9809911583219387E-3</v>
      </c>
      <c r="AA323" s="28">
        <f t="shared" si="239"/>
        <v>8952.8802028538848</v>
      </c>
      <c r="AB323" s="33">
        <f t="shared" si="222"/>
        <v>0.892625</v>
      </c>
      <c r="AC323" s="18">
        <f t="shared" si="223"/>
        <v>9.9273299155352608E-3</v>
      </c>
      <c r="AD323" s="28">
        <f t="shared" si="240"/>
        <v>8950.6773110997819</v>
      </c>
      <c r="AE323" s="33">
        <f t="shared" si="224"/>
        <v>0.86025000000000007</v>
      </c>
      <c r="AF323" s="18">
        <f t="shared" si="225"/>
        <v>9.5672713175624802E-3</v>
      </c>
      <c r="AG323" s="28">
        <f t="shared" si="241"/>
        <v>8991.6667531055846</v>
      </c>
      <c r="AH323" s="33">
        <f t="shared" si="226"/>
        <v>0.70960139705882319</v>
      </c>
      <c r="AI323" s="18">
        <f t="shared" si="227"/>
        <v>7.8918327148888631E-3</v>
      </c>
      <c r="AJ323" s="28">
        <f t="shared" si="242"/>
        <v>9187.3465868567328</v>
      </c>
      <c r="AK323" s="33">
        <f t="shared" si="228"/>
        <v>0.70578633578431338</v>
      </c>
      <c r="AL323" s="18">
        <f t="shared" si="229"/>
        <v>7.8494035067442989E-3</v>
      </c>
      <c r="AM323" s="28">
        <f t="shared" si="243"/>
        <v>9185.9599049120516</v>
      </c>
      <c r="AN323" s="33">
        <f t="shared" si="230"/>
        <v>0.68018786764705852</v>
      </c>
      <c r="AO323" s="18">
        <f t="shared" si="231"/>
        <v>7.5647101153079772E-3</v>
      </c>
      <c r="AP323" s="28">
        <f t="shared" si="244"/>
        <v>9217.2300455969526</v>
      </c>
      <c r="AQ323" s="33">
        <f t="shared" si="254"/>
        <v>0.83014125000000005</v>
      </c>
      <c r="AR323" s="18">
        <f t="shared" si="255"/>
        <v>9.2324168214477937E-3</v>
      </c>
      <c r="AS323" s="28">
        <f t="shared" si="245"/>
        <v>9023.1770573591566</v>
      </c>
      <c r="AT323" s="33">
        <f t="shared" si="256"/>
        <v>0.65638129227941144</v>
      </c>
      <c r="AU323" s="18">
        <f t="shared" si="257"/>
        <v>7.2999452612721978E-3</v>
      </c>
      <c r="AV323" s="20">
        <f t="shared" si="246"/>
        <v>9241.4847594070488</v>
      </c>
    </row>
    <row r="324" spans="2:48" ht="15.95">
      <c r="B324" s="48">
        <v>60</v>
      </c>
      <c r="C324" s="50">
        <f>'Mortality (No Interventions)'!K69</f>
        <v>1.2311958707358165E-2</v>
      </c>
      <c r="D324" s="27">
        <f t="shared" si="249"/>
        <v>0.79411764705882304</v>
      </c>
      <c r="E324" s="18">
        <f t="shared" si="213"/>
        <v>9.7771436793726539E-3</v>
      </c>
      <c r="F324" s="28">
        <f t="shared" si="232"/>
        <v>9019.5894046727153</v>
      </c>
      <c r="G324" s="27">
        <f t="shared" si="247"/>
        <v>0.96499999999999997</v>
      </c>
      <c r="H324" s="18">
        <f t="shared" si="251"/>
        <v>1.1881040152600629E-2</v>
      </c>
      <c r="I324" s="28">
        <f t="shared" si="233"/>
        <v>8779.8616705888653</v>
      </c>
      <c r="J324" s="27">
        <v>0.94</v>
      </c>
      <c r="K324" s="18">
        <f t="shared" si="252"/>
        <v>1.1573241184916674E-2</v>
      </c>
      <c r="L324" s="28">
        <f t="shared" si="234"/>
        <v>8826.8231383081729</v>
      </c>
      <c r="M324" s="27">
        <f t="shared" si="248"/>
        <v>0.92500000000000004</v>
      </c>
      <c r="N324" s="19">
        <f t="shared" si="253"/>
        <v>1.1388561804306302E-2</v>
      </c>
      <c r="O324" s="28">
        <f t="shared" si="235"/>
        <v>8825.068773065148</v>
      </c>
      <c r="P324" s="24">
        <f t="shared" si="214"/>
        <v>0.76632352941176418</v>
      </c>
      <c r="Q324" s="18">
        <f t="shared" si="215"/>
        <v>9.4349436505946106E-3</v>
      </c>
      <c r="R324" s="28">
        <f t="shared" si="236"/>
        <v>9050.2139008456124</v>
      </c>
      <c r="S324" s="24">
        <f t="shared" si="216"/>
        <v>0.74647058823529366</v>
      </c>
      <c r="T324" s="18">
        <f t="shared" si="217"/>
        <v>9.1905150586102952E-3</v>
      </c>
      <c r="U324" s="28">
        <f t="shared" si="237"/>
        <v>9086.3528077584197</v>
      </c>
      <c r="V324" s="24">
        <f t="shared" si="218"/>
        <v>0.73455882352941138</v>
      </c>
      <c r="W324" s="18">
        <f t="shared" si="219"/>
        <v>9.043857903419706E-3</v>
      </c>
      <c r="X324" s="28">
        <f t="shared" si="238"/>
        <v>9085.3346629827283</v>
      </c>
      <c r="Y324" s="33">
        <f t="shared" si="220"/>
        <v>0.90709999999999991</v>
      </c>
      <c r="Z324" s="18">
        <f t="shared" si="221"/>
        <v>1.116817774344459E-2</v>
      </c>
      <c r="AA324" s="28">
        <f t="shared" si="239"/>
        <v>8863.5215847076852</v>
      </c>
      <c r="AB324" s="33">
        <f t="shared" si="222"/>
        <v>0.892625</v>
      </c>
      <c r="AC324" s="18">
        <f t="shared" si="223"/>
        <v>1.0989962141155581E-2</v>
      </c>
      <c r="AD324" s="28">
        <f t="shared" si="240"/>
        <v>8861.8209844649991</v>
      </c>
      <c r="AE324" s="33">
        <f t="shared" si="224"/>
        <v>0.86949999999999994</v>
      </c>
      <c r="AF324" s="18">
        <f t="shared" si="225"/>
        <v>1.0705248096047924E-2</v>
      </c>
      <c r="AG324" s="28">
        <f t="shared" si="241"/>
        <v>8905.6410376815165</v>
      </c>
      <c r="AH324" s="33">
        <f t="shared" si="226"/>
        <v>0.7203441176470583</v>
      </c>
      <c r="AI324" s="18">
        <f t="shared" si="227"/>
        <v>8.8688470315589334E-3</v>
      </c>
      <c r="AJ324" s="28">
        <f t="shared" si="242"/>
        <v>9114.8415844995543</v>
      </c>
      <c r="AK324" s="33">
        <f t="shared" si="228"/>
        <v>0.70884926470588194</v>
      </c>
      <c r="AL324" s="18">
        <f t="shared" si="229"/>
        <v>8.7273228768000154E-3</v>
      </c>
      <c r="AM324" s="28">
        <f t="shared" si="243"/>
        <v>9113.8555990216228</v>
      </c>
      <c r="AN324" s="33">
        <f t="shared" si="230"/>
        <v>0.6904852941176467</v>
      </c>
      <c r="AO324" s="18">
        <f t="shared" si="231"/>
        <v>8.5012264292145239E-3</v>
      </c>
      <c r="AP324" s="28">
        <f t="shared" si="244"/>
        <v>9147.5043722359042</v>
      </c>
      <c r="AQ324" s="33">
        <f t="shared" si="254"/>
        <v>0.83906749999999997</v>
      </c>
      <c r="AR324" s="18">
        <f t="shared" si="255"/>
        <v>1.0330564412686247E-2</v>
      </c>
      <c r="AS324" s="28">
        <f t="shared" si="245"/>
        <v>8939.8713257118925</v>
      </c>
      <c r="AT324" s="33">
        <f t="shared" si="256"/>
        <v>0.66631830882352894</v>
      </c>
      <c r="AU324" s="18">
        <f t="shared" si="257"/>
        <v>8.2036835041920143E-3</v>
      </c>
      <c r="AV324" s="20">
        <f t="shared" si="246"/>
        <v>9174.0224265304969</v>
      </c>
    </row>
    <row r="325" spans="2:48" ht="15.95">
      <c r="B325" s="48">
        <v>61</v>
      </c>
      <c r="C325" s="50">
        <f>'Mortality (No Interventions)'!K70</f>
        <v>1.3581172003440535E-2</v>
      </c>
      <c r="D325" s="27">
        <f t="shared" si="249"/>
        <v>0.79754901960784264</v>
      </c>
      <c r="E325" s="18">
        <f t="shared" si="213"/>
        <v>1.0831650416469479E-2</v>
      </c>
      <c r="F325" s="28">
        <f t="shared" si="232"/>
        <v>8931.4035831342826</v>
      </c>
      <c r="G325" s="27">
        <f t="shared" si="247"/>
        <v>0.96499999999999997</v>
      </c>
      <c r="H325" s="18">
        <f t="shared" si="251"/>
        <v>1.3105830983320115E-2</v>
      </c>
      <c r="I325" s="28">
        <f t="shared" si="233"/>
        <v>8675.54778154632</v>
      </c>
      <c r="J325" s="27">
        <v>0.94</v>
      </c>
      <c r="K325" s="18">
        <f t="shared" si="252"/>
        <v>1.2766301683234102E-2</v>
      </c>
      <c r="L325" s="28">
        <f t="shared" si="234"/>
        <v>8724.6681852319289</v>
      </c>
      <c r="M325" s="27">
        <f t="shared" si="248"/>
        <v>0.92500000000000004</v>
      </c>
      <c r="N325" s="19">
        <f t="shared" si="253"/>
        <v>1.2562584103182495E-2</v>
      </c>
      <c r="O325" s="28">
        <f t="shared" si="235"/>
        <v>8724.5639319158417</v>
      </c>
      <c r="P325" s="24">
        <f t="shared" si="214"/>
        <v>0.76963480392156813</v>
      </c>
      <c r="Q325" s="18">
        <f t="shared" si="215"/>
        <v>1.0452542651893047E-2</v>
      </c>
      <c r="R325" s="28">
        <f t="shared" si="236"/>
        <v>8964.8256426653061</v>
      </c>
      <c r="S325" s="24">
        <f t="shared" si="216"/>
        <v>0.74969607843137198</v>
      </c>
      <c r="T325" s="18">
        <f t="shared" si="217"/>
        <v>1.0181751391481308E-2</v>
      </c>
      <c r="U325" s="28">
        <f t="shared" si="237"/>
        <v>9002.8445454508692</v>
      </c>
      <c r="V325" s="24">
        <f t="shared" si="218"/>
        <v>0.73773284313725451</v>
      </c>
      <c r="W325" s="18">
        <f t="shared" si="219"/>
        <v>1.0019276635234269E-2</v>
      </c>
      <c r="X325" s="28">
        <f t="shared" si="238"/>
        <v>9003.1681872856989</v>
      </c>
      <c r="Y325" s="33">
        <f t="shared" si="220"/>
        <v>0.90709999999999991</v>
      </c>
      <c r="Z325" s="18">
        <f t="shared" si="221"/>
        <v>1.2319481124320908E-2</v>
      </c>
      <c r="AA325" s="28">
        <f t="shared" si="239"/>
        <v>8764.5322002168123</v>
      </c>
      <c r="AB325" s="33">
        <f t="shared" si="222"/>
        <v>0.892625</v>
      </c>
      <c r="AC325" s="18">
        <f t="shared" si="223"/>
        <v>1.2122893659571107E-2</v>
      </c>
      <c r="AD325" s="28">
        <f t="shared" si="240"/>
        <v>8764.4299073440307</v>
      </c>
      <c r="AE325" s="33">
        <f t="shared" si="224"/>
        <v>0.86949999999999994</v>
      </c>
      <c r="AF325" s="18">
        <f t="shared" si="225"/>
        <v>1.1808829056991545E-2</v>
      </c>
      <c r="AG325" s="28">
        <f t="shared" si="241"/>
        <v>8810.3039409187913</v>
      </c>
      <c r="AH325" s="33">
        <f t="shared" si="226"/>
        <v>0.72345671568627401</v>
      </c>
      <c r="AI325" s="18">
        <f t="shared" si="227"/>
        <v>9.8253900927794628E-3</v>
      </c>
      <c r="AJ325" s="28">
        <f t="shared" si="242"/>
        <v>9034.0034487697358</v>
      </c>
      <c r="AK325" s="33">
        <f t="shared" si="228"/>
        <v>0.71191219362745051</v>
      </c>
      <c r="AL325" s="18">
        <f t="shared" si="229"/>
        <v>9.6686019530010676E-3</v>
      </c>
      <c r="AM325" s="28">
        <f t="shared" si="243"/>
        <v>9034.3160385564297</v>
      </c>
      <c r="AN325" s="33">
        <f t="shared" si="230"/>
        <v>0.69346887254901912</v>
      </c>
      <c r="AO325" s="18">
        <f t="shared" si="231"/>
        <v>9.4181200371202117E-3</v>
      </c>
      <c r="AP325" s="28">
        <f t="shared" si="244"/>
        <v>9069.7393663052972</v>
      </c>
      <c r="AQ325" s="33">
        <f t="shared" si="254"/>
        <v>0.83906749999999997</v>
      </c>
      <c r="AR325" s="18">
        <f t="shared" si="255"/>
        <v>1.139552003999684E-2</v>
      </c>
      <c r="AS325" s="28">
        <f t="shared" si="245"/>
        <v>8847.5174091404988</v>
      </c>
      <c r="AT325" s="33">
        <f t="shared" si="256"/>
        <v>0.66919746200980346</v>
      </c>
      <c r="AU325" s="18">
        <f t="shared" si="257"/>
        <v>9.088485835821003E-3</v>
      </c>
      <c r="AV325" s="20">
        <f t="shared" si="246"/>
        <v>9098.7616500828808</v>
      </c>
    </row>
    <row r="326" spans="2:48" ht="15.95">
      <c r="B326" s="48">
        <v>62</v>
      </c>
      <c r="C326" s="50">
        <f>'Mortality (No Interventions)'!K71</f>
        <v>1.4843799464826272E-2</v>
      </c>
      <c r="D326" s="27">
        <f t="shared" si="249"/>
        <v>0.80098039215686223</v>
      </c>
      <c r="E326" s="18">
        <f t="shared" si="213"/>
        <v>1.1889592316434369E-2</v>
      </c>
      <c r="F326" s="28">
        <f t="shared" si="232"/>
        <v>8834.6617417933685</v>
      </c>
      <c r="G326" s="27">
        <f t="shared" si="247"/>
        <v>0.96499999999999997</v>
      </c>
      <c r="H326" s="18">
        <f t="shared" si="251"/>
        <v>1.4324266483557353E-2</v>
      </c>
      <c r="I326" s="28">
        <f t="shared" si="233"/>
        <v>8561.8475186336564</v>
      </c>
      <c r="J326" s="27">
        <v>0.94</v>
      </c>
      <c r="K326" s="18">
        <f t="shared" si="252"/>
        <v>1.3953171496936695E-2</v>
      </c>
      <c r="L326" s="28">
        <f t="shared" si="234"/>
        <v>8613.2864390931427</v>
      </c>
      <c r="M326" s="27">
        <f t="shared" si="248"/>
        <v>0.92500000000000004</v>
      </c>
      <c r="N326" s="19">
        <f t="shared" si="253"/>
        <v>1.3730514504964302E-2</v>
      </c>
      <c r="O326" s="28">
        <f t="shared" si="235"/>
        <v>8614.9608637575566</v>
      </c>
      <c r="P326" s="24">
        <f t="shared" si="214"/>
        <v>0.77294607843137197</v>
      </c>
      <c r="Q326" s="18">
        <f t="shared" si="215"/>
        <v>1.1473456585359166E-2</v>
      </c>
      <c r="R326" s="28">
        <f t="shared" si="236"/>
        <v>8871.1204202685622</v>
      </c>
      <c r="S326" s="24">
        <f t="shared" si="216"/>
        <v>0.75292156862745041</v>
      </c>
      <c r="T326" s="18">
        <f t="shared" si="217"/>
        <v>1.1176216777448306E-2</v>
      </c>
      <c r="U326" s="28">
        <f t="shared" si="237"/>
        <v>8911.1798204729348</v>
      </c>
      <c r="V326" s="24">
        <f t="shared" si="218"/>
        <v>0.74090686274509765</v>
      </c>
      <c r="W326" s="18">
        <f t="shared" si="219"/>
        <v>1.0997872892701793E-2</v>
      </c>
      <c r="X326" s="28">
        <f t="shared" si="238"/>
        <v>8912.9629546237429</v>
      </c>
      <c r="Y326" s="33">
        <f t="shared" si="220"/>
        <v>0.90709999999999991</v>
      </c>
      <c r="Z326" s="18">
        <f t="shared" si="221"/>
        <v>1.346481049454391E-2</v>
      </c>
      <c r="AA326" s="28">
        <f t="shared" si="239"/>
        <v>8656.5577112127376</v>
      </c>
      <c r="AB326" s="33">
        <f t="shared" si="222"/>
        <v>0.892625</v>
      </c>
      <c r="AC326" s="18">
        <f t="shared" si="223"/>
        <v>1.3249946497290551E-2</v>
      </c>
      <c r="AD326" s="28">
        <f t="shared" si="240"/>
        <v>8658.1796555905348</v>
      </c>
      <c r="AE326" s="33">
        <f t="shared" si="224"/>
        <v>0.86949999999999994</v>
      </c>
      <c r="AF326" s="18">
        <f t="shared" si="225"/>
        <v>1.2906683634666443E-2</v>
      </c>
      <c r="AG326" s="28">
        <f t="shared" si="241"/>
        <v>8706.2645677403416</v>
      </c>
      <c r="AH326" s="33">
        <f t="shared" si="226"/>
        <v>0.72656931372548961</v>
      </c>
      <c r="AI326" s="18">
        <f t="shared" si="227"/>
        <v>1.0785049190237615E-2</v>
      </c>
      <c r="AJ326" s="28">
        <f t="shared" si="242"/>
        <v>8945.2408407860585</v>
      </c>
      <c r="AK326" s="33">
        <f t="shared" si="228"/>
        <v>0.71497512254901907</v>
      </c>
      <c r="AL326" s="18">
        <f t="shared" si="229"/>
        <v>1.0612947341457228E-2</v>
      </c>
      <c r="AM326" s="28">
        <f t="shared" si="243"/>
        <v>8946.9668328620137</v>
      </c>
      <c r="AN326" s="33">
        <f t="shared" si="230"/>
        <v>0.69645245098039166</v>
      </c>
      <c r="AO326" s="18">
        <f t="shared" si="231"/>
        <v>1.0338000519139683E-2</v>
      </c>
      <c r="AP326" s="28">
        <f t="shared" si="244"/>
        <v>8984.3194722480403</v>
      </c>
      <c r="AQ326" s="33">
        <f t="shared" si="254"/>
        <v>0.83906749999999997</v>
      </c>
      <c r="AR326" s="18">
        <f t="shared" si="255"/>
        <v>1.2454949707453119E-2</v>
      </c>
      <c r="AS326" s="28">
        <f t="shared" si="245"/>
        <v>8746.695347200417</v>
      </c>
      <c r="AT326" s="33">
        <f t="shared" si="256"/>
        <v>0.67207661519607786</v>
      </c>
      <c r="AU326" s="18">
        <f t="shared" si="257"/>
        <v>9.9761705009697929E-3</v>
      </c>
      <c r="AV326" s="20">
        <f t="shared" si="246"/>
        <v>9016.0676837025912</v>
      </c>
    </row>
    <row r="327" spans="2:48" ht="15.95">
      <c r="B327" s="48">
        <v>63</v>
      </c>
      <c r="C327" s="50">
        <f>'Mortality (No Interventions)'!K72</f>
        <v>1.6234166155568903E-2</v>
      </c>
      <c r="D327" s="27">
        <f t="shared" si="249"/>
        <v>0.80441176470588183</v>
      </c>
      <c r="E327" s="18">
        <f t="shared" si="213"/>
        <v>1.3058954245729682E-2</v>
      </c>
      <c r="F327" s="28">
        <f t="shared" si="232"/>
        <v>8729.6212154298446</v>
      </c>
      <c r="G327" s="27">
        <f t="shared" si="247"/>
        <v>0.96499999999999997</v>
      </c>
      <c r="H327" s="18">
        <f t="shared" si="251"/>
        <v>1.5665970340123989E-2</v>
      </c>
      <c r="I327" s="28">
        <f t="shared" si="233"/>
        <v>8439.2053331851639</v>
      </c>
      <c r="J327" s="27">
        <v>0.94</v>
      </c>
      <c r="K327" s="18">
        <f t="shared" si="252"/>
        <v>1.5260116186234768E-2</v>
      </c>
      <c r="L327" s="28">
        <f t="shared" si="234"/>
        <v>8493.1037762562373</v>
      </c>
      <c r="M327" s="27">
        <f t="shared" si="248"/>
        <v>0.92500000000000004</v>
      </c>
      <c r="N327" s="19">
        <f t="shared" si="253"/>
        <v>1.5016603693901235E-2</v>
      </c>
      <c r="O327" s="28">
        <f t="shared" si="235"/>
        <v>8496.6730186580335</v>
      </c>
      <c r="P327" s="24">
        <f t="shared" si="214"/>
        <v>0.77625735294117593</v>
      </c>
      <c r="Q327" s="18">
        <f t="shared" si="215"/>
        <v>1.2601890847129142E-2</v>
      </c>
      <c r="R327" s="28">
        <f t="shared" si="236"/>
        <v>8769.3380052631182</v>
      </c>
      <c r="S327" s="24">
        <f t="shared" si="216"/>
        <v>0.75614705882352884</v>
      </c>
      <c r="T327" s="18">
        <f t="shared" si="217"/>
        <v>1.22754169909859E-2</v>
      </c>
      <c r="U327" s="28">
        <f t="shared" si="237"/>
        <v>8811.5865430565063</v>
      </c>
      <c r="V327" s="24">
        <f t="shared" si="218"/>
        <v>0.74408088235294068</v>
      </c>
      <c r="W327" s="18">
        <f t="shared" si="219"/>
        <v>1.2079532677299956E-2</v>
      </c>
      <c r="X327" s="28">
        <f t="shared" si="238"/>
        <v>8814.939320951431</v>
      </c>
      <c r="Y327" s="33">
        <f t="shared" si="220"/>
        <v>0.90709999999999991</v>
      </c>
      <c r="Z327" s="18">
        <f t="shared" si="221"/>
        <v>1.4726012119716551E-2</v>
      </c>
      <c r="AA327" s="28">
        <f t="shared" si="239"/>
        <v>8539.9988020961755</v>
      </c>
      <c r="AB327" s="33">
        <f t="shared" si="222"/>
        <v>0.892625</v>
      </c>
      <c r="AC327" s="18">
        <f t="shared" si="223"/>
        <v>1.4491022564614691E-2</v>
      </c>
      <c r="AD327" s="28">
        <f t="shared" si="240"/>
        <v>8543.4592383900308</v>
      </c>
      <c r="AE327" s="33">
        <f t="shared" si="224"/>
        <v>0.86949999999999994</v>
      </c>
      <c r="AF327" s="18">
        <f t="shared" si="225"/>
        <v>1.411560747226716E-2</v>
      </c>
      <c r="AG327" s="28">
        <f t="shared" si="241"/>
        <v>8593.8955653248122</v>
      </c>
      <c r="AH327" s="33">
        <f t="shared" si="226"/>
        <v>0.72968191176470532</v>
      </c>
      <c r="AI327" s="18">
        <f t="shared" si="227"/>
        <v>1.1845777396301393E-2</v>
      </c>
      <c r="AJ327" s="28">
        <f t="shared" si="242"/>
        <v>8848.7659782996579</v>
      </c>
      <c r="AK327" s="33">
        <f t="shared" si="228"/>
        <v>0.71803805147058775</v>
      </c>
      <c r="AL327" s="18">
        <f t="shared" si="229"/>
        <v>1.1656749033594458E-2</v>
      </c>
      <c r="AM327" s="28">
        <f t="shared" si="243"/>
        <v>8852.013144999084</v>
      </c>
      <c r="AN327" s="33">
        <f t="shared" si="230"/>
        <v>0.69943602941176419</v>
      </c>
      <c r="AO327" s="18">
        <f t="shared" si="231"/>
        <v>1.1354760716661957E-2</v>
      </c>
      <c r="AP327" s="28">
        <f t="shared" si="244"/>
        <v>8891.4395728798227</v>
      </c>
      <c r="AQ327" s="33">
        <f t="shared" si="254"/>
        <v>0.83906749999999997</v>
      </c>
      <c r="AR327" s="18">
        <f t="shared" si="255"/>
        <v>1.362156121073781E-2</v>
      </c>
      <c r="AS327" s="28">
        <f t="shared" si="245"/>
        <v>8637.755696544622</v>
      </c>
      <c r="AT327" s="33">
        <f t="shared" si="256"/>
        <v>0.67495576838235249</v>
      </c>
      <c r="AU327" s="18">
        <f t="shared" si="257"/>
        <v>1.095734409157879E-2</v>
      </c>
      <c r="AV327" s="20">
        <f t="shared" si="246"/>
        <v>8926.1218552416904</v>
      </c>
    </row>
    <row r="328" spans="2:48" ht="15.95">
      <c r="B328" s="48">
        <v>64</v>
      </c>
      <c r="C328" s="50">
        <f>'Mortality (No Interventions)'!K73</f>
        <v>1.7713408264979351E-2</v>
      </c>
      <c r="D328" s="27">
        <f t="shared" si="249"/>
        <v>0.80784313725490142</v>
      </c>
      <c r="E328" s="18">
        <f t="shared" si="213"/>
        <v>1.430965530425782E-2</v>
      </c>
      <c r="F328" s="28">
        <f t="shared" si="232"/>
        <v>8615.6214913949952</v>
      </c>
      <c r="G328" s="27">
        <f t="shared" si="247"/>
        <v>0.96499999999999997</v>
      </c>
      <c r="H328" s="18">
        <f t="shared" si="251"/>
        <v>1.7093438975705075E-2</v>
      </c>
      <c r="I328" s="28">
        <f t="shared" si="233"/>
        <v>8306.9969927412694</v>
      </c>
      <c r="J328" s="27">
        <v>0.94</v>
      </c>
      <c r="K328" s="18">
        <f t="shared" si="252"/>
        <v>1.6650603769080587E-2</v>
      </c>
      <c r="L328" s="28">
        <f t="shared" si="234"/>
        <v>8363.4980258488176</v>
      </c>
      <c r="M328" s="27">
        <f t="shared" si="248"/>
        <v>0.92500000000000004</v>
      </c>
      <c r="N328" s="19">
        <f t="shared" si="253"/>
        <v>1.6384902645105899E-2</v>
      </c>
      <c r="O328" s="28">
        <f t="shared" si="235"/>
        <v>8369.0818472201827</v>
      </c>
      <c r="P328" s="24">
        <f t="shared" si="214"/>
        <v>0.77956862745097988</v>
      </c>
      <c r="Q328" s="18">
        <f t="shared" si="215"/>
        <v>1.3808817368608796E-2</v>
      </c>
      <c r="R328" s="28">
        <f t="shared" si="236"/>
        <v>8658.8277649192114</v>
      </c>
      <c r="S328" s="24">
        <f t="shared" si="216"/>
        <v>0.75937254901960727</v>
      </c>
      <c r="T328" s="18">
        <f t="shared" si="217"/>
        <v>1.3451075986002349E-2</v>
      </c>
      <c r="U328" s="28">
        <f t="shared" si="237"/>
        <v>8703.4206438883284</v>
      </c>
      <c r="V328" s="24">
        <f t="shared" si="218"/>
        <v>0.74725490196078381</v>
      </c>
      <c r="W328" s="18">
        <f t="shared" si="219"/>
        <v>1.3236431156438482E-2</v>
      </c>
      <c r="X328" s="28">
        <f t="shared" si="238"/>
        <v>8708.458973375582</v>
      </c>
      <c r="Y328" s="33">
        <f t="shared" si="220"/>
        <v>0.90709999999999991</v>
      </c>
      <c r="Z328" s="18">
        <f t="shared" si="221"/>
        <v>1.6067832637162768E-2</v>
      </c>
      <c r="AA328" s="28">
        <f t="shared" si="239"/>
        <v>8414.238676234143</v>
      </c>
      <c r="AB328" s="33">
        <f t="shared" si="222"/>
        <v>0.892625</v>
      </c>
      <c r="AC328" s="18">
        <f t="shared" si="223"/>
        <v>1.5811431052527192E-2</v>
      </c>
      <c r="AD328" s="28">
        <f t="shared" si="240"/>
        <v>8419.6557777866547</v>
      </c>
      <c r="AE328" s="33">
        <f t="shared" si="224"/>
        <v>0.86949999999999994</v>
      </c>
      <c r="AF328" s="18">
        <f t="shared" si="225"/>
        <v>1.5401808486399545E-2</v>
      </c>
      <c r="AG328" s="28">
        <f t="shared" si="241"/>
        <v>8472.5875088670291</v>
      </c>
      <c r="AH328" s="33">
        <f t="shared" si="226"/>
        <v>0.73279450980392102</v>
      </c>
      <c r="AI328" s="18">
        <f t="shared" si="227"/>
        <v>1.2980288326492267E-2</v>
      </c>
      <c r="AJ328" s="28">
        <f t="shared" si="242"/>
        <v>8743.9454662887547</v>
      </c>
      <c r="AK328" s="33">
        <f t="shared" si="228"/>
        <v>0.72110098039215642</v>
      </c>
      <c r="AL328" s="18">
        <f t="shared" si="229"/>
        <v>1.2773156065963137E-2</v>
      </c>
      <c r="AM328" s="28">
        <f t="shared" si="243"/>
        <v>8748.8274493257504</v>
      </c>
      <c r="AN328" s="33">
        <f t="shared" si="230"/>
        <v>0.70241960784313673</v>
      </c>
      <c r="AO328" s="18">
        <f t="shared" si="231"/>
        <v>1.2442245287052173E-2</v>
      </c>
      <c r="AP328" s="28">
        <f t="shared" si="244"/>
        <v>8790.4794041031128</v>
      </c>
      <c r="AQ328" s="33">
        <f t="shared" si="254"/>
        <v>0.83906749999999997</v>
      </c>
      <c r="AR328" s="18">
        <f t="shared" si="255"/>
        <v>1.486274518937556E-2</v>
      </c>
      <c r="AS328" s="28">
        <f t="shared" si="245"/>
        <v>8520.0959786007406</v>
      </c>
      <c r="AT328" s="33">
        <f t="shared" si="256"/>
        <v>0.67783492156862701</v>
      </c>
      <c r="AU328" s="18">
        <f t="shared" si="257"/>
        <v>1.2006766702005348E-2</v>
      </c>
      <c r="AV328" s="20">
        <f t="shared" si="246"/>
        <v>8828.3152666704464</v>
      </c>
    </row>
    <row r="329" spans="2:48" ht="15.95">
      <c r="B329" s="48">
        <v>65</v>
      </c>
      <c r="C329" s="50">
        <f>'Mortality (No Interventions)'!K74</f>
        <v>1.9359702853777794E-2</v>
      </c>
      <c r="D329" s="27">
        <f t="shared" si="249"/>
        <v>0.81127450980392102</v>
      </c>
      <c r="E329" s="18">
        <f t="shared" si="213"/>
        <v>1.5706033442648152E-2</v>
      </c>
      <c r="F329" s="28">
        <f t="shared" si="232"/>
        <v>8492.3349176211759</v>
      </c>
      <c r="G329" s="27">
        <f t="shared" si="247"/>
        <v>0.96499999999999997</v>
      </c>
      <c r="H329" s="18">
        <f t="shared" ref="H329:H360" si="258">C329*G329</f>
        <v>1.8682113253895571E-2</v>
      </c>
      <c r="I329" s="28">
        <f t="shared" si="233"/>
        <v>8165.0018465744815</v>
      </c>
      <c r="J329" s="27">
        <v>0.94</v>
      </c>
      <c r="K329" s="18">
        <f t="shared" ref="K329:K360" si="259">C329*J329</f>
        <v>1.8198120682551125E-2</v>
      </c>
      <c r="L329" s="28">
        <f t="shared" si="234"/>
        <v>8224.2407340969221</v>
      </c>
      <c r="M329" s="27">
        <f t="shared" si="248"/>
        <v>0.92500000000000004</v>
      </c>
      <c r="N329" s="19">
        <f t="shared" ref="N329:N360" si="260">C329*M329</f>
        <v>1.7907725139744462E-2</v>
      </c>
      <c r="O329" s="28">
        <f t="shared" si="235"/>
        <v>8231.9552559245567</v>
      </c>
      <c r="P329" s="24">
        <f t="shared" si="214"/>
        <v>0.78287990196078372</v>
      </c>
      <c r="Q329" s="18">
        <f t="shared" si="215"/>
        <v>1.5156322272155465E-2</v>
      </c>
      <c r="R329" s="28">
        <f t="shared" si="236"/>
        <v>8539.2595936872021</v>
      </c>
      <c r="S329" s="24">
        <f t="shared" si="216"/>
        <v>0.7625980392156857</v>
      </c>
      <c r="T329" s="18">
        <f t="shared" si="217"/>
        <v>1.4763671436089261E-2</v>
      </c>
      <c r="U329" s="28">
        <f t="shared" si="237"/>
        <v>8586.350271469244</v>
      </c>
      <c r="V329" s="24">
        <f t="shared" si="218"/>
        <v>0.75042892156862695</v>
      </c>
      <c r="W329" s="18">
        <f t="shared" si="219"/>
        <v>1.4528080934449539E-2</v>
      </c>
      <c r="X329" s="28">
        <f t="shared" si="238"/>
        <v>8593.1900556958281</v>
      </c>
      <c r="Y329" s="33">
        <f t="shared" si="220"/>
        <v>0.90709999999999991</v>
      </c>
      <c r="Z329" s="18">
        <f t="shared" si="221"/>
        <v>1.7561186458661837E-2</v>
      </c>
      <c r="AA329" s="28">
        <f t="shared" si="239"/>
        <v>8279.0400974152708</v>
      </c>
      <c r="AB329" s="33">
        <f t="shared" si="222"/>
        <v>0.892625</v>
      </c>
      <c r="AC329" s="18">
        <f t="shared" si="223"/>
        <v>1.7280954759853404E-2</v>
      </c>
      <c r="AD329" s="28">
        <f t="shared" si="240"/>
        <v>8286.5289709701683</v>
      </c>
      <c r="AE329" s="33">
        <f t="shared" si="224"/>
        <v>0.86949999999999994</v>
      </c>
      <c r="AF329" s="18">
        <f t="shared" si="225"/>
        <v>1.683326163135979E-2</v>
      </c>
      <c r="AG329" s="28">
        <f t="shared" si="241"/>
        <v>8342.0943386711988</v>
      </c>
      <c r="AH329" s="33">
        <f t="shared" si="226"/>
        <v>0.73590710784313662</v>
      </c>
      <c r="AI329" s="18">
        <f t="shared" si="227"/>
        <v>1.4246942935826136E-2</v>
      </c>
      <c r="AJ329" s="28">
        <f t="shared" si="242"/>
        <v>8630.4465330252024</v>
      </c>
      <c r="AK329" s="33">
        <f t="shared" si="228"/>
        <v>0.72416390931372498</v>
      </c>
      <c r="AL329" s="18">
        <f t="shared" si="229"/>
        <v>1.4019598101743806E-2</v>
      </c>
      <c r="AM329" s="28">
        <f t="shared" si="243"/>
        <v>8637.0773109213296</v>
      </c>
      <c r="AN329" s="33">
        <f t="shared" si="230"/>
        <v>0.70540318627450926</v>
      </c>
      <c r="AO329" s="18">
        <f t="shared" si="231"/>
        <v>1.3656396078382566E-2</v>
      </c>
      <c r="AP329" s="28">
        <f t="shared" si="244"/>
        <v>8681.1061031664813</v>
      </c>
      <c r="AQ329" s="33">
        <f t="shared" ref="AQ329:AQ360" si="261">G329*J329*M329</f>
        <v>0.83906749999999997</v>
      </c>
      <c r="AR329" s="18">
        <f t="shared" ref="AR329:AR360" si="262">$C329*AQ329</f>
        <v>1.6244097474262198E-2</v>
      </c>
      <c r="AS329" s="28">
        <f t="shared" si="245"/>
        <v>8393.4639630817746</v>
      </c>
      <c r="AT329" s="33">
        <f t="shared" ref="AT329:AT360" si="263">D329*G329*J329*M329</f>
        <v>0.68071407475490142</v>
      </c>
      <c r="AU329" s="18">
        <f t="shared" ref="AU329:AU360" si="264">$C329*AT329</f>
        <v>1.3178422215639175E-2</v>
      </c>
      <c r="AV329" s="20">
        <f t="shared" si="246"/>
        <v>8722.3157448917809</v>
      </c>
    </row>
    <row r="330" spans="2:48" ht="15.95">
      <c r="B330" s="48">
        <v>66</v>
      </c>
      <c r="C330" s="50">
        <f>'Mortality (No Interventions)'!K75</f>
        <v>2.1108802160444595E-2</v>
      </c>
      <c r="D330" s="27">
        <f t="shared" si="249"/>
        <v>0.81470588235294061</v>
      </c>
      <c r="E330" s="18">
        <f t="shared" ref="E330:E384" si="265">$C330*D330</f>
        <v>1.7197465289538673E-2</v>
      </c>
      <c r="F330" s="28">
        <f t="shared" si="232"/>
        <v>8358.9540213988494</v>
      </c>
      <c r="G330" s="27">
        <f t="shared" si="247"/>
        <v>0.96499999999999997</v>
      </c>
      <c r="H330" s="18">
        <f t="shared" si="258"/>
        <v>2.0369994084829032E-2</v>
      </c>
      <c r="I330" s="28">
        <f t="shared" si="233"/>
        <v>8012.4623573585104</v>
      </c>
      <c r="J330" s="27">
        <v>0.94</v>
      </c>
      <c r="K330" s="18">
        <f t="shared" si="259"/>
        <v>1.9842274030817918E-2</v>
      </c>
      <c r="L330" s="28">
        <f t="shared" si="234"/>
        <v>8074.5750086954731</v>
      </c>
      <c r="M330" s="27">
        <f t="shared" si="248"/>
        <v>0.92500000000000004</v>
      </c>
      <c r="N330" s="19">
        <f t="shared" si="260"/>
        <v>1.9525641998411249E-2</v>
      </c>
      <c r="O330" s="28">
        <f t="shared" si="235"/>
        <v>8084.5396638387847</v>
      </c>
      <c r="P330" s="24">
        <f t="shared" ref="P330:P384" si="266">D330*G330</f>
        <v>0.78619117647058767</v>
      </c>
      <c r="Q330" s="18">
        <f t="shared" ref="Q330:Q384" si="267">$C330*P330</f>
        <v>1.6595554004404819E-2</v>
      </c>
      <c r="R330" s="28">
        <f t="shared" si="236"/>
        <v>8409.8358233196832</v>
      </c>
      <c r="S330" s="24">
        <f t="shared" ref="S330:S384" si="268">D330*J330</f>
        <v>0.76582352941176413</v>
      </c>
      <c r="T330" s="18">
        <f t="shared" ref="T330:T384" si="269">$C330*S330</f>
        <v>1.616561737216635E-2</v>
      </c>
      <c r="U330" s="28">
        <f t="shared" si="237"/>
        <v>8459.5842172260964</v>
      </c>
      <c r="V330" s="24">
        <f t="shared" ref="V330:V384" si="270">D330*M330</f>
        <v>0.75360294117647009</v>
      </c>
      <c r="W330" s="18">
        <f t="shared" ref="W330:W384" si="271">$C330*V330</f>
        <v>1.5907655392823274E-2</v>
      </c>
      <c r="X330" s="28">
        <f t="shared" si="238"/>
        <v>8468.3474950815726</v>
      </c>
      <c r="Y330" s="33">
        <f t="shared" ref="Y330:Y384" si="272">G330*J330</f>
        <v>0.90709999999999991</v>
      </c>
      <c r="Z330" s="18">
        <f t="shared" ref="Z330:Z384" si="273">$C330*Y330</f>
        <v>1.9147794439739289E-2</v>
      </c>
      <c r="AA330" s="28">
        <f t="shared" si="239"/>
        <v>8133.6503305658234</v>
      </c>
      <c r="AB330" s="33">
        <f t="shared" ref="AB330:AB384" si="274">G330*M330</f>
        <v>0.892625</v>
      </c>
      <c r="AC330" s="18">
        <f t="shared" ref="AC330:AC384" si="275">$C330*AB330</f>
        <v>1.8842244528466855E-2</v>
      </c>
      <c r="AD330" s="28">
        <f t="shared" si="240"/>
        <v>8143.3298387066188</v>
      </c>
      <c r="AE330" s="33">
        <f t="shared" ref="AE330:AE384" si="276">J330*M330</f>
        <v>0.86949999999999994</v>
      </c>
      <c r="AF330" s="18">
        <f t="shared" ref="AF330:AF384" si="277">$C330*AE330</f>
        <v>1.8354103478506575E-2</v>
      </c>
      <c r="AG330" s="28">
        <f t="shared" si="241"/>
        <v>8201.6696821148616</v>
      </c>
      <c r="AH330" s="33">
        <f t="shared" ref="AH330:AH384" si="278">D330*G330*J330</f>
        <v>0.73901970588235233</v>
      </c>
      <c r="AI330" s="18">
        <f t="shared" ref="AI330:AI384" si="279">$C330*AH330</f>
        <v>1.5599820764140527E-2</v>
      </c>
      <c r="AJ330" s="28">
        <f t="shared" si="242"/>
        <v>8507.4890537584943</v>
      </c>
      <c r="AK330" s="33">
        <f t="shared" ref="AK330:AK384" si="280">D330*G330*M330</f>
        <v>0.72722683823529366</v>
      </c>
      <c r="AL330" s="18">
        <f t="shared" ref="AL330:AL384" si="281">$C330*AK330</f>
        <v>1.5350887454074459E-2</v>
      </c>
      <c r="AM330" s="28">
        <f t="shared" si="243"/>
        <v>8515.988958248523</v>
      </c>
      <c r="AN330" s="33">
        <f t="shared" ref="AN330:AN384" si="282">D330*J330*M330</f>
        <v>0.7083867647058818</v>
      </c>
      <c r="AO330" s="18">
        <f t="shared" ref="AO330:AO384" si="283">$C330*AN330</f>
        <v>1.4953196069253874E-2</v>
      </c>
      <c r="AP330" s="28">
        <f t="shared" si="244"/>
        <v>8562.5534798231765</v>
      </c>
      <c r="AQ330" s="33">
        <f t="shared" si="261"/>
        <v>0.83906749999999997</v>
      </c>
      <c r="AR330" s="18">
        <f t="shared" si="262"/>
        <v>1.7711709856758844E-2</v>
      </c>
      <c r="AS330" s="28">
        <f t="shared" si="245"/>
        <v>8257.119716318768</v>
      </c>
      <c r="AT330" s="33">
        <f t="shared" si="263"/>
        <v>0.68359322794117594</v>
      </c>
      <c r="AU330" s="18">
        <f t="shared" si="264"/>
        <v>1.442983420682999E-2</v>
      </c>
      <c r="AV330" s="20">
        <f t="shared" si="246"/>
        <v>8607.3693853074801</v>
      </c>
    </row>
    <row r="331" spans="2:48" ht="15.95">
      <c r="B331" s="48">
        <v>67</v>
      </c>
      <c r="C331" s="50">
        <f>'Mortality (No Interventions)'!K76</f>
        <v>2.2957932488863925E-2</v>
      </c>
      <c r="D331" s="27">
        <f t="shared" si="249"/>
        <v>0.81813725490196021</v>
      </c>
      <c r="E331" s="18">
        <f t="shared" si="265"/>
        <v>1.878273986466366E-2</v>
      </c>
      <c r="F331" s="28">
        <f t="shared" ref="F331:F384" si="284">F330*(1-E330)</f>
        <v>8215.2011997589925</v>
      </c>
      <c r="G331" s="27">
        <f t="shared" si="247"/>
        <v>0.96499999999999997</v>
      </c>
      <c r="H331" s="18">
        <f t="shared" si="258"/>
        <v>2.2154404851753687E-2</v>
      </c>
      <c r="I331" s="28">
        <f t="shared" ref="I331:I384" si="285">I330*(1-H330)</f>
        <v>7849.2485465342024</v>
      </c>
      <c r="J331" s="27">
        <v>0.94</v>
      </c>
      <c r="K331" s="18">
        <f t="shared" si="259"/>
        <v>2.1580456539532087E-2</v>
      </c>
      <c r="L331" s="28">
        <f t="shared" ref="L331:L384" si="286">L330*(1-K330)</f>
        <v>7914.3570786905429</v>
      </c>
      <c r="M331" s="27">
        <f t="shared" si="248"/>
        <v>0.92500000000000004</v>
      </c>
      <c r="N331" s="19">
        <f t="shared" si="260"/>
        <v>2.1236087552199131E-2</v>
      </c>
      <c r="O331" s="28">
        <f t="shared" ref="O331:O384" si="287">O330*(1-N330)</f>
        <v>7926.6838366407128</v>
      </c>
      <c r="P331" s="24">
        <f t="shared" si="266"/>
        <v>0.78950245098039162</v>
      </c>
      <c r="Q331" s="18">
        <f t="shared" si="267"/>
        <v>1.812534396940043E-2</v>
      </c>
      <c r="R331" s="28">
        <f t="shared" ref="R331:R384" si="288">R330*(1-Q330)</f>
        <v>8270.2699387456032</v>
      </c>
      <c r="S331" s="24">
        <f t="shared" si="268"/>
        <v>0.76904901960784255</v>
      </c>
      <c r="T331" s="18">
        <f t="shared" si="269"/>
        <v>1.7655775472783838E-2</v>
      </c>
      <c r="U331" s="28">
        <f t="shared" ref="U331:U384" si="289">U330*(1-T330)</f>
        <v>8322.8298156428009</v>
      </c>
      <c r="V331" s="24">
        <f t="shared" si="270"/>
        <v>0.75677696078431322</v>
      </c>
      <c r="W331" s="18">
        <f t="shared" si="271"/>
        <v>1.7374034374813885E-2</v>
      </c>
      <c r="X331" s="28">
        <f t="shared" ref="X331:X384" si="290">X330*(1-W330)</f>
        <v>8333.6359413831378</v>
      </c>
      <c r="Y331" s="33">
        <f t="shared" si="272"/>
        <v>0.90709999999999991</v>
      </c>
      <c r="Z331" s="18">
        <f t="shared" si="273"/>
        <v>2.0825140560648464E-2</v>
      </c>
      <c r="AA331" s="28">
        <f t="shared" ref="AA331:AA384" si="291">AA330*(1-Z330)</f>
        <v>7977.9088659914323</v>
      </c>
      <c r="AB331" s="33">
        <f t="shared" si="274"/>
        <v>0.892625</v>
      </c>
      <c r="AC331" s="18">
        <f t="shared" si="275"/>
        <v>2.0492824487872163E-2</v>
      </c>
      <c r="AD331" s="28">
        <f t="shared" ref="AD331:AD384" si="292">AD330*(1-AC330)</f>
        <v>7989.8912266097486</v>
      </c>
      <c r="AE331" s="33">
        <f t="shared" si="276"/>
        <v>0.86949999999999994</v>
      </c>
      <c r="AF331" s="18">
        <f t="shared" si="277"/>
        <v>1.9961922299067181E-2</v>
      </c>
      <c r="AG331" s="28">
        <f t="shared" ref="AG331:AG384" si="293">AG330*(1-AF330)</f>
        <v>8051.1353880727956</v>
      </c>
      <c r="AH331" s="33">
        <f t="shared" si="278"/>
        <v>0.74213230392156804</v>
      </c>
      <c r="AI331" s="18">
        <f t="shared" si="279"/>
        <v>1.7037823331236403E-2</v>
      </c>
      <c r="AJ331" s="28">
        <f t="shared" ref="AJ331:AJ384" si="294">AJ330*(1-AI330)</f>
        <v>8374.7737493669738</v>
      </c>
      <c r="AK331" s="33">
        <f t="shared" si="280"/>
        <v>0.73028976715686234</v>
      </c>
      <c r="AL331" s="18">
        <f t="shared" si="281"/>
        <v>1.6765943171695399E-2</v>
      </c>
      <c r="AM331" s="28">
        <f t="shared" ref="AM331:AM384" si="295">AM330*(1-AL330)</f>
        <v>8385.2609701903093</v>
      </c>
      <c r="AN331" s="33">
        <f t="shared" si="282"/>
        <v>0.71137034313725445</v>
      </c>
      <c r="AO331" s="18">
        <f t="shared" si="283"/>
        <v>1.6331592312325054E-2</v>
      </c>
      <c r="AP331" s="28">
        <f t="shared" ref="AP331:AP384" si="296">AP330*(1-AO330)</f>
        <v>8434.5159387859094</v>
      </c>
      <c r="AQ331" s="33">
        <f t="shared" si="261"/>
        <v>0.83906749999999997</v>
      </c>
      <c r="AR331" s="18">
        <f t="shared" si="262"/>
        <v>1.926325501859983E-2</v>
      </c>
      <c r="AS331" s="28">
        <f t="shared" ref="AS331:AS384" si="297">AS330*(1-AR330)</f>
        <v>8110.8720076508071</v>
      </c>
      <c r="AT331" s="33">
        <f t="shared" si="263"/>
        <v>0.68647238112745046</v>
      </c>
      <c r="AU331" s="18">
        <f t="shared" si="264"/>
        <v>1.5759986581393673E-2</v>
      </c>
      <c r="AV331" s="20">
        <f t="shared" ref="AV331:AV384" si="298">AV330*(1-AU330)</f>
        <v>8483.1664721205489</v>
      </c>
    </row>
    <row r="332" spans="2:48" ht="15.95">
      <c r="B332" s="48">
        <v>68</v>
      </c>
      <c r="C332" s="50">
        <f>'Mortality (No Interventions)'!K77</f>
        <v>2.4904675208658585E-2</v>
      </c>
      <c r="D332" s="27">
        <f t="shared" si="249"/>
        <v>0.8215686274509798</v>
      </c>
      <c r="E332" s="18">
        <f t="shared" si="265"/>
        <v>2.0460899828290077E-2</v>
      </c>
      <c r="F332" s="28">
        <f t="shared" si="284"/>
        <v>8060.8972126880471</v>
      </c>
      <c r="G332" s="27">
        <f t="shared" si="247"/>
        <v>0.96499999999999997</v>
      </c>
      <c r="H332" s="18">
        <f t="shared" si="258"/>
        <v>2.4033011576355533E-2</v>
      </c>
      <c r="I332" s="28">
        <f t="shared" si="285"/>
        <v>7675.3531164522446</v>
      </c>
      <c r="J332" s="27">
        <v>0.94</v>
      </c>
      <c r="K332" s="18">
        <f t="shared" si="259"/>
        <v>2.3410394696139068E-2</v>
      </c>
      <c r="L332" s="28">
        <f t="shared" si="286"/>
        <v>7743.5616397155236</v>
      </c>
      <c r="M332" s="27">
        <f t="shared" si="248"/>
        <v>0.92500000000000004</v>
      </c>
      <c r="N332" s="19">
        <f t="shared" si="260"/>
        <v>2.3036824568009193E-2</v>
      </c>
      <c r="O332" s="28">
        <f t="shared" si="287"/>
        <v>7758.3520846872098</v>
      </c>
      <c r="P332" s="24">
        <f t="shared" si="266"/>
        <v>0.79281372549019546</v>
      </c>
      <c r="Q332" s="18">
        <f t="shared" si="267"/>
        <v>1.9744768334299924E-2</v>
      </c>
      <c r="R332" s="28">
        <f t="shared" si="288"/>
        <v>8120.3684513860462</v>
      </c>
      <c r="S332" s="24">
        <f t="shared" si="268"/>
        <v>0.77227450980392098</v>
      </c>
      <c r="T332" s="18">
        <f t="shared" si="269"/>
        <v>1.9233245838592671E-2</v>
      </c>
      <c r="U332" s="28">
        <f t="shared" si="289"/>
        <v>8175.8838011196203</v>
      </c>
      <c r="V332" s="24">
        <f t="shared" si="270"/>
        <v>0.75995098039215636</v>
      </c>
      <c r="W332" s="18">
        <f t="shared" si="271"/>
        <v>1.8926332341168323E-2</v>
      </c>
      <c r="X332" s="28">
        <f t="shared" si="290"/>
        <v>8188.8470640703626</v>
      </c>
      <c r="Y332" s="33">
        <f t="shared" si="272"/>
        <v>0.90709999999999991</v>
      </c>
      <c r="Z332" s="18">
        <f t="shared" si="273"/>
        <v>2.25910308817742E-2</v>
      </c>
      <c r="AA332" s="28">
        <f t="shared" si="291"/>
        <v>7811.7677924771169</v>
      </c>
      <c r="AB332" s="33">
        <f t="shared" si="274"/>
        <v>0.892625</v>
      </c>
      <c r="AC332" s="18">
        <f t="shared" si="275"/>
        <v>2.2230535708128871E-2</v>
      </c>
      <c r="AD332" s="28">
        <f t="shared" si="292"/>
        <v>7826.1557880256451</v>
      </c>
      <c r="AE332" s="33">
        <f t="shared" si="276"/>
        <v>0.86949999999999994</v>
      </c>
      <c r="AF332" s="18">
        <f t="shared" si="277"/>
        <v>2.1654615093928638E-2</v>
      </c>
      <c r="AG332" s="28">
        <f t="shared" si="293"/>
        <v>7890.4192490368159</v>
      </c>
      <c r="AH332" s="33">
        <f t="shared" si="278"/>
        <v>0.74524490196078375</v>
      </c>
      <c r="AI332" s="18">
        <f t="shared" si="279"/>
        <v>1.856008223424193E-2</v>
      </c>
      <c r="AJ332" s="28">
        <f t="shared" si="294"/>
        <v>8232.0858337861828</v>
      </c>
      <c r="AK332" s="33">
        <f t="shared" si="280"/>
        <v>0.73335269607843079</v>
      </c>
      <c r="AL332" s="18">
        <f t="shared" si="281"/>
        <v>1.8263910709227428E-2</v>
      </c>
      <c r="AM332" s="28">
        <f t="shared" si="295"/>
        <v>8244.6741612842634</v>
      </c>
      <c r="AN332" s="33">
        <f t="shared" si="282"/>
        <v>0.71435392156862698</v>
      </c>
      <c r="AO332" s="18">
        <f t="shared" si="283"/>
        <v>1.7790752400698225E-2</v>
      </c>
      <c r="AP332" s="28">
        <f t="shared" si="296"/>
        <v>8296.7668631218494</v>
      </c>
      <c r="AQ332" s="33">
        <f t="shared" si="261"/>
        <v>0.83906749999999997</v>
      </c>
      <c r="AR332" s="18">
        <f t="shared" si="262"/>
        <v>2.0896703565641137E-2</v>
      </c>
      <c r="AS332" s="28">
        <f t="shared" si="297"/>
        <v>7954.6302117442065</v>
      </c>
      <c r="AT332" s="33">
        <f t="shared" si="263"/>
        <v>0.68935153431372498</v>
      </c>
      <c r="AU332" s="18">
        <f t="shared" si="264"/>
        <v>1.7168076066673785E-2</v>
      </c>
      <c r="AV332" s="20">
        <f t="shared" si="298"/>
        <v>8349.4718823521998</v>
      </c>
    </row>
    <row r="333" spans="2:48" ht="15.95">
      <c r="B333" s="48">
        <v>69</v>
      </c>
      <c r="C333" s="50">
        <f>'Mortality (No Interventions)'!K78</f>
        <v>2.7083964191409658E-2</v>
      </c>
      <c r="D333" s="27">
        <f t="shared" si="249"/>
        <v>0.8249999999999994</v>
      </c>
      <c r="E333" s="18">
        <f t="shared" si="265"/>
        <v>2.234427045791295E-2</v>
      </c>
      <c r="F333" s="28">
        <f t="shared" si="284"/>
        <v>7895.9640022930944</v>
      </c>
      <c r="G333" s="27">
        <f t="shared" si="247"/>
        <v>0.96499999999999997</v>
      </c>
      <c r="H333" s="18">
        <f t="shared" si="258"/>
        <v>2.6136025444710317E-2</v>
      </c>
      <c r="I333" s="28">
        <f t="shared" si="285"/>
        <v>7490.8912661519316</v>
      </c>
      <c r="J333" s="27">
        <v>0.94</v>
      </c>
      <c r="K333" s="18">
        <f t="shared" si="259"/>
        <v>2.5458926339925077E-2</v>
      </c>
      <c r="L333" s="28">
        <f t="shared" si="286"/>
        <v>7562.281805375902</v>
      </c>
      <c r="M333" s="27">
        <f t="shared" si="248"/>
        <v>0.92500000000000004</v>
      </c>
      <c r="N333" s="19">
        <f t="shared" si="260"/>
        <v>2.5052666877053934E-2</v>
      </c>
      <c r="O333" s="28">
        <f t="shared" si="287"/>
        <v>7579.6242887754224</v>
      </c>
      <c r="P333" s="24">
        <f t="shared" si="266"/>
        <v>0.79612499999999942</v>
      </c>
      <c r="Q333" s="18">
        <f t="shared" si="267"/>
        <v>2.1562220991885997E-2</v>
      </c>
      <c r="R333" s="28">
        <f t="shared" si="288"/>
        <v>7960.0336575242709</v>
      </c>
      <c r="S333" s="24">
        <f t="shared" si="268"/>
        <v>0.77549999999999941</v>
      </c>
      <c r="T333" s="18">
        <f t="shared" si="269"/>
        <v>2.1003614230438172E-2</v>
      </c>
      <c r="U333" s="28">
        <f t="shared" si="289"/>
        <v>8018.6350180249192</v>
      </c>
      <c r="V333" s="24">
        <f t="shared" si="270"/>
        <v>0.7631249999999995</v>
      </c>
      <c r="W333" s="18">
        <f t="shared" si="271"/>
        <v>2.066845017356948E-2</v>
      </c>
      <c r="X333" s="28">
        <f t="shared" si="290"/>
        <v>8033.8622230447663</v>
      </c>
      <c r="Y333" s="33">
        <f t="shared" si="272"/>
        <v>0.90709999999999991</v>
      </c>
      <c r="Z333" s="18">
        <f t="shared" si="273"/>
        <v>2.4567863918027698E-2</v>
      </c>
      <c r="AA333" s="28">
        <f t="shared" si="291"/>
        <v>7635.2919050360179</v>
      </c>
      <c r="AB333" s="33">
        <f t="shared" si="274"/>
        <v>0.892625</v>
      </c>
      <c r="AC333" s="18">
        <f t="shared" si="275"/>
        <v>2.4175823536357045E-2</v>
      </c>
      <c r="AD333" s="28">
        <f t="shared" si="292"/>
        <v>7652.1761523225614</v>
      </c>
      <c r="AE333" s="33">
        <f t="shared" si="276"/>
        <v>0.86949999999999994</v>
      </c>
      <c r="AF333" s="18">
        <f t="shared" si="277"/>
        <v>2.3549506864430695E-2</v>
      </c>
      <c r="AG333" s="28">
        <f t="shared" si="293"/>
        <v>7719.5552572691986</v>
      </c>
      <c r="AH333" s="33">
        <f t="shared" si="278"/>
        <v>0.74835749999999945</v>
      </c>
      <c r="AI333" s="18">
        <f t="shared" si="279"/>
        <v>2.0268487732372838E-2</v>
      </c>
      <c r="AJ333" s="28">
        <f t="shared" si="294"/>
        <v>8079.2976437517736</v>
      </c>
      <c r="AK333" s="33">
        <f t="shared" si="280"/>
        <v>0.73641562499999946</v>
      </c>
      <c r="AL333" s="18">
        <f t="shared" si="281"/>
        <v>1.994505441749455E-2</v>
      </c>
      <c r="AM333" s="28">
        <f t="shared" si="295"/>
        <v>8094.0941685758935</v>
      </c>
      <c r="AN333" s="33">
        <f t="shared" si="282"/>
        <v>0.71733749999999952</v>
      </c>
      <c r="AO333" s="18">
        <f t="shared" si="283"/>
        <v>1.9428343163155313E-2</v>
      </c>
      <c r="AP333" s="28">
        <f t="shared" si="296"/>
        <v>8149.1611381337307</v>
      </c>
      <c r="AQ333" s="33">
        <f t="shared" si="261"/>
        <v>0.83906749999999997</v>
      </c>
      <c r="AR333" s="18">
        <f t="shared" si="262"/>
        <v>2.2725274124175621E-2</v>
      </c>
      <c r="AS333" s="28">
        <f t="shared" si="297"/>
        <v>7788.4046622350952</v>
      </c>
      <c r="AT333" s="33">
        <f t="shared" si="263"/>
        <v>0.6922306874999995</v>
      </c>
      <c r="AU333" s="18">
        <f t="shared" si="264"/>
        <v>1.8748351152444876E-2</v>
      </c>
      <c r="AV333" s="20">
        <f t="shared" si="298"/>
        <v>8206.1275139594236</v>
      </c>
    </row>
    <row r="334" spans="2:48" ht="15.95">
      <c r="B334" s="48">
        <v>70</v>
      </c>
      <c r="C334" s="50">
        <f>'Mortality (No Interventions)'!K79</f>
        <v>2.9527015902976898E-2</v>
      </c>
      <c r="D334" s="27">
        <f t="shared" si="249"/>
        <v>0.828431372549019</v>
      </c>
      <c r="E334" s="18">
        <f t="shared" si="265"/>
        <v>2.4461106311779862E-2</v>
      </c>
      <c r="F334" s="28">
        <f t="shared" si="284"/>
        <v>7719.5344470999125</v>
      </c>
      <c r="G334" s="27">
        <f t="shared" si="247"/>
        <v>0.96499999999999997</v>
      </c>
      <c r="H334" s="18">
        <f t="shared" si="258"/>
        <v>2.8493570346372708E-2</v>
      </c>
      <c r="I334" s="28">
        <f t="shared" si="285"/>
        <v>7295.1091414162265</v>
      </c>
      <c r="J334" s="27">
        <v>0.95</v>
      </c>
      <c r="K334" s="18">
        <f t="shared" si="259"/>
        <v>2.8050665107828051E-2</v>
      </c>
      <c r="L334" s="28">
        <f t="shared" si="286"/>
        <v>7369.7542299310808</v>
      </c>
      <c r="M334" s="27">
        <f t="shared" si="248"/>
        <v>0.92500000000000004</v>
      </c>
      <c r="N334" s="19">
        <f t="shared" si="260"/>
        <v>2.7312489710253633E-2</v>
      </c>
      <c r="O334" s="28">
        <f t="shared" si="287"/>
        <v>7389.7344864155048</v>
      </c>
      <c r="P334" s="24">
        <f t="shared" si="266"/>
        <v>0.79943627450980326</v>
      </c>
      <c r="Q334" s="18">
        <f t="shared" si="267"/>
        <v>2.3604967590867568E-2</v>
      </c>
      <c r="R334" s="28">
        <f t="shared" si="288"/>
        <v>7788.3976526978822</v>
      </c>
      <c r="S334" s="24">
        <f t="shared" si="268"/>
        <v>0.78700980392156805</v>
      </c>
      <c r="T334" s="18">
        <f t="shared" si="269"/>
        <v>2.3238050996190869E-2</v>
      </c>
      <c r="U334" s="28">
        <f t="shared" si="289"/>
        <v>7850.2147014516413</v>
      </c>
      <c r="V334" s="24">
        <f t="shared" si="270"/>
        <v>0.76629901960784264</v>
      </c>
      <c r="W334" s="18">
        <f t="shared" si="271"/>
        <v>2.2626523338396376E-2</v>
      </c>
      <c r="X334" s="28">
        <f t="shared" si="290"/>
        <v>7867.8147419864436</v>
      </c>
      <c r="Y334" s="33">
        <f t="shared" si="272"/>
        <v>0.91674999999999995</v>
      </c>
      <c r="Z334" s="18">
        <f t="shared" si="273"/>
        <v>2.706889182905407E-2</v>
      </c>
      <c r="AA334" s="28">
        <f t="shared" si="291"/>
        <v>7447.7090925386747</v>
      </c>
      <c r="AB334" s="33">
        <f t="shared" si="274"/>
        <v>0.892625</v>
      </c>
      <c r="AC334" s="18">
        <f t="shared" si="275"/>
        <v>2.6356552570394754E-2</v>
      </c>
      <c r="AD334" s="28">
        <f t="shared" si="292"/>
        <v>7467.1784919948914</v>
      </c>
      <c r="AE334" s="33">
        <f t="shared" si="276"/>
        <v>0.87875000000000003</v>
      </c>
      <c r="AF334" s="18">
        <f t="shared" si="277"/>
        <v>2.5946865224740951E-2</v>
      </c>
      <c r="AG334" s="28">
        <f t="shared" si="293"/>
        <v>7537.7635377477854</v>
      </c>
      <c r="AH334" s="33">
        <f t="shared" si="278"/>
        <v>0.75946446078431307</v>
      </c>
      <c r="AI334" s="18">
        <f t="shared" si="279"/>
        <v>2.2424719211324187E-2</v>
      </c>
      <c r="AJ334" s="28">
        <f t="shared" si="294"/>
        <v>7915.5424985732016</v>
      </c>
      <c r="AK334" s="33">
        <f t="shared" si="280"/>
        <v>0.73947855392156803</v>
      </c>
      <c r="AL334" s="18">
        <f t="shared" si="281"/>
        <v>2.1834595021552498E-2</v>
      </c>
      <c r="AM334" s="28">
        <f t="shared" si="295"/>
        <v>7932.657019923322</v>
      </c>
      <c r="AN334" s="33">
        <f t="shared" si="282"/>
        <v>0.72798406862745046</v>
      </c>
      <c r="AO334" s="18">
        <f t="shared" si="283"/>
        <v>2.1495197171476556E-2</v>
      </c>
      <c r="AP334" s="28">
        <f t="shared" si="296"/>
        <v>7990.8364390502193</v>
      </c>
      <c r="AQ334" s="33">
        <f t="shared" si="261"/>
        <v>0.84799374999999999</v>
      </c>
      <c r="AR334" s="18">
        <f t="shared" si="262"/>
        <v>2.5038724941875017E-2</v>
      </c>
      <c r="AS334" s="28">
        <f t="shared" si="297"/>
        <v>7611.4110312957955</v>
      </c>
      <c r="AT334" s="33">
        <f t="shared" si="263"/>
        <v>0.70250462622548959</v>
      </c>
      <c r="AU334" s="18">
        <f t="shared" si="264"/>
        <v>2.0742865270474874E-2</v>
      </c>
      <c r="AV334" s="20">
        <f t="shared" si="298"/>
        <v>8052.276153725973</v>
      </c>
    </row>
    <row r="335" spans="2:48" ht="15.95">
      <c r="B335" s="48">
        <v>71</v>
      </c>
      <c r="C335" s="50">
        <f>'Mortality (No Interventions)'!K80</f>
        <v>3.2312032366017499E-2</v>
      </c>
      <c r="D335" s="27">
        <f t="shared" si="249"/>
        <v>0.83186274509803859</v>
      </c>
      <c r="E335" s="18">
        <f t="shared" si="265"/>
        <v>2.6879175943691987E-2</v>
      </c>
      <c r="F335" s="28">
        <f t="shared" si="284"/>
        <v>7530.706094311955</v>
      </c>
      <c r="G335" s="27">
        <f t="shared" si="247"/>
        <v>0.96499999999999997</v>
      </c>
      <c r="H335" s="18">
        <f t="shared" si="258"/>
        <v>3.1181111233206885E-2</v>
      </c>
      <c r="I335" s="28">
        <f t="shared" si="285"/>
        <v>7087.2454359108169</v>
      </c>
      <c r="J335" s="27">
        <v>0.95</v>
      </c>
      <c r="K335" s="18">
        <f t="shared" si="259"/>
        <v>3.0696430747716622E-2</v>
      </c>
      <c r="L335" s="28">
        <f t="shared" si="286"/>
        <v>7163.0277221002852</v>
      </c>
      <c r="M335" s="27">
        <f t="shared" si="248"/>
        <v>0.92500000000000004</v>
      </c>
      <c r="N335" s="19">
        <f t="shared" si="260"/>
        <v>2.9888629938566186E-2</v>
      </c>
      <c r="O335" s="28">
        <f t="shared" si="287"/>
        <v>7187.9024392937745</v>
      </c>
      <c r="P335" s="24">
        <f t="shared" si="266"/>
        <v>0.80274754901960721</v>
      </c>
      <c r="Q335" s="18">
        <f t="shared" si="267"/>
        <v>2.5938404785662766E-2</v>
      </c>
      <c r="R335" s="28">
        <f t="shared" si="288"/>
        <v>7604.5527785211598</v>
      </c>
      <c r="S335" s="24">
        <f t="shared" si="268"/>
        <v>0.7902696078431366</v>
      </c>
      <c r="T335" s="18">
        <f t="shared" si="269"/>
        <v>2.5535217146507385E-2</v>
      </c>
      <c r="U335" s="28">
        <f t="shared" si="289"/>
        <v>7667.7910118882601</v>
      </c>
      <c r="V335" s="24">
        <f t="shared" si="270"/>
        <v>0.76947303921568577</v>
      </c>
      <c r="W335" s="18">
        <f t="shared" si="271"/>
        <v>2.4863237747915091E-2</v>
      </c>
      <c r="X335" s="28">
        <f t="shared" si="290"/>
        <v>7689.7934481047077</v>
      </c>
      <c r="Y335" s="33">
        <f t="shared" si="272"/>
        <v>0.91674999999999995</v>
      </c>
      <c r="Z335" s="18">
        <f t="shared" si="273"/>
        <v>2.9622055671546542E-2</v>
      </c>
      <c r="AA335" s="28">
        <f t="shared" si="291"/>
        <v>7246.1078607384834</v>
      </c>
      <c r="AB335" s="33">
        <f t="shared" si="274"/>
        <v>0.892625</v>
      </c>
      <c r="AC335" s="18">
        <f t="shared" si="275"/>
        <v>2.8842527890716368E-2</v>
      </c>
      <c r="AD335" s="28">
        <f t="shared" si="292"/>
        <v>7270.3694095181072</v>
      </c>
      <c r="AE335" s="33">
        <f t="shared" si="276"/>
        <v>0.87875000000000003</v>
      </c>
      <c r="AF335" s="18">
        <f t="shared" si="277"/>
        <v>2.8394198441637878E-2</v>
      </c>
      <c r="AG335" s="28">
        <f t="shared" si="293"/>
        <v>7342.182203137877</v>
      </c>
      <c r="AH335" s="33">
        <f t="shared" si="278"/>
        <v>0.76261017156862676</v>
      </c>
      <c r="AI335" s="18">
        <f t="shared" si="279"/>
        <v>2.4641484546379624E-2</v>
      </c>
      <c r="AJ335" s="28">
        <f t="shared" si="294"/>
        <v>7738.0386806373945</v>
      </c>
      <c r="AK335" s="33">
        <f t="shared" si="280"/>
        <v>0.7425414828431367</v>
      </c>
      <c r="AL335" s="18">
        <f t="shared" si="281"/>
        <v>2.399302442673806E-2</v>
      </c>
      <c r="AM335" s="28">
        <f t="shared" si="295"/>
        <v>7759.4506664484206</v>
      </c>
      <c r="AN335" s="33">
        <f t="shared" si="282"/>
        <v>0.73099938725490143</v>
      </c>
      <c r="AO335" s="18">
        <f t="shared" si="283"/>
        <v>2.3620075860519334E-2</v>
      </c>
      <c r="AP335" s="28">
        <f t="shared" si="296"/>
        <v>7819.0718342278151</v>
      </c>
      <c r="AQ335" s="33">
        <f t="shared" si="261"/>
        <v>0.84799374999999999</v>
      </c>
      <c r="AR335" s="18">
        <f t="shared" si="262"/>
        <v>2.7400401496180549E-2</v>
      </c>
      <c r="AS335" s="28">
        <f t="shared" si="297"/>
        <v>7420.831004063627</v>
      </c>
      <c r="AT335" s="33">
        <f t="shared" si="263"/>
        <v>0.70541440870097982</v>
      </c>
      <c r="AU335" s="18">
        <f t="shared" si="264"/>
        <v>2.2793373205401157E-2</v>
      </c>
      <c r="AV335" s="20">
        <f t="shared" si="298"/>
        <v>7885.2488743485774</v>
      </c>
    </row>
    <row r="336" spans="2:48" ht="15.95">
      <c r="B336" s="48">
        <v>72</v>
      </c>
      <c r="C336" s="50">
        <f>'Mortality (No Interventions)'!K81</f>
        <v>3.5508788939571899E-2</v>
      </c>
      <c r="D336" s="27">
        <f t="shared" si="249"/>
        <v>0.83529411764705819</v>
      </c>
      <c r="E336" s="18">
        <f t="shared" si="265"/>
        <v>2.9660282525995327E-2</v>
      </c>
      <c r="F336" s="28">
        <f t="shared" si="284"/>
        <v>7328.2869202227112</v>
      </c>
      <c r="G336" s="27">
        <f t="shared" si="247"/>
        <v>0.96499999999999997</v>
      </c>
      <c r="H336" s="18">
        <f t="shared" si="258"/>
        <v>3.426598132668688E-2</v>
      </c>
      <c r="I336" s="28">
        <f t="shared" si="285"/>
        <v>6866.257247636644</v>
      </c>
      <c r="J336" s="27">
        <v>0.95</v>
      </c>
      <c r="K336" s="18">
        <f t="shared" si="259"/>
        <v>3.3733349492593302E-2</v>
      </c>
      <c r="L336" s="28">
        <f t="shared" si="286"/>
        <v>6943.1483376848591</v>
      </c>
      <c r="M336" s="27">
        <f t="shared" si="248"/>
        <v>0.92500000000000004</v>
      </c>
      <c r="N336" s="19">
        <f t="shared" si="260"/>
        <v>3.2845629769104011E-2</v>
      </c>
      <c r="O336" s="28">
        <f t="shared" si="287"/>
        <v>6973.0658832512054</v>
      </c>
      <c r="P336" s="24">
        <f t="shared" si="266"/>
        <v>0.80605882352941116</v>
      </c>
      <c r="Q336" s="18">
        <f t="shared" si="267"/>
        <v>2.8622172637585493E-2</v>
      </c>
      <c r="R336" s="28">
        <f t="shared" si="288"/>
        <v>7407.3028103379411</v>
      </c>
      <c r="S336" s="24">
        <f t="shared" si="268"/>
        <v>0.79352941176470526</v>
      </c>
      <c r="T336" s="18">
        <f t="shared" si="269"/>
        <v>2.817726839969556E-2</v>
      </c>
      <c r="U336" s="28">
        <f t="shared" si="289"/>
        <v>7471.992303365656</v>
      </c>
      <c r="V336" s="24">
        <f t="shared" si="270"/>
        <v>0.77264705882352891</v>
      </c>
      <c r="W336" s="18">
        <f t="shared" si="271"/>
        <v>2.7435761336545683E-2</v>
      </c>
      <c r="X336" s="28">
        <f t="shared" si="290"/>
        <v>7498.6002853721202</v>
      </c>
      <c r="Y336" s="33">
        <f t="shared" si="272"/>
        <v>0.91674999999999995</v>
      </c>
      <c r="Z336" s="18">
        <f t="shared" si="273"/>
        <v>3.2552682260352538E-2</v>
      </c>
      <c r="AA336" s="28">
        <f t="shared" si="291"/>
        <v>7031.4632502856575</v>
      </c>
      <c r="AB336" s="33">
        <f t="shared" si="274"/>
        <v>0.892625</v>
      </c>
      <c r="AC336" s="18">
        <f t="shared" si="275"/>
        <v>3.1696032727185366E-2</v>
      </c>
      <c r="AD336" s="28">
        <f t="shared" si="292"/>
        <v>7060.6735770482701</v>
      </c>
      <c r="AE336" s="33">
        <f t="shared" si="276"/>
        <v>0.87875000000000003</v>
      </c>
      <c r="AF336" s="18">
        <f t="shared" si="277"/>
        <v>3.1203348280648809E-2</v>
      </c>
      <c r="AG336" s="28">
        <f t="shared" si="293"/>
        <v>7133.706824667318</v>
      </c>
      <c r="AH336" s="33">
        <f t="shared" si="278"/>
        <v>0.76575588235294056</v>
      </c>
      <c r="AI336" s="18">
        <f t="shared" si="279"/>
        <v>2.7191064005706218E-2</v>
      </c>
      <c r="AJ336" s="28">
        <f t="shared" si="294"/>
        <v>7547.3619200691801</v>
      </c>
      <c r="AK336" s="33">
        <f t="shared" si="280"/>
        <v>0.74560441176470538</v>
      </c>
      <c r="AL336" s="18">
        <f t="shared" si="281"/>
        <v>2.6475509689766582E-2</v>
      </c>
      <c r="AM336" s="28">
        <f t="shared" si="295"/>
        <v>7573.2779770702555</v>
      </c>
      <c r="AN336" s="33">
        <f t="shared" si="282"/>
        <v>0.7340147058823524</v>
      </c>
      <c r="AO336" s="18">
        <f t="shared" si="283"/>
        <v>2.6063973269718394E-2</v>
      </c>
      <c r="AP336" s="28">
        <f t="shared" si="296"/>
        <v>7634.3847643445042</v>
      </c>
      <c r="AQ336" s="33">
        <f t="shared" si="261"/>
        <v>0.84799374999999999</v>
      </c>
      <c r="AR336" s="18">
        <f t="shared" si="262"/>
        <v>3.0111231090826099E-2</v>
      </c>
      <c r="AS336" s="28">
        <f t="shared" si="297"/>
        <v>7217.4972551169794</v>
      </c>
      <c r="AT336" s="33">
        <f t="shared" si="263"/>
        <v>0.70832419117647005</v>
      </c>
      <c r="AU336" s="18">
        <f t="shared" si="264"/>
        <v>2.5151734205278251E-2</v>
      </c>
      <c r="AV336" s="20">
        <f t="shared" si="298"/>
        <v>7705.5174539380805</v>
      </c>
    </row>
    <row r="337" spans="2:48" ht="15.95">
      <c r="B337" s="48">
        <v>73</v>
      </c>
      <c r="C337" s="50">
        <f>'Mortality (No Interventions)'!K82</f>
        <v>3.9177890853852711E-2</v>
      </c>
      <c r="D337" s="27">
        <f t="shared" si="249"/>
        <v>0.83872549019607778</v>
      </c>
      <c r="E337" s="18">
        <f t="shared" si="265"/>
        <v>3.2859495711246051E-2</v>
      </c>
      <c r="F337" s="28">
        <f t="shared" si="284"/>
        <v>7110.9278597373495</v>
      </c>
      <c r="G337" s="27">
        <f t="shared" si="247"/>
        <v>0.96499999999999997</v>
      </c>
      <c r="H337" s="18">
        <f t="shared" si="258"/>
        <v>3.7806664673967864E-2</v>
      </c>
      <c r="I337" s="28">
        <f t="shared" si="285"/>
        <v>6630.978205004898</v>
      </c>
      <c r="J337" s="27">
        <v>0.95</v>
      </c>
      <c r="K337" s="18">
        <f t="shared" si="259"/>
        <v>3.7218996311160074E-2</v>
      </c>
      <c r="L337" s="28">
        <f t="shared" si="286"/>
        <v>6708.9326882308178</v>
      </c>
      <c r="M337" s="27">
        <f t="shared" si="248"/>
        <v>0.92500000000000004</v>
      </c>
      <c r="N337" s="19">
        <f t="shared" si="260"/>
        <v>3.6239549039813759E-2</v>
      </c>
      <c r="O337" s="28">
        <f t="shared" si="287"/>
        <v>6744.031142894366</v>
      </c>
      <c r="P337" s="24">
        <f t="shared" si="266"/>
        <v>0.809370098039215</v>
      </c>
      <c r="Q337" s="18">
        <f t="shared" si="267"/>
        <v>3.1709413361352433E-2</v>
      </c>
      <c r="R337" s="28">
        <f t="shared" si="288"/>
        <v>7195.2897105215761</v>
      </c>
      <c r="S337" s="24">
        <f t="shared" si="268"/>
        <v>0.79678921568627381</v>
      </c>
      <c r="T337" s="18">
        <f t="shared" si="269"/>
        <v>3.1216520925683743E-2</v>
      </c>
      <c r="U337" s="28">
        <f t="shared" si="289"/>
        <v>7261.4519707532618</v>
      </c>
      <c r="V337" s="24">
        <f t="shared" si="270"/>
        <v>0.77582107843137194</v>
      </c>
      <c r="W337" s="18">
        <f t="shared" si="271"/>
        <v>3.0395033532902592E-2</v>
      </c>
      <c r="X337" s="28">
        <f t="shared" si="290"/>
        <v>7292.8704775844972</v>
      </c>
      <c r="Y337" s="33">
        <f t="shared" si="272"/>
        <v>0.91674999999999995</v>
      </c>
      <c r="Z337" s="18">
        <f t="shared" si="273"/>
        <v>3.5916331440269469E-2</v>
      </c>
      <c r="AA337" s="28">
        <f t="shared" si="291"/>
        <v>6802.5702612737623</v>
      </c>
      <c r="AB337" s="33">
        <f t="shared" si="274"/>
        <v>0.892625</v>
      </c>
      <c r="AC337" s="18">
        <f t="shared" si="275"/>
        <v>3.4971164823420275E-2</v>
      </c>
      <c r="AD337" s="28">
        <f t="shared" si="292"/>
        <v>6836.8782362741749</v>
      </c>
      <c r="AE337" s="33">
        <f t="shared" si="276"/>
        <v>0.87875000000000003</v>
      </c>
      <c r="AF337" s="18">
        <f t="shared" si="277"/>
        <v>3.4427571587823072E-2</v>
      </c>
      <c r="AG337" s="28">
        <f t="shared" si="293"/>
        <v>6911.1112860851817</v>
      </c>
      <c r="AH337" s="33">
        <f t="shared" si="278"/>
        <v>0.76890159313725426</v>
      </c>
      <c r="AI337" s="18">
        <f t="shared" si="279"/>
        <v>3.0123942693284812E-2</v>
      </c>
      <c r="AJ337" s="28">
        <f t="shared" si="294"/>
        <v>7342.1411190263489</v>
      </c>
      <c r="AK337" s="33">
        <f t="shared" si="280"/>
        <v>0.74866734068627394</v>
      </c>
      <c r="AL337" s="18">
        <f t="shared" si="281"/>
        <v>2.9331207359251002E-2</v>
      </c>
      <c r="AM337" s="28">
        <f t="shared" si="295"/>
        <v>7372.7715826050362</v>
      </c>
      <c r="AN337" s="33">
        <f t="shared" si="282"/>
        <v>0.73703002450980326</v>
      </c>
      <c r="AO337" s="18">
        <f t="shared" si="283"/>
        <v>2.887528185625746E-2</v>
      </c>
      <c r="AP337" s="28">
        <f t="shared" si="296"/>
        <v>7435.4023639158831</v>
      </c>
      <c r="AQ337" s="33">
        <f t="shared" si="261"/>
        <v>0.84799374999999999</v>
      </c>
      <c r="AR337" s="18">
        <f t="shared" si="262"/>
        <v>3.3222606582249264E-2</v>
      </c>
      <c r="AS337" s="28">
        <f t="shared" si="297"/>
        <v>7000.1695273707492</v>
      </c>
      <c r="AT337" s="33">
        <f t="shared" si="263"/>
        <v>0.71123397365196017</v>
      </c>
      <c r="AU337" s="18">
        <f t="shared" si="264"/>
        <v>2.786464699128845E-2</v>
      </c>
      <c r="AV337" s="20">
        <f t="shared" si="298"/>
        <v>7511.710327022497</v>
      </c>
    </row>
    <row r="338" spans="2:48" ht="15.95">
      <c r="B338" s="48">
        <v>74</v>
      </c>
      <c r="C338" s="50">
        <f>'Mortality (No Interventions)'!K83</f>
        <v>4.353336495854164E-2</v>
      </c>
      <c r="D338" s="27">
        <f t="shared" si="249"/>
        <v>0.84215686274509738</v>
      </c>
      <c r="E338" s="18">
        <f t="shared" si="265"/>
        <v>3.666192205822278E-2</v>
      </c>
      <c r="F338" s="28">
        <f t="shared" si="284"/>
        <v>6877.2663562273301</v>
      </c>
      <c r="G338" s="27">
        <f t="shared" si="247"/>
        <v>0.96499999999999997</v>
      </c>
      <c r="H338" s="18">
        <f t="shared" si="258"/>
        <v>4.200969718499268E-2</v>
      </c>
      <c r="I338" s="28">
        <f t="shared" si="285"/>
        <v>6380.2830355478882</v>
      </c>
      <c r="J338" s="27">
        <v>0.95</v>
      </c>
      <c r="K338" s="18">
        <f t="shared" si="259"/>
        <v>4.1356696710614559E-2</v>
      </c>
      <c r="L338" s="28">
        <f t="shared" si="286"/>
        <v>6459.232947255734</v>
      </c>
      <c r="M338" s="27">
        <f t="shared" si="248"/>
        <v>0.92500000000000004</v>
      </c>
      <c r="N338" s="19">
        <f t="shared" si="260"/>
        <v>4.0268362586651021E-2</v>
      </c>
      <c r="O338" s="28">
        <f t="shared" si="287"/>
        <v>6499.6304955654141</v>
      </c>
      <c r="P338" s="24">
        <f t="shared" si="266"/>
        <v>0.81268137254901895</v>
      </c>
      <c r="Q338" s="18">
        <f t="shared" si="267"/>
        <v>3.5378754786184984E-2</v>
      </c>
      <c r="R338" s="28">
        <f t="shared" si="288"/>
        <v>6967.1312948359609</v>
      </c>
      <c r="S338" s="24">
        <f t="shared" si="268"/>
        <v>0.80004901960784247</v>
      </c>
      <c r="T338" s="18">
        <f t="shared" si="269"/>
        <v>3.4828825955311643E-2</v>
      </c>
      <c r="U338" s="28">
        <f t="shared" si="289"/>
        <v>7034.7747033573951</v>
      </c>
      <c r="V338" s="24">
        <f t="shared" si="270"/>
        <v>0.77899509803921507</v>
      </c>
      <c r="W338" s="18">
        <f t="shared" si="271"/>
        <v>3.3912277903856078E-2</v>
      </c>
      <c r="X338" s="28">
        <f t="shared" si="290"/>
        <v>7071.2034348672005</v>
      </c>
      <c r="Y338" s="33">
        <f t="shared" si="272"/>
        <v>0.91674999999999995</v>
      </c>
      <c r="Z338" s="18">
        <f t="shared" si="273"/>
        <v>3.9909212325743043E-2</v>
      </c>
      <c r="AA338" s="28">
        <f t="shared" si="291"/>
        <v>6558.2468931241328</v>
      </c>
      <c r="AB338" s="33">
        <f t="shared" si="274"/>
        <v>0.892625</v>
      </c>
      <c r="AC338" s="18">
        <f t="shared" si="275"/>
        <v>3.8858969896118228E-2</v>
      </c>
      <c r="AD338" s="28">
        <f t="shared" si="292"/>
        <v>6597.7846405957753</v>
      </c>
      <c r="AE338" s="33">
        <f t="shared" si="276"/>
        <v>0.87875000000000003</v>
      </c>
      <c r="AF338" s="18">
        <f t="shared" si="277"/>
        <v>3.8254944457318467E-2</v>
      </c>
      <c r="AG338" s="28">
        <f t="shared" si="293"/>
        <v>6673.1785075320722</v>
      </c>
      <c r="AH338" s="33">
        <f t="shared" si="278"/>
        <v>0.77204730392156795</v>
      </c>
      <c r="AI338" s="18">
        <f t="shared" si="279"/>
        <v>3.3609817046875733E-2</v>
      </c>
      <c r="AJ338" s="28">
        <f t="shared" si="294"/>
        <v>7120.9668807107892</v>
      </c>
      <c r="AK338" s="33">
        <f t="shared" si="280"/>
        <v>0.75173026960784262</v>
      </c>
      <c r="AL338" s="18">
        <f t="shared" si="281"/>
        <v>3.2725348177221114E-2</v>
      </c>
      <c r="AM338" s="28">
        <f t="shared" si="295"/>
        <v>7156.5192905032545</v>
      </c>
      <c r="AN338" s="33">
        <f t="shared" si="282"/>
        <v>0.74004534313725434</v>
      </c>
      <c r="AO338" s="18">
        <f t="shared" si="283"/>
        <v>3.2216664008663271E-2</v>
      </c>
      <c r="AP338" s="28">
        <f t="shared" si="296"/>
        <v>7220.7030249431291</v>
      </c>
      <c r="AQ338" s="33">
        <f t="shared" si="261"/>
        <v>0.84799374999999999</v>
      </c>
      <c r="AR338" s="18">
        <f t="shared" si="262"/>
        <v>3.6916021401312317E-2</v>
      </c>
      <c r="AS338" s="28">
        <f t="shared" si="297"/>
        <v>6767.6056491538611</v>
      </c>
      <c r="AT338" s="33">
        <f t="shared" si="263"/>
        <v>0.7141437561274504</v>
      </c>
      <c r="AU338" s="18">
        <f t="shared" si="264"/>
        <v>3.1089080768360054E-2</v>
      </c>
      <c r="AV338" s="20">
        <f t="shared" si="298"/>
        <v>7302.399170459199</v>
      </c>
    </row>
    <row r="339" spans="2:48" ht="15.95">
      <c r="B339" s="48">
        <v>75</v>
      </c>
      <c r="C339" s="50">
        <f>'Mortality (No Interventions)'!K84</f>
        <v>4.8525281093238282E-2</v>
      </c>
      <c r="D339" s="27">
        <f t="shared" si="249"/>
        <v>0.84558823529411697</v>
      </c>
      <c r="E339" s="18">
        <f t="shared" si="265"/>
        <v>4.1032406806782336E-2</v>
      </c>
      <c r="F339" s="28">
        <f t="shared" si="284"/>
        <v>6625.1325531016855</v>
      </c>
      <c r="G339" s="27">
        <f t="shared" si="247"/>
        <v>0.96499999999999997</v>
      </c>
      <c r="H339" s="18">
        <f t="shared" si="258"/>
        <v>4.6826896254974944E-2</v>
      </c>
      <c r="I339" s="28">
        <f t="shared" si="285"/>
        <v>6112.2492772699752</v>
      </c>
      <c r="J339" s="27">
        <v>0.95</v>
      </c>
      <c r="K339" s="18">
        <f t="shared" si="259"/>
        <v>4.6099017038576363E-2</v>
      </c>
      <c r="L339" s="28">
        <f t="shared" si="286"/>
        <v>6192.100409272869</v>
      </c>
      <c r="M339" s="27">
        <f t="shared" si="248"/>
        <v>0.92500000000000004</v>
      </c>
      <c r="N339" s="19">
        <f t="shared" si="260"/>
        <v>4.4885885011245415E-2</v>
      </c>
      <c r="O339" s="28">
        <f t="shared" si="287"/>
        <v>6237.9010180907317</v>
      </c>
      <c r="P339" s="24">
        <f t="shared" si="266"/>
        <v>0.81599264705882291</v>
      </c>
      <c r="Q339" s="18">
        <f t="shared" si="267"/>
        <v>3.9596272568544956E-2</v>
      </c>
      <c r="R339" s="28">
        <f t="shared" si="288"/>
        <v>6720.6428651928036</v>
      </c>
      <c r="S339" s="24">
        <f t="shared" si="268"/>
        <v>0.80330882352941113</v>
      </c>
      <c r="T339" s="18">
        <f t="shared" si="269"/>
        <v>3.8980786466443221E-2</v>
      </c>
      <c r="U339" s="28">
        <f t="shared" si="289"/>
        <v>6789.7617595793308</v>
      </c>
      <c r="V339" s="24">
        <f t="shared" si="270"/>
        <v>0.78216911764705821</v>
      </c>
      <c r="W339" s="18">
        <f t="shared" si="271"/>
        <v>3.795497629627366E-2</v>
      </c>
      <c r="X339" s="28">
        <f t="shared" si="290"/>
        <v>6831.4028188692819</v>
      </c>
      <c r="Y339" s="33">
        <f t="shared" si="272"/>
        <v>0.91674999999999995</v>
      </c>
      <c r="Z339" s="18">
        <f t="shared" si="273"/>
        <v>4.4485551442226191E-2</v>
      </c>
      <c r="AA339" s="28">
        <f t="shared" si="291"/>
        <v>6296.5124253817967</v>
      </c>
      <c r="AB339" s="33">
        <f t="shared" si="274"/>
        <v>0.892625</v>
      </c>
      <c r="AC339" s="18">
        <f t="shared" si="275"/>
        <v>4.3314879035851822E-2</v>
      </c>
      <c r="AD339" s="28">
        <f t="shared" si="292"/>
        <v>6341.4015258657928</v>
      </c>
      <c r="AE339" s="33">
        <f t="shared" si="276"/>
        <v>0.87875000000000003</v>
      </c>
      <c r="AF339" s="18">
        <f t="shared" si="277"/>
        <v>4.2641590760683142E-2</v>
      </c>
      <c r="AG339" s="28">
        <f t="shared" si="293"/>
        <v>6417.8964343726611</v>
      </c>
      <c r="AH339" s="33">
        <f t="shared" si="278"/>
        <v>0.77519301470588176</v>
      </c>
      <c r="AI339" s="18">
        <f t="shared" si="279"/>
        <v>3.7616458940117711E-2</v>
      </c>
      <c r="AJ339" s="28">
        <f t="shared" si="294"/>
        <v>6881.6324866532386</v>
      </c>
      <c r="AK339" s="33">
        <f t="shared" si="280"/>
        <v>0.75479319852941118</v>
      </c>
      <c r="AL339" s="18">
        <f t="shared" si="281"/>
        <v>3.6626552125904085E-2</v>
      </c>
      <c r="AM339" s="28">
        <f t="shared" si="295"/>
        <v>6922.3197049845357</v>
      </c>
      <c r="AN339" s="33">
        <f t="shared" si="282"/>
        <v>0.74306066176470531</v>
      </c>
      <c r="AO339" s="18">
        <f t="shared" si="283"/>
        <v>3.605722748145998E-2</v>
      </c>
      <c r="AP339" s="28">
        <f t="shared" si="296"/>
        <v>6988.0760616821972</v>
      </c>
      <c r="AQ339" s="33">
        <f t="shared" si="261"/>
        <v>0.84799374999999999</v>
      </c>
      <c r="AR339" s="18">
        <f t="shared" si="262"/>
        <v>4.1149135084059228E-2</v>
      </c>
      <c r="AS339" s="28">
        <f t="shared" si="297"/>
        <v>6517.7725741740551</v>
      </c>
      <c r="AT339" s="33">
        <f t="shared" si="263"/>
        <v>0.71705353860294063</v>
      </c>
      <c r="AU339" s="18">
        <f t="shared" si="264"/>
        <v>3.4795224519608883E-2</v>
      </c>
      <c r="AV339" s="20">
        <f t="shared" si="298"/>
        <v>7075.3742928459878</v>
      </c>
    </row>
    <row r="340" spans="2:48" ht="15.95">
      <c r="B340" s="48">
        <v>76</v>
      </c>
      <c r="C340" s="50">
        <f>'Mortality (No Interventions)'!K85</f>
        <v>5.4220283933801794E-2</v>
      </c>
      <c r="D340" s="27">
        <f t="shared" si="249"/>
        <v>0.84901960784313657</v>
      </c>
      <c r="E340" s="18">
        <f t="shared" si="265"/>
        <v>4.6034084202619917E-2</v>
      </c>
      <c r="F340" s="28">
        <f t="shared" si="284"/>
        <v>6353.2874190339608</v>
      </c>
      <c r="G340" s="27">
        <f t="shared" si="247"/>
        <v>0.96499999999999997</v>
      </c>
      <c r="H340" s="18">
        <f t="shared" si="258"/>
        <v>5.2322573996118726E-2</v>
      </c>
      <c r="I340" s="28">
        <f t="shared" si="285"/>
        <v>5826.0316144787084</v>
      </c>
      <c r="J340" s="27">
        <v>0.95</v>
      </c>
      <c r="K340" s="18">
        <f t="shared" si="259"/>
        <v>5.1509269737111701E-2</v>
      </c>
      <c r="L340" s="28">
        <f t="shared" si="286"/>
        <v>5906.6506670012232</v>
      </c>
      <c r="M340" s="27">
        <f t="shared" si="248"/>
        <v>0.92500000000000004</v>
      </c>
      <c r="N340" s="19">
        <f t="shared" si="260"/>
        <v>5.0153762638766662E-2</v>
      </c>
      <c r="O340" s="28">
        <f t="shared" si="287"/>
        <v>5957.9073102811799</v>
      </c>
      <c r="P340" s="24">
        <f t="shared" si="266"/>
        <v>0.81930392156862675</v>
      </c>
      <c r="Q340" s="18">
        <f t="shared" si="267"/>
        <v>4.4422891255528216E-2</v>
      </c>
      <c r="R340" s="28">
        <f t="shared" si="288"/>
        <v>6454.5304584667829</v>
      </c>
      <c r="S340" s="24">
        <f t="shared" si="268"/>
        <v>0.80656862745097968</v>
      </c>
      <c r="T340" s="18">
        <f t="shared" si="269"/>
        <v>4.3732379992488919E-2</v>
      </c>
      <c r="U340" s="28">
        <f t="shared" si="289"/>
        <v>6525.0915062711474</v>
      </c>
      <c r="V340" s="24">
        <f t="shared" si="270"/>
        <v>0.78534313725490135</v>
      </c>
      <c r="W340" s="18">
        <f t="shared" si="271"/>
        <v>4.2581527887423427E-2</v>
      </c>
      <c r="X340" s="28">
        <f t="shared" si="290"/>
        <v>6572.1170868088011</v>
      </c>
      <c r="Y340" s="33">
        <f t="shared" si="272"/>
        <v>0.91674999999999995</v>
      </c>
      <c r="Z340" s="18">
        <f t="shared" si="273"/>
        <v>4.9706445296312789E-2</v>
      </c>
      <c r="AA340" s="28">
        <f t="shared" si="291"/>
        <v>6016.4085979758584</v>
      </c>
      <c r="AB340" s="33">
        <f t="shared" si="274"/>
        <v>0.892625</v>
      </c>
      <c r="AC340" s="18">
        <f t="shared" si="275"/>
        <v>4.8398380946409823E-2</v>
      </c>
      <c r="AD340" s="28">
        <f t="shared" si="292"/>
        <v>6066.7244858551494</v>
      </c>
      <c r="AE340" s="33">
        <f t="shared" si="276"/>
        <v>0.87875000000000003</v>
      </c>
      <c r="AF340" s="18">
        <f t="shared" si="277"/>
        <v>4.7646074506828326E-2</v>
      </c>
      <c r="AG340" s="28">
        <f t="shared" si="293"/>
        <v>6144.2271210736944</v>
      </c>
      <c r="AH340" s="33">
        <f t="shared" si="278"/>
        <v>0.77833872549019534</v>
      </c>
      <c r="AI340" s="18">
        <f t="shared" si="279"/>
        <v>4.2201746692751806E-2</v>
      </c>
      <c r="AJ340" s="28">
        <f t="shared" si="294"/>
        <v>6622.7698407780672</v>
      </c>
      <c r="AK340" s="33">
        <f t="shared" si="280"/>
        <v>0.75785612745097974</v>
      </c>
      <c r="AL340" s="18">
        <f t="shared" si="281"/>
        <v>4.1091174411363604E-2</v>
      </c>
      <c r="AM340" s="28">
        <f t="shared" si="295"/>
        <v>6668.7790014777465</v>
      </c>
      <c r="AN340" s="33">
        <f t="shared" si="282"/>
        <v>0.74607598039215628</v>
      </c>
      <c r="AO340" s="18">
        <f t="shared" si="283"/>
        <v>4.0452451493052252E-2</v>
      </c>
      <c r="AP340" s="28">
        <f t="shared" si="296"/>
        <v>6736.1054134683773</v>
      </c>
      <c r="AQ340" s="33">
        <f t="shared" si="261"/>
        <v>0.84799374999999999</v>
      </c>
      <c r="AR340" s="18">
        <f t="shared" si="262"/>
        <v>4.5978461899089336E-2</v>
      </c>
      <c r="AS340" s="28">
        <f t="shared" si="297"/>
        <v>6249.57187007219</v>
      </c>
      <c r="AT340" s="33">
        <f t="shared" si="263"/>
        <v>0.71996332107843075</v>
      </c>
      <c r="AU340" s="18">
        <f t="shared" si="264"/>
        <v>3.9036615690795425E-2</v>
      </c>
      <c r="AV340" s="20">
        <f t="shared" si="298"/>
        <v>6829.1850557661428</v>
      </c>
    </row>
    <row r="341" spans="2:48" ht="15.95">
      <c r="B341" s="48">
        <v>77</v>
      </c>
      <c r="C341" s="50">
        <f>'Mortality (No Interventions)'!K86</f>
        <v>6.0755696396322841E-2</v>
      </c>
      <c r="D341" s="27">
        <f t="shared" si="249"/>
        <v>0.85245098039215617</v>
      </c>
      <c r="E341" s="18">
        <f t="shared" si="265"/>
        <v>5.1791252957453592E-2</v>
      </c>
      <c r="F341" s="28">
        <f t="shared" si="284"/>
        <v>6060.8196510227053</v>
      </c>
      <c r="G341" s="27">
        <f t="shared" si="247"/>
        <v>0.96499999999999997</v>
      </c>
      <c r="H341" s="18">
        <f t="shared" si="258"/>
        <v>5.8629247022451536E-2</v>
      </c>
      <c r="I341" s="28">
        <f t="shared" si="285"/>
        <v>5521.1986442264188</v>
      </c>
      <c r="J341" s="27">
        <v>0.95</v>
      </c>
      <c r="K341" s="18">
        <f t="shared" si="259"/>
        <v>5.7717911576506693E-2</v>
      </c>
      <c r="L341" s="28">
        <f t="shared" si="286"/>
        <v>5602.4034045517665</v>
      </c>
      <c r="M341" s="27">
        <f t="shared" si="248"/>
        <v>0.92500000000000004</v>
      </c>
      <c r="N341" s="19">
        <f t="shared" si="260"/>
        <v>5.6199019166598634E-2</v>
      </c>
      <c r="O341" s="28">
        <f t="shared" si="287"/>
        <v>5659.0958412175651</v>
      </c>
      <c r="P341" s="24">
        <f t="shared" si="266"/>
        <v>0.8226151960784307</v>
      </c>
      <c r="Q341" s="18">
        <f t="shared" si="267"/>
        <v>4.9978559103942721E-2</v>
      </c>
      <c r="R341" s="28">
        <f t="shared" si="288"/>
        <v>6167.8015538048185</v>
      </c>
      <c r="S341" s="24">
        <f t="shared" si="268"/>
        <v>0.80982843137254834</v>
      </c>
      <c r="T341" s="18">
        <f t="shared" si="269"/>
        <v>4.9201690309580916E-2</v>
      </c>
      <c r="U341" s="28">
        <f t="shared" si="289"/>
        <v>6239.7337250331357</v>
      </c>
      <c r="V341" s="24">
        <f t="shared" si="270"/>
        <v>0.78851715686274448</v>
      </c>
      <c r="W341" s="18">
        <f t="shared" si="271"/>
        <v>4.7906908985644578E-2</v>
      </c>
      <c r="X341" s="28">
        <f t="shared" si="290"/>
        <v>6292.2662997974403</v>
      </c>
      <c r="Y341" s="33">
        <f t="shared" si="272"/>
        <v>0.91674999999999995</v>
      </c>
      <c r="Z341" s="18">
        <f t="shared" si="273"/>
        <v>5.5697784671328958E-2</v>
      </c>
      <c r="AA341" s="28">
        <f t="shared" si="291"/>
        <v>5717.354313120306</v>
      </c>
      <c r="AB341" s="33">
        <f t="shared" si="274"/>
        <v>0.892625</v>
      </c>
      <c r="AC341" s="18">
        <f t="shared" si="275"/>
        <v>5.4232053495767672E-2</v>
      </c>
      <c r="AD341" s="28">
        <f t="shared" si="292"/>
        <v>5773.1048430918199</v>
      </c>
      <c r="AE341" s="33">
        <f t="shared" si="276"/>
        <v>0.87875000000000003</v>
      </c>
      <c r="AF341" s="18">
        <f t="shared" si="277"/>
        <v>5.3389068208268699E-2</v>
      </c>
      <c r="AG341" s="28">
        <f t="shared" si="293"/>
        <v>5851.4788178761419</v>
      </c>
      <c r="AH341" s="33">
        <f t="shared" si="278"/>
        <v>0.78148443627450914</v>
      </c>
      <c r="AI341" s="18">
        <f t="shared" si="279"/>
        <v>4.747963114874558E-2</v>
      </c>
      <c r="AJ341" s="28">
        <f t="shared" si="294"/>
        <v>6343.277385553155</v>
      </c>
      <c r="AK341" s="33">
        <f t="shared" si="280"/>
        <v>0.76091905637254842</v>
      </c>
      <c r="AL341" s="18">
        <f t="shared" si="281"/>
        <v>4.6230167171147016E-2</v>
      </c>
      <c r="AM341" s="28">
        <f t="shared" si="295"/>
        <v>6394.7510404171853</v>
      </c>
      <c r="AN341" s="33">
        <f t="shared" si="282"/>
        <v>0.74909129901960725</v>
      </c>
      <c r="AO341" s="18">
        <f t="shared" si="283"/>
        <v>4.5511563536362348E-2</v>
      </c>
      <c r="AP341" s="28">
        <f t="shared" si="296"/>
        <v>6463.6134359779617</v>
      </c>
      <c r="AQ341" s="33">
        <f t="shared" si="261"/>
        <v>0.84799374999999999</v>
      </c>
      <c r="AR341" s="18">
        <f t="shared" si="262"/>
        <v>5.1520450820979294E-2</v>
      </c>
      <c r="AS341" s="28">
        <f t="shared" si="297"/>
        <v>5962.2261679584553</v>
      </c>
      <c r="AT341" s="33">
        <f t="shared" si="263"/>
        <v>0.72287310355392098</v>
      </c>
      <c r="AU341" s="18">
        <f t="shared" si="264"/>
        <v>4.3918658812589662E-2</v>
      </c>
      <c r="AV341" s="20">
        <f t="shared" si="298"/>
        <v>6562.5967832628767</v>
      </c>
    </row>
    <row r="342" spans="2:48" ht="15.95">
      <c r="B342" s="48">
        <v>78</v>
      </c>
      <c r="C342" s="50">
        <f>'Mortality (No Interventions)'!K87</f>
        <v>6.7998405120973188E-2</v>
      </c>
      <c r="D342" s="27">
        <f t="shared" si="249"/>
        <v>0.85588235294117576</v>
      </c>
      <c r="E342" s="18">
        <f t="shared" si="265"/>
        <v>5.8198634971185825E-2</v>
      </c>
      <c r="F342" s="28">
        <f t="shared" si="284"/>
        <v>5746.9222073470828</v>
      </c>
      <c r="G342" s="27">
        <f t="shared" si="247"/>
        <v>0.96499999999999997</v>
      </c>
      <c r="H342" s="18">
        <f t="shared" si="258"/>
        <v>6.5618460941739121E-2</v>
      </c>
      <c r="I342" s="28">
        <f t="shared" si="285"/>
        <v>5197.494925054044</v>
      </c>
      <c r="J342" s="27">
        <v>0.95</v>
      </c>
      <c r="K342" s="18">
        <f t="shared" si="259"/>
        <v>6.4598484864924519E-2</v>
      </c>
      <c r="L342" s="28">
        <f t="shared" si="286"/>
        <v>5279.0443802319269</v>
      </c>
      <c r="M342" s="27">
        <f t="shared" si="248"/>
        <v>0.92500000000000004</v>
      </c>
      <c r="N342" s="19">
        <f t="shared" si="260"/>
        <v>6.2898524736900205E-2</v>
      </c>
      <c r="O342" s="28">
        <f t="shared" si="287"/>
        <v>5341.0602055713607</v>
      </c>
      <c r="P342" s="24">
        <f t="shared" si="266"/>
        <v>0.82592647058823454</v>
      </c>
      <c r="Q342" s="18">
        <f t="shared" si="267"/>
        <v>5.6161682747194318E-2</v>
      </c>
      <c r="R342" s="28">
        <f t="shared" si="288"/>
        <v>5859.5437193065945</v>
      </c>
      <c r="S342" s="24">
        <f t="shared" si="268"/>
        <v>0.81308823529411689</v>
      </c>
      <c r="T342" s="18">
        <f t="shared" si="269"/>
        <v>5.528870322262653E-2</v>
      </c>
      <c r="U342" s="28">
        <f t="shared" si="289"/>
        <v>5932.7282786798078</v>
      </c>
      <c r="V342" s="24">
        <f t="shared" si="270"/>
        <v>0.79169117647058762</v>
      </c>
      <c r="W342" s="18">
        <f t="shared" si="271"/>
        <v>5.3833737348346893E-2</v>
      </c>
      <c r="X342" s="28">
        <f t="shared" si="290"/>
        <v>5990.8232708596061</v>
      </c>
      <c r="Y342" s="33">
        <f t="shared" si="272"/>
        <v>0.91674999999999995</v>
      </c>
      <c r="Z342" s="18">
        <f t="shared" si="273"/>
        <v>6.2337537894652163E-2</v>
      </c>
      <c r="AA342" s="28">
        <f t="shared" si="291"/>
        <v>5398.9103436984378</v>
      </c>
      <c r="AB342" s="33">
        <f t="shared" si="274"/>
        <v>0.892625</v>
      </c>
      <c r="AC342" s="18">
        <f t="shared" si="275"/>
        <v>6.0697076371108695E-2</v>
      </c>
      <c r="AD342" s="28">
        <f t="shared" si="292"/>
        <v>5460.0175124045891</v>
      </c>
      <c r="AE342" s="33">
        <f t="shared" si="276"/>
        <v>0.87875000000000003</v>
      </c>
      <c r="AF342" s="18">
        <f t="shared" si="277"/>
        <v>5.975359850005519E-2</v>
      </c>
      <c r="AG342" s="28">
        <f t="shared" si="293"/>
        <v>5539.0738161493127</v>
      </c>
      <c r="AH342" s="33">
        <f t="shared" si="278"/>
        <v>0.78463014705882272</v>
      </c>
      <c r="AI342" s="18">
        <f t="shared" si="279"/>
        <v>5.3353598609834595E-2</v>
      </c>
      <c r="AJ342" s="28">
        <f t="shared" si="294"/>
        <v>6042.1009150129121</v>
      </c>
      <c r="AK342" s="33">
        <f t="shared" si="280"/>
        <v>0.76398198529411698</v>
      </c>
      <c r="AL342" s="18">
        <f t="shared" si="281"/>
        <v>5.1949556541154747E-2</v>
      </c>
      <c r="AM342" s="28">
        <f t="shared" si="295"/>
        <v>6099.1206308008323</v>
      </c>
      <c r="AN342" s="33">
        <f t="shared" si="282"/>
        <v>0.75210661764705811</v>
      </c>
      <c r="AO342" s="18">
        <f t="shared" si="283"/>
        <v>5.1142050480929541E-2</v>
      </c>
      <c r="AP342" s="28">
        <f t="shared" si="296"/>
        <v>6169.4442824119651</v>
      </c>
      <c r="AQ342" s="33">
        <f t="shared" si="261"/>
        <v>0.84799374999999999</v>
      </c>
      <c r="AR342" s="18">
        <f t="shared" si="262"/>
        <v>5.7662222552553259E-2</v>
      </c>
      <c r="AS342" s="28">
        <f t="shared" si="297"/>
        <v>5655.0495878885959</v>
      </c>
      <c r="AT342" s="33">
        <f t="shared" si="263"/>
        <v>0.7257828860294111</v>
      </c>
      <c r="AU342" s="18">
        <f t="shared" si="264"/>
        <v>4.9352078714097004E-2</v>
      </c>
      <c r="AV342" s="20">
        <f t="shared" si="298"/>
        <v>6274.3763342141556</v>
      </c>
    </row>
    <row r="343" spans="2:48" ht="15.95">
      <c r="B343" s="48">
        <v>79</v>
      </c>
      <c r="C343" s="50">
        <f>'Mortality (No Interventions)'!K88</f>
        <v>7.5983877534947813E-2</v>
      </c>
      <c r="D343" s="27">
        <f t="shared" si="249"/>
        <v>0.85931372549019536</v>
      </c>
      <c r="E343" s="18">
        <f t="shared" si="265"/>
        <v>6.529398888174677E-2</v>
      </c>
      <c r="F343" s="28">
        <f t="shared" si="284"/>
        <v>5412.4591795938886</v>
      </c>
      <c r="G343" s="27">
        <f t="shared" si="247"/>
        <v>0.96499999999999997</v>
      </c>
      <c r="H343" s="18">
        <f t="shared" si="258"/>
        <v>7.3324441821224634E-2</v>
      </c>
      <c r="I343" s="28">
        <f t="shared" si="285"/>
        <v>4856.4433073194978</v>
      </c>
      <c r="J343" s="27">
        <v>0.95</v>
      </c>
      <c r="K343" s="18">
        <f t="shared" si="259"/>
        <v>7.2184683658200424E-2</v>
      </c>
      <c r="L343" s="28">
        <f t="shared" si="286"/>
        <v>4938.0261117342498</v>
      </c>
      <c r="M343" s="27">
        <f t="shared" si="248"/>
        <v>0.92500000000000004</v>
      </c>
      <c r="N343" s="19">
        <f t="shared" si="260"/>
        <v>7.0285086719826737E-2</v>
      </c>
      <c r="O343" s="28">
        <f t="shared" si="287"/>
        <v>5005.1153981099578</v>
      </c>
      <c r="P343" s="24">
        <f t="shared" si="266"/>
        <v>0.82923774509803849</v>
      </c>
      <c r="Q343" s="18">
        <f t="shared" si="267"/>
        <v>6.3008699270885635E-2</v>
      </c>
      <c r="R343" s="28">
        <f t="shared" si="288"/>
        <v>5530.4618838995821</v>
      </c>
      <c r="S343" s="24">
        <f t="shared" si="268"/>
        <v>0.81634803921568555</v>
      </c>
      <c r="T343" s="18">
        <f t="shared" si="269"/>
        <v>6.2029289437659424E-2</v>
      </c>
      <c r="U343" s="28">
        <f t="shared" si="289"/>
        <v>5604.7154255793957</v>
      </c>
      <c r="V343" s="24">
        <f t="shared" si="270"/>
        <v>0.79486519607843076</v>
      </c>
      <c r="W343" s="18">
        <f t="shared" si="271"/>
        <v>6.0396939715615765E-2</v>
      </c>
      <c r="X343" s="28">
        <f t="shared" si="290"/>
        <v>5668.3148643957857</v>
      </c>
      <c r="Y343" s="33">
        <f t="shared" si="272"/>
        <v>0.91674999999999995</v>
      </c>
      <c r="Z343" s="18">
        <f t="shared" si="273"/>
        <v>6.9658219730163409E-2</v>
      </c>
      <c r="AA343" s="28">
        <f t="shared" si="291"/>
        <v>5062.3555655583068</v>
      </c>
      <c r="AB343" s="33">
        <f t="shared" si="274"/>
        <v>0.892625</v>
      </c>
      <c r="AC343" s="18">
        <f t="shared" si="275"/>
        <v>6.782510868463279E-2</v>
      </c>
      <c r="AD343" s="28">
        <f t="shared" si="292"/>
        <v>5128.6104124665771</v>
      </c>
      <c r="AE343" s="33">
        <f t="shared" si="276"/>
        <v>0.87875000000000003</v>
      </c>
      <c r="AF343" s="18">
        <f t="shared" si="277"/>
        <v>6.6770832383835396E-2</v>
      </c>
      <c r="AG343" s="28">
        <f t="shared" si="293"/>
        <v>5208.0942232769576</v>
      </c>
      <c r="AH343" s="33">
        <f t="shared" si="278"/>
        <v>0.78777585784313653</v>
      </c>
      <c r="AI343" s="18">
        <f t="shared" si="279"/>
        <v>5.9858264307341341E-2</v>
      </c>
      <c r="AJ343" s="28">
        <f t="shared" si="294"/>
        <v>5719.7330880331992</v>
      </c>
      <c r="AK343" s="33">
        <f t="shared" si="280"/>
        <v>0.76704491421568566</v>
      </c>
      <c r="AL343" s="18">
        <f t="shared" si="281"/>
        <v>5.8283046825569208E-2</v>
      </c>
      <c r="AM343" s="28">
        <f t="shared" si="295"/>
        <v>5782.2740187397212</v>
      </c>
      <c r="AN343" s="33">
        <f t="shared" si="282"/>
        <v>0.75512193627450919</v>
      </c>
      <c r="AO343" s="18">
        <f t="shared" si="283"/>
        <v>5.7377092729834975E-2</v>
      </c>
      <c r="AP343" s="28">
        <f t="shared" si="296"/>
        <v>5853.92625148157</v>
      </c>
      <c r="AQ343" s="33">
        <f t="shared" si="261"/>
        <v>0.84799374999999999</v>
      </c>
      <c r="AR343" s="18">
        <f t="shared" si="262"/>
        <v>6.4433853250401157E-2</v>
      </c>
      <c r="AS343" s="28">
        <f t="shared" si="297"/>
        <v>5328.9668600060386</v>
      </c>
      <c r="AT343" s="33">
        <f t="shared" si="263"/>
        <v>0.72869266850490133</v>
      </c>
      <c r="AU343" s="18">
        <f t="shared" si="264"/>
        <v>5.5368894484290748E-2</v>
      </c>
      <c r="AV343" s="20">
        <f t="shared" si="298"/>
        <v>5964.7228194861518</v>
      </c>
    </row>
    <row r="344" spans="2:48" ht="15.95">
      <c r="B344" s="48">
        <v>80</v>
      </c>
      <c r="C344" s="50">
        <f>'Mortality (No Interventions)'!K89</f>
        <v>8.4608091058411619E-2</v>
      </c>
      <c r="D344" s="27">
        <f t="shared" si="249"/>
        <v>0.86274509803921495</v>
      </c>
      <c r="E344" s="18">
        <f t="shared" si="265"/>
        <v>7.2995215815100156E-2</v>
      </c>
      <c r="F344" s="28">
        <f t="shared" si="284"/>
        <v>5059.0581300985768</v>
      </c>
      <c r="G344" s="27">
        <f t="shared" si="247"/>
        <v>0.96499999999999997</v>
      </c>
      <c r="H344" s="18">
        <f t="shared" si="258"/>
        <v>8.1646807871367216E-2</v>
      </c>
      <c r="I344" s="28">
        <f t="shared" si="285"/>
        <v>4500.3473125738738</v>
      </c>
      <c r="J344" s="27">
        <v>0.95</v>
      </c>
      <c r="K344" s="18">
        <f t="shared" si="259"/>
        <v>8.0377686505491028E-2</v>
      </c>
      <c r="L344" s="28">
        <f t="shared" si="286"/>
        <v>4581.5762589627793</v>
      </c>
      <c r="M344" s="27">
        <f t="shared" si="248"/>
        <v>0.92500000000000004</v>
      </c>
      <c r="N344" s="19">
        <f t="shared" si="260"/>
        <v>7.8262484229030746E-2</v>
      </c>
      <c r="O344" s="28">
        <f t="shared" si="287"/>
        <v>4653.3304283110592</v>
      </c>
      <c r="P344" s="24">
        <f t="shared" si="266"/>
        <v>0.83254901960784244</v>
      </c>
      <c r="Q344" s="18">
        <f t="shared" si="267"/>
        <v>7.0440383261571649E-2</v>
      </c>
      <c r="R344" s="28">
        <f t="shared" si="288"/>
        <v>5181.994674227858</v>
      </c>
      <c r="S344" s="24">
        <f t="shared" si="268"/>
        <v>0.81960784313725421</v>
      </c>
      <c r="T344" s="18">
        <f t="shared" si="269"/>
        <v>6.9345455024345151E-2</v>
      </c>
      <c r="U344" s="28">
        <f t="shared" si="289"/>
        <v>5257.0589102304175</v>
      </c>
      <c r="V344" s="24">
        <f t="shared" si="270"/>
        <v>0.7980392156862739</v>
      </c>
      <c r="W344" s="18">
        <f t="shared" si="271"/>
        <v>6.7520574628967656E-2</v>
      </c>
      <c r="X344" s="28">
        <f t="shared" si="290"/>
        <v>5325.9659932417444</v>
      </c>
      <c r="Y344" s="33">
        <f t="shared" si="272"/>
        <v>0.91674999999999995</v>
      </c>
      <c r="Z344" s="18">
        <f t="shared" si="273"/>
        <v>7.7564467477798854E-2</v>
      </c>
      <c r="AA344" s="28">
        <f t="shared" si="291"/>
        <v>4709.7208892204308</v>
      </c>
      <c r="AB344" s="33">
        <f t="shared" si="274"/>
        <v>0.892625</v>
      </c>
      <c r="AC344" s="18">
        <f t="shared" si="275"/>
        <v>7.5523297281014673E-2</v>
      </c>
      <c r="AD344" s="28">
        <f t="shared" si="292"/>
        <v>4780.761853839892</v>
      </c>
      <c r="AE344" s="33">
        <f t="shared" si="276"/>
        <v>0.87875000000000003</v>
      </c>
      <c r="AF344" s="18">
        <f t="shared" si="277"/>
        <v>7.4349360017579219E-2</v>
      </c>
      <c r="AG344" s="28">
        <f t="shared" si="293"/>
        <v>4860.3454368553103</v>
      </c>
      <c r="AH344" s="33">
        <f t="shared" si="278"/>
        <v>0.79092156862745033</v>
      </c>
      <c r="AI344" s="18">
        <f t="shared" si="279"/>
        <v>6.6918364098493069E-2</v>
      </c>
      <c r="AJ344" s="28">
        <f t="shared" si="294"/>
        <v>5377.3597930822625</v>
      </c>
      <c r="AK344" s="33">
        <f t="shared" si="280"/>
        <v>0.77010784313725433</v>
      </c>
      <c r="AL344" s="18">
        <f t="shared" si="281"/>
        <v>6.5157354516953786E-2</v>
      </c>
      <c r="AM344" s="28">
        <f t="shared" si="295"/>
        <v>5445.2654713472421</v>
      </c>
      <c r="AN344" s="33">
        <f t="shared" si="282"/>
        <v>0.75813725490196016</v>
      </c>
      <c r="AO344" s="18">
        <f t="shared" si="283"/>
        <v>6.4144545897519264E-2</v>
      </c>
      <c r="AP344" s="28">
        <f t="shared" si="296"/>
        <v>5518.0449821166967</v>
      </c>
      <c r="AQ344" s="33">
        <f t="shared" si="261"/>
        <v>0.84799374999999999</v>
      </c>
      <c r="AR344" s="18">
        <f t="shared" si="262"/>
        <v>7.1747132416963941E-2</v>
      </c>
      <c r="AS344" s="28">
        <f t="shared" si="297"/>
        <v>4985.6009913721582</v>
      </c>
      <c r="AT344" s="33">
        <f t="shared" si="263"/>
        <v>0.73160245098039156</v>
      </c>
      <c r="AU344" s="18">
        <f t="shared" si="264"/>
        <v>6.1899486791106094E-2</v>
      </c>
      <c r="AV344" s="20">
        <f t="shared" si="298"/>
        <v>5634.4627110659821</v>
      </c>
    </row>
    <row r="345" spans="2:48" ht="15.95">
      <c r="B345" s="48">
        <v>81</v>
      </c>
      <c r="C345" s="50">
        <f>'Mortality (No Interventions)'!K90</f>
        <v>9.3993708807799739E-2</v>
      </c>
      <c r="D345" s="27">
        <f t="shared" si="249"/>
        <v>0.86617647058823455</v>
      </c>
      <c r="E345" s="18">
        <f t="shared" si="265"/>
        <v>8.141513895263823E-2</v>
      </c>
      <c r="F345" s="28">
        <f t="shared" si="284"/>
        <v>4689.7710900708944</v>
      </c>
      <c r="G345" s="27">
        <f t="shared" si="247"/>
        <v>0.96499999999999997</v>
      </c>
      <c r="H345" s="18">
        <f t="shared" si="258"/>
        <v>9.0703928999526742E-2</v>
      </c>
      <c r="I345" s="28">
        <f t="shared" si="285"/>
        <v>4132.9083201897311</v>
      </c>
      <c r="J345" s="27">
        <v>0.95</v>
      </c>
      <c r="K345" s="18">
        <f t="shared" si="259"/>
        <v>8.9294023367409742E-2</v>
      </c>
      <c r="L345" s="28">
        <f t="shared" si="286"/>
        <v>4213.3197587188688</v>
      </c>
      <c r="M345" s="27">
        <f t="shared" si="248"/>
        <v>0.92500000000000004</v>
      </c>
      <c r="N345" s="19">
        <f t="shared" si="260"/>
        <v>8.6944180647214764E-2</v>
      </c>
      <c r="O345" s="28">
        <f t="shared" si="287"/>
        <v>4289.1492290528959</v>
      </c>
      <c r="P345" s="24">
        <f t="shared" si="266"/>
        <v>0.83586029411764629</v>
      </c>
      <c r="Q345" s="18">
        <f t="shared" si="267"/>
        <v>7.8565609089295885E-2</v>
      </c>
      <c r="R345" s="28">
        <f t="shared" si="288"/>
        <v>4816.9729833158244</v>
      </c>
      <c r="S345" s="24">
        <f t="shared" si="268"/>
        <v>0.82286764705882276</v>
      </c>
      <c r="T345" s="18">
        <f t="shared" si="269"/>
        <v>7.7344382005006318E-2</v>
      </c>
      <c r="U345" s="28">
        <f t="shared" si="289"/>
        <v>4892.5057680107011</v>
      </c>
      <c r="V345" s="24">
        <f t="shared" si="270"/>
        <v>0.80121323529411703</v>
      </c>
      <c r="W345" s="18">
        <f t="shared" si="271"/>
        <v>7.5309003531190369E-2</v>
      </c>
      <c r="X345" s="28">
        <f t="shared" si="290"/>
        <v>4966.3537089237216</v>
      </c>
      <c r="Y345" s="33">
        <f t="shared" si="272"/>
        <v>0.91674999999999995</v>
      </c>
      <c r="Z345" s="18">
        <f t="shared" si="273"/>
        <v>8.6168732549550403E-2</v>
      </c>
      <c r="AA345" s="28">
        <f t="shared" si="291"/>
        <v>4344.4138964789827</v>
      </c>
      <c r="AB345" s="33">
        <f t="shared" si="274"/>
        <v>0.892625</v>
      </c>
      <c r="AC345" s="18">
        <f t="shared" si="275"/>
        <v>8.390113432456224E-2</v>
      </c>
      <c r="AD345" s="28">
        <f t="shared" si="292"/>
        <v>4419.7029551226069</v>
      </c>
      <c r="AE345" s="33">
        <f t="shared" si="276"/>
        <v>0.87875000000000003</v>
      </c>
      <c r="AF345" s="18">
        <f t="shared" si="277"/>
        <v>8.259697161485402E-2</v>
      </c>
      <c r="AG345" s="28">
        <f t="shared" si="293"/>
        <v>4498.9818641607562</v>
      </c>
      <c r="AH345" s="33">
        <f t="shared" si="278"/>
        <v>0.79406727941176392</v>
      </c>
      <c r="AI345" s="18">
        <f t="shared" si="279"/>
        <v>7.4637328634831093E-2</v>
      </c>
      <c r="AJ345" s="28">
        <f t="shared" si="294"/>
        <v>5017.5156725601864</v>
      </c>
      <c r="AK345" s="33">
        <f t="shared" si="280"/>
        <v>0.7731707720588229</v>
      </c>
      <c r="AL345" s="18">
        <f t="shared" si="281"/>
        <v>7.2673188407598704E-2</v>
      </c>
      <c r="AM345" s="28">
        <f t="shared" si="295"/>
        <v>5090.4663785917419</v>
      </c>
      <c r="AN345" s="33">
        <f t="shared" si="282"/>
        <v>0.76115257352941113</v>
      </c>
      <c r="AO345" s="18">
        <f t="shared" si="283"/>
        <v>7.1543553354630848E-2</v>
      </c>
      <c r="AP345" s="28">
        <f t="shared" si="296"/>
        <v>5164.0924924967367</v>
      </c>
      <c r="AQ345" s="33">
        <f t="shared" si="261"/>
        <v>0.84799374999999999</v>
      </c>
      <c r="AR345" s="18">
        <f t="shared" si="262"/>
        <v>7.9706077608334133E-2</v>
      </c>
      <c r="AS345" s="28">
        <f t="shared" si="297"/>
        <v>4627.8984168660336</v>
      </c>
      <c r="AT345" s="33">
        <f t="shared" si="263"/>
        <v>0.73451223345588168</v>
      </c>
      <c r="AU345" s="18">
        <f t="shared" si="264"/>
        <v>6.9039528987218768E-2</v>
      </c>
      <c r="AV345" s="20">
        <f t="shared" si="298"/>
        <v>5285.6923609073738</v>
      </c>
    </row>
    <row r="346" spans="2:48" ht="15.95">
      <c r="B346" s="48">
        <v>82</v>
      </c>
      <c r="C346" s="50">
        <f>'Mortality (No Interventions)'!K91</f>
        <v>0.10446585725683162</v>
      </c>
      <c r="D346" s="27">
        <f t="shared" si="249"/>
        <v>0.86960784313725414</v>
      </c>
      <c r="E346" s="18">
        <f t="shared" si="265"/>
        <v>9.0844328810597619E-2</v>
      </c>
      <c r="F346" s="28">
        <f t="shared" si="284"/>
        <v>4307.9527251167074</v>
      </c>
      <c r="G346" s="27">
        <f t="shared" si="247"/>
        <v>0.96499999999999997</v>
      </c>
      <c r="H346" s="18">
        <f t="shared" si="258"/>
        <v>0.10080955225284251</v>
      </c>
      <c r="I346" s="28">
        <f t="shared" si="285"/>
        <v>3758.0372973536882</v>
      </c>
      <c r="J346" s="27">
        <v>0.95</v>
      </c>
      <c r="K346" s="18">
        <f t="shared" si="259"/>
        <v>9.924256439399004E-2</v>
      </c>
      <c r="L346" s="28">
        <f t="shared" si="286"/>
        <v>3837.0954857294569</v>
      </c>
      <c r="M346" s="27">
        <f t="shared" si="248"/>
        <v>0.92500000000000004</v>
      </c>
      <c r="N346" s="19">
        <f t="shared" si="260"/>
        <v>9.6630917962569257E-2</v>
      </c>
      <c r="O346" s="28">
        <f t="shared" si="287"/>
        <v>3916.2326636592588</v>
      </c>
      <c r="P346" s="24">
        <f t="shared" si="266"/>
        <v>0.83917156862745024</v>
      </c>
      <c r="Q346" s="18">
        <f t="shared" si="267"/>
        <v>8.7664777302226701E-2</v>
      </c>
      <c r="R346" s="28">
        <f t="shared" si="288"/>
        <v>4438.5245669149335</v>
      </c>
      <c r="S346" s="24">
        <f t="shared" si="268"/>
        <v>0.82612745098039142</v>
      </c>
      <c r="T346" s="18">
        <f t="shared" si="269"/>
        <v>8.6302112370067727E-2</v>
      </c>
      <c r="U346" s="28">
        <f t="shared" si="289"/>
        <v>4514.0979329279844</v>
      </c>
      <c r="V346" s="24">
        <f t="shared" si="270"/>
        <v>0.80438725490196017</v>
      </c>
      <c r="W346" s="18">
        <f t="shared" si="271"/>
        <v>8.4031004149802802E-2</v>
      </c>
      <c r="X346" s="28">
        <f t="shared" si="290"/>
        <v>4592.3425599212442</v>
      </c>
      <c r="Y346" s="33">
        <f t="shared" si="272"/>
        <v>0.91674999999999995</v>
      </c>
      <c r="Z346" s="18">
        <f t="shared" si="273"/>
        <v>9.5769074640200388E-2</v>
      </c>
      <c r="AA346" s="28">
        <f t="shared" si="291"/>
        <v>3970.0612573487351</v>
      </c>
      <c r="AB346" s="33">
        <f t="shared" si="274"/>
        <v>0.892625</v>
      </c>
      <c r="AC346" s="18">
        <f t="shared" si="275"/>
        <v>9.3248835833879329E-2</v>
      </c>
      <c r="AD346" s="28">
        <f t="shared" si="292"/>
        <v>4048.8848638102004</v>
      </c>
      <c r="AE346" s="33">
        <f t="shared" si="276"/>
        <v>0.87875000000000003</v>
      </c>
      <c r="AF346" s="18">
        <f t="shared" si="277"/>
        <v>9.179937206444079E-2</v>
      </c>
      <c r="AG346" s="28">
        <f t="shared" si="293"/>
        <v>4127.3795868309271</v>
      </c>
      <c r="AH346" s="33">
        <f t="shared" si="278"/>
        <v>0.79721299019607772</v>
      </c>
      <c r="AI346" s="18">
        <f t="shared" si="279"/>
        <v>8.328153843711536E-2</v>
      </c>
      <c r="AJ346" s="28">
        <f t="shared" si="294"/>
        <v>4643.021706376896</v>
      </c>
      <c r="AK346" s="33">
        <f t="shared" si="280"/>
        <v>0.77623370098039146</v>
      </c>
      <c r="AL346" s="18">
        <f t="shared" si="281"/>
        <v>8.1089919004559696E-2</v>
      </c>
      <c r="AM346" s="28">
        <f t="shared" si="295"/>
        <v>4720.5259563777972</v>
      </c>
      <c r="AN346" s="33">
        <f t="shared" si="282"/>
        <v>0.76416789215686209</v>
      </c>
      <c r="AO346" s="18">
        <f t="shared" si="283"/>
        <v>7.9829453942312653E-2</v>
      </c>
      <c r="AP346" s="28">
        <f t="shared" si="296"/>
        <v>4794.6349657315477</v>
      </c>
      <c r="AQ346" s="33">
        <f t="shared" si="261"/>
        <v>0.84799374999999999</v>
      </c>
      <c r="AR346" s="18">
        <f t="shared" si="262"/>
        <v>8.8586394042185351E-2</v>
      </c>
      <c r="AS346" s="28">
        <f t="shared" si="297"/>
        <v>4259.0267864878224</v>
      </c>
      <c r="AT346" s="33">
        <f t="shared" si="263"/>
        <v>0.73742201593137191</v>
      </c>
      <c r="AU346" s="18">
        <f t="shared" si="264"/>
        <v>7.7035423054331711E-2</v>
      </c>
      <c r="AV346" s="20">
        <f t="shared" si="298"/>
        <v>4920.7706499389888</v>
      </c>
    </row>
    <row r="347" spans="2:48" ht="15.95">
      <c r="B347" s="48">
        <v>83</v>
      </c>
      <c r="C347" s="50">
        <f>'Mortality (No Interventions)'!K92</f>
        <v>0.11613359783740032</v>
      </c>
      <c r="D347" s="27">
        <f t="shared" si="249"/>
        <v>0.87303921568627374</v>
      </c>
      <c r="E347" s="18">
        <f t="shared" si="265"/>
        <v>0.10138918517078911</v>
      </c>
      <c r="F347" s="28">
        <f t="shared" si="284"/>
        <v>3916.5996512556953</v>
      </c>
      <c r="G347" s="27">
        <f t="shared" ref="G347:G383" si="299">1-(0.07/2)</f>
        <v>0.96499999999999997</v>
      </c>
      <c r="H347" s="18">
        <f t="shared" si="258"/>
        <v>0.11206892191309131</v>
      </c>
      <c r="I347" s="28">
        <f t="shared" si="285"/>
        <v>3379.1912400579808</v>
      </c>
      <c r="J347" s="27">
        <v>0.95</v>
      </c>
      <c r="K347" s="18">
        <f t="shared" si="259"/>
        <v>0.1103269179455303</v>
      </c>
      <c r="L347" s="28">
        <f t="shared" si="286"/>
        <v>3456.2922899010628</v>
      </c>
      <c r="M347" s="27">
        <f t="shared" ref="M347:M383" si="300">1-(0.15/2)</f>
        <v>0.92500000000000004</v>
      </c>
      <c r="N347" s="19">
        <f t="shared" si="260"/>
        <v>0.1074235779995953</v>
      </c>
      <c r="O347" s="28">
        <f t="shared" si="287"/>
        <v>3537.8035064148667</v>
      </c>
      <c r="P347" s="24">
        <f t="shared" si="266"/>
        <v>0.84248284313725408</v>
      </c>
      <c r="Q347" s="18">
        <f t="shared" si="267"/>
        <v>9.7840563689811477E-2</v>
      </c>
      <c r="R347" s="28">
        <f t="shared" si="288"/>
        <v>4049.422299205874</v>
      </c>
      <c r="S347" s="24">
        <f t="shared" si="268"/>
        <v>0.82938725490195997</v>
      </c>
      <c r="T347" s="18">
        <f t="shared" si="269"/>
        <v>9.6319725912249646E-2</v>
      </c>
      <c r="U347" s="28">
        <f t="shared" si="289"/>
        <v>4124.5217458709431</v>
      </c>
      <c r="V347" s="24">
        <f t="shared" si="270"/>
        <v>0.8075612745098032</v>
      </c>
      <c r="W347" s="18">
        <f t="shared" si="271"/>
        <v>9.3784996282979927E-2</v>
      </c>
      <c r="X347" s="28">
        <f t="shared" si="290"/>
        <v>4206.4434032111858</v>
      </c>
      <c r="Y347" s="33">
        <f t="shared" si="272"/>
        <v>0.91674999999999995</v>
      </c>
      <c r="Z347" s="18">
        <f t="shared" si="273"/>
        <v>0.10646547581743673</v>
      </c>
      <c r="AA347" s="28">
        <f t="shared" si="291"/>
        <v>3589.8521644675366</v>
      </c>
      <c r="AB347" s="33">
        <f t="shared" si="274"/>
        <v>0.892625</v>
      </c>
      <c r="AC347" s="18">
        <f t="shared" si="275"/>
        <v>0.10366375276960946</v>
      </c>
      <c r="AD347" s="28">
        <f t="shared" si="292"/>
        <v>3671.3310638344842</v>
      </c>
      <c r="AE347" s="33">
        <f t="shared" si="276"/>
        <v>0.87875000000000003</v>
      </c>
      <c r="AF347" s="18">
        <f t="shared" si="277"/>
        <v>0.10205239909961554</v>
      </c>
      <c r="AG347" s="28">
        <f t="shared" si="293"/>
        <v>3748.488732488257</v>
      </c>
      <c r="AH347" s="33">
        <f t="shared" si="278"/>
        <v>0.8003587009803913</v>
      </c>
      <c r="AI347" s="18">
        <f t="shared" si="279"/>
        <v>9.2948535505320895E-2</v>
      </c>
      <c r="AJ347" s="28">
        <f t="shared" si="294"/>
        <v>4256.3437156729078</v>
      </c>
      <c r="AK347" s="33">
        <f t="shared" si="280"/>
        <v>0.77929662990196003</v>
      </c>
      <c r="AL347" s="18">
        <f t="shared" si="281"/>
        <v>9.0502521413075618E-2</v>
      </c>
      <c r="AM347" s="28">
        <f t="shared" si="295"/>
        <v>4337.7388889161994</v>
      </c>
      <c r="AN347" s="33">
        <f t="shared" si="282"/>
        <v>0.76718321078431306</v>
      </c>
      <c r="AO347" s="18">
        <f t="shared" si="283"/>
        <v>8.9095746468830936E-2</v>
      </c>
      <c r="AP347" s="28">
        <f t="shared" si="296"/>
        <v>4411.8818745644794</v>
      </c>
      <c r="AQ347" s="33">
        <f t="shared" si="261"/>
        <v>0.84799374999999999</v>
      </c>
      <c r="AR347" s="18">
        <f t="shared" si="262"/>
        <v>9.8480565131128989E-2</v>
      </c>
      <c r="AS347" s="28">
        <f t="shared" si="297"/>
        <v>3881.7349613437896</v>
      </c>
      <c r="AT347" s="33">
        <f t="shared" si="263"/>
        <v>0.74033179840686203</v>
      </c>
      <c r="AU347" s="18">
        <f t="shared" si="264"/>
        <v>8.5977395342421839E-2</v>
      </c>
      <c r="AV347" s="20">
        <f t="shared" si="298"/>
        <v>4541.6970011675994</v>
      </c>
    </row>
    <row r="348" spans="2:48" ht="15.95">
      <c r="B348" s="48">
        <v>84</v>
      </c>
      <c r="C348" s="50">
        <f>'Mortality (No Interventions)'!K93</f>
        <v>0.12918348267627258</v>
      </c>
      <c r="D348" s="27">
        <f t="shared" ref="D348:D383" si="301">D347+($D$128-$D$26)/(120-18)</f>
        <v>0.87647058823529334</v>
      </c>
      <c r="E348" s="18">
        <f t="shared" si="265"/>
        <v>0.11322552305155646</v>
      </c>
      <c r="F348" s="28">
        <f t="shared" si="284"/>
        <v>3519.4988039746836</v>
      </c>
      <c r="G348" s="27">
        <f t="shared" si="299"/>
        <v>0.96499999999999997</v>
      </c>
      <c r="H348" s="18">
        <f t="shared" si="258"/>
        <v>0.12466206078260304</v>
      </c>
      <c r="I348" s="28">
        <f t="shared" si="285"/>
        <v>3000.4889208465211</v>
      </c>
      <c r="J348" s="27">
        <v>0.95</v>
      </c>
      <c r="K348" s="18">
        <f t="shared" si="259"/>
        <v>0.12272430854245894</v>
      </c>
      <c r="L348" s="28">
        <f t="shared" si="286"/>
        <v>3074.9702140373793</v>
      </c>
      <c r="M348" s="27">
        <f t="shared" si="300"/>
        <v>0.92500000000000004</v>
      </c>
      <c r="N348" s="19">
        <f t="shared" si="260"/>
        <v>0.11949472147555214</v>
      </c>
      <c r="O348" s="28">
        <f t="shared" si="287"/>
        <v>3157.7599954962675</v>
      </c>
      <c r="P348" s="24">
        <f t="shared" si="266"/>
        <v>0.84579411764705803</v>
      </c>
      <c r="Q348" s="18">
        <f t="shared" si="267"/>
        <v>0.10926262974475197</v>
      </c>
      <c r="R348" s="28">
        <f t="shared" si="288"/>
        <v>3653.2245388334791</v>
      </c>
      <c r="S348" s="24">
        <f t="shared" si="268"/>
        <v>0.83264705882352863</v>
      </c>
      <c r="T348" s="18">
        <f t="shared" si="269"/>
        <v>0.10756424689897863</v>
      </c>
      <c r="U348" s="28">
        <f t="shared" si="289"/>
        <v>3727.2489417895404</v>
      </c>
      <c r="V348" s="24">
        <f t="shared" si="270"/>
        <v>0.81073529411764633</v>
      </c>
      <c r="W348" s="18">
        <f t="shared" si="271"/>
        <v>0.10473360882268973</v>
      </c>
      <c r="X348" s="28">
        <f t="shared" si="290"/>
        <v>3811.9421242764593</v>
      </c>
      <c r="Y348" s="33">
        <f t="shared" si="272"/>
        <v>0.91674999999999995</v>
      </c>
      <c r="Z348" s="18">
        <f t="shared" si="273"/>
        <v>0.11842895774347288</v>
      </c>
      <c r="AA348" s="28">
        <f t="shared" si="291"/>
        <v>3207.6568456632453</v>
      </c>
      <c r="AB348" s="33">
        <f t="shared" si="274"/>
        <v>0.892625</v>
      </c>
      <c r="AC348" s="18">
        <f t="shared" si="275"/>
        <v>0.11531240622390782</v>
      </c>
      <c r="AD348" s="28">
        <f t="shared" si="292"/>
        <v>3290.7471080977589</v>
      </c>
      <c r="AE348" s="33">
        <f t="shared" si="276"/>
        <v>0.87875000000000003</v>
      </c>
      <c r="AF348" s="18">
        <f t="shared" si="277"/>
        <v>0.11351998540177453</v>
      </c>
      <c r="AG348" s="28">
        <f t="shared" si="293"/>
        <v>3365.9464643399538</v>
      </c>
      <c r="AH348" s="33">
        <f t="shared" si="278"/>
        <v>0.80350441176470511</v>
      </c>
      <c r="AI348" s="18">
        <f t="shared" si="279"/>
        <v>0.10379949825751437</v>
      </c>
      <c r="AJ348" s="28">
        <f t="shared" si="294"/>
        <v>3860.7228006938349</v>
      </c>
      <c r="AK348" s="33">
        <f t="shared" si="280"/>
        <v>0.7823595588235287</v>
      </c>
      <c r="AL348" s="18">
        <f t="shared" si="281"/>
        <v>0.10106793251389558</v>
      </c>
      <c r="AM348" s="28">
        <f t="shared" si="295"/>
        <v>3945.1625822377305</v>
      </c>
      <c r="AN348" s="33">
        <f t="shared" si="282"/>
        <v>0.77019852941176403</v>
      </c>
      <c r="AO348" s="18">
        <f t="shared" si="283"/>
        <v>9.9496928381555244E-2</v>
      </c>
      <c r="AP348" s="28">
        <f t="shared" si="296"/>
        <v>4018.8019656178521</v>
      </c>
      <c r="AQ348" s="33">
        <f t="shared" si="261"/>
        <v>0.84799374999999999</v>
      </c>
      <c r="AR348" s="18">
        <f t="shared" si="262"/>
        <v>0.10954678591271243</v>
      </c>
      <c r="AS348" s="28">
        <f t="shared" si="297"/>
        <v>3499.4595086613917</v>
      </c>
      <c r="AT348" s="33">
        <f t="shared" si="263"/>
        <v>0.74324158088235226</v>
      </c>
      <c r="AU348" s="18">
        <f t="shared" si="264"/>
        <v>9.6014535888200803E-2</v>
      </c>
      <c r="AV348" s="20">
        <f t="shared" si="298"/>
        <v>4151.2137225727211</v>
      </c>
    </row>
    <row r="349" spans="2:48" ht="15.95">
      <c r="B349" s="48">
        <v>85</v>
      </c>
      <c r="C349" s="50">
        <f>'Mortality (No Interventions)'!K94</f>
        <v>0.14311802472530247</v>
      </c>
      <c r="D349" s="27">
        <f t="shared" si="301"/>
        <v>0.87990196078431293</v>
      </c>
      <c r="E349" s="18">
        <f t="shared" si="265"/>
        <v>0.12592983057937143</v>
      </c>
      <c r="F349" s="28">
        <f t="shared" si="284"/>
        <v>3121.0017110153226</v>
      </c>
      <c r="G349" s="27">
        <f t="shared" si="299"/>
        <v>0.96499999999999997</v>
      </c>
      <c r="H349" s="18">
        <f t="shared" si="258"/>
        <v>0.13810889385991687</v>
      </c>
      <c r="I349" s="28">
        <f t="shared" si="285"/>
        <v>2626.4417886184251</v>
      </c>
      <c r="J349" s="27">
        <v>0.95</v>
      </c>
      <c r="K349" s="18">
        <f t="shared" si="259"/>
        <v>0.13596212348903733</v>
      </c>
      <c r="L349" s="28">
        <f t="shared" si="286"/>
        <v>2697.5966207309848</v>
      </c>
      <c r="M349" s="27">
        <f t="shared" si="300"/>
        <v>0.92500000000000004</v>
      </c>
      <c r="N349" s="19">
        <f t="shared" si="260"/>
        <v>0.13238417287090479</v>
      </c>
      <c r="O349" s="28">
        <f t="shared" si="287"/>
        <v>2780.4243443477999</v>
      </c>
      <c r="P349" s="24">
        <f t="shared" si="266"/>
        <v>0.84910539215686198</v>
      </c>
      <c r="Q349" s="18">
        <f t="shared" si="267"/>
        <v>0.12152228650909343</v>
      </c>
      <c r="R349" s="28">
        <f t="shared" si="288"/>
        <v>3254.0636186724741</v>
      </c>
      <c r="S349" s="24">
        <f t="shared" si="268"/>
        <v>0.83590686274509729</v>
      </c>
      <c r="T349" s="18">
        <f t="shared" si="269"/>
        <v>0.11963333905040285</v>
      </c>
      <c r="U349" s="28">
        <f t="shared" si="289"/>
        <v>3326.3302163609337</v>
      </c>
      <c r="V349" s="24">
        <f t="shared" si="270"/>
        <v>0.81390931372548947</v>
      </c>
      <c r="W349" s="18">
        <f t="shared" si="271"/>
        <v>0.11648509328591856</v>
      </c>
      <c r="X349" s="28">
        <f t="shared" si="290"/>
        <v>3412.7036689777556</v>
      </c>
      <c r="Y349" s="33">
        <f t="shared" si="272"/>
        <v>0.91674999999999995</v>
      </c>
      <c r="Z349" s="18">
        <f t="shared" si="273"/>
        <v>0.13120344916692103</v>
      </c>
      <c r="AA349" s="28">
        <f t="shared" si="291"/>
        <v>2827.7773886326313</v>
      </c>
      <c r="AB349" s="33">
        <f t="shared" si="274"/>
        <v>0.892625</v>
      </c>
      <c r="AC349" s="18">
        <f t="shared" si="275"/>
        <v>0.12775072682042313</v>
      </c>
      <c r="AD349" s="28">
        <f t="shared" si="292"/>
        <v>2911.2831407886401</v>
      </c>
      <c r="AE349" s="33">
        <f t="shared" si="276"/>
        <v>0.87875000000000003</v>
      </c>
      <c r="AF349" s="18">
        <f t="shared" si="277"/>
        <v>0.12576496422735955</v>
      </c>
      <c r="AG349" s="28">
        <f t="shared" si="293"/>
        <v>2983.8442708449275</v>
      </c>
      <c r="AH349" s="33">
        <f t="shared" si="278"/>
        <v>0.8066501225490188</v>
      </c>
      <c r="AI349" s="18">
        <f t="shared" si="279"/>
        <v>0.11544617218363874</v>
      </c>
      <c r="AJ349" s="28">
        <f t="shared" si="294"/>
        <v>3459.9817110704694</v>
      </c>
      <c r="AK349" s="33">
        <f t="shared" si="280"/>
        <v>0.78542248774509738</v>
      </c>
      <c r="AL349" s="18">
        <f t="shared" si="281"/>
        <v>0.11240811502091141</v>
      </c>
      <c r="AM349" s="28">
        <f t="shared" si="295"/>
        <v>3546.4331566197816</v>
      </c>
      <c r="AN349" s="33">
        <f t="shared" si="282"/>
        <v>0.773213848039215</v>
      </c>
      <c r="AO349" s="18">
        <f t="shared" si="283"/>
        <v>0.11066083862162264</v>
      </c>
      <c r="AP349" s="28">
        <f t="shared" si="296"/>
        <v>3618.9435142651196</v>
      </c>
      <c r="AQ349" s="33">
        <f t="shared" si="261"/>
        <v>0.84799374999999999</v>
      </c>
      <c r="AR349" s="18">
        <f t="shared" si="262"/>
        <v>0.12136319047940196</v>
      </c>
      <c r="AS349" s="28">
        <f t="shared" si="297"/>
        <v>3116.1049670558564</v>
      </c>
      <c r="AT349" s="33">
        <f t="shared" si="263"/>
        <v>0.74615136335784238</v>
      </c>
      <c r="AU349" s="18">
        <f t="shared" si="264"/>
        <v>0.10678770926986583</v>
      </c>
      <c r="AV349" s="20">
        <f t="shared" si="298"/>
        <v>3752.6368636271709</v>
      </c>
    </row>
    <row r="350" spans="2:48" ht="15.95">
      <c r="B350" s="48">
        <v>86</v>
      </c>
      <c r="C350" s="50">
        <f>'Mortality (No Interventions)'!K95</f>
        <v>0.15747258660277194</v>
      </c>
      <c r="D350" s="27">
        <f t="shared" si="301"/>
        <v>0.88333333333333253</v>
      </c>
      <c r="E350" s="18">
        <f t="shared" si="265"/>
        <v>0.13910078483244842</v>
      </c>
      <c r="F350" s="28">
        <f t="shared" si="284"/>
        <v>2727.9744943092346</v>
      </c>
      <c r="G350" s="27">
        <f t="shared" si="299"/>
        <v>0.96499999999999997</v>
      </c>
      <c r="H350" s="18">
        <f t="shared" si="258"/>
        <v>0.1519610460716749</v>
      </c>
      <c r="I350" s="28">
        <f t="shared" si="285"/>
        <v>2263.7068184048726</v>
      </c>
      <c r="J350" s="27">
        <v>0.95</v>
      </c>
      <c r="K350" s="18">
        <f t="shared" si="259"/>
        <v>0.14959895727263334</v>
      </c>
      <c r="L350" s="28">
        <f t="shared" si="286"/>
        <v>2330.825655859549</v>
      </c>
      <c r="M350" s="27">
        <f t="shared" si="300"/>
        <v>0.92500000000000004</v>
      </c>
      <c r="N350" s="19">
        <f t="shared" si="260"/>
        <v>0.14566214260756405</v>
      </c>
      <c r="O350" s="28">
        <f t="shared" si="287"/>
        <v>2412.3401672911887</v>
      </c>
      <c r="P350" s="24">
        <f t="shared" si="266"/>
        <v>0.85241666666666582</v>
      </c>
      <c r="Q350" s="18">
        <f t="shared" si="267"/>
        <v>0.13423225736331271</v>
      </c>
      <c r="R350" s="28">
        <f t="shared" si="288"/>
        <v>2858.6223672853403</v>
      </c>
      <c r="S350" s="24">
        <f t="shared" si="268"/>
        <v>0.83916666666666584</v>
      </c>
      <c r="T350" s="18">
        <f t="shared" si="269"/>
        <v>0.13214574559082598</v>
      </c>
      <c r="U350" s="28">
        <f t="shared" si="289"/>
        <v>2928.3902257934265</v>
      </c>
      <c r="V350" s="24">
        <f t="shared" si="270"/>
        <v>0.81708333333333261</v>
      </c>
      <c r="W350" s="18">
        <f t="shared" si="271"/>
        <v>0.12866822597001479</v>
      </c>
      <c r="X350" s="28">
        <f t="shared" si="290"/>
        <v>3015.1745637396848</v>
      </c>
      <c r="Y350" s="33">
        <f t="shared" si="272"/>
        <v>0.91674999999999995</v>
      </c>
      <c r="Z350" s="18">
        <f t="shared" si="273"/>
        <v>0.14436299376809117</v>
      </c>
      <c r="AA350" s="28">
        <f t="shared" si="291"/>
        <v>2456.763241767801</v>
      </c>
      <c r="AB350" s="33">
        <f t="shared" si="274"/>
        <v>0.892625</v>
      </c>
      <c r="AC350" s="18">
        <f t="shared" si="275"/>
        <v>0.1405639676162993</v>
      </c>
      <c r="AD350" s="28">
        <f t="shared" si="292"/>
        <v>2539.364603572847</v>
      </c>
      <c r="AE350" s="33">
        <f t="shared" si="276"/>
        <v>0.87875000000000003</v>
      </c>
      <c r="AF350" s="18">
        <f t="shared" si="277"/>
        <v>0.13837903547718586</v>
      </c>
      <c r="AG350" s="28">
        <f t="shared" si="293"/>
        <v>2608.5812028621035</v>
      </c>
      <c r="AH350" s="33">
        <f t="shared" si="278"/>
        <v>0.80979583333333249</v>
      </c>
      <c r="AI350" s="18">
        <f t="shared" si="279"/>
        <v>0.12752064449514708</v>
      </c>
      <c r="AJ350" s="28">
        <f t="shared" si="294"/>
        <v>3060.5400667019871</v>
      </c>
      <c r="AK350" s="33">
        <f t="shared" si="280"/>
        <v>0.78848541666666594</v>
      </c>
      <c r="AL350" s="18">
        <f t="shared" si="281"/>
        <v>0.12416483806106426</v>
      </c>
      <c r="AM350" s="28">
        <f t="shared" si="295"/>
        <v>3147.7852904364913</v>
      </c>
      <c r="AN350" s="33">
        <f t="shared" si="282"/>
        <v>0.77622916666666597</v>
      </c>
      <c r="AO350" s="18">
        <f t="shared" si="283"/>
        <v>0.12223481467151405</v>
      </c>
      <c r="AP350" s="28">
        <f t="shared" si="296"/>
        <v>3218.4681900522592</v>
      </c>
      <c r="AQ350" s="33">
        <f t="shared" si="261"/>
        <v>0.84799374999999999</v>
      </c>
      <c r="AR350" s="18">
        <f t="shared" si="262"/>
        <v>0.13353576923548433</v>
      </c>
      <c r="AS350" s="28">
        <f t="shared" si="297"/>
        <v>2737.9245263852458</v>
      </c>
      <c r="AT350" s="33">
        <f t="shared" si="263"/>
        <v>0.74906114583333261</v>
      </c>
      <c r="AU350" s="18">
        <f t="shared" si="264"/>
        <v>0.11795659615801105</v>
      </c>
      <c r="AV350" s="20">
        <f t="shared" si="298"/>
        <v>3351.9013692387716</v>
      </c>
    </row>
    <row r="351" spans="2:48" ht="15.95">
      <c r="B351" s="48">
        <v>87</v>
      </c>
      <c r="C351" s="50">
        <f>'Mortality (No Interventions)'!K96</f>
        <v>0.17297801009008784</v>
      </c>
      <c r="D351" s="27">
        <f t="shared" si="301"/>
        <v>0.88676470588235212</v>
      </c>
      <c r="E351" s="18">
        <f t="shared" si="265"/>
        <v>0.15339079424165128</v>
      </c>
      <c r="F351" s="28">
        <f t="shared" si="284"/>
        <v>2348.5111011479185</v>
      </c>
      <c r="G351" s="27">
        <f t="shared" si="299"/>
        <v>0.96499999999999997</v>
      </c>
      <c r="H351" s="18">
        <f t="shared" si="258"/>
        <v>0.16692377973693476</v>
      </c>
      <c r="I351" s="28">
        <f t="shared" si="285"/>
        <v>1919.7115622804852</v>
      </c>
      <c r="J351" s="27">
        <v>0.95</v>
      </c>
      <c r="K351" s="18">
        <f t="shared" si="259"/>
        <v>0.16432910958558344</v>
      </c>
      <c r="L351" s="28">
        <f t="shared" si="286"/>
        <v>1982.136568158659</v>
      </c>
      <c r="M351" s="27">
        <f t="shared" si="300"/>
        <v>0.92500000000000004</v>
      </c>
      <c r="N351" s="19">
        <f t="shared" si="260"/>
        <v>0.16000465933333127</v>
      </c>
      <c r="O351" s="28">
        <f t="shared" si="287"/>
        <v>2060.9535298252645</v>
      </c>
      <c r="P351" s="24">
        <f t="shared" si="266"/>
        <v>0.85572794117646978</v>
      </c>
      <c r="Q351" s="18">
        <f t="shared" si="267"/>
        <v>0.14802211644319349</v>
      </c>
      <c r="R351" s="28">
        <f t="shared" si="288"/>
        <v>2474.9030339753722</v>
      </c>
      <c r="S351" s="24">
        <f t="shared" si="268"/>
        <v>0.8424264705882345</v>
      </c>
      <c r="T351" s="18">
        <f t="shared" si="269"/>
        <v>0.14572125452956872</v>
      </c>
      <c r="U351" s="28">
        <f t="shared" si="289"/>
        <v>2541.415916025067</v>
      </c>
      <c r="V351" s="24">
        <f t="shared" si="270"/>
        <v>0.82025735294117574</v>
      </c>
      <c r="W351" s="18">
        <f t="shared" si="271"/>
        <v>0.14188648467352744</v>
      </c>
      <c r="X351" s="28">
        <f t="shared" si="290"/>
        <v>2627.2174016333861</v>
      </c>
      <c r="Y351" s="33">
        <f t="shared" si="272"/>
        <v>0.91674999999999995</v>
      </c>
      <c r="Z351" s="18">
        <f t="shared" si="273"/>
        <v>0.15857759075008801</v>
      </c>
      <c r="AA351" s="28">
        <f t="shared" si="291"/>
        <v>2102.0975452068005</v>
      </c>
      <c r="AB351" s="33">
        <f t="shared" si="274"/>
        <v>0.892625</v>
      </c>
      <c r="AC351" s="18">
        <f t="shared" si="275"/>
        <v>0.15440449625666466</v>
      </c>
      <c r="AD351" s="28">
        <f t="shared" si="292"/>
        <v>2182.4214396702569</v>
      </c>
      <c r="AE351" s="33">
        <f t="shared" si="276"/>
        <v>0.87875000000000003</v>
      </c>
      <c r="AF351" s="18">
        <f t="shared" si="277"/>
        <v>0.1520044263666647</v>
      </c>
      <c r="AG351" s="28">
        <f t="shared" si="293"/>
        <v>2247.6082520461282</v>
      </c>
      <c r="AH351" s="33">
        <f t="shared" si="278"/>
        <v>0.8129415441176463</v>
      </c>
      <c r="AI351" s="18">
        <f t="shared" si="279"/>
        <v>0.1406210106210338</v>
      </c>
      <c r="AJ351" s="28">
        <f t="shared" si="294"/>
        <v>2670.2580248929294</v>
      </c>
      <c r="AK351" s="33">
        <f t="shared" si="280"/>
        <v>0.79154834558823461</v>
      </c>
      <c r="AL351" s="18">
        <f t="shared" si="281"/>
        <v>0.13692045770995398</v>
      </c>
      <c r="AM351" s="28">
        <f t="shared" si="295"/>
        <v>2756.9410395984441</v>
      </c>
      <c r="AN351" s="33">
        <f t="shared" si="282"/>
        <v>0.77924448529411694</v>
      </c>
      <c r="AO351" s="18">
        <f t="shared" si="283"/>
        <v>0.13479216043985107</v>
      </c>
      <c r="AP351" s="28">
        <f t="shared" si="296"/>
        <v>2825.059327315058</v>
      </c>
      <c r="AQ351" s="33">
        <f t="shared" si="261"/>
        <v>0.84799374999999999</v>
      </c>
      <c r="AR351" s="18">
        <f t="shared" si="262"/>
        <v>0.14668427144383142</v>
      </c>
      <c r="AS351" s="28">
        <f t="shared" si="297"/>
        <v>2372.3136686456928</v>
      </c>
      <c r="AT351" s="33">
        <f t="shared" si="263"/>
        <v>0.75197092830882284</v>
      </c>
      <c r="AU351" s="18">
        <f t="shared" si="264"/>
        <v>0.13007443482445627</v>
      </c>
      <c r="AV351" s="20">
        <f t="shared" si="298"/>
        <v>2956.5224930659897</v>
      </c>
    </row>
    <row r="352" spans="2:48" ht="15.95">
      <c r="B352" s="48">
        <v>88</v>
      </c>
      <c r="C352" s="50">
        <f>'Mortality (No Interventions)'!K97</f>
        <v>0.18953952535502483</v>
      </c>
      <c r="D352" s="27">
        <f t="shared" si="301"/>
        <v>0.89019607843137172</v>
      </c>
      <c r="E352" s="18">
        <f t="shared" si="265"/>
        <v>0.16872734217878665</v>
      </c>
      <c r="F352" s="28">
        <f t="shared" si="284"/>
        <v>1988.2711180575043</v>
      </c>
      <c r="G352" s="27">
        <f t="shared" si="299"/>
        <v>0.96499999999999997</v>
      </c>
      <c r="H352" s="18">
        <f t="shared" si="258"/>
        <v>0.18290564196759895</v>
      </c>
      <c r="I352" s="28">
        <f t="shared" si="285"/>
        <v>1599.2660522999306</v>
      </c>
      <c r="J352" s="27">
        <v>0.95</v>
      </c>
      <c r="K352" s="18">
        <f t="shared" si="259"/>
        <v>0.18006254908727357</v>
      </c>
      <c r="L352" s="28">
        <f t="shared" si="286"/>
        <v>1656.4138308361223</v>
      </c>
      <c r="M352" s="27">
        <f t="shared" si="300"/>
        <v>0.92500000000000004</v>
      </c>
      <c r="N352" s="19">
        <f t="shared" si="260"/>
        <v>0.17532406095339798</v>
      </c>
      <c r="O352" s="28">
        <f t="shared" si="287"/>
        <v>1731.1913623837463</v>
      </c>
      <c r="P352" s="24">
        <f t="shared" si="266"/>
        <v>0.85903921568627373</v>
      </c>
      <c r="Q352" s="18">
        <f t="shared" si="267"/>
        <v>0.16282188520252913</v>
      </c>
      <c r="R352" s="28">
        <f t="shared" si="288"/>
        <v>2108.5626488946568</v>
      </c>
      <c r="S352" s="24">
        <f t="shared" si="268"/>
        <v>0.84568627450980305</v>
      </c>
      <c r="T352" s="18">
        <f t="shared" si="269"/>
        <v>0.1602909750698473</v>
      </c>
      <c r="U352" s="28">
        <f t="shared" si="289"/>
        <v>2171.0776004604809</v>
      </c>
      <c r="V352" s="24">
        <f t="shared" si="270"/>
        <v>0.82343137254901888</v>
      </c>
      <c r="W352" s="18">
        <f t="shared" si="271"/>
        <v>0.15607279151537767</v>
      </c>
      <c r="X352" s="28">
        <f t="shared" si="290"/>
        <v>2254.4507600425059</v>
      </c>
      <c r="Y352" s="33">
        <f t="shared" si="272"/>
        <v>0.91674999999999995</v>
      </c>
      <c r="Z352" s="18">
        <f t="shared" si="273"/>
        <v>0.17376035986921901</v>
      </c>
      <c r="AA352" s="28">
        <f t="shared" si="291"/>
        <v>1768.7519809662319</v>
      </c>
      <c r="AB352" s="33">
        <f t="shared" si="274"/>
        <v>0.892625</v>
      </c>
      <c r="AC352" s="18">
        <f t="shared" si="275"/>
        <v>0.16918771882002903</v>
      </c>
      <c r="AD352" s="28">
        <f t="shared" si="292"/>
        <v>1845.4457566582259</v>
      </c>
      <c r="AE352" s="33">
        <f t="shared" si="276"/>
        <v>0.87875000000000003</v>
      </c>
      <c r="AF352" s="18">
        <f t="shared" si="277"/>
        <v>0.16655785790572808</v>
      </c>
      <c r="AG352" s="28">
        <f t="shared" si="293"/>
        <v>1905.9618489968746</v>
      </c>
      <c r="AH352" s="33">
        <f t="shared" si="278"/>
        <v>0.81608725490195999</v>
      </c>
      <c r="AI352" s="18">
        <f t="shared" si="279"/>
        <v>0.15468079094240267</v>
      </c>
      <c r="AJ352" s="28">
        <f t="shared" si="294"/>
        <v>2294.7636428135597</v>
      </c>
      <c r="AK352" s="33">
        <f t="shared" si="280"/>
        <v>0.79461127450980329</v>
      </c>
      <c r="AL352" s="18">
        <f t="shared" si="281"/>
        <v>0.15061024381233945</v>
      </c>
      <c r="AM352" s="28">
        <f t="shared" si="295"/>
        <v>2379.459410577269</v>
      </c>
      <c r="AN352" s="33">
        <f t="shared" si="282"/>
        <v>0.78225980392156791</v>
      </c>
      <c r="AO352" s="18">
        <f t="shared" si="283"/>
        <v>0.14826915193960877</v>
      </c>
      <c r="AP352" s="28">
        <f t="shared" si="296"/>
        <v>2444.2634772155088</v>
      </c>
      <c r="AQ352" s="33">
        <f t="shared" si="261"/>
        <v>0.84799374999999999</v>
      </c>
      <c r="AR352" s="18">
        <f t="shared" si="262"/>
        <v>0.16072833287902757</v>
      </c>
      <c r="AS352" s="28">
        <f t="shared" si="297"/>
        <v>2024.3325665241564</v>
      </c>
      <c r="AT352" s="33">
        <f t="shared" si="263"/>
        <v>0.75488071078431307</v>
      </c>
      <c r="AU352" s="18">
        <f t="shared" si="264"/>
        <v>0.14307973162172247</v>
      </c>
      <c r="AV352" s="20">
        <f t="shared" si="298"/>
        <v>2571.9545007346387</v>
      </c>
    </row>
    <row r="353" spans="2:48" ht="15.95">
      <c r="B353" s="48">
        <v>89</v>
      </c>
      <c r="C353" s="50">
        <f>'Mortality (No Interventions)'!K98</f>
        <v>0.20761478513468459</v>
      </c>
      <c r="D353" s="27">
        <f t="shared" si="301"/>
        <v>0.89362745098039131</v>
      </c>
      <c r="E353" s="18">
        <f t="shared" si="265"/>
        <v>0.18553027122574983</v>
      </c>
      <c r="F353" s="28">
        <f t="shared" si="284"/>
        <v>1652.7954167768169</v>
      </c>
      <c r="G353" s="27">
        <f t="shared" si="299"/>
        <v>0.96499999999999997</v>
      </c>
      <c r="H353" s="18">
        <f t="shared" si="258"/>
        <v>0.20034826765497063</v>
      </c>
      <c r="I353" s="28">
        <f t="shared" si="285"/>
        <v>1306.751268327024</v>
      </c>
      <c r="J353" s="27">
        <v>0.95</v>
      </c>
      <c r="K353" s="18">
        <f t="shared" si="259"/>
        <v>0.19723404587795035</v>
      </c>
      <c r="L353" s="28">
        <f t="shared" si="286"/>
        <v>1358.1557341123541</v>
      </c>
      <c r="M353" s="27">
        <f t="shared" si="300"/>
        <v>0.92500000000000004</v>
      </c>
      <c r="N353" s="19">
        <f t="shared" si="260"/>
        <v>0.19204367624958327</v>
      </c>
      <c r="O353" s="28">
        <f t="shared" si="287"/>
        <v>1427.6718624431824</v>
      </c>
      <c r="P353" s="24">
        <f t="shared" si="266"/>
        <v>0.86235049019607757</v>
      </c>
      <c r="Q353" s="18">
        <f t="shared" si="267"/>
        <v>0.17903671173284857</v>
      </c>
      <c r="R353" s="28">
        <f t="shared" si="288"/>
        <v>1765.2425033339903</v>
      </c>
      <c r="S353" s="24">
        <f t="shared" si="268"/>
        <v>0.84894607843137171</v>
      </c>
      <c r="T353" s="18">
        <f t="shared" si="269"/>
        <v>0.17625375766446233</v>
      </c>
      <c r="U353" s="28">
        <f t="shared" si="289"/>
        <v>1823.0734549303659</v>
      </c>
      <c r="V353" s="24">
        <f t="shared" si="270"/>
        <v>0.82660539215686202</v>
      </c>
      <c r="W353" s="18">
        <f t="shared" si="271"/>
        <v>0.17161550088381861</v>
      </c>
      <c r="X353" s="28">
        <f t="shared" si="290"/>
        <v>1902.5923365887072</v>
      </c>
      <c r="Y353" s="33">
        <f t="shared" si="272"/>
        <v>0.91674999999999995</v>
      </c>
      <c r="Z353" s="18">
        <f t="shared" si="273"/>
        <v>0.1903308542722221</v>
      </c>
      <c r="AA353" s="28">
        <f t="shared" si="291"/>
        <v>1461.4130002341456</v>
      </c>
      <c r="AB353" s="33">
        <f t="shared" si="274"/>
        <v>0.892625</v>
      </c>
      <c r="AC353" s="18">
        <f t="shared" si="275"/>
        <v>0.18532214758084783</v>
      </c>
      <c r="AD353" s="28">
        <f t="shared" si="292"/>
        <v>1533.2189988831183</v>
      </c>
      <c r="AE353" s="33">
        <f t="shared" si="276"/>
        <v>0.87875000000000003</v>
      </c>
      <c r="AF353" s="18">
        <f t="shared" si="277"/>
        <v>0.18244149243710409</v>
      </c>
      <c r="AG353" s="28">
        <f t="shared" si="293"/>
        <v>1588.5089261779144</v>
      </c>
      <c r="AH353" s="33">
        <f t="shared" si="278"/>
        <v>0.81923296568627368</v>
      </c>
      <c r="AI353" s="18">
        <f t="shared" si="279"/>
        <v>0.17008487614620615</v>
      </c>
      <c r="AJ353" s="28">
        <f t="shared" si="294"/>
        <v>1939.8077875172892</v>
      </c>
      <c r="AK353" s="33">
        <f t="shared" si="280"/>
        <v>0.79767420343137174</v>
      </c>
      <c r="AL353" s="18">
        <f t="shared" si="281"/>
        <v>0.16560895835288494</v>
      </c>
      <c r="AM353" s="28">
        <f t="shared" si="295"/>
        <v>2021.0884486086609</v>
      </c>
      <c r="AN353" s="33">
        <f t="shared" si="282"/>
        <v>0.78527512254901888</v>
      </c>
      <c r="AO353" s="18">
        <f t="shared" si="283"/>
        <v>0.16303472583962766</v>
      </c>
      <c r="AP353" s="28">
        <f t="shared" si="296"/>
        <v>2081.8546043318061</v>
      </c>
      <c r="AQ353" s="33">
        <f t="shared" si="261"/>
        <v>0.84799374999999999</v>
      </c>
      <c r="AR353" s="18">
        <f t="shared" si="262"/>
        <v>0.17605604020180543</v>
      </c>
      <c r="AS353" s="28">
        <f t="shared" si="297"/>
        <v>1698.9649679140057</v>
      </c>
      <c r="AT353" s="33">
        <f t="shared" si="263"/>
        <v>0.75779049325980319</v>
      </c>
      <c r="AU353" s="18">
        <f t="shared" si="264"/>
        <v>0.15732851043524068</v>
      </c>
      <c r="AV353" s="20">
        <f t="shared" si="298"/>
        <v>2203.9599410262454</v>
      </c>
    </row>
    <row r="354" spans="2:48" ht="15.95">
      <c r="B354" s="48">
        <v>90</v>
      </c>
      <c r="C354" s="50">
        <f>'Mortality (No Interventions)'!K99</f>
        <v>0.22741816398771289</v>
      </c>
      <c r="D354" s="27">
        <f t="shared" si="301"/>
        <v>0.89705882352941091</v>
      </c>
      <c r="E354" s="18">
        <f t="shared" si="265"/>
        <v>0.20400747063603636</v>
      </c>
      <c r="F354" s="28">
        <f t="shared" si="284"/>
        <v>1346.1518348215377</v>
      </c>
      <c r="G354" s="27">
        <f t="shared" si="299"/>
        <v>0.96499999999999997</v>
      </c>
      <c r="H354" s="18">
        <f t="shared" si="258"/>
        <v>0.21945852824814294</v>
      </c>
      <c r="I354" s="28">
        <f t="shared" si="285"/>
        <v>1044.9459154617691</v>
      </c>
      <c r="J354" s="27">
        <v>1</v>
      </c>
      <c r="K354" s="18">
        <f t="shared" si="259"/>
        <v>0.22741816398771289</v>
      </c>
      <c r="L354" s="28">
        <f t="shared" si="286"/>
        <v>1090.2811837410368</v>
      </c>
      <c r="M354" s="27">
        <f t="shared" si="300"/>
        <v>0.92500000000000004</v>
      </c>
      <c r="N354" s="19">
        <f t="shared" si="260"/>
        <v>0.21036180168863444</v>
      </c>
      <c r="O354" s="28">
        <f t="shared" si="287"/>
        <v>1153.4965095015043</v>
      </c>
      <c r="P354" s="24">
        <f t="shared" si="266"/>
        <v>0.86566176470588152</v>
      </c>
      <c r="Q354" s="18">
        <f t="shared" si="267"/>
        <v>0.19686720916377509</v>
      </c>
      <c r="R354" s="28">
        <f t="shared" si="288"/>
        <v>1449.1992901260105</v>
      </c>
      <c r="S354" s="24">
        <f t="shared" si="268"/>
        <v>0.89705882352941091</v>
      </c>
      <c r="T354" s="18">
        <f t="shared" si="269"/>
        <v>0.20400747063603636</v>
      </c>
      <c r="U354" s="28">
        <f t="shared" si="289"/>
        <v>1501.7499080005553</v>
      </c>
      <c r="V354" s="24">
        <f t="shared" si="270"/>
        <v>0.82977941176470515</v>
      </c>
      <c r="W354" s="18">
        <f t="shared" si="271"/>
        <v>0.18870691033833364</v>
      </c>
      <c r="X354" s="28">
        <f t="shared" si="290"/>
        <v>1576.0779997673214</v>
      </c>
      <c r="Y354" s="33">
        <f t="shared" si="272"/>
        <v>0.96499999999999997</v>
      </c>
      <c r="Z354" s="18">
        <f t="shared" si="273"/>
        <v>0.21945852824814294</v>
      </c>
      <c r="AA354" s="28">
        <f t="shared" si="291"/>
        <v>1183.2610154550496</v>
      </c>
      <c r="AB354" s="33">
        <f t="shared" si="274"/>
        <v>0.892625</v>
      </c>
      <c r="AC354" s="18">
        <f t="shared" si="275"/>
        <v>0.20299913862953223</v>
      </c>
      <c r="AD354" s="28">
        <f t="shared" si="292"/>
        <v>1249.0795612983411</v>
      </c>
      <c r="AE354" s="33">
        <f t="shared" si="276"/>
        <v>0.92500000000000004</v>
      </c>
      <c r="AF354" s="18">
        <f t="shared" si="277"/>
        <v>0.21036180168863444</v>
      </c>
      <c r="AG354" s="28">
        <f t="shared" si="293"/>
        <v>1298.6989869363542</v>
      </c>
      <c r="AH354" s="33">
        <f t="shared" si="278"/>
        <v>0.86566176470588152</v>
      </c>
      <c r="AI354" s="18">
        <f t="shared" si="279"/>
        <v>0.19686720916377509</v>
      </c>
      <c r="AJ354" s="28">
        <f t="shared" si="294"/>
        <v>1609.8758202299648</v>
      </c>
      <c r="AK354" s="33">
        <f t="shared" si="280"/>
        <v>0.80073713235294042</v>
      </c>
      <c r="AL354" s="18">
        <f t="shared" si="281"/>
        <v>0.18210216847649197</v>
      </c>
      <c r="AM354" s="28">
        <f t="shared" si="295"/>
        <v>1686.3780958955324</v>
      </c>
      <c r="AN354" s="33">
        <f t="shared" si="282"/>
        <v>0.82977941176470515</v>
      </c>
      <c r="AO354" s="18">
        <f t="shared" si="283"/>
        <v>0.18870691033833364</v>
      </c>
      <c r="AP354" s="28">
        <f t="shared" si="296"/>
        <v>1742.4400096766035</v>
      </c>
      <c r="AQ354" s="33">
        <f t="shared" si="261"/>
        <v>0.892625</v>
      </c>
      <c r="AR354" s="18">
        <f t="shared" si="262"/>
        <v>0.20299913862953223</v>
      </c>
      <c r="AS354" s="28">
        <f t="shared" si="297"/>
        <v>1399.8519232214785</v>
      </c>
      <c r="AT354" s="33">
        <f t="shared" si="263"/>
        <v>0.80073713235294042</v>
      </c>
      <c r="AU354" s="18">
        <f t="shared" si="264"/>
        <v>0.18210216847649197</v>
      </c>
      <c r="AV354" s="20">
        <f t="shared" si="298"/>
        <v>1857.2142064456452</v>
      </c>
    </row>
    <row r="355" spans="2:48" ht="15.95">
      <c r="B355" s="48">
        <v>91</v>
      </c>
      <c r="C355" s="50">
        <f>'Mortality (No Interventions)'!K100</f>
        <v>0.24670383407290764</v>
      </c>
      <c r="D355" s="27">
        <f t="shared" si="301"/>
        <v>0.9004901960784305</v>
      </c>
      <c r="E355" s="18">
        <f t="shared" si="265"/>
        <v>0.22215438391761319</v>
      </c>
      <c r="F355" s="28">
        <f t="shared" si="284"/>
        <v>1071.5268039075363</v>
      </c>
      <c r="G355" s="27">
        <f t="shared" si="299"/>
        <v>0.96499999999999997</v>
      </c>
      <c r="H355" s="18">
        <f t="shared" si="258"/>
        <v>0.23806919988035585</v>
      </c>
      <c r="I355" s="28">
        <f t="shared" si="285"/>
        <v>815.62362275562089</v>
      </c>
      <c r="J355" s="27">
        <v>1</v>
      </c>
      <c r="K355" s="18">
        <f t="shared" si="259"/>
        <v>0.24670383407290764</v>
      </c>
      <c r="L355" s="28">
        <f t="shared" si="286"/>
        <v>842.33143870430001</v>
      </c>
      <c r="M355" s="27">
        <f t="shared" si="300"/>
        <v>0.92500000000000004</v>
      </c>
      <c r="N355" s="19">
        <f t="shared" si="260"/>
        <v>0.22820104651743958</v>
      </c>
      <c r="O355" s="28">
        <f t="shared" si="287"/>
        <v>910.8449055212169</v>
      </c>
      <c r="P355" s="24">
        <f t="shared" si="266"/>
        <v>0.86897303921568536</v>
      </c>
      <c r="Q355" s="18">
        <f t="shared" si="267"/>
        <v>0.21437898048049669</v>
      </c>
      <c r="R355" s="28">
        <f t="shared" si="288"/>
        <v>1163.8994703567789</v>
      </c>
      <c r="S355" s="24">
        <f t="shared" si="268"/>
        <v>0.9004901960784305</v>
      </c>
      <c r="T355" s="18">
        <f t="shared" si="269"/>
        <v>0.22215438391761319</v>
      </c>
      <c r="U355" s="28">
        <f t="shared" si="289"/>
        <v>1195.3817077414617</v>
      </c>
      <c r="V355" s="24">
        <f t="shared" si="270"/>
        <v>0.83295343137254829</v>
      </c>
      <c r="W355" s="18">
        <f t="shared" si="271"/>
        <v>0.2054928051237922</v>
      </c>
      <c r="X355" s="28">
        <f t="shared" si="290"/>
        <v>1278.6611899790094</v>
      </c>
      <c r="Y355" s="33">
        <f t="shared" si="272"/>
        <v>0.96499999999999997</v>
      </c>
      <c r="Z355" s="18">
        <f t="shared" si="273"/>
        <v>0.23806919988035585</v>
      </c>
      <c r="AA355" s="28">
        <f t="shared" si="291"/>
        <v>923.58429446988123</v>
      </c>
      <c r="AB355" s="33">
        <f t="shared" si="274"/>
        <v>0.892625</v>
      </c>
      <c r="AC355" s="18">
        <f t="shared" si="275"/>
        <v>0.22021400988932918</v>
      </c>
      <c r="AD355" s="28">
        <f t="shared" si="292"/>
        <v>995.51748627502388</v>
      </c>
      <c r="AE355" s="33">
        <f t="shared" si="276"/>
        <v>0.92500000000000004</v>
      </c>
      <c r="AF355" s="18">
        <f t="shared" si="277"/>
        <v>0.22820104651743958</v>
      </c>
      <c r="AG355" s="28">
        <f t="shared" si="293"/>
        <v>1025.5023281932185</v>
      </c>
      <c r="AH355" s="33">
        <f t="shared" si="278"/>
        <v>0.86897303921568536</v>
      </c>
      <c r="AI355" s="18">
        <f t="shared" si="279"/>
        <v>0.21437898048049669</v>
      </c>
      <c r="AJ355" s="28">
        <f t="shared" si="294"/>
        <v>1292.9440604010483</v>
      </c>
      <c r="AK355" s="33">
        <f t="shared" si="280"/>
        <v>0.80380006127450898</v>
      </c>
      <c r="AL355" s="18">
        <f t="shared" si="281"/>
        <v>0.19830055694445944</v>
      </c>
      <c r="AM355" s="28">
        <f t="shared" si="295"/>
        <v>1379.2849877616984</v>
      </c>
      <c r="AN355" s="33">
        <f t="shared" si="282"/>
        <v>0.83295343137254829</v>
      </c>
      <c r="AO355" s="18">
        <f t="shared" si="283"/>
        <v>0.2054928051237922</v>
      </c>
      <c r="AP355" s="28">
        <f t="shared" si="296"/>
        <v>1413.6295390006355</v>
      </c>
      <c r="AQ355" s="33">
        <f t="shared" si="261"/>
        <v>0.892625</v>
      </c>
      <c r="AR355" s="18">
        <f t="shared" si="262"/>
        <v>0.22021400988932918</v>
      </c>
      <c r="AS355" s="28">
        <f t="shared" si="297"/>
        <v>1115.6831885986244</v>
      </c>
      <c r="AT355" s="33">
        <f t="shared" si="263"/>
        <v>0.80380006127450898</v>
      </c>
      <c r="AU355" s="18">
        <f t="shared" si="264"/>
        <v>0.19830055694445944</v>
      </c>
      <c r="AV355" s="20">
        <f t="shared" si="298"/>
        <v>1519.0114721265461</v>
      </c>
    </row>
    <row r="356" spans="2:48" ht="15.95">
      <c r="B356" s="48">
        <v>92</v>
      </c>
      <c r="C356" s="50">
        <f>'Mortality (No Interventions)'!K101</f>
        <v>0.26730358837871332</v>
      </c>
      <c r="D356" s="27">
        <f t="shared" si="301"/>
        <v>0.9039215686274501</v>
      </c>
      <c r="E356" s="18">
        <f t="shared" si="265"/>
        <v>0.24162147890703278</v>
      </c>
      <c r="F356" s="28">
        <f t="shared" si="284"/>
        <v>833.48242693424845</v>
      </c>
      <c r="G356" s="27">
        <f t="shared" si="299"/>
        <v>0.96499999999999997</v>
      </c>
      <c r="H356" s="18">
        <f t="shared" si="258"/>
        <v>0.25794796278545834</v>
      </c>
      <c r="I356" s="28">
        <f t="shared" si="285"/>
        <v>621.44875948267293</v>
      </c>
      <c r="J356" s="27">
        <v>1</v>
      </c>
      <c r="K356" s="18">
        <f t="shared" si="259"/>
        <v>0.26730358837871332</v>
      </c>
      <c r="L356" s="28">
        <f t="shared" si="286"/>
        <v>634.52504321580079</v>
      </c>
      <c r="M356" s="27">
        <f t="shared" si="300"/>
        <v>0.92500000000000004</v>
      </c>
      <c r="N356" s="19">
        <f t="shared" si="260"/>
        <v>0.24725581925030984</v>
      </c>
      <c r="O356" s="28">
        <f t="shared" si="287"/>
        <v>702.98914486619685</v>
      </c>
      <c r="P356" s="24">
        <f t="shared" si="266"/>
        <v>0.87228431372548931</v>
      </c>
      <c r="Q356" s="18">
        <f t="shared" si="267"/>
        <v>0.23316472714528663</v>
      </c>
      <c r="R356" s="28">
        <f t="shared" si="288"/>
        <v>914.38388851990248</v>
      </c>
      <c r="S356" s="24">
        <f t="shared" si="268"/>
        <v>0.9039215686274501</v>
      </c>
      <c r="T356" s="18">
        <f t="shared" si="269"/>
        <v>0.24162147890703278</v>
      </c>
      <c r="U356" s="28">
        <f t="shared" si="289"/>
        <v>929.82242091177284</v>
      </c>
      <c r="V356" s="24">
        <f t="shared" si="270"/>
        <v>0.83612745098039143</v>
      </c>
      <c r="W356" s="18">
        <f t="shared" si="271"/>
        <v>0.22349986798900534</v>
      </c>
      <c r="X356" s="28">
        <f t="shared" si="290"/>
        <v>1015.9055152472965</v>
      </c>
      <c r="Y356" s="33">
        <f t="shared" si="272"/>
        <v>0.96499999999999997</v>
      </c>
      <c r="Z356" s="18">
        <f t="shared" si="273"/>
        <v>0.25794796278545834</v>
      </c>
      <c r="AA356" s="28">
        <f t="shared" si="291"/>
        <v>703.70732046337355</v>
      </c>
      <c r="AB356" s="33">
        <f t="shared" si="274"/>
        <v>0.892625</v>
      </c>
      <c r="AC356" s="18">
        <f t="shared" si="275"/>
        <v>0.23860186557654897</v>
      </c>
      <c r="AD356" s="28">
        <f t="shared" si="292"/>
        <v>776.29058870745564</v>
      </c>
      <c r="AE356" s="33">
        <f t="shared" si="276"/>
        <v>0.92500000000000004</v>
      </c>
      <c r="AF356" s="18">
        <f t="shared" si="277"/>
        <v>0.24725581925030984</v>
      </c>
      <c r="AG356" s="28">
        <f t="shared" si="293"/>
        <v>791.48162369345528</v>
      </c>
      <c r="AH356" s="33">
        <f t="shared" si="278"/>
        <v>0.87228431372548931</v>
      </c>
      <c r="AI356" s="18">
        <f t="shared" si="279"/>
        <v>0.23316472714528663</v>
      </c>
      <c r="AJ356" s="28">
        <f t="shared" si="294"/>
        <v>1015.7640309139578</v>
      </c>
      <c r="AK356" s="33">
        <f t="shared" si="280"/>
        <v>0.80686299019607766</v>
      </c>
      <c r="AL356" s="18">
        <f t="shared" si="281"/>
        <v>0.21567737260939016</v>
      </c>
      <c r="AM356" s="28">
        <f t="shared" si="295"/>
        <v>1105.7720065034216</v>
      </c>
      <c r="AN356" s="33">
        <f t="shared" si="282"/>
        <v>0.83612745098039143</v>
      </c>
      <c r="AO356" s="18">
        <f t="shared" si="283"/>
        <v>0.22349986798900534</v>
      </c>
      <c r="AP356" s="28">
        <f t="shared" si="296"/>
        <v>1123.1388396255418</v>
      </c>
      <c r="AQ356" s="33">
        <f t="shared" si="261"/>
        <v>0.892625</v>
      </c>
      <c r="AR356" s="18">
        <f t="shared" si="262"/>
        <v>0.23860186557654897</v>
      </c>
      <c r="AS356" s="28">
        <f t="shared" si="297"/>
        <v>869.99411987120868</v>
      </c>
      <c r="AT356" s="33">
        <f t="shared" si="263"/>
        <v>0.80686299019607766</v>
      </c>
      <c r="AU356" s="18">
        <f t="shared" si="264"/>
        <v>0.21567737260939016</v>
      </c>
      <c r="AV356" s="20">
        <f t="shared" si="298"/>
        <v>1217.7906511988288</v>
      </c>
    </row>
    <row r="357" spans="2:48" ht="15.95">
      <c r="B357" s="48">
        <v>93</v>
      </c>
      <c r="C357" s="50">
        <f>'Mortality (No Interventions)'!K102</f>
        <v>0.28858238684263826</v>
      </c>
      <c r="D357" s="27">
        <f t="shared" si="301"/>
        <v>0.9073529411764697</v>
      </c>
      <c r="E357" s="18">
        <f t="shared" si="265"/>
        <v>0.26184607747339356</v>
      </c>
      <c r="F357" s="28">
        <f t="shared" si="284"/>
        <v>632.09517029537244</v>
      </c>
      <c r="G357" s="27">
        <f t="shared" si="299"/>
        <v>0.96499999999999997</v>
      </c>
      <c r="H357" s="18">
        <f t="shared" si="258"/>
        <v>0.27848200330314593</v>
      </c>
      <c r="I357" s="28">
        <f t="shared" si="285"/>
        <v>461.14731799856713</v>
      </c>
      <c r="J357" s="27">
        <v>1</v>
      </c>
      <c r="K357" s="18">
        <f t="shared" si="259"/>
        <v>0.28858238684263826</v>
      </c>
      <c r="L357" s="28">
        <f t="shared" si="286"/>
        <v>464.91422224805905</v>
      </c>
      <c r="M357" s="27">
        <f t="shared" si="300"/>
        <v>0.92500000000000004</v>
      </c>
      <c r="N357" s="19">
        <f t="shared" si="260"/>
        <v>0.2669387078294404</v>
      </c>
      <c r="O357" s="28">
        <f t="shared" si="287"/>
        <v>529.1709879282306</v>
      </c>
      <c r="P357" s="24">
        <f t="shared" si="266"/>
        <v>0.87559558823529327</v>
      </c>
      <c r="Q357" s="18">
        <f t="shared" si="267"/>
        <v>0.25268146476182479</v>
      </c>
      <c r="R357" s="28">
        <f t="shared" si="288"/>
        <v>701.18181864711323</v>
      </c>
      <c r="S357" s="24">
        <f t="shared" si="268"/>
        <v>0.9073529411764697</v>
      </c>
      <c r="T357" s="18">
        <f t="shared" si="269"/>
        <v>0.26184607747339356</v>
      </c>
      <c r="U357" s="28">
        <f t="shared" si="289"/>
        <v>705.15735245015276</v>
      </c>
      <c r="V357" s="24">
        <f t="shared" si="270"/>
        <v>0.83930147058823446</v>
      </c>
      <c r="W357" s="18">
        <f t="shared" si="271"/>
        <v>0.24220762166288906</v>
      </c>
      <c r="X357" s="28">
        <f t="shared" si="290"/>
        <v>788.85076670022329</v>
      </c>
      <c r="Y357" s="33">
        <f t="shared" si="272"/>
        <v>0.96499999999999997</v>
      </c>
      <c r="Z357" s="18">
        <f t="shared" si="273"/>
        <v>0.27848200330314593</v>
      </c>
      <c r="AA357" s="28">
        <f t="shared" si="291"/>
        <v>522.18745075263257</v>
      </c>
      <c r="AB357" s="33">
        <f t="shared" si="274"/>
        <v>0.892625</v>
      </c>
      <c r="AC357" s="18">
        <f t="shared" si="275"/>
        <v>0.25759585305541</v>
      </c>
      <c r="AD357" s="28">
        <f t="shared" si="292"/>
        <v>591.06620601233931</v>
      </c>
      <c r="AE357" s="33">
        <f t="shared" si="276"/>
        <v>0.92500000000000004</v>
      </c>
      <c r="AF357" s="18">
        <f t="shared" si="277"/>
        <v>0.2669387078294404</v>
      </c>
      <c r="AG357" s="28">
        <f t="shared" si="293"/>
        <v>595.78318640556461</v>
      </c>
      <c r="AH357" s="33">
        <f t="shared" si="278"/>
        <v>0.87559558823529327</v>
      </c>
      <c r="AI357" s="18">
        <f t="shared" si="279"/>
        <v>0.25268146476182479</v>
      </c>
      <c r="AJ357" s="28">
        <f t="shared" si="294"/>
        <v>778.92368780190839</v>
      </c>
      <c r="AK357" s="33">
        <f t="shared" si="280"/>
        <v>0.80992591911764633</v>
      </c>
      <c r="AL357" s="18">
        <f t="shared" si="281"/>
        <v>0.23373035490468796</v>
      </c>
      <c r="AM357" s="28">
        <f t="shared" si="295"/>
        <v>867.28200543575019</v>
      </c>
      <c r="AN357" s="33">
        <f t="shared" si="282"/>
        <v>0.83930147058823446</v>
      </c>
      <c r="AO357" s="18">
        <f t="shared" si="283"/>
        <v>0.24220762166288906</v>
      </c>
      <c r="AP357" s="28">
        <f t="shared" si="296"/>
        <v>872.11745723590855</v>
      </c>
      <c r="AQ357" s="33">
        <f t="shared" si="261"/>
        <v>0.892625</v>
      </c>
      <c r="AR357" s="18">
        <f t="shared" si="262"/>
        <v>0.25759585305541</v>
      </c>
      <c r="AS357" s="28">
        <f t="shared" si="297"/>
        <v>662.41189982931053</v>
      </c>
      <c r="AT357" s="33">
        <f t="shared" si="263"/>
        <v>0.80992591911764633</v>
      </c>
      <c r="AU357" s="18">
        <f t="shared" si="264"/>
        <v>0.23373035490468796</v>
      </c>
      <c r="AV357" s="20">
        <f t="shared" si="298"/>
        <v>955.14076315998716</v>
      </c>
    </row>
    <row r="358" spans="2:48" ht="15.95">
      <c r="B358" s="48">
        <v>94</v>
      </c>
      <c r="C358" s="50">
        <f>'Mortality (No Interventions)'!K103</f>
        <v>0.31021965001718144</v>
      </c>
      <c r="D358" s="27">
        <f t="shared" si="301"/>
        <v>0.91078431372548929</v>
      </c>
      <c r="E358" s="18">
        <f t="shared" si="265"/>
        <v>0.28254319104506009</v>
      </c>
      <c r="F358" s="28">
        <f t="shared" si="284"/>
        <v>466.58352936365247</v>
      </c>
      <c r="G358" s="27">
        <f t="shared" si="299"/>
        <v>0.96499999999999997</v>
      </c>
      <c r="H358" s="18">
        <f t="shared" si="258"/>
        <v>0.29936196226658007</v>
      </c>
      <c r="I358" s="28">
        <f t="shared" si="285"/>
        <v>332.72608906445328</v>
      </c>
      <c r="J358" s="27">
        <v>1</v>
      </c>
      <c r="K358" s="18">
        <f t="shared" si="259"/>
        <v>0.31021965001718144</v>
      </c>
      <c r="L358" s="28">
        <f t="shared" si="286"/>
        <v>330.74816631462539</v>
      </c>
      <c r="M358" s="27">
        <f t="shared" si="300"/>
        <v>0.92500000000000004</v>
      </c>
      <c r="N358" s="19">
        <f t="shared" si="260"/>
        <v>0.28695317626589284</v>
      </c>
      <c r="O358" s="28">
        <f t="shared" si="287"/>
        <v>387.91476818984034</v>
      </c>
      <c r="P358" s="24">
        <f t="shared" si="266"/>
        <v>0.87890686274509711</v>
      </c>
      <c r="Q358" s="18">
        <f t="shared" si="267"/>
        <v>0.27265417935848296</v>
      </c>
      <c r="R358" s="28">
        <f t="shared" si="288"/>
        <v>524.00616964700055</v>
      </c>
      <c r="S358" s="24">
        <f t="shared" si="268"/>
        <v>0.91078431372548929</v>
      </c>
      <c r="T358" s="18">
        <f t="shared" si="269"/>
        <v>0.28254319104506009</v>
      </c>
      <c r="U358" s="28">
        <f t="shared" si="289"/>
        <v>520.51466570955699</v>
      </c>
      <c r="V358" s="24">
        <f t="shared" si="270"/>
        <v>0.84247549019607759</v>
      </c>
      <c r="W358" s="18">
        <f t="shared" si="271"/>
        <v>0.26135245171668053</v>
      </c>
      <c r="X358" s="28">
        <f t="shared" si="290"/>
        <v>597.78509865081571</v>
      </c>
      <c r="Y358" s="33">
        <f t="shared" si="272"/>
        <v>0.96499999999999997</v>
      </c>
      <c r="Z358" s="18">
        <f t="shared" si="273"/>
        <v>0.29936196226658007</v>
      </c>
      <c r="AA358" s="28">
        <f t="shared" si="291"/>
        <v>376.76764336727661</v>
      </c>
      <c r="AB358" s="33">
        <f t="shared" si="274"/>
        <v>0.892625</v>
      </c>
      <c r="AC358" s="18">
        <f t="shared" si="275"/>
        <v>0.27690981509658658</v>
      </c>
      <c r="AD358" s="28">
        <f t="shared" si="292"/>
        <v>438.81000246236607</v>
      </c>
      <c r="AE358" s="33">
        <f t="shared" si="276"/>
        <v>0.92500000000000004</v>
      </c>
      <c r="AF358" s="18">
        <f t="shared" si="277"/>
        <v>0.28695317626589284</v>
      </c>
      <c r="AG358" s="28">
        <f t="shared" si="293"/>
        <v>436.74559247995654</v>
      </c>
      <c r="AH358" s="33">
        <f t="shared" si="278"/>
        <v>0.87890686274509711</v>
      </c>
      <c r="AI358" s="18">
        <f t="shared" si="279"/>
        <v>0.27265417935848296</v>
      </c>
      <c r="AJ358" s="28">
        <f t="shared" si="294"/>
        <v>582.10410943043985</v>
      </c>
      <c r="AK358" s="33">
        <f t="shared" si="280"/>
        <v>0.8129888480392149</v>
      </c>
      <c r="AL358" s="18">
        <f t="shared" si="281"/>
        <v>0.25220511590659672</v>
      </c>
      <c r="AM358" s="28">
        <f t="shared" si="295"/>
        <v>664.57187450280276</v>
      </c>
      <c r="AN358" s="33">
        <f t="shared" si="282"/>
        <v>0.84247549019607759</v>
      </c>
      <c r="AO358" s="18">
        <f t="shared" si="283"/>
        <v>0.26135245171668053</v>
      </c>
      <c r="AP358" s="28">
        <f t="shared" si="296"/>
        <v>660.88396210811288</v>
      </c>
      <c r="AQ358" s="33">
        <f t="shared" si="261"/>
        <v>0.892625</v>
      </c>
      <c r="AR358" s="18">
        <f t="shared" si="262"/>
        <v>0.27690981509658658</v>
      </c>
      <c r="AS358" s="28">
        <f t="shared" si="297"/>
        <v>491.77734141872446</v>
      </c>
      <c r="AT358" s="33">
        <f t="shared" si="263"/>
        <v>0.8129888480392149</v>
      </c>
      <c r="AU358" s="18">
        <f t="shared" si="264"/>
        <v>0.25220511590659672</v>
      </c>
      <c r="AV358" s="20">
        <f t="shared" si="298"/>
        <v>731.89537360266888</v>
      </c>
    </row>
    <row r="359" spans="2:48" ht="15.95">
      <c r="B359" s="48">
        <v>95</v>
      </c>
      <c r="C359" s="50">
        <f>'Mortality (No Interventions)'!K104</f>
        <v>0.33317255100085608</v>
      </c>
      <c r="D359" s="27">
        <f t="shared" si="301"/>
        <v>0.91421568627450889</v>
      </c>
      <c r="E359" s="18">
        <f t="shared" si="265"/>
        <v>0.30459157236107642</v>
      </c>
      <c r="F359" s="28">
        <f t="shared" si="284"/>
        <v>334.75353008817962</v>
      </c>
      <c r="G359" s="27">
        <f t="shared" si="299"/>
        <v>0.96499999999999997</v>
      </c>
      <c r="H359" s="18">
        <f t="shared" si="258"/>
        <v>0.32151151171582609</v>
      </c>
      <c r="I359" s="28">
        <f t="shared" si="285"/>
        <v>233.12055414483365</v>
      </c>
      <c r="J359" s="27">
        <v>1</v>
      </c>
      <c r="K359" s="18">
        <f t="shared" si="259"/>
        <v>0.33317255100085608</v>
      </c>
      <c r="L359" s="28">
        <f t="shared" si="286"/>
        <v>228.14358591667778</v>
      </c>
      <c r="M359" s="27">
        <f t="shared" si="300"/>
        <v>0.92500000000000004</v>
      </c>
      <c r="N359" s="19">
        <f t="shared" si="260"/>
        <v>0.30818460967579187</v>
      </c>
      <c r="O359" s="28">
        <f t="shared" si="287"/>
        <v>276.60139333731814</v>
      </c>
      <c r="P359" s="24">
        <f t="shared" si="266"/>
        <v>0.88221813725490106</v>
      </c>
      <c r="Q359" s="18">
        <f t="shared" si="267"/>
        <v>0.29393086732843876</v>
      </c>
      <c r="R359" s="28">
        <f t="shared" si="288"/>
        <v>381.13369748311561</v>
      </c>
      <c r="S359" s="24">
        <f t="shared" si="268"/>
        <v>0.91421568627450889</v>
      </c>
      <c r="T359" s="18">
        <f t="shared" si="269"/>
        <v>0.30459157236107642</v>
      </c>
      <c r="U359" s="28">
        <f t="shared" si="289"/>
        <v>373.44679107422604</v>
      </c>
      <c r="V359" s="24">
        <f t="shared" si="270"/>
        <v>0.84564950980392073</v>
      </c>
      <c r="W359" s="18">
        <f t="shared" si="271"/>
        <v>0.2817472044339957</v>
      </c>
      <c r="X359" s="28">
        <f t="shared" si="290"/>
        <v>441.55249751872731</v>
      </c>
      <c r="Y359" s="33">
        <f t="shared" si="272"/>
        <v>0.96499999999999997</v>
      </c>
      <c r="Z359" s="18">
        <f t="shared" si="273"/>
        <v>0.32151151171582609</v>
      </c>
      <c r="AA359" s="28">
        <f t="shared" si="291"/>
        <v>263.97774233029367</v>
      </c>
      <c r="AB359" s="33">
        <f t="shared" si="274"/>
        <v>0.892625</v>
      </c>
      <c r="AC359" s="18">
        <f t="shared" si="275"/>
        <v>0.29739814833713918</v>
      </c>
      <c r="AD359" s="28">
        <f t="shared" si="292"/>
        <v>317.29920581797961</v>
      </c>
      <c r="AE359" s="33">
        <f t="shared" si="276"/>
        <v>0.92500000000000004</v>
      </c>
      <c r="AF359" s="18">
        <f t="shared" si="277"/>
        <v>0.30818460967579187</v>
      </c>
      <c r="AG359" s="28">
        <f t="shared" si="293"/>
        <v>311.42005749770379</v>
      </c>
      <c r="AH359" s="33">
        <f t="shared" si="278"/>
        <v>0.88221813725490106</v>
      </c>
      <c r="AI359" s="18">
        <f t="shared" si="279"/>
        <v>0.29393086732843876</v>
      </c>
      <c r="AJ359" s="28">
        <f t="shared" si="294"/>
        <v>423.39099117248276</v>
      </c>
      <c r="AK359" s="33">
        <f t="shared" si="280"/>
        <v>0.81605177696078357</v>
      </c>
      <c r="AL359" s="18">
        <f t="shared" si="281"/>
        <v>0.27188605227880591</v>
      </c>
      <c r="AM359" s="28">
        <f t="shared" si="295"/>
        <v>496.96344786555909</v>
      </c>
      <c r="AN359" s="33">
        <f t="shared" si="282"/>
        <v>0.84564950980392073</v>
      </c>
      <c r="AO359" s="18">
        <f t="shared" si="283"/>
        <v>0.2817472044339957</v>
      </c>
      <c r="AP359" s="28">
        <f t="shared" si="296"/>
        <v>488.1603183109238</v>
      </c>
      <c r="AQ359" s="33">
        <f t="shared" si="261"/>
        <v>0.892625</v>
      </c>
      <c r="AR359" s="18">
        <f t="shared" si="262"/>
        <v>0.29739814833713918</v>
      </c>
      <c r="AS359" s="28">
        <f t="shared" si="297"/>
        <v>355.59936873777457</v>
      </c>
      <c r="AT359" s="33">
        <f t="shared" si="263"/>
        <v>0.81605177696078357</v>
      </c>
      <c r="AU359" s="18">
        <f t="shared" si="264"/>
        <v>0.27188605227880591</v>
      </c>
      <c r="AV359" s="20">
        <f t="shared" si="298"/>
        <v>547.30761607170587</v>
      </c>
    </row>
    <row r="360" spans="2:48" ht="15.95">
      <c r="B360" s="48">
        <v>96</v>
      </c>
      <c r="C360" s="50">
        <f>'Mortality (No Interventions)'!K105</f>
        <v>0.35638747728569098</v>
      </c>
      <c r="D360" s="27">
        <f t="shared" si="301"/>
        <v>0.91764705882352848</v>
      </c>
      <c r="E360" s="18">
        <f t="shared" si="265"/>
        <v>0.32703792033275136</v>
      </c>
      <c r="F360" s="28">
        <f t="shared" si="284"/>
        <v>232.79042600520009</v>
      </c>
      <c r="G360" s="27">
        <f t="shared" si="299"/>
        <v>0.96499999999999997</v>
      </c>
      <c r="H360" s="18">
        <f t="shared" si="258"/>
        <v>0.34391391558069179</v>
      </c>
      <c r="I360" s="28">
        <f t="shared" si="285"/>
        <v>158.16961236969712</v>
      </c>
      <c r="J360" s="27">
        <v>1</v>
      </c>
      <c r="K360" s="18">
        <f t="shared" si="259"/>
        <v>0.35638747728569098</v>
      </c>
      <c r="L360" s="28">
        <f t="shared" si="286"/>
        <v>152.13240540233525</v>
      </c>
      <c r="M360" s="27">
        <f t="shared" si="300"/>
        <v>0.92500000000000004</v>
      </c>
      <c r="N360" s="19">
        <f t="shared" si="260"/>
        <v>0.32965841648926419</v>
      </c>
      <c r="O360" s="28">
        <f t="shared" si="287"/>
        <v>191.35710089587658</v>
      </c>
      <c r="P360" s="24">
        <f t="shared" si="266"/>
        <v>0.88552941176470501</v>
      </c>
      <c r="Q360" s="18">
        <f t="shared" si="267"/>
        <v>0.31559159312110507</v>
      </c>
      <c r="R360" s="28">
        <f t="shared" si="288"/>
        <v>269.10673921380862</v>
      </c>
      <c r="S360" s="24">
        <f t="shared" si="268"/>
        <v>0.91764705882352848</v>
      </c>
      <c r="T360" s="18">
        <f t="shared" si="269"/>
        <v>0.32703792033275136</v>
      </c>
      <c r="U360" s="28">
        <f t="shared" si="289"/>
        <v>259.69804578772914</v>
      </c>
      <c r="V360" s="24">
        <f t="shared" si="270"/>
        <v>0.84882352941176387</v>
      </c>
      <c r="W360" s="18">
        <f t="shared" si="271"/>
        <v>0.30251007630779503</v>
      </c>
      <c r="X360" s="28">
        <f t="shared" si="290"/>
        <v>317.14631573197704</v>
      </c>
      <c r="Y360" s="33">
        <f t="shared" si="272"/>
        <v>0.96499999999999997</v>
      </c>
      <c r="Z360" s="18">
        <f t="shared" si="273"/>
        <v>0.34391391558069179</v>
      </c>
      <c r="AA360" s="28">
        <f t="shared" si="291"/>
        <v>179.10585933435016</v>
      </c>
      <c r="AB360" s="33">
        <f t="shared" si="274"/>
        <v>0.892625</v>
      </c>
      <c r="AC360" s="18">
        <f t="shared" si="275"/>
        <v>0.31812037191213993</v>
      </c>
      <c r="AD360" s="28">
        <f t="shared" si="292"/>
        <v>222.93500953886766</v>
      </c>
      <c r="AE360" s="33">
        <f t="shared" si="276"/>
        <v>0.92500000000000004</v>
      </c>
      <c r="AF360" s="18">
        <f t="shared" si="277"/>
        <v>0.32965841648926419</v>
      </c>
      <c r="AG360" s="28">
        <f t="shared" si="293"/>
        <v>215.4451886325613</v>
      </c>
      <c r="AH360" s="33">
        <f t="shared" si="278"/>
        <v>0.88552941176470501</v>
      </c>
      <c r="AI360" s="18">
        <f t="shared" si="279"/>
        <v>0.31559159312110507</v>
      </c>
      <c r="AJ360" s="28">
        <f t="shared" si="294"/>
        <v>298.94330991810756</v>
      </c>
      <c r="AK360" s="33">
        <f t="shared" si="280"/>
        <v>0.81911470588235213</v>
      </c>
      <c r="AL360" s="18">
        <f t="shared" si="281"/>
        <v>0.29192222363702219</v>
      </c>
      <c r="AM360" s="28">
        <f t="shared" si="295"/>
        <v>361.84601789852803</v>
      </c>
      <c r="AN360" s="33">
        <f t="shared" si="282"/>
        <v>0.84882352941176387</v>
      </c>
      <c r="AO360" s="18">
        <f t="shared" si="283"/>
        <v>0.30251007630779503</v>
      </c>
      <c r="AP360" s="28">
        <f t="shared" si="296"/>
        <v>350.62251331121155</v>
      </c>
      <c r="AQ360" s="33">
        <f t="shared" si="261"/>
        <v>0.892625</v>
      </c>
      <c r="AR360" s="18">
        <f t="shared" si="262"/>
        <v>0.31812037191213993</v>
      </c>
      <c r="AS360" s="28">
        <f t="shared" si="297"/>
        <v>249.84477492530485</v>
      </c>
      <c r="AT360" s="33">
        <f t="shared" si="263"/>
        <v>0.81911470588235213</v>
      </c>
      <c r="AU360" s="18">
        <f t="shared" si="264"/>
        <v>0.29192222363702219</v>
      </c>
      <c r="AV360" s="20">
        <f t="shared" si="298"/>
        <v>398.50230895584542</v>
      </c>
    </row>
    <row r="361" spans="2:48" ht="15.95">
      <c r="B361" s="48">
        <v>97</v>
      </c>
      <c r="C361" s="50">
        <f>'Mortality (No Interventions)'!K106</f>
        <v>0.38066009455355976</v>
      </c>
      <c r="D361" s="27">
        <f t="shared" si="301"/>
        <v>0.92107843137254808</v>
      </c>
      <c r="E361" s="18">
        <f t="shared" si="265"/>
        <v>0.35061780277751864</v>
      </c>
      <c r="F361" s="28">
        <f t="shared" si="284"/>
        <v>156.65912921108421</v>
      </c>
      <c r="G361" s="27">
        <f t="shared" si="299"/>
        <v>0.96499999999999997</v>
      </c>
      <c r="H361" s="18">
        <f t="shared" ref="H361:H392" si="302">C361*G361</f>
        <v>0.36733699124418517</v>
      </c>
      <c r="I361" s="28">
        <f t="shared" si="285"/>
        <v>103.77288165375435</v>
      </c>
      <c r="J361" s="27">
        <v>1</v>
      </c>
      <c r="K361" s="18">
        <f t="shared" ref="K361:K392" si="303">C361*J361</f>
        <v>0.38066009455355976</v>
      </c>
      <c r="L361" s="28">
        <f t="shared" si="286"/>
        <v>97.914321227592964</v>
      </c>
      <c r="M361" s="27">
        <f t="shared" si="300"/>
        <v>0.92500000000000004</v>
      </c>
      <c r="N361" s="19">
        <f t="shared" ref="N361:N392" si="304">C361*M361</f>
        <v>0.35211058746204277</v>
      </c>
      <c r="O361" s="28">
        <f t="shared" si="287"/>
        <v>128.27462203056555</v>
      </c>
      <c r="P361" s="24">
        <f t="shared" si="266"/>
        <v>0.88884068627450885</v>
      </c>
      <c r="Q361" s="18">
        <f t="shared" si="267"/>
        <v>0.3383461796803055</v>
      </c>
      <c r="R361" s="28">
        <f t="shared" si="288"/>
        <v>184.17891466569699</v>
      </c>
      <c r="S361" s="24">
        <f t="shared" si="268"/>
        <v>0.92107843137254808</v>
      </c>
      <c r="T361" s="18">
        <f t="shared" si="269"/>
        <v>0.35061780277751864</v>
      </c>
      <c r="U361" s="28">
        <f t="shared" si="289"/>
        <v>174.76693697883056</v>
      </c>
      <c r="V361" s="24">
        <f t="shared" si="270"/>
        <v>0.851997549019607</v>
      </c>
      <c r="W361" s="18">
        <f t="shared" si="271"/>
        <v>0.32432146756920477</v>
      </c>
      <c r="X361" s="28">
        <f t="shared" si="290"/>
        <v>221.2063595591606</v>
      </c>
      <c r="Y361" s="33">
        <f t="shared" si="272"/>
        <v>0.96499999999999997</v>
      </c>
      <c r="Z361" s="18">
        <f t="shared" si="273"/>
        <v>0.36733699124418517</v>
      </c>
      <c r="AA361" s="28">
        <f t="shared" si="291"/>
        <v>117.50886194722919</v>
      </c>
      <c r="AB361" s="33">
        <f t="shared" si="274"/>
        <v>0.892625</v>
      </c>
      <c r="AC361" s="18">
        <f t="shared" si="275"/>
        <v>0.33978671690087126</v>
      </c>
      <c r="AD361" s="28">
        <f t="shared" si="292"/>
        <v>152.01484139212661</v>
      </c>
      <c r="AE361" s="33">
        <f t="shared" si="276"/>
        <v>0.92500000000000004</v>
      </c>
      <c r="AF361" s="18">
        <f t="shared" si="277"/>
        <v>0.35211058746204277</v>
      </c>
      <c r="AG361" s="28">
        <f t="shared" si="293"/>
        <v>144.42186890772032</v>
      </c>
      <c r="AH361" s="33">
        <f t="shared" si="278"/>
        <v>0.88884068627450885</v>
      </c>
      <c r="AI361" s="18">
        <f t="shared" si="279"/>
        <v>0.3383461796803055</v>
      </c>
      <c r="AJ361" s="28">
        <f t="shared" si="294"/>
        <v>204.59931448815576</v>
      </c>
      <c r="AK361" s="33">
        <f t="shared" si="280"/>
        <v>0.8221776348039207</v>
      </c>
      <c r="AL361" s="18">
        <f t="shared" si="281"/>
        <v>0.31297021620428256</v>
      </c>
      <c r="AM361" s="28">
        <f t="shared" si="295"/>
        <v>256.21512373938799</v>
      </c>
      <c r="AN361" s="33">
        <f t="shared" si="282"/>
        <v>0.851997549019607</v>
      </c>
      <c r="AO361" s="18">
        <f t="shared" si="283"/>
        <v>0.32432146756920477</v>
      </c>
      <c r="AP361" s="28">
        <f t="shared" si="296"/>
        <v>244.55567005420608</v>
      </c>
      <c r="AQ361" s="33">
        <f t="shared" ref="AQ361:AQ384" si="305">G361*J361*M361</f>
        <v>0.892625</v>
      </c>
      <c r="AR361" s="18">
        <f t="shared" ref="AR361:AR392" si="306">$C361*AQ361</f>
        <v>0.33978671690087126</v>
      </c>
      <c r="AS361" s="28">
        <f t="shared" si="297"/>
        <v>170.36406220576197</v>
      </c>
      <c r="AT361" s="33">
        <f t="shared" ref="AT361:AT384" si="307">D361*G361*J361*M361</f>
        <v>0.8221776348039207</v>
      </c>
      <c r="AU361" s="18">
        <f t="shared" ref="AU361:AU392" si="308">$C361*AT361</f>
        <v>0.31297021620428256</v>
      </c>
      <c r="AV361" s="20">
        <f t="shared" si="298"/>
        <v>282.17062880096739</v>
      </c>
    </row>
    <row r="362" spans="2:48" ht="15.95">
      <c r="B362" s="48">
        <v>98</v>
      </c>
      <c r="C362" s="50">
        <f>'Mortality (No Interventions)'!K107</f>
        <v>0.40602492444262683</v>
      </c>
      <c r="D362" s="27">
        <f t="shared" si="301"/>
        <v>0.92450980392156767</v>
      </c>
      <c r="E362" s="18">
        <f t="shared" si="265"/>
        <v>0.37537402328372227</v>
      </c>
      <c r="F362" s="28">
        <f t="shared" si="284"/>
        <v>101.73164954205447</v>
      </c>
      <c r="G362" s="27">
        <f t="shared" si="299"/>
        <v>0.96499999999999997</v>
      </c>
      <c r="H362" s="18">
        <f t="shared" si="302"/>
        <v>0.39181405208713488</v>
      </c>
      <c r="I362" s="28">
        <f t="shared" si="285"/>
        <v>65.653263534325333</v>
      </c>
      <c r="J362" s="27">
        <v>1</v>
      </c>
      <c r="K362" s="18">
        <f t="shared" si="303"/>
        <v>0.40602492444262683</v>
      </c>
      <c r="L362" s="28">
        <f t="shared" si="286"/>
        <v>60.642246450949806</v>
      </c>
      <c r="M362" s="27">
        <f t="shared" si="300"/>
        <v>0.92500000000000004</v>
      </c>
      <c r="N362" s="19">
        <f t="shared" si="304"/>
        <v>0.37557305510942984</v>
      </c>
      <c r="O362" s="28">
        <f t="shared" si="287"/>
        <v>83.107769510911623</v>
      </c>
      <c r="P362" s="24">
        <f t="shared" si="266"/>
        <v>0.8921519607843128</v>
      </c>
      <c r="Q362" s="18">
        <f t="shared" si="267"/>
        <v>0.36223593246879199</v>
      </c>
      <c r="R362" s="28">
        <f t="shared" si="288"/>
        <v>121.86268251089341</v>
      </c>
      <c r="S362" s="24">
        <f t="shared" si="268"/>
        <v>0.92450980392156767</v>
      </c>
      <c r="T362" s="18">
        <f t="shared" si="269"/>
        <v>0.37537402328372227</v>
      </c>
      <c r="U362" s="28">
        <f t="shared" si="289"/>
        <v>113.49053753715592</v>
      </c>
      <c r="V362" s="24">
        <f t="shared" si="270"/>
        <v>0.85517156862745014</v>
      </c>
      <c r="W362" s="18">
        <f t="shared" si="271"/>
        <v>0.34722097153744313</v>
      </c>
      <c r="X362" s="28">
        <f t="shared" si="290"/>
        <v>149.46438839129246</v>
      </c>
      <c r="Y362" s="33">
        <f t="shared" si="272"/>
        <v>0.96499999999999997</v>
      </c>
      <c r="Z362" s="18">
        <f t="shared" si="273"/>
        <v>0.39181405208713488</v>
      </c>
      <c r="AA362" s="28">
        <f t="shared" si="291"/>
        <v>74.343510155005703</v>
      </c>
      <c r="AB362" s="33">
        <f t="shared" si="274"/>
        <v>0.892625</v>
      </c>
      <c r="AC362" s="18">
        <f t="shared" si="275"/>
        <v>0.36242799818059979</v>
      </c>
      <c r="AD362" s="28">
        <f t="shared" si="292"/>
        <v>100.36221751528925</v>
      </c>
      <c r="AE362" s="33">
        <f t="shared" si="276"/>
        <v>0.92500000000000004</v>
      </c>
      <c r="AF362" s="18">
        <f t="shared" si="277"/>
        <v>0.37557305510942984</v>
      </c>
      <c r="AG362" s="28">
        <f t="shared" si="293"/>
        <v>93.569399804256804</v>
      </c>
      <c r="AH362" s="33">
        <f t="shared" si="278"/>
        <v>0.8921519607843128</v>
      </c>
      <c r="AI362" s="18">
        <f t="shared" si="279"/>
        <v>0.36223593246879199</v>
      </c>
      <c r="AJ362" s="28">
        <f t="shared" si="294"/>
        <v>135.37391806587885</v>
      </c>
      <c r="AK362" s="33">
        <f t="shared" si="280"/>
        <v>0.82524056372548937</v>
      </c>
      <c r="AL362" s="18">
        <f t="shared" si="281"/>
        <v>0.33506823753363257</v>
      </c>
      <c r="AM362" s="28">
        <f t="shared" si="295"/>
        <v>176.02742106786474</v>
      </c>
      <c r="AN362" s="33">
        <f t="shared" si="282"/>
        <v>0.85517156862745014</v>
      </c>
      <c r="AO362" s="18">
        <f t="shared" si="283"/>
        <v>0.34722097153744313</v>
      </c>
      <c r="AP362" s="28">
        <f t="shared" si="296"/>
        <v>165.24101623985572</v>
      </c>
      <c r="AQ362" s="33">
        <f t="shared" si="305"/>
        <v>0.892625</v>
      </c>
      <c r="AR362" s="18">
        <f t="shared" si="306"/>
        <v>0.36242799818059979</v>
      </c>
      <c r="AS362" s="28">
        <f t="shared" si="297"/>
        <v>112.4766168309703</v>
      </c>
      <c r="AT362" s="33">
        <f t="shared" si="307"/>
        <v>0.82524056372548937</v>
      </c>
      <c r="AU362" s="18">
        <f t="shared" si="308"/>
        <v>0.33506823753363257</v>
      </c>
      <c r="AV362" s="20">
        <f t="shared" si="298"/>
        <v>193.85962609863026</v>
      </c>
    </row>
    <row r="363" spans="2:48" ht="15.95">
      <c r="B363" s="48">
        <v>99</v>
      </c>
      <c r="C363" s="50">
        <f>'Mortality (No Interventions)'!K108</f>
        <v>0.4313824394062476</v>
      </c>
      <c r="D363" s="27">
        <f t="shared" si="301"/>
        <v>0.92794117647058727</v>
      </c>
      <c r="E363" s="18">
        <f t="shared" si="265"/>
        <v>0.40029752833138521</v>
      </c>
      <c r="F363" s="28">
        <f t="shared" si="284"/>
        <v>63.544230958163844</v>
      </c>
      <c r="G363" s="27">
        <f t="shared" si="299"/>
        <v>0.96499999999999997</v>
      </c>
      <c r="H363" s="18">
        <f t="shared" si="302"/>
        <v>0.41628405402702889</v>
      </c>
      <c r="I363" s="28">
        <f t="shared" si="285"/>
        <v>39.92939231619679</v>
      </c>
      <c r="J363" s="27">
        <v>1</v>
      </c>
      <c r="K363" s="18">
        <f t="shared" si="303"/>
        <v>0.4313824394062476</v>
      </c>
      <c r="L363" s="28">
        <f t="shared" si="286"/>
        <v>36.019982917671754</v>
      </c>
      <c r="M363" s="27">
        <f t="shared" si="300"/>
        <v>0.92500000000000004</v>
      </c>
      <c r="N363" s="19">
        <f t="shared" si="304"/>
        <v>0.39902875645077907</v>
      </c>
      <c r="O363" s="28">
        <f t="shared" si="287"/>
        <v>51.894730612368221</v>
      </c>
      <c r="P363" s="24">
        <f t="shared" si="266"/>
        <v>0.89546323529411664</v>
      </c>
      <c r="Q363" s="18">
        <f t="shared" si="267"/>
        <v>0.38628711483978673</v>
      </c>
      <c r="R363" s="28">
        <f t="shared" si="288"/>
        <v>77.719640078411572</v>
      </c>
      <c r="S363" s="24">
        <f t="shared" si="268"/>
        <v>0.92794117647058727</v>
      </c>
      <c r="T363" s="18">
        <f t="shared" si="269"/>
        <v>0.40029752833138521</v>
      </c>
      <c r="U363" s="28">
        <f t="shared" si="289"/>
        <v>70.889137857201391</v>
      </c>
      <c r="V363" s="24">
        <f t="shared" si="270"/>
        <v>0.85834558823529328</v>
      </c>
      <c r="W363" s="18">
        <f t="shared" si="271"/>
        <v>0.37027521370653133</v>
      </c>
      <c r="X363" s="28">
        <f t="shared" si="290"/>
        <v>97.567218243818161</v>
      </c>
      <c r="Y363" s="33">
        <f t="shared" si="272"/>
        <v>0.96499999999999997</v>
      </c>
      <c r="Z363" s="18">
        <f t="shared" si="273"/>
        <v>0.41628405402702889</v>
      </c>
      <c r="AA363" s="28">
        <f t="shared" si="291"/>
        <v>45.214678194791851</v>
      </c>
      <c r="AB363" s="33">
        <f t="shared" si="274"/>
        <v>0.892625</v>
      </c>
      <c r="AC363" s="18">
        <f t="shared" si="275"/>
        <v>0.38506274997500178</v>
      </c>
      <c r="AD363" s="28">
        <f t="shared" si="292"/>
        <v>63.988139928257034</v>
      </c>
      <c r="AE363" s="33">
        <f t="shared" si="276"/>
        <v>0.92500000000000004</v>
      </c>
      <c r="AF363" s="18">
        <f t="shared" si="277"/>
        <v>0.39902875645077907</v>
      </c>
      <c r="AG363" s="28">
        <f t="shared" si="293"/>
        <v>58.427254455016389</v>
      </c>
      <c r="AH363" s="33">
        <f t="shared" si="278"/>
        <v>0.89546323529411664</v>
      </c>
      <c r="AI363" s="18">
        <f t="shared" si="279"/>
        <v>0.38628711483978673</v>
      </c>
      <c r="AJ363" s="28">
        <f t="shared" si="294"/>
        <v>86.33662062333137</v>
      </c>
      <c r="AK363" s="33">
        <f t="shared" si="280"/>
        <v>0.82830349264705794</v>
      </c>
      <c r="AL363" s="18">
        <f t="shared" si="281"/>
        <v>0.35731558122680274</v>
      </c>
      <c r="AM363" s="28">
        <f t="shared" si="295"/>
        <v>117.04622333306467</v>
      </c>
      <c r="AN363" s="33">
        <f t="shared" si="282"/>
        <v>0.85834558823529328</v>
      </c>
      <c r="AO363" s="18">
        <f t="shared" si="283"/>
        <v>0.37027521370653133</v>
      </c>
      <c r="AP363" s="28">
        <f t="shared" si="296"/>
        <v>107.86587004321861</v>
      </c>
      <c r="AQ363" s="33">
        <f t="shared" si="305"/>
        <v>0.892625</v>
      </c>
      <c r="AR363" s="18">
        <f t="shared" si="306"/>
        <v>0.38506274997500178</v>
      </c>
      <c r="AS363" s="28">
        <f t="shared" si="297"/>
        <v>71.711941750795376</v>
      </c>
      <c r="AT363" s="33">
        <f t="shared" si="307"/>
        <v>0.82830349264705794</v>
      </c>
      <c r="AU363" s="18">
        <f t="shared" si="308"/>
        <v>0.35731558122680274</v>
      </c>
      <c r="AV363" s="20">
        <f t="shared" si="298"/>
        <v>128.90342285283322</v>
      </c>
    </row>
    <row r="364" spans="2:48" ht="15.95">
      <c r="B364" s="48">
        <v>100</v>
      </c>
      <c r="C364" s="50">
        <f>'Mortality (No Interventions)'!K109</f>
        <v>0.45749453576975996</v>
      </c>
      <c r="D364" s="27">
        <f t="shared" si="301"/>
        <v>0.93137254901960687</v>
      </c>
      <c r="E364" s="18">
        <f t="shared" si="265"/>
        <v>0.42609785194242306</v>
      </c>
      <c r="F364" s="28">
        <f t="shared" si="284"/>
        <v>38.107632365892165</v>
      </c>
      <c r="G364" s="27">
        <f t="shared" si="299"/>
        <v>0.96499999999999997</v>
      </c>
      <c r="H364" s="18">
        <f t="shared" si="302"/>
        <v>0.44148222701781836</v>
      </c>
      <c r="I364" s="28">
        <f t="shared" si="285"/>
        <v>23.307423007974691</v>
      </c>
      <c r="J364" s="27">
        <v>1</v>
      </c>
      <c r="K364" s="18">
        <f t="shared" si="303"/>
        <v>0.45749453576975996</v>
      </c>
      <c r="L364" s="28">
        <f t="shared" si="286"/>
        <v>20.481594819275148</v>
      </c>
      <c r="M364" s="27">
        <f t="shared" si="300"/>
        <v>0.92500000000000004</v>
      </c>
      <c r="N364" s="19">
        <f t="shared" si="304"/>
        <v>0.423182445587028</v>
      </c>
      <c r="O364" s="28">
        <f t="shared" si="287"/>
        <v>31.187240789766754</v>
      </c>
      <c r="P364" s="24">
        <f t="shared" si="266"/>
        <v>0.8987745098039206</v>
      </c>
      <c r="Q364" s="18">
        <f t="shared" si="267"/>
        <v>0.4111844271244382</v>
      </c>
      <c r="R364" s="28">
        <f t="shared" si="288"/>
        <v>47.697544546135312</v>
      </c>
      <c r="S364" s="24">
        <f t="shared" si="268"/>
        <v>0.93137254901960687</v>
      </c>
      <c r="T364" s="18">
        <f t="shared" si="269"/>
        <v>0.42609785194242306</v>
      </c>
      <c r="U364" s="28">
        <f t="shared" si="289"/>
        <v>42.512391187420846</v>
      </c>
      <c r="V364" s="24">
        <f t="shared" si="270"/>
        <v>0.86151960784313641</v>
      </c>
      <c r="W364" s="18">
        <f t="shared" si="271"/>
        <v>0.39414051304674136</v>
      </c>
      <c r="X364" s="28">
        <f t="shared" si="290"/>
        <v>61.440495657836614</v>
      </c>
      <c r="Y364" s="33">
        <f t="shared" si="272"/>
        <v>0.96499999999999997</v>
      </c>
      <c r="Z364" s="18">
        <f t="shared" si="273"/>
        <v>0.44148222701781836</v>
      </c>
      <c r="AA364" s="28">
        <f t="shared" si="291"/>
        <v>26.392528654336392</v>
      </c>
      <c r="AB364" s="33">
        <f t="shared" si="274"/>
        <v>0.892625</v>
      </c>
      <c r="AC364" s="18">
        <f t="shared" si="275"/>
        <v>0.40837105999148199</v>
      </c>
      <c r="AD364" s="28">
        <f t="shared" si="292"/>
        <v>39.348690801697167</v>
      </c>
      <c r="AE364" s="33">
        <f t="shared" si="276"/>
        <v>0.92500000000000004</v>
      </c>
      <c r="AF364" s="18">
        <f t="shared" si="277"/>
        <v>0.423182445587028</v>
      </c>
      <c r="AG364" s="28">
        <f t="shared" si="293"/>
        <v>35.113099766997955</v>
      </c>
      <c r="AH364" s="33">
        <f t="shared" si="278"/>
        <v>0.8987745098039206</v>
      </c>
      <c r="AI364" s="18">
        <f t="shared" si="279"/>
        <v>0.4111844271244382</v>
      </c>
      <c r="AJ364" s="28">
        <f t="shared" si="294"/>
        <v>52.985896537727463</v>
      </c>
      <c r="AK364" s="33">
        <f t="shared" si="280"/>
        <v>0.83136642156862661</v>
      </c>
      <c r="AL364" s="18">
        <f t="shared" si="281"/>
        <v>0.3803455950901054</v>
      </c>
      <c r="AM364" s="28">
        <f t="shared" si="295"/>
        <v>75.223784012408515</v>
      </c>
      <c r="AN364" s="33">
        <f t="shared" si="282"/>
        <v>0.86151960784313641</v>
      </c>
      <c r="AO364" s="18">
        <f t="shared" si="283"/>
        <v>0.39414051304674136</v>
      </c>
      <c r="AP364" s="28">
        <f t="shared" si="296"/>
        <v>67.925811961324911</v>
      </c>
      <c r="AQ364" s="33">
        <f t="shared" si="305"/>
        <v>0.892625</v>
      </c>
      <c r="AR364" s="18">
        <f t="shared" si="306"/>
        <v>0.40837105999148199</v>
      </c>
      <c r="AS364" s="28">
        <f t="shared" si="297"/>
        <v>44.098344254186962</v>
      </c>
      <c r="AT364" s="33">
        <f t="shared" si="307"/>
        <v>0.83136642156862661</v>
      </c>
      <c r="AU364" s="18">
        <f t="shared" si="308"/>
        <v>0.3803455950901054</v>
      </c>
      <c r="AV364" s="20">
        <f t="shared" si="298"/>
        <v>82.844221394048787</v>
      </c>
    </row>
    <row r="365" spans="2:48" ht="15.95">
      <c r="B365" s="48">
        <v>101</v>
      </c>
      <c r="C365" s="50">
        <f>'Mortality (No Interventions)'!K110</f>
        <v>0.48323681417298836</v>
      </c>
      <c r="D365" s="27">
        <f t="shared" si="301"/>
        <v>0.93480392156862646</v>
      </c>
      <c r="E365" s="18">
        <f t="shared" si="265"/>
        <v>0.45173166893523914</v>
      </c>
      <c r="F365" s="28">
        <f t="shared" si="284"/>
        <v>21.870052072173959</v>
      </c>
      <c r="G365" s="27">
        <f t="shared" si="299"/>
        <v>0.96499999999999997</v>
      </c>
      <c r="H365" s="18">
        <f t="shared" si="302"/>
        <v>0.46632352567693375</v>
      </c>
      <c r="I365" s="28">
        <f t="shared" si="285"/>
        <v>13.017609992367685</v>
      </c>
      <c r="J365" s="27">
        <v>1</v>
      </c>
      <c r="K365" s="18">
        <f t="shared" si="303"/>
        <v>0.48323681417298836</v>
      </c>
      <c r="L365" s="28">
        <f t="shared" si="286"/>
        <v>11.111377105606543</v>
      </c>
      <c r="M365" s="27">
        <f t="shared" si="300"/>
        <v>0.92500000000000004</v>
      </c>
      <c r="N365" s="19">
        <f t="shared" si="304"/>
        <v>0.44699405311001428</v>
      </c>
      <c r="O365" s="28">
        <f t="shared" si="287"/>
        <v>17.989347961241744</v>
      </c>
      <c r="P365" s="24">
        <f t="shared" si="266"/>
        <v>0.90208578431372455</v>
      </c>
      <c r="Q365" s="18">
        <f t="shared" si="267"/>
        <v>0.43592106052250579</v>
      </c>
      <c r="R365" s="28">
        <f t="shared" si="288"/>
        <v>28.085057016690289</v>
      </c>
      <c r="S365" s="24">
        <f t="shared" si="268"/>
        <v>0.93480392156862646</v>
      </c>
      <c r="T365" s="18">
        <f t="shared" si="269"/>
        <v>0.45173166893523914</v>
      </c>
      <c r="U365" s="28">
        <f t="shared" si="289"/>
        <v>24.39795262152483</v>
      </c>
      <c r="V365" s="24">
        <f t="shared" si="270"/>
        <v>0.86469362745097955</v>
      </c>
      <c r="W365" s="18">
        <f t="shared" si="271"/>
        <v>0.41785179376509624</v>
      </c>
      <c r="X365" s="28">
        <f t="shared" si="290"/>
        <v>37.224307177410807</v>
      </c>
      <c r="Y365" s="33">
        <f t="shared" si="272"/>
        <v>0.96499999999999997</v>
      </c>
      <c r="Z365" s="18">
        <f t="shared" si="273"/>
        <v>0.46632352567693375</v>
      </c>
      <c r="AA365" s="28">
        <f t="shared" si="291"/>
        <v>14.740696327388376</v>
      </c>
      <c r="AB365" s="33">
        <f t="shared" si="274"/>
        <v>0.892625</v>
      </c>
      <c r="AC365" s="18">
        <f t="shared" si="275"/>
        <v>0.43134926125116374</v>
      </c>
      <c r="AD365" s="28">
        <f t="shared" si="292"/>
        <v>23.279824229731016</v>
      </c>
      <c r="AE365" s="33">
        <f t="shared" si="276"/>
        <v>0.92500000000000004</v>
      </c>
      <c r="AF365" s="18">
        <f t="shared" si="277"/>
        <v>0.44699405311001428</v>
      </c>
      <c r="AG365" s="28">
        <f t="shared" si="293"/>
        <v>20.253852335458458</v>
      </c>
      <c r="AH365" s="33">
        <f t="shared" si="278"/>
        <v>0.90208578431372455</v>
      </c>
      <c r="AI365" s="18">
        <f t="shared" si="279"/>
        <v>0.43592106052250579</v>
      </c>
      <c r="AJ365" s="28">
        <f t="shared" si="294"/>
        <v>31.198921024187239</v>
      </c>
      <c r="AK365" s="33">
        <f t="shared" si="280"/>
        <v>0.83442935049019529</v>
      </c>
      <c r="AL365" s="18">
        <f t="shared" si="281"/>
        <v>0.40322698098331788</v>
      </c>
      <c r="AM365" s="28">
        <f t="shared" si="295"/>
        <v>46.612749117279449</v>
      </c>
      <c r="AN365" s="33">
        <f t="shared" si="282"/>
        <v>0.86469362745097955</v>
      </c>
      <c r="AO365" s="18">
        <f t="shared" si="283"/>
        <v>0.41785179376509624</v>
      </c>
      <c r="AP365" s="28">
        <f t="shared" si="296"/>
        <v>41.153497585771831</v>
      </c>
      <c r="AQ365" s="33">
        <f t="shared" si="305"/>
        <v>0.892625</v>
      </c>
      <c r="AR365" s="18">
        <f t="shared" si="306"/>
        <v>0.43134926125116374</v>
      </c>
      <c r="AS365" s="28">
        <f t="shared" si="297"/>
        <v>26.089856667235352</v>
      </c>
      <c r="AT365" s="33">
        <f t="shared" si="307"/>
        <v>0.83442935049019529</v>
      </c>
      <c r="AU365" s="18">
        <f t="shared" si="308"/>
        <v>0.40322698098331788</v>
      </c>
      <c r="AV365" s="20">
        <f t="shared" si="298"/>
        <v>51.334786708152862</v>
      </c>
    </row>
    <row r="366" spans="2:48" ht="15.95">
      <c r="B366" s="48">
        <v>102</v>
      </c>
      <c r="C366" s="50">
        <f>'Mortality (No Interventions)'!K111</f>
        <v>0.50791852959003958</v>
      </c>
      <c r="D366" s="27">
        <f t="shared" si="301"/>
        <v>0.93823529411764606</v>
      </c>
      <c r="E366" s="18">
        <f t="shared" si="265"/>
        <v>0.47654709099771309</v>
      </c>
      <c r="F366" s="28">
        <f t="shared" si="284"/>
        <v>11.990656949910232</v>
      </c>
      <c r="G366" s="27">
        <f t="shared" si="299"/>
        <v>0.96499999999999997</v>
      </c>
      <c r="H366" s="18">
        <f t="shared" si="302"/>
        <v>0.4901413810543882</v>
      </c>
      <c r="I366" s="28">
        <f t="shared" si="285"/>
        <v>6.9471922048395029</v>
      </c>
      <c r="J366" s="27">
        <v>1</v>
      </c>
      <c r="K366" s="18">
        <f t="shared" si="303"/>
        <v>0.50791852959003958</v>
      </c>
      <c r="L366" s="28">
        <f t="shared" si="286"/>
        <v>5.7419506320185567</v>
      </c>
      <c r="M366" s="27">
        <f t="shared" si="300"/>
        <v>0.92500000000000004</v>
      </c>
      <c r="N366" s="19">
        <f t="shared" si="304"/>
        <v>0.46982463987078665</v>
      </c>
      <c r="O366" s="28">
        <f t="shared" si="287"/>
        <v>9.9482164032399254</v>
      </c>
      <c r="P366" s="24">
        <f t="shared" si="266"/>
        <v>0.90539705882352839</v>
      </c>
      <c r="Q366" s="18">
        <f t="shared" si="267"/>
        <v>0.45986794281279308</v>
      </c>
      <c r="R366" s="28">
        <f t="shared" si="288"/>
        <v>15.842189177139616</v>
      </c>
      <c r="S366" s="24">
        <f t="shared" si="268"/>
        <v>0.93823529411764606</v>
      </c>
      <c r="T366" s="18">
        <f t="shared" si="269"/>
        <v>0.47654709099771309</v>
      </c>
      <c r="U366" s="28">
        <f t="shared" si="289"/>
        <v>13.376624765200527</v>
      </c>
      <c r="V366" s="24">
        <f t="shared" si="270"/>
        <v>0.86786764705882269</v>
      </c>
      <c r="W366" s="18">
        <f t="shared" si="271"/>
        <v>0.44080605917288468</v>
      </c>
      <c r="X366" s="28">
        <f t="shared" si="290"/>
        <v>21.670063651666752</v>
      </c>
      <c r="Y366" s="33">
        <f t="shared" si="272"/>
        <v>0.96499999999999997</v>
      </c>
      <c r="Z366" s="18">
        <f t="shared" si="273"/>
        <v>0.4901413810543882</v>
      </c>
      <c r="AA366" s="28">
        <f t="shared" si="291"/>
        <v>7.8667628450675986</v>
      </c>
      <c r="AB366" s="33">
        <f t="shared" si="274"/>
        <v>0.892625</v>
      </c>
      <c r="AC366" s="18">
        <f t="shared" si="275"/>
        <v>0.45338077747530908</v>
      </c>
      <c r="AD366" s="28">
        <f t="shared" si="292"/>
        <v>13.2380892461796</v>
      </c>
      <c r="AE366" s="33">
        <f t="shared" si="276"/>
        <v>0.92500000000000004</v>
      </c>
      <c r="AF366" s="18">
        <f t="shared" si="277"/>
        <v>0.46982463987078665</v>
      </c>
      <c r="AG366" s="28">
        <f t="shared" si="293"/>
        <v>11.200500788940154</v>
      </c>
      <c r="AH366" s="33">
        <f t="shared" si="278"/>
        <v>0.90539705882352839</v>
      </c>
      <c r="AI366" s="18">
        <f t="shared" si="279"/>
        <v>0.45986794281279308</v>
      </c>
      <c r="AJ366" s="28">
        <f t="shared" si="294"/>
        <v>17.598654284165637</v>
      </c>
      <c r="AK366" s="33">
        <f t="shared" si="280"/>
        <v>0.83749227941176385</v>
      </c>
      <c r="AL366" s="18">
        <f t="shared" si="281"/>
        <v>0.42537784710183368</v>
      </c>
      <c r="AM366" s="28">
        <f t="shared" si="295"/>
        <v>27.817231015386042</v>
      </c>
      <c r="AN366" s="33">
        <f t="shared" si="282"/>
        <v>0.86786764705882269</v>
      </c>
      <c r="AO366" s="18">
        <f t="shared" si="283"/>
        <v>0.44080605917288468</v>
      </c>
      <c r="AP366" s="28">
        <f t="shared" si="296"/>
        <v>23.957434799849512</v>
      </c>
      <c r="AQ366" s="33">
        <f t="shared" si="305"/>
        <v>0.892625</v>
      </c>
      <c r="AR366" s="18">
        <f t="shared" si="306"/>
        <v>0.45338077747530908</v>
      </c>
      <c r="AS366" s="28">
        <f t="shared" si="297"/>
        <v>14.836016267674633</v>
      </c>
      <c r="AT366" s="33">
        <f t="shared" si="307"/>
        <v>0.83749227941176385</v>
      </c>
      <c r="AU366" s="18">
        <f t="shared" si="308"/>
        <v>0.42537784710183368</v>
      </c>
      <c r="AV366" s="20">
        <f t="shared" si="298"/>
        <v>30.635215644401828</v>
      </c>
    </row>
    <row r="367" spans="2:48" ht="15.95">
      <c r="B367" s="48">
        <v>103</v>
      </c>
      <c r="C367" s="50">
        <f>'Mortality (No Interventions)'!K112</f>
        <v>0.53272839615268675</v>
      </c>
      <c r="D367" s="27">
        <f t="shared" si="301"/>
        <v>0.94166666666666565</v>
      </c>
      <c r="E367" s="18">
        <f t="shared" si="265"/>
        <v>0.50165257304377953</v>
      </c>
      <c r="F367" s="28">
        <f t="shared" si="284"/>
        <v>6.2765442612789997</v>
      </c>
      <c r="G367" s="27">
        <f t="shared" si="299"/>
        <v>0.96499999999999997</v>
      </c>
      <c r="H367" s="18">
        <f t="shared" si="302"/>
        <v>0.51408290228734266</v>
      </c>
      <c r="I367" s="28">
        <f t="shared" si="285"/>
        <v>3.542085823109189</v>
      </c>
      <c r="J367" s="27">
        <v>1</v>
      </c>
      <c r="K367" s="18">
        <f t="shared" si="303"/>
        <v>0.53272839615268675</v>
      </c>
      <c r="L367" s="28">
        <f t="shared" si="286"/>
        <v>2.8255075100250928</v>
      </c>
      <c r="M367" s="27">
        <f t="shared" si="300"/>
        <v>0.92500000000000004</v>
      </c>
      <c r="N367" s="19">
        <f t="shared" si="304"/>
        <v>0.49277376644123527</v>
      </c>
      <c r="O367" s="28">
        <f t="shared" si="287"/>
        <v>5.2742992142310756</v>
      </c>
      <c r="P367" s="24">
        <f t="shared" si="266"/>
        <v>0.90870833333333234</v>
      </c>
      <c r="Q367" s="18">
        <f t="shared" si="267"/>
        <v>0.4840947329872472</v>
      </c>
      <c r="R367" s="28">
        <f t="shared" si="288"/>
        <v>8.5568742305973249</v>
      </c>
      <c r="S367" s="24">
        <f t="shared" si="268"/>
        <v>0.94166666666666565</v>
      </c>
      <c r="T367" s="18">
        <f t="shared" si="269"/>
        <v>0.50165257304377953</v>
      </c>
      <c r="U367" s="28">
        <f t="shared" si="289"/>
        <v>7.0020331459762488</v>
      </c>
      <c r="V367" s="24">
        <f t="shared" si="270"/>
        <v>0.87104166666666583</v>
      </c>
      <c r="W367" s="18">
        <f t="shared" si="271"/>
        <v>0.46402863006549605</v>
      </c>
      <c r="X367" s="28">
        <f t="shared" si="290"/>
        <v>12.117768291349961</v>
      </c>
      <c r="Y367" s="33">
        <f t="shared" si="272"/>
        <v>0.96499999999999997</v>
      </c>
      <c r="Z367" s="18">
        <f t="shared" si="273"/>
        <v>0.51408290228734266</v>
      </c>
      <c r="AA367" s="28">
        <f t="shared" si="291"/>
        <v>4.0109368397588181</v>
      </c>
      <c r="AB367" s="33">
        <f t="shared" si="274"/>
        <v>0.892625</v>
      </c>
      <c r="AC367" s="18">
        <f t="shared" si="275"/>
        <v>0.47552668461579201</v>
      </c>
      <c r="AD367" s="28">
        <f t="shared" si="292"/>
        <v>7.2361940514591634</v>
      </c>
      <c r="AE367" s="33">
        <f t="shared" si="276"/>
        <v>0.92500000000000004</v>
      </c>
      <c r="AF367" s="18">
        <f t="shared" si="277"/>
        <v>0.49277376644123527</v>
      </c>
      <c r="AG367" s="28">
        <f t="shared" si="293"/>
        <v>5.9382295394038849</v>
      </c>
      <c r="AH367" s="33">
        <f t="shared" si="278"/>
        <v>0.90870833333333234</v>
      </c>
      <c r="AI367" s="18">
        <f t="shared" si="279"/>
        <v>0.4840947329872472</v>
      </c>
      <c r="AJ367" s="28">
        <f t="shared" si="294"/>
        <v>9.5055973422328375</v>
      </c>
      <c r="AK367" s="33">
        <f t="shared" si="280"/>
        <v>0.84055520833333242</v>
      </c>
      <c r="AL367" s="18">
        <f t="shared" si="281"/>
        <v>0.44778762801320365</v>
      </c>
      <c r="AM367" s="28">
        <f t="shared" si="295"/>
        <v>15.984397173726773</v>
      </c>
      <c r="AN367" s="33">
        <f t="shared" si="282"/>
        <v>0.87104166666666583</v>
      </c>
      <c r="AO367" s="18">
        <f t="shared" si="283"/>
        <v>0.46402863006549605</v>
      </c>
      <c r="AP367" s="28">
        <f t="shared" si="296"/>
        <v>13.396852377836522</v>
      </c>
      <c r="AQ367" s="33">
        <f t="shared" si="305"/>
        <v>0.892625</v>
      </c>
      <c r="AR367" s="18">
        <f t="shared" si="306"/>
        <v>0.47552668461579201</v>
      </c>
      <c r="AS367" s="28">
        <f t="shared" si="297"/>
        <v>8.1096516775999739</v>
      </c>
      <c r="AT367" s="33">
        <f t="shared" si="307"/>
        <v>0.84055520833333242</v>
      </c>
      <c r="AU367" s="18">
        <f t="shared" si="308"/>
        <v>0.44778762801320365</v>
      </c>
      <c r="AV367" s="20">
        <f t="shared" si="298"/>
        <v>17.603673568085764</v>
      </c>
    </row>
    <row r="368" spans="2:48" ht="15.95">
      <c r="B368" s="48">
        <v>104</v>
      </c>
      <c r="C368" s="50">
        <f>'Mortality (No Interventions)'!K113</f>
        <v>0.55747491381367009</v>
      </c>
      <c r="D368" s="27">
        <f t="shared" si="301"/>
        <v>0.94509803921568525</v>
      </c>
      <c r="E368" s="18">
        <f t="shared" si="265"/>
        <v>0.52686844795723276</v>
      </c>
      <c r="F368" s="28">
        <f t="shared" si="284"/>
        <v>3.127899682785221</v>
      </c>
      <c r="G368" s="27">
        <f t="shared" si="299"/>
        <v>0.96499999999999997</v>
      </c>
      <c r="H368" s="18">
        <f t="shared" si="302"/>
        <v>0.53796329183019165</v>
      </c>
      <c r="I368" s="28">
        <f t="shared" si="285"/>
        <v>1.721160063014366</v>
      </c>
      <c r="J368" s="27">
        <v>1</v>
      </c>
      <c r="K368" s="18">
        <f t="shared" si="303"/>
        <v>0.55747491381367009</v>
      </c>
      <c r="L368" s="28">
        <f t="shared" si="286"/>
        <v>1.3202794258920536</v>
      </c>
      <c r="M368" s="27">
        <f t="shared" si="300"/>
        <v>0.92500000000000004</v>
      </c>
      <c r="N368" s="19">
        <f t="shared" si="304"/>
        <v>0.5156642952776449</v>
      </c>
      <c r="O368" s="28">
        <f t="shared" si="287"/>
        <v>2.6752629250963809</v>
      </c>
      <c r="P368" s="24">
        <f t="shared" si="266"/>
        <v>0.91201960784313618</v>
      </c>
      <c r="Q368" s="18">
        <f t="shared" si="267"/>
        <v>0.50842805227872956</v>
      </c>
      <c r="R368" s="28">
        <f t="shared" si="288"/>
        <v>4.4145364847308572</v>
      </c>
      <c r="S368" s="24">
        <f t="shared" si="268"/>
        <v>0.94509803921568525</v>
      </c>
      <c r="T368" s="18">
        <f t="shared" si="269"/>
        <v>0.52686844795723276</v>
      </c>
      <c r="U368" s="28">
        <f t="shared" si="289"/>
        <v>3.4894452017594335</v>
      </c>
      <c r="V368" s="24">
        <f t="shared" si="270"/>
        <v>0.87421568627450885</v>
      </c>
      <c r="W368" s="18">
        <f t="shared" si="271"/>
        <v>0.48735331436044027</v>
      </c>
      <c r="X368" s="28">
        <f t="shared" si="290"/>
        <v>6.4947768716637313</v>
      </c>
      <c r="Y368" s="33">
        <f t="shared" si="272"/>
        <v>0.96499999999999997</v>
      </c>
      <c r="Z368" s="18">
        <f t="shared" si="273"/>
        <v>0.53796329183019165</v>
      </c>
      <c r="AA368" s="28">
        <f t="shared" si="291"/>
        <v>1.9489827882843827</v>
      </c>
      <c r="AB368" s="33">
        <f t="shared" si="274"/>
        <v>0.892625</v>
      </c>
      <c r="AC368" s="18">
        <f t="shared" si="275"/>
        <v>0.49761604494292727</v>
      </c>
      <c r="AD368" s="28">
        <f t="shared" si="292"/>
        <v>3.7951906849322721</v>
      </c>
      <c r="AE368" s="33">
        <f t="shared" si="276"/>
        <v>0.92500000000000004</v>
      </c>
      <c r="AF368" s="18">
        <f t="shared" si="277"/>
        <v>0.5156642952776449</v>
      </c>
      <c r="AG368" s="28">
        <f t="shared" si="293"/>
        <v>3.0120258032792306</v>
      </c>
      <c r="AH368" s="33">
        <f t="shared" si="278"/>
        <v>0.91201960784313618</v>
      </c>
      <c r="AI368" s="18">
        <f t="shared" si="279"/>
        <v>0.50842805227872956</v>
      </c>
      <c r="AJ368" s="28">
        <f t="shared" si="294"/>
        <v>4.9039877349603458</v>
      </c>
      <c r="AK368" s="33">
        <f t="shared" si="280"/>
        <v>0.84361813725490098</v>
      </c>
      <c r="AL368" s="18">
        <f t="shared" si="281"/>
        <v>0.47029594835782484</v>
      </c>
      <c r="AM368" s="28">
        <f t="shared" si="295"/>
        <v>8.8267818780827056</v>
      </c>
      <c r="AN368" s="33">
        <f t="shared" si="282"/>
        <v>0.87421568627450885</v>
      </c>
      <c r="AO368" s="18">
        <f t="shared" si="283"/>
        <v>0.48735331436044027</v>
      </c>
      <c r="AP368" s="28">
        <f t="shared" si="296"/>
        <v>7.1803293217593565</v>
      </c>
      <c r="AQ368" s="33">
        <f t="shared" si="305"/>
        <v>0.892625</v>
      </c>
      <c r="AR368" s="18">
        <f t="shared" si="306"/>
        <v>0.49761604494292727</v>
      </c>
      <c r="AS368" s="28">
        <f t="shared" si="297"/>
        <v>4.2532959019619634</v>
      </c>
      <c r="AT368" s="33">
        <f t="shared" si="307"/>
        <v>0.84361813725490098</v>
      </c>
      <c r="AU368" s="18">
        <f t="shared" si="308"/>
        <v>0.47029594835782484</v>
      </c>
      <c r="AV368" s="20">
        <f t="shared" si="298"/>
        <v>9.7209663367139107</v>
      </c>
    </row>
    <row r="369" spans="2:48" ht="15.95">
      <c r="B369" s="48">
        <v>105</v>
      </c>
      <c r="C369" s="50">
        <f>'Mortality (No Interventions)'!K114</f>
        <v>0.58195244170157268</v>
      </c>
      <c r="D369" s="27">
        <f t="shared" si="301"/>
        <v>0.94852941176470484</v>
      </c>
      <c r="E369" s="18">
        <f t="shared" si="265"/>
        <v>0.55199900720222639</v>
      </c>
      <c r="F369" s="28">
        <f t="shared" si="284"/>
        <v>1.4799080315502509</v>
      </c>
      <c r="G369" s="27">
        <f t="shared" si="299"/>
        <v>0.96499999999999997</v>
      </c>
      <c r="H369" s="18">
        <f t="shared" si="302"/>
        <v>0.5615841062420176</v>
      </c>
      <c r="I369" s="28">
        <f t="shared" si="285"/>
        <v>0.79523912974849753</v>
      </c>
      <c r="J369" s="27">
        <v>1</v>
      </c>
      <c r="K369" s="18">
        <f t="shared" si="303"/>
        <v>0.58195244170157268</v>
      </c>
      <c r="L369" s="28">
        <f t="shared" si="286"/>
        <v>0.58425676673291915</v>
      </c>
      <c r="M369" s="27">
        <f t="shared" si="300"/>
        <v>0.92500000000000004</v>
      </c>
      <c r="N369" s="19">
        <f t="shared" si="304"/>
        <v>0.53830600857395472</v>
      </c>
      <c r="O369" s="28">
        <f t="shared" si="287"/>
        <v>1.2957253541441447</v>
      </c>
      <c r="P369" s="24">
        <f t="shared" si="266"/>
        <v>0.91533088235294013</v>
      </c>
      <c r="Q369" s="18">
        <f t="shared" si="267"/>
        <v>0.53267904195014848</v>
      </c>
      <c r="R369" s="28">
        <f t="shared" si="288"/>
        <v>2.170062298085758</v>
      </c>
      <c r="S369" s="24">
        <f t="shared" si="268"/>
        <v>0.94852941176470484</v>
      </c>
      <c r="T369" s="18">
        <f t="shared" si="269"/>
        <v>0.55199900720222639</v>
      </c>
      <c r="U369" s="28">
        <f t="shared" si="289"/>
        <v>1.6509666240766279</v>
      </c>
      <c r="V369" s="24">
        <f t="shared" si="270"/>
        <v>0.87738970588235199</v>
      </c>
      <c r="W369" s="18">
        <f t="shared" si="271"/>
        <v>0.51059908166205947</v>
      </c>
      <c r="X369" s="28">
        <f t="shared" si="290"/>
        <v>3.3295258372268801</v>
      </c>
      <c r="Y369" s="33">
        <f t="shared" si="272"/>
        <v>0.96499999999999997</v>
      </c>
      <c r="Z369" s="18">
        <f t="shared" si="273"/>
        <v>0.5615841062420176</v>
      </c>
      <c r="AA369" s="28">
        <f t="shared" si="291"/>
        <v>0.90050159177853073</v>
      </c>
      <c r="AB369" s="33">
        <f t="shared" si="274"/>
        <v>0.892625</v>
      </c>
      <c r="AC369" s="18">
        <f t="shared" si="275"/>
        <v>0.51946529827386634</v>
      </c>
      <c r="AD369" s="28">
        <f t="shared" si="292"/>
        <v>1.9066429064920358</v>
      </c>
      <c r="AE369" s="33">
        <f t="shared" si="276"/>
        <v>0.92500000000000004</v>
      </c>
      <c r="AF369" s="18">
        <f t="shared" si="277"/>
        <v>0.53830600857395472</v>
      </c>
      <c r="AG369" s="28">
        <f t="shared" si="293"/>
        <v>1.4588316400731638</v>
      </c>
      <c r="AH369" s="33">
        <f t="shared" si="278"/>
        <v>0.91533088235294013</v>
      </c>
      <c r="AI369" s="18">
        <f t="shared" si="279"/>
        <v>0.53267904195014848</v>
      </c>
      <c r="AJ369" s="28">
        <f t="shared" si="294"/>
        <v>2.4106628024756787</v>
      </c>
      <c r="AK369" s="33">
        <f t="shared" si="280"/>
        <v>0.84668106617646965</v>
      </c>
      <c r="AL369" s="18">
        <f t="shared" si="281"/>
        <v>0.49272811380388737</v>
      </c>
      <c r="AM369" s="28">
        <f t="shared" si="295"/>
        <v>4.6755821237821369</v>
      </c>
      <c r="AN369" s="33">
        <f t="shared" si="282"/>
        <v>0.87738970588235199</v>
      </c>
      <c r="AO369" s="18">
        <f t="shared" si="283"/>
        <v>0.51059908166205947</v>
      </c>
      <c r="AP369" s="28">
        <f t="shared" si="296"/>
        <v>3.6809720286004821</v>
      </c>
      <c r="AQ369" s="33">
        <f t="shared" si="305"/>
        <v>0.892625</v>
      </c>
      <c r="AR369" s="18">
        <f t="shared" si="306"/>
        <v>0.51946529827386634</v>
      </c>
      <c r="AS369" s="28">
        <f t="shared" si="297"/>
        <v>2.136787617255691</v>
      </c>
      <c r="AT369" s="33">
        <f t="shared" si="307"/>
        <v>0.84668106617646965</v>
      </c>
      <c r="AU369" s="18">
        <f t="shared" si="308"/>
        <v>0.49272811380388737</v>
      </c>
      <c r="AV369" s="20">
        <f t="shared" si="298"/>
        <v>5.1492352544345517</v>
      </c>
    </row>
    <row r="370" spans="2:48" ht="15.95">
      <c r="B370" s="48">
        <v>106</v>
      </c>
      <c r="C370" s="50">
        <f>'Mortality (No Interventions)'!K115</f>
        <v>0.6059629004607604</v>
      </c>
      <c r="D370" s="27">
        <f t="shared" si="301"/>
        <v>0.95196078431372444</v>
      </c>
      <c r="E370" s="18">
        <f t="shared" si="265"/>
        <v>0.57685291798764482</v>
      </c>
      <c r="F370" s="28">
        <f t="shared" si="284"/>
        <v>0.66300026738391127</v>
      </c>
      <c r="G370" s="27">
        <f t="shared" si="299"/>
        <v>0.96499999999999997</v>
      </c>
      <c r="H370" s="18">
        <f t="shared" si="302"/>
        <v>0.58475419894463376</v>
      </c>
      <c r="I370" s="28">
        <f t="shared" si="285"/>
        <v>0.34864547382000766</v>
      </c>
      <c r="J370" s="27">
        <v>1</v>
      </c>
      <c r="K370" s="18">
        <f t="shared" si="303"/>
        <v>0.6059629004607604</v>
      </c>
      <c r="L370" s="28">
        <f t="shared" si="286"/>
        <v>0.24424711475203068</v>
      </c>
      <c r="M370" s="27">
        <f t="shared" si="300"/>
        <v>0.92500000000000004</v>
      </c>
      <c r="N370" s="19">
        <f t="shared" si="304"/>
        <v>0.56051568292620335</v>
      </c>
      <c r="O370" s="28">
        <f t="shared" si="287"/>
        <v>0.59822861054673626</v>
      </c>
      <c r="P370" s="24">
        <f t="shared" si="266"/>
        <v>0.91864215686274409</v>
      </c>
      <c r="Q370" s="18">
        <f t="shared" si="267"/>
        <v>0.55666306585807723</v>
      </c>
      <c r="R370" s="28">
        <f t="shared" si="288"/>
        <v>1.0141155921692988</v>
      </c>
      <c r="S370" s="24">
        <f t="shared" si="268"/>
        <v>0.95196078431372444</v>
      </c>
      <c r="T370" s="18">
        <f t="shared" si="269"/>
        <v>0.57685291798764482</v>
      </c>
      <c r="U370" s="28">
        <f t="shared" si="289"/>
        <v>0.73963468666231802</v>
      </c>
      <c r="V370" s="24">
        <f t="shared" si="270"/>
        <v>0.88056372549019513</v>
      </c>
      <c r="W370" s="18">
        <f t="shared" si="271"/>
        <v>0.53358894913857147</v>
      </c>
      <c r="X370" s="28">
        <f t="shared" si="290"/>
        <v>1.6294730023687354</v>
      </c>
      <c r="Y370" s="33">
        <f t="shared" si="272"/>
        <v>0.96499999999999997</v>
      </c>
      <c r="Z370" s="18">
        <f t="shared" si="273"/>
        <v>0.58475419894463376</v>
      </c>
      <c r="AA370" s="28">
        <f t="shared" si="291"/>
        <v>0.39479421019007038</v>
      </c>
      <c r="AB370" s="33">
        <f t="shared" si="274"/>
        <v>0.892625</v>
      </c>
      <c r="AC370" s="18">
        <f t="shared" si="275"/>
        <v>0.54089763402378621</v>
      </c>
      <c r="AD370" s="28">
        <f t="shared" si="292"/>
        <v>0.91620808036939894</v>
      </c>
      <c r="AE370" s="33">
        <f t="shared" si="276"/>
        <v>0.92500000000000004</v>
      </c>
      <c r="AF370" s="18">
        <f t="shared" si="277"/>
        <v>0.56051568292620335</v>
      </c>
      <c r="AG370" s="28">
        <f t="shared" si="293"/>
        <v>0.67353380272398289</v>
      </c>
      <c r="AH370" s="33">
        <f t="shared" si="278"/>
        <v>0.91864215686274409</v>
      </c>
      <c r="AI370" s="18">
        <f t="shared" si="279"/>
        <v>0.55666306585807723</v>
      </c>
      <c r="AJ370" s="28">
        <f t="shared" si="294"/>
        <v>1.1265532503880742</v>
      </c>
      <c r="AK370" s="33">
        <f t="shared" si="280"/>
        <v>0.84974399509803833</v>
      </c>
      <c r="AL370" s="18">
        <f t="shared" si="281"/>
        <v>0.51491333591872146</v>
      </c>
      <c r="AM370" s="28">
        <f t="shared" si="295"/>
        <v>2.3717913629957907</v>
      </c>
      <c r="AN370" s="33">
        <f t="shared" si="282"/>
        <v>0.88056372549019513</v>
      </c>
      <c r="AO370" s="18">
        <f t="shared" si="283"/>
        <v>0.53358894913857147</v>
      </c>
      <c r="AP370" s="28">
        <f t="shared" si="296"/>
        <v>1.8014710911733478</v>
      </c>
      <c r="AQ370" s="33">
        <f t="shared" si="305"/>
        <v>0.892625</v>
      </c>
      <c r="AR370" s="18">
        <f t="shared" si="306"/>
        <v>0.54089763402378621</v>
      </c>
      <c r="AS370" s="28">
        <f t="shared" si="297"/>
        <v>1.0268006003100594</v>
      </c>
      <c r="AT370" s="33">
        <f t="shared" si="307"/>
        <v>0.84974399509803833</v>
      </c>
      <c r="AU370" s="18">
        <f t="shared" si="308"/>
        <v>0.51491333591872146</v>
      </c>
      <c r="AV370" s="20">
        <f t="shared" si="298"/>
        <v>2.612062279984535</v>
      </c>
    </row>
    <row r="371" spans="2:48" ht="15.95">
      <c r="B371" s="48">
        <v>107</v>
      </c>
      <c r="C371" s="50">
        <f>'Mortality (No Interventions)'!K116</f>
        <v>0.62953219377727188</v>
      </c>
      <c r="D371" s="27">
        <f t="shared" si="301"/>
        <v>0.95539215686274404</v>
      </c>
      <c r="E371" s="18">
        <f t="shared" si="265"/>
        <v>0.60145012042740276</v>
      </c>
      <c r="F371" s="28">
        <f t="shared" si="284"/>
        <v>0.28054662851691331</v>
      </c>
      <c r="G371" s="27">
        <f t="shared" si="299"/>
        <v>0.96499999999999997</v>
      </c>
      <c r="H371" s="18">
        <f t="shared" si="302"/>
        <v>0.60749856699506732</v>
      </c>
      <c r="I371" s="28">
        <f t="shared" si="285"/>
        <v>0.14477356906071678</v>
      </c>
      <c r="J371" s="27">
        <v>1</v>
      </c>
      <c r="K371" s="18">
        <f t="shared" si="303"/>
        <v>0.62953219377727188</v>
      </c>
      <c r="L371" s="28">
        <f t="shared" si="286"/>
        <v>9.6242424667717985E-2</v>
      </c>
      <c r="M371" s="27">
        <f t="shared" si="300"/>
        <v>0.92500000000000004</v>
      </c>
      <c r="N371" s="19">
        <f t="shared" si="304"/>
        <v>0.58231727924397647</v>
      </c>
      <c r="O371" s="28">
        <f t="shared" si="287"/>
        <v>0.26291209236013863</v>
      </c>
      <c r="P371" s="24">
        <f t="shared" si="266"/>
        <v>0.92195343137254793</v>
      </c>
      <c r="Q371" s="18">
        <f t="shared" si="267"/>
        <v>0.58039936621244359</v>
      </c>
      <c r="R371" s="28">
        <f t="shared" si="288"/>
        <v>0.44959489749785742</v>
      </c>
      <c r="S371" s="24">
        <f t="shared" si="268"/>
        <v>0.95539215686274404</v>
      </c>
      <c r="T371" s="18">
        <f t="shared" si="269"/>
        <v>0.60145012042740276</v>
      </c>
      <c r="U371" s="28">
        <f t="shared" si="289"/>
        <v>0.31297425941628249</v>
      </c>
      <c r="V371" s="24">
        <f t="shared" si="270"/>
        <v>0.88373774509803826</v>
      </c>
      <c r="W371" s="18">
        <f t="shared" si="271"/>
        <v>0.55634136139534751</v>
      </c>
      <c r="X371" s="28">
        <f t="shared" si="290"/>
        <v>0.76000421538512886</v>
      </c>
      <c r="Y371" s="33">
        <f t="shared" si="272"/>
        <v>0.96499999999999997</v>
      </c>
      <c r="Z371" s="18">
        <f t="shared" si="273"/>
        <v>0.60749856699506732</v>
      </c>
      <c r="AA371" s="28">
        <f t="shared" si="291"/>
        <v>0.16393663806239642</v>
      </c>
      <c r="AB371" s="33">
        <f t="shared" si="274"/>
        <v>0.892625</v>
      </c>
      <c r="AC371" s="18">
        <f t="shared" si="275"/>
        <v>0.56193617447043731</v>
      </c>
      <c r="AD371" s="28">
        <f t="shared" si="292"/>
        <v>0.42063329742411609</v>
      </c>
      <c r="AE371" s="33">
        <f t="shared" si="276"/>
        <v>0.92500000000000004</v>
      </c>
      <c r="AF371" s="18">
        <f t="shared" si="277"/>
        <v>0.58231727924397647</v>
      </c>
      <c r="AG371" s="28">
        <f t="shared" si="293"/>
        <v>0.29600754331626689</v>
      </c>
      <c r="AH371" s="33">
        <f t="shared" si="278"/>
        <v>0.92195343137254793</v>
      </c>
      <c r="AI371" s="18">
        <f t="shared" si="279"/>
        <v>0.58039936621244359</v>
      </c>
      <c r="AJ371" s="28">
        <f t="shared" si="294"/>
        <v>0.49944266417466665</v>
      </c>
      <c r="AK371" s="33">
        <f t="shared" si="280"/>
        <v>0.85280692401960689</v>
      </c>
      <c r="AL371" s="18">
        <f t="shared" si="281"/>
        <v>0.53686941374651032</v>
      </c>
      <c r="AM371" s="28">
        <f t="shared" si="295"/>
        <v>1.1505243601724169</v>
      </c>
      <c r="AN371" s="33">
        <f t="shared" si="282"/>
        <v>0.88373774509803826</v>
      </c>
      <c r="AO371" s="18">
        <f t="shared" si="283"/>
        <v>0.55634136139534751</v>
      </c>
      <c r="AP371" s="28">
        <f t="shared" si="296"/>
        <v>0.84022602473064545</v>
      </c>
      <c r="AQ371" s="33">
        <f t="shared" si="305"/>
        <v>0.892625</v>
      </c>
      <c r="AR371" s="18">
        <f t="shared" si="306"/>
        <v>0.56193617447043731</v>
      </c>
      <c r="AS371" s="28">
        <f t="shared" si="297"/>
        <v>0.47140658498814492</v>
      </c>
      <c r="AT371" s="33">
        <f t="shared" si="307"/>
        <v>0.85280692401960689</v>
      </c>
      <c r="AU371" s="18">
        <f t="shared" si="308"/>
        <v>0.53686941374651032</v>
      </c>
      <c r="AV371" s="20">
        <f t="shared" si="298"/>
        <v>1.2670765777702366</v>
      </c>
    </row>
    <row r="372" spans="2:48" ht="15.95">
      <c r="B372" s="48">
        <v>108</v>
      </c>
      <c r="C372" s="50">
        <f>'Mortality (No Interventions)'!K117</f>
        <v>0.65271082399941294</v>
      </c>
      <c r="D372" s="27">
        <f t="shared" si="301"/>
        <v>0.95882352941176363</v>
      </c>
      <c r="E372" s="18">
        <f t="shared" si="265"/>
        <v>0.62583449595237761</v>
      </c>
      <c r="F372" s="28">
        <f t="shared" si="284"/>
        <v>0.11181182500991398</v>
      </c>
      <c r="G372" s="27">
        <f t="shared" si="299"/>
        <v>0.96499999999999997</v>
      </c>
      <c r="H372" s="18">
        <f t="shared" si="302"/>
        <v>0.6298659451594335</v>
      </c>
      <c r="I372" s="28">
        <f t="shared" si="285"/>
        <v>5.6823833317569926E-2</v>
      </c>
      <c r="J372" s="27">
        <v>1</v>
      </c>
      <c r="K372" s="18">
        <f t="shared" si="303"/>
        <v>0.65271082399941294</v>
      </c>
      <c r="L372" s="28">
        <f t="shared" si="286"/>
        <v>3.5654719932205654E-2</v>
      </c>
      <c r="M372" s="27">
        <f t="shared" si="300"/>
        <v>0.92500000000000004</v>
      </c>
      <c r="N372" s="19">
        <f t="shared" si="304"/>
        <v>0.60375751219945695</v>
      </c>
      <c r="O372" s="28">
        <f t="shared" si="287"/>
        <v>0.10981383805664165</v>
      </c>
      <c r="P372" s="24">
        <f t="shared" si="266"/>
        <v>0.92526470588235188</v>
      </c>
      <c r="Q372" s="18">
        <f t="shared" si="267"/>
        <v>0.60393028859404441</v>
      </c>
      <c r="R372" s="28">
        <f t="shared" si="288"/>
        <v>0.18865030393775242</v>
      </c>
      <c r="S372" s="24">
        <f t="shared" si="268"/>
        <v>0.95882352941176363</v>
      </c>
      <c r="T372" s="18">
        <f t="shared" si="269"/>
        <v>0.62583449595237761</v>
      </c>
      <c r="U372" s="28">
        <f t="shared" si="289"/>
        <v>0.1247358533996822</v>
      </c>
      <c r="V372" s="24">
        <f t="shared" si="270"/>
        <v>0.8869117647058814</v>
      </c>
      <c r="W372" s="18">
        <f t="shared" si="271"/>
        <v>0.57889690875594935</v>
      </c>
      <c r="X372" s="28">
        <f t="shared" si="290"/>
        <v>0.33718243553156335</v>
      </c>
      <c r="Y372" s="33">
        <f t="shared" si="272"/>
        <v>0.96499999999999997</v>
      </c>
      <c r="Z372" s="18">
        <f t="shared" si="273"/>
        <v>0.6298659451594335</v>
      </c>
      <c r="AA372" s="28">
        <f t="shared" si="291"/>
        <v>6.434536536150158E-2</v>
      </c>
      <c r="AB372" s="33">
        <f t="shared" si="274"/>
        <v>0.892625</v>
      </c>
      <c r="AC372" s="18">
        <f t="shared" si="275"/>
        <v>0.58262599927247594</v>
      </c>
      <c r="AD372" s="28">
        <f t="shared" si="292"/>
        <v>0.18426423141472265</v>
      </c>
      <c r="AE372" s="33">
        <f t="shared" si="276"/>
        <v>0.92500000000000004</v>
      </c>
      <c r="AF372" s="18">
        <f t="shared" si="277"/>
        <v>0.60375751219945695</v>
      </c>
      <c r="AG372" s="28">
        <f t="shared" si="293"/>
        <v>0.12363723605664484</v>
      </c>
      <c r="AH372" s="33">
        <f t="shared" si="278"/>
        <v>0.92526470588235188</v>
      </c>
      <c r="AI372" s="18">
        <f t="shared" si="279"/>
        <v>0.60393028859404441</v>
      </c>
      <c r="AJ372" s="28">
        <f t="shared" si="294"/>
        <v>0.20956645842823582</v>
      </c>
      <c r="AK372" s="33">
        <f t="shared" si="280"/>
        <v>0.85586985294117557</v>
      </c>
      <c r="AL372" s="18">
        <f t="shared" si="281"/>
        <v>0.5586355169494911</v>
      </c>
      <c r="AM372" s="28">
        <f t="shared" si="295"/>
        <v>0.53284302142557249</v>
      </c>
      <c r="AN372" s="33">
        <f t="shared" si="282"/>
        <v>0.8869117647058814</v>
      </c>
      <c r="AO372" s="18">
        <f t="shared" si="283"/>
        <v>0.57889690875594935</v>
      </c>
      <c r="AP372" s="28">
        <f t="shared" si="296"/>
        <v>0.37277353425219723</v>
      </c>
      <c r="AQ372" s="33">
        <f t="shared" si="305"/>
        <v>0.892625</v>
      </c>
      <c r="AR372" s="18">
        <f t="shared" si="306"/>
        <v>0.58262599927247594</v>
      </c>
      <c r="AS372" s="28">
        <f t="shared" si="297"/>
        <v>0.20650617199973367</v>
      </c>
      <c r="AT372" s="33">
        <f t="shared" si="307"/>
        <v>0.85586985294117557</v>
      </c>
      <c r="AU372" s="18">
        <f t="shared" si="308"/>
        <v>0.5586355169494911</v>
      </c>
      <c r="AV372" s="20">
        <f t="shared" si="298"/>
        <v>0.58682191829079511</v>
      </c>
    </row>
    <row r="373" spans="2:48" ht="15.95">
      <c r="B373" s="48">
        <v>109</v>
      </c>
      <c r="C373" s="50">
        <f>'Mortality (No Interventions)'!K118</f>
        <v>0.67532418025427621</v>
      </c>
      <c r="D373" s="27">
        <f t="shared" si="301"/>
        <v>0.96225490196078323</v>
      </c>
      <c r="E373" s="18">
        <f t="shared" si="265"/>
        <v>0.64983400286232484</v>
      </c>
      <c r="F373" s="28">
        <f t="shared" si="284"/>
        <v>4.1836127863319014E-2</v>
      </c>
      <c r="G373" s="27">
        <f t="shared" si="299"/>
        <v>0.96499999999999997</v>
      </c>
      <c r="H373" s="18">
        <f t="shared" si="302"/>
        <v>0.65168783394537655</v>
      </c>
      <c r="I373" s="28">
        <f t="shared" si="285"/>
        <v>2.1032435837416638E-2</v>
      </c>
      <c r="J373" s="27">
        <v>1</v>
      </c>
      <c r="K373" s="18">
        <f t="shared" si="303"/>
        <v>0.67532418025427621</v>
      </c>
      <c r="L373" s="28">
        <f t="shared" si="286"/>
        <v>1.238249830578741E-2</v>
      </c>
      <c r="M373" s="27">
        <f t="shared" si="300"/>
        <v>0.92500000000000004</v>
      </c>
      <c r="N373" s="19">
        <f t="shared" si="304"/>
        <v>0.62467486673520556</v>
      </c>
      <c r="O373" s="28">
        <f t="shared" si="287"/>
        <v>4.3512908386489635E-2</v>
      </c>
      <c r="P373" s="24">
        <f t="shared" si="266"/>
        <v>0.92857598039215583</v>
      </c>
      <c r="Q373" s="18">
        <f t="shared" si="267"/>
        <v>0.62708981276214348</v>
      </c>
      <c r="R373" s="28">
        <f t="shared" si="288"/>
        <v>7.4718671437271414E-2</v>
      </c>
      <c r="S373" s="24">
        <f t="shared" si="268"/>
        <v>0.96225490196078323</v>
      </c>
      <c r="T373" s="18">
        <f t="shared" si="269"/>
        <v>0.64983400286232484</v>
      </c>
      <c r="U373" s="28">
        <f t="shared" si="289"/>
        <v>4.6671853460102421E-2</v>
      </c>
      <c r="V373" s="24">
        <f t="shared" si="270"/>
        <v>0.89008578431372454</v>
      </c>
      <c r="W373" s="18">
        <f t="shared" si="271"/>
        <v>0.60109645264765055</v>
      </c>
      <c r="X373" s="28">
        <f t="shared" si="290"/>
        <v>0.14198856591553916</v>
      </c>
      <c r="Y373" s="33">
        <f t="shared" si="272"/>
        <v>0.96499999999999997</v>
      </c>
      <c r="Z373" s="18">
        <f t="shared" si="273"/>
        <v>0.65168783394537655</v>
      </c>
      <c r="AA373" s="28">
        <f t="shared" si="291"/>
        <v>2.3816410991450314E-2</v>
      </c>
      <c r="AB373" s="33">
        <f t="shared" si="274"/>
        <v>0.892625</v>
      </c>
      <c r="AC373" s="18">
        <f t="shared" si="275"/>
        <v>0.60281124639947326</v>
      </c>
      <c r="AD373" s="28">
        <f t="shared" si="292"/>
        <v>7.6907099456545114E-2</v>
      </c>
      <c r="AE373" s="33">
        <f t="shared" si="276"/>
        <v>0.92500000000000004</v>
      </c>
      <c r="AF373" s="18">
        <f t="shared" si="277"/>
        <v>0.62467486673520556</v>
      </c>
      <c r="AG373" s="28">
        <f t="shared" si="293"/>
        <v>4.8990325999867954E-2</v>
      </c>
      <c r="AH373" s="33">
        <f t="shared" si="278"/>
        <v>0.92857598039215583</v>
      </c>
      <c r="AI373" s="18">
        <f t="shared" si="279"/>
        <v>0.62708981276214348</v>
      </c>
      <c r="AJ373" s="28">
        <f t="shared" si="294"/>
        <v>8.3002926710039546E-2</v>
      </c>
      <c r="AK373" s="33">
        <f t="shared" si="280"/>
        <v>0.85893278186274413</v>
      </c>
      <c r="AL373" s="18">
        <f t="shared" si="281"/>
        <v>0.58005807680498267</v>
      </c>
      <c r="AM373" s="28">
        <f t="shared" si="295"/>
        <v>0.23517798469856904</v>
      </c>
      <c r="AN373" s="33">
        <f t="shared" si="282"/>
        <v>0.89008578431372454</v>
      </c>
      <c r="AO373" s="18">
        <f t="shared" si="283"/>
        <v>0.60109645264765055</v>
      </c>
      <c r="AP373" s="28">
        <f t="shared" si="296"/>
        <v>0.15697608760757026</v>
      </c>
      <c r="AQ373" s="33">
        <f t="shared" si="305"/>
        <v>0.892625</v>
      </c>
      <c r="AR373" s="18">
        <f t="shared" si="306"/>
        <v>0.60281124639947326</v>
      </c>
      <c r="AS373" s="28">
        <f t="shared" si="297"/>
        <v>8.6190307182455045E-2</v>
      </c>
      <c r="AT373" s="33">
        <f t="shared" si="307"/>
        <v>0.85893278186274413</v>
      </c>
      <c r="AU373" s="18">
        <f t="shared" si="308"/>
        <v>0.58005807680498267</v>
      </c>
      <c r="AV373" s="20">
        <f t="shared" si="298"/>
        <v>0.25900235260912474</v>
      </c>
    </row>
    <row r="374" spans="2:48" ht="15.95">
      <c r="B374" s="48">
        <v>110</v>
      </c>
      <c r="C374" s="50">
        <f>'Mortality (No Interventions)'!K119</f>
        <v>0.69720480056156875</v>
      </c>
      <c r="D374" s="27">
        <f t="shared" si="301"/>
        <v>0.96568627450980282</v>
      </c>
      <c r="E374" s="18">
        <f t="shared" si="265"/>
        <v>0.67328110642465144</v>
      </c>
      <c r="F374" s="28">
        <f t="shared" si="284"/>
        <v>1.4649589429638378E-2</v>
      </c>
      <c r="G374" s="27">
        <f t="shared" si="299"/>
        <v>0.96499999999999997</v>
      </c>
      <c r="H374" s="18">
        <f t="shared" si="302"/>
        <v>0.67280263254191386</v>
      </c>
      <c r="I374" s="28">
        <f t="shared" si="285"/>
        <v>7.3258532839354769E-3</v>
      </c>
      <c r="J374" s="27">
        <v>1</v>
      </c>
      <c r="K374" s="18">
        <f t="shared" si="303"/>
        <v>0.69720480056156875</v>
      </c>
      <c r="L374" s="28">
        <f t="shared" si="286"/>
        <v>4.0202977879315637E-3</v>
      </c>
      <c r="M374" s="27">
        <f t="shared" si="300"/>
        <v>0.92500000000000004</v>
      </c>
      <c r="N374" s="19">
        <f t="shared" si="304"/>
        <v>0.64491444051945113</v>
      </c>
      <c r="O374" s="28">
        <f t="shared" si="287"/>
        <v>1.6331488138898013E-2</v>
      </c>
      <c r="P374" s="24">
        <f t="shared" si="266"/>
        <v>0.93188725490195967</v>
      </c>
      <c r="Q374" s="18">
        <f t="shared" si="267"/>
        <v>0.64971626769978852</v>
      </c>
      <c r="R374" s="28">
        <f t="shared" si="288"/>
        <v>2.7863353755836765E-2</v>
      </c>
      <c r="S374" s="24">
        <f t="shared" si="268"/>
        <v>0.96568627450980282</v>
      </c>
      <c r="T374" s="18">
        <f t="shared" si="269"/>
        <v>0.67328110642465144</v>
      </c>
      <c r="U374" s="28">
        <f t="shared" si="289"/>
        <v>1.6342896105120217E-2</v>
      </c>
      <c r="V374" s="24">
        <f t="shared" si="270"/>
        <v>0.89325980392156767</v>
      </c>
      <c r="W374" s="18">
        <f t="shared" si="271"/>
        <v>0.62278502344280262</v>
      </c>
      <c r="X374" s="28">
        <f t="shared" si="290"/>
        <v>5.6639742627181466E-2</v>
      </c>
      <c r="Y374" s="33">
        <f t="shared" si="272"/>
        <v>0.96499999999999997</v>
      </c>
      <c r="Z374" s="18">
        <f t="shared" si="273"/>
        <v>0.67280263254191386</v>
      </c>
      <c r="AA374" s="28">
        <f t="shared" si="291"/>
        <v>8.2955457000792009E-3</v>
      </c>
      <c r="AB374" s="33">
        <f t="shared" si="274"/>
        <v>0.892625</v>
      </c>
      <c r="AC374" s="18">
        <f t="shared" si="275"/>
        <v>0.6223424351012703</v>
      </c>
      <c r="AD374" s="28">
        <f t="shared" si="292"/>
        <v>3.0546634976176903E-2</v>
      </c>
      <c r="AE374" s="33">
        <f t="shared" si="276"/>
        <v>0.92500000000000004</v>
      </c>
      <c r="AF374" s="18">
        <f t="shared" si="277"/>
        <v>0.64491444051945113</v>
      </c>
      <c r="AG374" s="28">
        <f t="shared" si="293"/>
        <v>1.8387300634586164E-2</v>
      </c>
      <c r="AH374" s="33">
        <f t="shared" si="278"/>
        <v>0.93188725490195967</v>
      </c>
      <c r="AI374" s="18">
        <f t="shared" si="279"/>
        <v>0.64971626769978852</v>
      </c>
      <c r="AJ374" s="28">
        <f t="shared" si="294"/>
        <v>3.0952636940730929E-2</v>
      </c>
      <c r="AK374" s="33">
        <f t="shared" si="280"/>
        <v>0.8619957107843127</v>
      </c>
      <c r="AL374" s="18">
        <f t="shared" si="281"/>
        <v>0.60098754762230444</v>
      </c>
      <c r="AM374" s="28">
        <f t="shared" si="295"/>
        <v>9.8761095187445441E-2</v>
      </c>
      <c r="AN374" s="33">
        <f t="shared" si="282"/>
        <v>0.89325980392156767</v>
      </c>
      <c r="AO374" s="18">
        <f t="shared" si="283"/>
        <v>0.62278502344280262</v>
      </c>
      <c r="AP374" s="28">
        <f t="shared" si="296"/>
        <v>6.2618318196152961E-2</v>
      </c>
      <c r="AQ374" s="33">
        <f t="shared" si="305"/>
        <v>0.892625</v>
      </c>
      <c r="AR374" s="18">
        <f t="shared" si="306"/>
        <v>0.6223424351012703</v>
      </c>
      <c r="AS374" s="28">
        <f t="shared" si="297"/>
        <v>3.4233820682245848E-2</v>
      </c>
      <c r="AT374" s="33">
        <f t="shared" si="307"/>
        <v>0.8619957107843127</v>
      </c>
      <c r="AU374" s="18">
        <f t="shared" si="308"/>
        <v>0.60098754762230444</v>
      </c>
      <c r="AV374" s="20">
        <f t="shared" si="298"/>
        <v>0.10876594606670986</v>
      </c>
    </row>
    <row r="375" spans="2:48" ht="15.95">
      <c r="B375" s="48">
        <v>111</v>
      </c>
      <c r="C375" s="50">
        <f>'Mortality (No Interventions)'!K120</f>
        <v>0.72307979424187263</v>
      </c>
      <c r="D375" s="27">
        <f t="shared" si="301"/>
        <v>0.96911764705882242</v>
      </c>
      <c r="E375" s="18">
        <f t="shared" si="265"/>
        <v>0.7007493888314611</v>
      </c>
      <c r="F375" s="28">
        <f t="shared" si="284"/>
        <v>4.7862976497845726E-3</v>
      </c>
      <c r="G375" s="27">
        <f t="shared" si="299"/>
        <v>0.96499999999999997</v>
      </c>
      <c r="H375" s="18">
        <f t="shared" si="302"/>
        <v>0.69777200144340712</v>
      </c>
      <c r="I375" s="28">
        <f t="shared" si="285"/>
        <v>2.3969999088878633E-3</v>
      </c>
      <c r="J375" s="27">
        <v>1</v>
      </c>
      <c r="K375" s="18">
        <f t="shared" si="303"/>
        <v>0.72307979424187263</v>
      </c>
      <c r="L375" s="28">
        <f t="shared" si="286"/>
        <v>1.2173268704986219E-3</v>
      </c>
      <c r="M375" s="27">
        <f t="shared" si="300"/>
        <v>0.92500000000000004</v>
      </c>
      <c r="N375" s="19">
        <f t="shared" si="304"/>
        <v>0.66884880967373217</v>
      </c>
      <c r="O375" s="28">
        <f t="shared" si="287"/>
        <v>5.7990756029505488E-3</v>
      </c>
      <c r="P375" s="24">
        <f t="shared" si="266"/>
        <v>0.93519852941176362</v>
      </c>
      <c r="Q375" s="18">
        <f t="shared" si="267"/>
        <v>0.67622316022235995</v>
      </c>
      <c r="R375" s="28">
        <f t="shared" si="288"/>
        <v>9.7600795479956173E-3</v>
      </c>
      <c r="S375" s="24">
        <f t="shared" si="268"/>
        <v>0.96911764705882242</v>
      </c>
      <c r="T375" s="18">
        <f t="shared" si="269"/>
        <v>0.7007493888314611</v>
      </c>
      <c r="U375" s="28">
        <f t="shared" si="289"/>
        <v>5.3395329332817506E-3</v>
      </c>
      <c r="V375" s="24">
        <f t="shared" si="270"/>
        <v>0.89643382352941081</v>
      </c>
      <c r="W375" s="18">
        <f t="shared" si="271"/>
        <v>0.64819318466910159</v>
      </c>
      <c r="X375" s="28">
        <f t="shared" si="290"/>
        <v>2.136535918731795E-2</v>
      </c>
      <c r="Y375" s="33">
        <f t="shared" si="272"/>
        <v>0.96499999999999997</v>
      </c>
      <c r="Z375" s="18">
        <f t="shared" si="273"/>
        <v>0.69777200144340712</v>
      </c>
      <c r="AA375" s="28">
        <f t="shared" si="291"/>
        <v>2.7142807146941605E-3</v>
      </c>
      <c r="AB375" s="33">
        <f t="shared" si="274"/>
        <v>0.892625</v>
      </c>
      <c r="AC375" s="18">
        <f t="shared" si="275"/>
        <v>0.64543910133515159</v>
      </c>
      <c r="AD375" s="28">
        <f t="shared" si="292"/>
        <v>1.1536167780953335E-2</v>
      </c>
      <c r="AE375" s="33">
        <f t="shared" si="276"/>
        <v>0.92500000000000004</v>
      </c>
      <c r="AF375" s="18">
        <f t="shared" si="277"/>
        <v>0.66884880967373217</v>
      </c>
      <c r="AG375" s="28">
        <f t="shared" si="293"/>
        <v>6.5290649331690796E-3</v>
      </c>
      <c r="AH375" s="33">
        <f t="shared" si="278"/>
        <v>0.93519852941176362</v>
      </c>
      <c r="AI375" s="18">
        <f t="shared" si="279"/>
        <v>0.67622316022235995</v>
      </c>
      <c r="AJ375" s="28">
        <f t="shared" si="294"/>
        <v>1.084220519213263E-2</v>
      </c>
      <c r="AK375" s="33">
        <f t="shared" si="280"/>
        <v>0.86505863970588137</v>
      </c>
      <c r="AL375" s="18">
        <f t="shared" si="281"/>
        <v>0.62550642320568295</v>
      </c>
      <c r="AM375" s="28">
        <f t="shared" si="295"/>
        <v>3.9406906790249635E-2</v>
      </c>
      <c r="AN375" s="33">
        <f t="shared" si="282"/>
        <v>0.89643382352941081</v>
      </c>
      <c r="AO375" s="18">
        <f t="shared" si="283"/>
        <v>0.64819318466910159</v>
      </c>
      <c r="AP375" s="28">
        <f t="shared" si="296"/>
        <v>2.3620567430412964E-2</v>
      </c>
      <c r="AQ375" s="33">
        <f t="shared" si="305"/>
        <v>0.892625</v>
      </c>
      <c r="AR375" s="18">
        <f t="shared" si="306"/>
        <v>0.64543910133515159</v>
      </c>
      <c r="AS375" s="28">
        <f t="shared" si="297"/>
        <v>1.2928661356036736E-2</v>
      </c>
      <c r="AT375" s="33">
        <f t="shared" si="307"/>
        <v>0.86505863970588137</v>
      </c>
      <c r="AU375" s="18">
        <f t="shared" si="308"/>
        <v>0.62550642320568295</v>
      </c>
      <c r="AV375" s="20">
        <f t="shared" si="298"/>
        <v>4.3398966875258072E-2</v>
      </c>
    </row>
    <row r="376" spans="2:48" ht="15.95">
      <c r="B376" s="48">
        <v>112</v>
      </c>
      <c r="C376" s="50">
        <f>'Mortality (No Interventions)'!K121</f>
        <v>0.74807653197158119</v>
      </c>
      <c r="D376" s="27">
        <f t="shared" si="301"/>
        <v>0.97254901960784201</v>
      </c>
      <c r="E376" s="18">
        <f t="shared" si="265"/>
        <v>0.72754109776059572</v>
      </c>
      <c r="F376" s="28">
        <f t="shared" si="284"/>
        <v>1.4323024969325748E-3</v>
      </c>
      <c r="G376" s="27">
        <f t="shared" si="299"/>
        <v>0.96499999999999997</v>
      </c>
      <c r="H376" s="18">
        <f t="shared" si="302"/>
        <v>0.72189385335257583</v>
      </c>
      <c r="I376" s="28">
        <f t="shared" si="285"/>
        <v>7.2444048500351437E-4</v>
      </c>
      <c r="J376" s="27">
        <v>1</v>
      </c>
      <c r="K376" s="18">
        <f t="shared" si="303"/>
        <v>0.74807653197158119</v>
      </c>
      <c r="L376" s="28">
        <f t="shared" si="286"/>
        <v>3.3710240745337566E-4</v>
      </c>
      <c r="M376" s="27">
        <f t="shared" si="300"/>
        <v>0.92500000000000004</v>
      </c>
      <c r="N376" s="19">
        <f t="shared" si="304"/>
        <v>0.69197079207371259</v>
      </c>
      <c r="O376" s="28">
        <f t="shared" si="287"/>
        <v>1.9203707887090935E-3</v>
      </c>
      <c r="P376" s="24">
        <f t="shared" si="266"/>
        <v>0.93850980392156746</v>
      </c>
      <c r="Q376" s="18">
        <f t="shared" si="267"/>
        <v>0.70207715933897485</v>
      </c>
      <c r="R376" s="28">
        <f t="shared" si="288"/>
        <v>3.1600877120283983E-3</v>
      </c>
      <c r="S376" s="24">
        <f t="shared" si="268"/>
        <v>0.97254901960784201</v>
      </c>
      <c r="T376" s="18">
        <f t="shared" si="269"/>
        <v>0.72754109776059572</v>
      </c>
      <c r="U376" s="28">
        <f t="shared" si="289"/>
        <v>1.5978584936391052E-3</v>
      </c>
      <c r="V376" s="24">
        <f t="shared" si="270"/>
        <v>0.89960784313725395</v>
      </c>
      <c r="W376" s="18">
        <f t="shared" si="271"/>
        <v>0.67297551542855116</v>
      </c>
      <c r="X376" s="28">
        <f t="shared" si="290"/>
        <v>7.5164789740910795E-3</v>
      </c>
      <c r="Y376" s="33">
        <f t="shared" si="272"/>
        <v>0.96499999999999997</v>
      </c>
      <c r="Z376" s="18">
        <f t="shared" si="273"/>
        <v>0.72189385335257583</v>
      </c>
      <c r="AA376" s="28">
        <f t="shared" si="291"/>
        <v>8.2033162792277464E-4</v>
      </c>
      <c r="AB376" s="33">
        <f t="shared" si="274"/>
        <v>0.892625</v>
      </c>
      <c r="AC376" s="18">
        <f t="shared" si="275"/>
        <v>0.66775181435113262</v>
      </c>
      <c r="AD376" s="28">
        <f t="shared" si="292"/>
        <v>4.0902740155632847E-3</v>
      </c>
      <c r="AE376" s="33">
        <f t="shared" si="276"/>
        <v>0.92500000000000004</v>
      </c>
      <c r="AF376" s="18">
        <f t="shared" si="277"/>
        <v>0.69197079207371259</v>
      </c>
      <c r="AG376" s="28">
        <f t="shared" si="293"/>
        <v>2.1621076243364349E-3</v>
      </c>
      <c r="AH376" s="33">
        <f t="shared" si="278"/>
        <v>0.93850980392156746</v>
      </c>
      <c r="AI376" s="18">
        <f t="shared" si="279"/>
        <v>0.70207715933897485</v>
      </c>
      <c r="AJ376" s="28">
        <f t="shared" si="294"/>
        <v>3.5104549333294234E-3</v>
      </c>
      <c r="AK376" s="33">
        <f t="shared" si="280"/>
        <v>0.86812156862744994</v>
      </c>
      <c r="AL376" s="18">
        <f t="shared" si="281"/>
        <v>0.6494213723885518</v>
      </c>
      <c r="AM376" s="28">
        <f t="shared" si="295"/>
        <v>1.4757633474280846E-2</v>
      </c>
      <c r="AN376" s="33">
        <f t="shared" si="282"/>
        <v>0.89960784313725395</v>
      </c>
      <c r="AO376" s="18">
        <f t="shared" si="283"/>
        <v>0.67297551542855116</v>
      </c>
      <c r="AP376" s="28">
        <f t="shared" si="296"/>
        <v>8.3098766040023281E-3</v>
      </c>
      <c r="AQ376" s="33">
        <f t="shared" si="305"/>
        <v>0.892625</v>
      </c>
      <c r="AR376" s="18">
        <f t="shared" si="306"/>
        <v>0.66775181435113262</v>
      </c>
      <c r="AS376" s="28">
        <f t="shared" si="297"/>
        <v>4.5839977889298826E-3</v>
      </c>
      <c r="AT376" s="33">
        <f t="shared" si="307"/>
        <v>0.86812156862744994</v>
      </c>
      <c r="AU376" s="18">
        <f t="shared" si="308"/>
        <v>0.6494213723885518</v>
      </c>
      <c r="AV376" s="20">
        <f t="shared" si="298"/>
        <v>1.625263433429348E-2</v>
      </c>
    </row>
    <row r="377" spans="2:48" ht="15.95">
      <c r="B377" s="48">
        <v>113</v>
      </c>
      <c r="C377" s="50">
        <f>'Mortality (No Interventions)'!K122</f>
        <v>0.77216082299417976</v>
      </c>
      <c r="D377" s="27">
        <f t="shared" si="301"/>
        <v>0.97598039215686161</v>
      </c>
      <c r="E377" s="18">
        <f t="shared" si="265"/>
        <v>0.75361382283402456</v>
      </c>
      <c r="F377" s="28">
        <f t="shared" si="284"/>
        <v>3.9024356598900704E-4</v>
      </c>
      <c r="G377" s="27">
        <f t="shared" si="299"/>
        <v>0.96499999999999997</v>
      </c>
      <c r="H377" s="18">
        <f t="shared" si="302"/>
        <v>0.74513519418938345</v>
      </c>
      <c r="I377" s="28">
        <f t="shared" si="285"/>
        <v>2.0147135175971846E-4</v>
      </c>
      <c r="J377" s="27">
        <v>1</v>
      </c>
      <c r="K377" s="18">
        <f t="shared" si="303"/>
        <v>0.77216082299417976</v>
      </c>
      <c r="L377" s="28">
        <f t="shared" si="286"/>
        <v>8.4924007566383489E-5</v>
      </c>
      <c r="M377" s="27">
        <f t="shared" si="300"/>
        <v>0.92500000000000004</v>
      </c>
      <c r="N377" s="19">
        <f t="shared" si="304"/>
        <v>0.71424876126961634</v>
      </c>
      <c r="O377" s="28">
        <f t="shared" si="287"/>
        <v>5.9153029297084186E-4</v>
      </c>
      <c r="P377" s="24">
        <f t="shared" si="266"/>
        <v>0.94182107843137142</v>
      </c>
      <c r="Q377" s="18">
        <f t="shared" si="267"/>
        <v>0.72723733903483367</v>
      </c>
      <c r="R377" s="28">
        <f t="shared" si="288"/>
        <v>9.4146230790550004E-4</v>
      </c>
      <c r="S377" s="24">
        <f t="shared" si="268"/>
        <v>0.97598039215686161</v>
      </c>
      <c r="T377" s="18">
        <f t="shared" si="269"/>
        <v>0.75361382283402456</v>
      </c>
      <c r="U377" s="28">
        <f t="shared" si="289"/>
        <v>4.3535077111081874E-4</v>
      </c>
      <c r="V377" s="24">
        <f t="shared" si="270"/>
        <v>0.90278186274509709</v>
      </c>
      <c r="W377" s="18">
        <f t="shared" si="271"/>
        <v>0.69709278612147285</v>
      </c>
      <c r="X377" s="28">
        <f t="shared" si="290"/>
        <v>2.458072662294268E-3</v>
      </c>
      <c r="Y377" s="33">
        <f t="shared" si="272"/>
        <v>0.96499999999999997</v>
      </c>
      <c r="Z377" s="18">
        <f t="shared" si="273"/>
        <v>0.74513519418938345</v>
      </c>
      <c r="AA377" s="28">
        <f t="shared" si="291"/>
        <v>2.2813926801461135E-4</v>
      </c>
      <c r="AB377" s="33">
        <f t="shared" si="274"/>
        <v>0.892625</v>
      </c>
      <c r="AC377" s="18">
        <f t="shared" si="275"/>
        <v>0.68925005462517974</v>
      </c>
      <c r="AD377" s="28">
        <f t="shared" si="292"/>
        <v>1.3589861204776085E-3</v>
      </c>
      <c r="AE377" s="33">
        <f t="shared" si="276"/>
        <v>0.92500000000000004</v>
      </c>
      <c r="AF377" s="18">
        <f t="shared" si="277"/>
        <v>0.71424876126961634</v>
      </c>
      <c r="AG377" s="28">
        <f t="shared" si="293"/>
        <v>6.6599229897573904E-4</v>
      </c>
      <c r="AH377" s="33">
        <f t="shared" si="278"/>
        <v>0.94182107843137142</v>
      </c>
      <c r="AI377" s="18">
        <f t="shared" si="279"/>
        <v>0.72723733903483367</v>
      </c>
      <c r="AJ377" s="28">
        <f t="shared" si="294"/>
        <v>1.0458447057500114E-3</v>
      </c>
      <c r="AK377" s="33">
        <f t="shared" si="280"/>
        <v>0.87118449754901861</v>
      </c>
      <c r="AL377" s="18">
        <f t="shared" si="281"/>
        <v>0.67269453860722117</v>
      </c>
      <c r="AM377" s="28">
        <f t="shared" si="295"/>
        <v>5.1737108902061473E-3</v>
      </c>
      <c r="AN377" s="33">
        <f t="shared" si="282"/>
        <v>0.90278186274509709</v>
      </c>
      <c r="AO377" s="18">
        <f t="shared" si="283"/>
        <v>0.69709278612147285</v>
      </c>
      <c r="AP377" s="28">
        <f t="shared" si="296"/>
        <v>2.7175331132762029E-3</v>
      </c>
      <c r="AQ377" s="33">
        <f t="shared" si="305"/>
        <v>0.892625</v>
      </c>
      <c r="AR377" s="18">
        <f t="shared" si="306"/>
        <v>0.68925005462517974</v>
      </c>
      <c r="AS377" s="28">
        <f t="shared" si="297"/>
        <v>1.5230249483903732E-3</v>
      </c>
      <c r="AT377" s="33">
        <f t="shared" si="307"/>
        <v>0.87118449754901861</v>
      </c>
      <c r="AU377" s="18">
        <f t="shared" si="308"/>
        <v>0.67269453860722117</v>
      </c>
      <c r="AV377" s="20">
        <f t="shared" si="298"/>
        <v>5.6978262399873117E-3</v>
      </c>
    </row>
    <row r="378" spans="2:48" ht="15.95">
      <c r="B378" s="48">
        <v>114</v>
      </c>
      <c r="C378" s="50">
        <f>'Mortality (No Interventions)'!K123</f>
        <v>0.79530076108686509</v>
      </c>
      <c r="D378" s="27">
        <f t="shared" si="301"/>
        <v>0.9794117647058812</v>
      </c>
      <c r="E378" s="18">
        <f t="shared" si="265"/>
        <v>0.77892692188801693</v>
      </c>
      <c r="F378" s="28">
        <f t="shared" si="284"/>
        <v>9.6150620387649516E-5</v>
      </c>
      <c r="G378" s="27">
        <f t="shared" si="299"/>
        <v>0.96499999999999997</v>
      </c>
      <c r="H378" s="18">
        <f t="shared" si="302"/>
        <v>0.76746523444882475</v>
      </c>
      <c r="I378" s="28">
        <f t="shared" si="285"/>
        <v>5.1347956942643062E-5</v>
      </c>
      <c r="J378" s="27">
        <v>1</v>
      </c>
      <c r="K378" s="18">
        <f t="shared" si="303"/>
        <v>0.79530076108686509</v>
      </c>
      <c r="L378" s="28">
        <f t="shared" si="286"/>
        <v>1.9349015991960866E-5</v>
      </c>
      <c r="M378" s="27">
        <f t="shared" si="300"/>
        <v>0.92500000000000004</v>
      </c>
      <c r="N378" s="19">
        <f t="shared" si="304"/>
        <v>0.73565320400535028</v>
      </c>
      <c r="O378" s="28">
        <f t="shared" si="287"/>
        <v>1.6903051396296482E-4</v>
      </c>
      <c r="P378" s="24">
        <f t="shared" si="266"/>
        <v>0.94513235294117537</v>
      </c>
      <c r="Q378" s="18">
        <f t="shared" si="267"/>
        <v>0.75166447962193639</v>
      </c>
      <c r="R378" s="28">
        <f t="shared" si="288"/>
        <v>2.5679576430271095E-4</v>
      </c>
      <c r="S378" s="24">
        <f t="shared" si="268"/>
        <v>0.9794117647058812</v>
      </c>
      <c r="T378" s="18">
        <f t="shared" si="269"/>
        <v>0.77892692188801693</v>
      </c>
      <c r="U378" s="28">
        <f t="shared" si="289"/>
        <v>1.0726441222025421E-4</v>
      </c>
      <c r="V378" s="24">
        <f t="shared" si="270"/>
        <v>0.90595588235294011</v>
      </c>
      <c r="W378" s="18">
        <f t="shared" si="271"/>
        <v>0.72050740274641567</v>
      </c>
      <c r="X378" s="28">
        <f t="shared" si="290"/>
        <v>7.4456794164653051E-4</v>
      </c>
      <c r="Y378" s="33">
        <f t="shared" si="272"/>
        <v>0.96499999999999997</v>
      </c>
      <c r="Z378" s="18">
        <f t="shared" si="273"/>
        <v>0.76746523444882475</v>
      </c>
      <c r="AA378" s="28">
        <f t="shared" si="291"/>
        <v>5.8144670240320124E-5</v>
      </c>
      <c r="AB378" s="33">
        <f t="shared" si="274"/>
        <v>0.892625</v>
      </c>
      <c r="AC378" s="18">
        <f t="shared" si="275"/>
        <v>0.70990534186516296</v>
      </c>
      <c r="AD378" s="28">
        <f t="shared" si="292"/>
        <v>4.2230486270355576E-4</v>
      </c>
      <c r="AE378" s="33">
        <f t="shared" si="276"/>
        <v>0.92500000000000004</v>
      </c>
      <c r="AF378" s="18">
        <f t="shared" si="277"/>
        <v>0.73565320400535028</v>
      </c>
      <c r="AG378" s="28">
        <f t="shared" si="293"/>
        <v>1.9030812441721346E-4</v>
      </c>
      <c r="AH378" s="33">
        <f t="shared" si="278"/>
        <v>0.94513235294117537</v>
      </c>
      <c r="AI378" s="18">
        <f t="shared" si="279"/>
        <v>0.75166447962193639</v>
      </c>
      <c r="AJ378" s="28">
        <f t="shared" si="294"/>
        <v>2.8526738489670448E-4</v>
      </c>
      <c r="AK378" s="33">
        <f t="shared" si="280"/>
        <v>0.87424742647058729</v>
      </c>
      <c r="AL378" s="18">
        <f t="shared" si="281"/>
        <v>0.69528964365029122</v>
      </c>
      <c r="AM378" s="28">
        <f t="shared" si="295"/>
        <v>1.6933838300317676E-3</v>
      </c>
      <c r="AN378" s="33">
        <f t="shared" si="282"/>
        <v>0.90595588235294011</v>
      </c>
      <c r="AO378" s="18">
        <f t="shared" si="283"/>
        <v>0.72050740274641567</v>
      </c>
      <c r="AP378" s="28">
        <f t="shared" si="296"/>
        <v>8.2316038396513451E-4</v>
      </c>
      <c r="AQ378" s="33">
        <f t="shared" si="305"/>
        <v>0.892625</v>
      </c>
      <c r="AR378" s="18">
        <f t="shared" si="306"/>
        <v>0.70990534186516296</v>
      </c>
      <c r="AS378" s="28">
        <f t="shared" si="297"/>
        <v>4.7327991951679691E-4</v>
      </c>
      <c r="AT378" s="33">
        <f t="shared" si="307"/>
        <v>0.87424742647058729</v>
      </c>
      <c r="AU378" s="18">
        <f t="shared" si="308"/>
        <v>0.69528964365029122</v>
      </c>
      <c r="AV378" s="20">
        <f t="shared" si="298"/>
        <v>1.8649296464149292E-3</v>
      </c>
    </row>
    <row r="379" spans="2:48" ht="15.95">
      <c r="B379" s="48">
        <v>115</v>
      </c>
      <c r="C379" s="50">
        <f>'Mortality (No Interventions)'!K124</f>
        <v>0.81746595022654778</v>
      </c>
      <c r="D379" s="27">
        <f t="shared" si="301"/>
        <v>0.9828431372549008</v>
      </c>
      <c r="E379" s="18">
        <f t="shared" si="265"/>
        <v>0.80344079911971877</v>
      </c>
      <c r="F379" s="28">
        <f t="shared" si="284"/>
        <v>2.1256313611474474E-5</v>
      </c>
      <c r="G379" s="27">
        <f t="shared" si="299"/>
        <v>0.96499999999999997</v>
      </c>
      <c r="H379" s="18">
        <f t="shared" si="302"/>
        <v>0.78885464196861854</v>
      </c>
      <c r="I379" s="28">
        <f t="shared" si="285"/>
        <v>1.1940185129189345E-5</v>
      </c>
      <c r="J379" s="27">
        <v>1</v>
      </c>
      <c r="K379" s="18">
        <f t="shared" si="303"/>
        <v>0.81746595022654778</v>
      </c>
      <c r="L379" s="28">
        <f t="shared" si="286"/>
        <v>3.9607288472724653E-6</v>
      </c>
      <c r="M379" s="27">
        <f t="shared" si="300"/>
        <v>0.92500000000000004</v>
      </c>
      <c r="N379" s="19">
        <f t="shared" si="304"/>
        <v>0.75615600395955673</v>
      </c>
      <c r="O379" s="28">
        <f t="shared" si="287"/>
        <v>4.4682674791438652E-5</v>
      </c>
      <c r="P379" s="24">
        <f t="shared" si="266"/>
        <v>0.94844362745097921</v>
      </c>
      <c r="Q379" s="18">
        <f t="shared" si="267"/>
        <v>0.77532037115052854</v>
      </c>
      <c r="R379" s="28">
        <f t="shared" si="288"/>
        <v>6.3771509758996295E-5</v>
      </c>
      <c r="S379" s="24">
        <f t="shared" si="268"/>
        <v>0.9828431372549008</v>
      </c>
      <c r="T379" s="18">
        <f t="shared" si="269"/>
        <v>0.80344079911971877</v>
      </c>
      <c r="U379" s="28">
        <f t="shared" si="289"/>
        <v>2.3713273781404209E-5</v>
      </c>
      <c r="V379" s="24">
        <f t="shared" si="270"/>
        <v>0.90912990196078325</v>
      </c>
      <c r="W379" s="18">
        <f t="shared" si="271"/>
        <v>0.74318273918573985</v>
      </c>
      <c r="X379" s="28">
        <f t="shared" si="290"/>
        <v>2.0810122784254404E-4</v>
      </c>
      <c r="Y379" s="33">
        <f t="shared" si="272"/>
        <v>0.96499999999999997</v>
      </c>
      <c r="Z379" s="18">
        <f t="shared" si="273"/>
        <v>0.78885464196861854</v>
      </c>
      <c r="AA379" s="28">
        <f t="shared" si="291"/>
        <v>1.3520657262383236E-5</v>
      </c>
      <c r="AB379" s="33">
        <f t="shared" si="274"/>
        <v>0.892625</v>
      </c>
      <c r="AC379" s="18">
        <f t="shared" si="275"/>
        <v>0.7296905438209722</v>
      </c>
      <c r="AD379" s="28">
        <f t="shared" si="292"/>
        <v>1.225083847746673E-4</v>
      </c>
      <c r="AE379" s="33">
        <f t="shared" si="276"/>
        <v>0.92500000000000004</v>
      </c>
      <c r="AF379" s="18">
        <f t="shared" si="277"/>
        <v>0.75615600395955673</v>
      </c>
      <c r="AG379" s="28">
        <f t="shared" si="293"/>
        <v>5.0307342941441546E-5</v>
      </c>
      <c r="AH379" s="33">
        <f t="shared" si="278"/>
        <v>0.94844362745097921</v>
      </c>
      <c r="AI379" s="18">
        <f t="shared" si="279"/>
        <v>0.77532037115052854</v>
      </c>
      <c r="AJ379" s="28">
        <f t="shared" si="294"/>
        <v>7.0842024475212476E-5</v>
      </c>
      <c r="AK379" s="33">
        <f t="shared" si="280"/>
        <v>0.87731035539215585</v>
      </c>
      <c r="AL379" s="18">
        <f t="shared" si="281"/>
        <v>0.71717134331423904</v>
      </c>
      <c r="AM379" s="28">
        <f t="shared" si="295"/>
        <v>5.1599159028581463E-4</v>
      </c>
      <c r="AN379" s="33">
        <f t="shared" si="282"/>
        <v>0.90912990196078325</v>
      </c>
      <c r="AO379" s="18">
        <f t="shared" si="283"/>
        <v>0.74318273918573985</v>
      </c>
      <c r="AP379" s="28">
        <f t="shared" si="296"/>
        <v>2.3006723367067317E-4</v>
      </c>
      <c r="AQ379" s="33">
        <f t="shared" si="305"/>
        <v>0.892625</v>
      </c>
      <c r="AR379" s="18">
        <f t="shared" si="306"/>
        <v>0.7296905438209722</v>
      </c>
      <c r="AS379" s="28">
        <f t="shared" si="297"/>
        <v>1.3729597645430839E-4</v>
      </c>
      <c r="AT379" s="33">
        <f t="shared" si="307"/>
        <v>0.87731035539215585</v>
      </c>
      <c r="AU379" s="18">
        <f t="shared" si="308"/>
        <v>0.71717134331423904</v>
      </c>
      <c r="AV379" s="20">
        <f t="shared" si="298"/>
        <v>5.682633771262295E-4</v>
      </c>
    </row>
    <row r="380" spans="2:48" ht="15.95">
      <c r="B380" s="48">
        <v>116</v>
      </c>
      <c r="C380" s="50">
        <f>'Mortality (No Interventions)'!K125</f>
        <v>0.83879610844379449</v>
      </c>
      <c r="D380" s="27">
        <f t="shared" si="301"/>
        <v>0.9862745098039204</v>
      </c>
      <c r="E380" s="18">
        <f t="shared" si="265"/>
        <v>0.82728322068083948</v>
      </c>
      <c r="F380" s="28">
        <f t="shared" si="284"/>
        <v>4.1781240171320677E-6</v>
      </c>
      <c r="G380" s="27">
        <f t="shared" si="299"/>
        <v>0.96499999999999997</v>
      </c>
      <c r="H380" s="18">
        <f t="shared" si="302"/>
        <v>0.80943824464826164</v>
      </c>
      <c r="I380" s="28">
        <f t="shared" si="285"/>
        <v>2.521114664063661E-6</v>
      </c>
      <c r="J380" s="27">
        <v>1</v>
      </c>
      <c r="K380" s="18">
        <f t="shared" si="303"/>
        <v>0.83879610844379449</v>
      </c>
      <c r="L380" s="28">
        <f t="shared" si="286"/>
        <v>7.2296787654718026E-7</v>
      </c>
      <c r="M380" s="27">
        <f t="shared" si="300"/>
        <v>0.92500000000000004</v>
      </c>
      <c r="N380" s="19">
        <f t="shared" si="304"/>
        <v>0.77588640031050993</v>
      </c>
      <c r="O380" s="28">
        <f t="shared" si="287"/>
        <v>1.0895601974919981E-5</v>
      </c>
      <c r="P380" s="24">
        <f t="shared" si="266"/>
        <v>0.95175490196078316</v>
      </c>
      <c r="Q380" s="18">
        <f t="shared" si="267"/>
        <v>0.79832830795701004</v>
      </c>
      <c r="R380" s="28">
        <f t="shared" si="288"/>
        <v>1.4328159143821735E-5</v>
      </c>
      <c r="S380" s="24">
        <f t="shared" si="268"/>
        <v>0.9862745098039204</v>
      </c>
      <c r="T380" s="18">
        <f t="shared" si="269"/>
        <v>0.82728322068083948</v>
      </c>
      <c r="U380" s="28">
        <f t="shared" si="289"/>
        <v>4.6610621447281358E-6</v>
      </c>
      <c r="V380" s="24">
        <f t="shared" si="270"/>
        <v>0.91230392156862639</v>
      </c>
      <c r="W380" s="18">
        <f t="shared" si="271"/>
        <v>0.76523697912977651</v>
      </c>
      <c r="X380" s="28">
        <f t="shared" si="290"/>
        <v>5.3443987306606408E-5</v>
      </c>
      <c r="Y380" s="33">
        <f t="shared" si="272"/>
        <v>0.96499999999999997</v>
      </c>
      <c r="Z380" s="18">
        <f t="shared" si="273"/>
        <v>0.80943824464826164</v>
      </c>
      <c r="AA380" s="28">
        <f t="shared" si="291"/>
        <v>2.8548240184855064E-6</v>
      </c>
      <c r="AB380" s="33">
        <f t="shared" si="274"/>
        <v>0.892625</v>
      </c>
      <c r="AC380" s="18">
        <f t="shared" si="275"/>
        <v>0.74873037629964201</v>
      </c>
      <c r="AD380" s="28">
        <f t="shared" si="292"/>
        <v>3.311517486581141E-5</v>
      </c>
      <c r="AE380" s="33">
        <f t="shared" si="276"/>
        <v>0.92500000000000004</v>
      </c>
      <c r="AF380" s="18">
        <f t="shared" si="277"/>
        <v>0.77588640031050993</v>
      </c>
      <c r="AG380" s="28">
        <f t="shared" si="293"/>
        <v>1.2267143533018094E-5</v>
      </c>
      <c r="AH380" s="33">
        <f t="shared" si="278"/>
        <v>0.95175490196078316</v>
      </c>
      <c r="AI380" s="18">
        <f t="shared" si="279"/>
        <v>0.79832830795701004</v>
      </c>
      <c r="AJ380" s="28">
        <f t="shared" si="294"/>
        <v>1.5916759766035911E-5</v>
      </c>
      <c r="AK380" s="33">
        <f t="shared" si="280"/>
        <v>0.88037328431372441</v>
      </c>
      <c r="AL380" s="18">
        <f t="shared" si="281"/>
        <v>0.73845368486023433</v>
      </c>
      <c r="AM380" s="28">
        <f t="shared" si="295"/>
        <v>1.459372083416865E-4</v>
      </c>
      <c r="AN380" s="33">
        <f t="shared" si="282"/>
        <v>0.91230392156862639</v>
      </c>
      <c r="AO380" s="18">
        <f t="shared" si="283"/>
        <v>0.76523697912977651</v>
      </c>
      <c r="AP380" s="28">
        <f t="shared" si="296"/>
        <v>5.908523675441661E-5</v>
      </c>
      <c r="AQ380" s="33">
        <f t="shared" si="305"/>
        <v>0.892625</v>
      </c>
      <c r="AR380" s="18">
        <f t="shared" si="306"/>
        <v>0.74873037629964201</v>
      </c>
      <c r="AS380" s="28">
        <f t="shared" si="297"/>
        <v>3.711240073093271E-5</v>
      </c>
      <c r="AT380" s="33">
        <f t="shared" si="307"/>
        <v>0.88037328431372441</v>
      </c>
      <c r="AU380" s="18">
        <f t="shared" si="308"/>
        <v>0.73845368486023433</v>
      </c>
      <c r="AV380" s="20">
        <f t="shared" si="298"/>
        <v>1.6072116759632547E-4</v>
      </c>
    </row>
    <row r="381" spans="2:48" ht="15.95">
      <c r="B381" s="48">
        <v>117</v>
      </c>
      <c r="C381" s="50">
        <f>'Mortality (No Interventions)'!K126</f>
        <v>0.8594502417023171</v>
      </c>
      <c r="D381" s="27">
        <f t="shared" si="301"/>
        <v>0.98970588235293999</v>
      </c>
      <c r="E381" s="18">
        <f t="shared" si="265"/>
        <v>0.85060295980243927</v>
      </c>
      <c r="F381" s="28">
        <f t="shared" si="284"/>
        <v>7.2163212383508381E-7</v>
      </c>
      <c r="G381" s="27">
        <f t="shared" si="299"/>
        <v>0.96499999999999997</v>
      </c>
      <c r="H381" s="18">
        <f t="shared" si="302"/>
        <v>0.82936948324273596</v>
      </c>
      <c r="I381" s="28">
        <f t="shared" si="285"/>
        <v>4.8042803582697938E-7</v>
      </c>
      <c r="J381" s="27">
        <v>1</v>
      </c>
      <c r="K381" s="18">
        <f t="shared" si="303"/>
        <v>0.8594502417023171</v>
      </c>
      <c r="L381" s="28">
        <f t="shared" si="286"/>
        <v>1.1654523516953183E-7</v>
      </c>
      <c r="M381" s="27">
        <f t="shared" si="300"/>
        <v>0.92500000000000004</v>
      </c>
      <c r="N381" s="19">
        <f t="shared" si="304"/>
        <v>0.79499147357464339</v>
      </c>
      <c r="O381" s="28">
        <f t="shared" si="287"/>
        <v>2.441852579383234E-6</v>
      </c>
      <c r="P381" s="24">
        <f t="shared" si="266"/>
        <v>0.95506617647058711</v>
      </c>
      <c r="Q381" s="18">
        <f t="shared" si="267"/>
        <v>0.82083185620935395</v>
      </c>
      <c r="R381" s="28">
        <f t="shared" si="288"/>
        <v>2.8895840983957676E-6</v>
      </c>
      <c r="S381" s="24">
        <f t="shared" si="268"/>
        <v>0.98970588235293999</v>
      </c>
      <c r="T381" s="18">
        <f t="shared" si="269"/>
        <v>0.85060295980243927</v>
      </c>
      <c r="U381" s="28">
        <f t="shared" si="289"/>
        <v>8.0504364184390246E-7</v>
      </c>
      <c r="V381" s="24">
        <f t="shared" si="270"/>
        <v>0.91547794117646952</v>
      </c>
      <c r="W381" s="18">
        <f t="shared" si="271"/>
        <v>0.78680773781725633</v>
      </c>
      <c r="X381" s="28">
        <f t="shared" si="290"/>
        <v>1.2546671907448799E-5</v>
      </c>
      <c r="Y381" s="33">
        <f t="shared" si="272"/>
        <v>0.96499999999999997</v>
      </c>
      <c r="Z381" s="18">
        <f t="shared" si="273"/>
        <v>0.82936948324273596</v>
      </c>
      <c r="AA381" s="28">
        <f t="shared" si="291"/>
        <v>5.440202761829017E-7</v>
      </c>
      <c r="AB381" s="33">
        <f t="shared" si="274"/>
        <v>0.892625</v>
      </c>
      <c r="AC381" s="18">
        <f t="shared" si="275"/>
        <v>0.76716677199953076</v>
      </c>
      <c r="AD381" s="28">
        <f t="shared" si="292"/>
        <v>8.320837527303986E-6</v>
      </c>
      <c r="AE381" s="33">
        <f t="shared" si="276"/>
        <v>0.92500000000000004</v>
      </c>
      <c r="AF381" s="18">
        <f t="shared" si="277"/>
        <v>0.79499147357464339</v>
      </c>
      <c r="AG381" s="28">
        <f t="shared" si="293"/>
        <v>2.749233695092334E-6</v>
      </c>
      <c r="AH381" s="33">
        <f t="shared" si="278"/>
        <v>0.95506617647058711</v>
      </c>
      <c r="AI381" s="18">
        <f t="shared" si="279"/>
        <v>0.82083185620935395</v>
      </c>
      <c r="AJ381" s="28">
        <f t="shared" si="294"/>
        <v>3.209959873858247E-6</v>
      </c>
      <c r="AK381" s="33">
        <f t="shared" si="280"/>
        <v>0.88343621323529309</v>
      </c>
      <c r="AL381" s="18">
        <f t="shared" si="281"/>
        <v>0.75926946699365239</v>
      </c>
      <c r="AM381" s="28">
        <f t="shared" si="295"/>
        <v>3.8169339083552374E-5</v>
      </c>
      <c r="AN381" s="33">
        <f t="shared" si="282"/>
        <v>0.91547794117646952</v>
      </c>
      <c r="AO381" s="18">
        <f t="shared" si="283"/>
        <v>0.78680773781725633</v>
      </c>
      <c r="AP381" s="28">
        <f t="shared" si="296"/>
        <v>1.3871028669299202E-5</v>
      </c>
      <c r="AQ381" s="33">
        <f t="shared" si="305"/>
        <v>0.892625</v>
      </c>
      <c r="AR381" s="18">
        <f t="shared" si="306"/>
        <v>0.76716677199953076</v>
      </c>
      <c r="AS381" s="28">
        <f t="shared" si="297"/>
        <v>9.3252189662783533E-6</v>
      </c>
      <c r="AT381" s="33">
        <f t="shared" si="307"/>
        <v>0.88343621323529309</v>
      </c>
      <c r="AU381" s="18">
        <f t="shared" si="308"/>
        <v>0.75926946699365239</v>
      </c>
      <c r="AV381" s="20">
        <f t="shared" si="298"/>
        <v>4.2036029149779638E-5</v>
      </c>
    </row>
    <row r="382" spans="2:48" ht="15.95">
      <c r="B382" s="48">
        <v>118</v>
      </c>
      <c r="C382" s="50">
        <f>'Mortality (No Interventions)'!K127</f>
        <v>0.87942835000211583</v>
      </c>
      <c r="D382" s="27">
        <f t="shared" si="301"/>
        <v>0.99313725490195959</v>
      </c>
      <c r="E382" s="18">
        <f t="shared" si="265"/>
        <v>0.87339305740406104</v>
      </c>
      <c r="F382" s="28">
        <f t="shared" si="284"/>
        <v>1.0780970341244114E-7</v>
      </c>
      <c r="G382" s="27">
        <f t="shared" si="299"/>
        <v>0.96499999999999997</v>
      </c>
      <c r="H382" s="18">
        <f t="shared" si="302"/>
        <v>0.84864835775204173</v>
      </c>
      <c r="I382" s="28">
        <f t="shared" si="285"/>
        <v>8.1975684017834859E-8</v>
      </c>
      <c r="J382" s="27">
        <v>1</v>
      </c>
      <c r="K382" s="18">
        <f t="shared" si="303"/>
        <v>0.87942835000211583</v>
      </c>
      <c r="L382" s="28">
        <f t="shared" si="286"/>
        <v>1.638040463382431E-8</v>
      </c>
      <c r="M382" s="27">
        <f t="shared" si="300"/>
        <v>0.92500000000000004</v>
      </c>
      <c r="N382" s="19">
        <f t="shared" si="304"/>
        <v>0.81347122375195724</v>
      </c>
      <c r="O382" s="28">
        <f t="shared" si="287"/>
        <v>5.006005990473129E-7</v>
      </c>
      <c r="P382" s="24">
        <f t="shared" si="266"/>
        <v>0.95837745098039095</v>
      </c>
      <c r="Q382" s="18">
        <f t="shared" si="267"/>
        <v>0.84282430039491885</v>
      </c>
      <c r="R382" s="28">
        <f t="shared" si="288"/>
        <v>5.1772141923653725E-7</v>
      </c>
      <c r="S382" s="24">
        <f t="shared" si="268"/>
        <v>0.99313725490195959</v>
      </c>
      <c r="T382" s="18">
        <f t="shared" si="269"/>
        <v>0.87339305740406104</v>
      </c>
      <c r="U382" s="28">
        <f t="shared" si="289"/>
        <v>1.2027113732134418E-7</v>
      </c>
      <c r="V382" s="24">
        <f t="shared" si="270"/>
        <v>0.91865196078431266</v>
      </c>
      <c r="W382" s="18">
        <f t="shared" si="271"/>
        <v>0.80788857809875647</v>
      </c>
      <c r="X382" s="28">
        <f t="shared" si="290"/>
        <v>2.6748533668136891E-6</v>
      </c>
      <c r="Y382" s="33">
        <f t="shared" si="272"/>
        <v>0.96499999999999997</v>
      </c>
      <c r="Z382" s="18">
        <f t="shared" si="273"/>
        <v>0.84864835775204173</v>
      </c>
      <c r="AA382" s="28">
        <f t="shared" si="291"/>
        <v>9.2826460851518014E-8</v>
      </c>
      <c r="AB382" s="33">
        <f t="shared" si="274"/>
        <v>0.892625</v>
      </c>
      <c r="AC382" s="18">
        <f t="shared" si="275"/>
        <v>0.78499973092063868</v>
      </c>
      <c r="AD382" s="28">
        <f t="shared" si="292"/>
        <v>1.9373674611496295E-6</v>
      </c>
      <c r="AE382" s="33">
        <f t="shared" si="276"/>
        <v>0.92500000000000004</v>
      </c>
      <c r="AF382" s="18">
        <f t="shared" si="277"/>
        <v>0.81347122375195724</v>
      </c>
      <c r="AG382" s="28">
        <f t="shared" si="293"/>
        <v>5.636163486298176E-7</v>
      </c>
      <c r="AH382" s="33">
        <f t="shared" si="278"/>
        <v>0.95837745098039095</v>
      </c>
      <c r="AI382" s="18">
        <f t="shared" si="279"/>
        <v>0.84282430039491885</v>
      </c>
      <c r="AJ382" s="28">
        <f t="shared" si="294"/>
        <v>5.7512255224163846E-7</v>
      </c>
      <c r="AK382" s="33">
        <f t="shared" si="280"/>
        <v>0.88649914215686165</v>
      </c>
      <c r="AL382" s="18">
        <f t="shared" si="281"/>
        <v>0.77961247786529997</v>
      </c>
      <c r="AM382" s="28">
        <f t="shared" si="295"/>
        <v>9.1885253420835785E-6</v>
      </c>
      <c r="AN382" s="33">
        <f t="shared" si="282"/>
        <v>0.91865196078431266</v>
      </c>
      <c r="AO382" s="18">
        <f t="shared" si="283"/>
        <v>0.80788857809875647</v>
      </c>
      <c r="AP382" s="28">
        <f t="shared" si="296"/>
        <v>2.9571959808095895E-6</v>
      </c>
      <c r="AQ382" s="33">
        <f t="shared" si="305"/>
        <v>0.892625</v>
      </c>
      <c r="AR382" s="18">
        <f t="shared" si="306"/>
        <v>0.78499973092063868</v>
      </c>
      <c r="AS382" s="28">
        <f t="shared" si="297"/>
        <v>2.1712208337297881E-6</v>
      </c>
      <c r="AT382" s="33">
        <f t="shared" si="307"/>
        <v>0.88649914215686165</v>
      </c>
      <c r="AU382" s="18">
        <f t="shared" si="308"/>
        <v>0.77961247786529997</v>
      </c>
      <c r="AV382" s="20">
        <f t="shared" si="298"/>
        <v>1.0119355702696817E-5</v>
      </c>
    </row>
    <row r="383" spans="2:48" ht="15.95">
      <c r="B383" s="48">
        <v>119</v>
      </c>
      <c r="C383" s="50">
        <f>'Mortality (No Interventions)'!K128</f>
        <v>0.89873043334319069</v>
      </c>
      <c r="D383" s="27">
        <f t="shared" si="301"/>
        <v>0.99656862745097918</v>
      </c>
      <c r="E383" s="18">
        <f t="shared" si="265"/>
        <v>0.89564655440524732</v>
      </c>
      <c r="F383" s="28">
        <f t="shared" si="284"/>
        <v>1.3649456931224141E-8</v>
      </c>
      <c r="G383" s="27">
        <f t="shared" si="299"/>
        <v>0.96499999999999997</v>
      </c>
      <c r="H383" s="18">
        <f t="shared" si="302"/>
        <v>0.86727486817617894</v>
      </c>
      <c r="I383" s="28">
        <f t="shared" si="285"/>
        <v>1.2407154400499013E-8</v>
      </c>
      <c r="J383" s="27">
        <v>1</v>
      </c>
      <c r="K383" s="18">
        <f t="shared" si="303"/>
        <v>0.89873043334319069</v>
      </c>
      <c r="L383" s="28">
        <f t="shared" si="286"/>
        <v>1.9750124143331848E-9</v>
      </c>
      <c r="M383" s="27">
        <f t="shared" si="300"/>
        <v>0.92500000000000004</v>
      </c>
      <c r="N383" s="19">
        <f t="shared" si="304"/>
        <v>0.83132565084245147</v>
      </c>
      <c r="O383" s="28">
        <f t="shared" si="287"/>
        <v>9.3376417129332394E-8</v>
      </c>
      <c r="P383" s="24">
        <f t="shared" si="266"/>
        <v>0.96168872549019491</v>
      </c>
      <c r="Q383" s="18">
        <f t="shared" si="267"/>
        <v>0.86429892500106364</v>
      </c>
      <c r="R383" s="28">
        <f t="shared" si="288"/>
        <v>8.1373226269038267E-8</v>
      </c>
      <c r="S383" s="24">
        <f t="shared" si="268"/>
        <v>0.99656862745097918</v>
      </c>
      <c r="T383" s="18">
        <f t="shared" si="269"/>
        <v>0.89564655440524732</v>
      </c>
      <c r="U383" s="28">
        <f t="shared" si="289"/>
        <v>1.5227160978791714E-8</v>
      </c>
      <c r="V383" s="24">
        <f t="shared" si="270"/>
        <v>0.9218259803921558</v>
      </c>
      <c r="W383" s="18">
        <f t="shared" si="271"/>
        <v>0.82847306282485378</v>
      </c>
      <c r="X383" s="28">
        <f t="shared" si="290"/>
        <v>5.1386988367590633E-7</v>
      </c>
      <c r="Y383" s="33">
        <f t="shared" si="272"/>
        <v>0.96499999999999997</v>
      </c>
      <c r="Z383" s="18">
        <f t="shared" si="273"/>
        <v>0.86727486817617894</v>
      </c>
      <c r="AA383" s="28">
        <f t="shared" si="291"/>
        <v>1.4049437293943059E-8</v>
      </c>
      <c r="AB383" s="33">
        <f t="shared" si="274"/>
        <v>0.892625</v>
      </c>
      <c r="AC383" s="18">
        <f t="shared" si="275"/>
        <v>0.80222925306296555</v>
      </c>
      <c r="AD383" s="28">
        <f t="shared" si="292"/>
        <v>4.1653452545276943E-7</v>
      </c>
      <c r="AE383" s="33">
        <f t="shared" si="276"/>
        <v>0.92500000000000004</v>
      </c>
      <c r="AF383" s="18">
        <f t="shared" si="277"/>
        <v>0.83132565084245147</v>
      </c>
      <c r="AG383" s="28">
        <f t="shared" si="293"/>
        <v>1.051306677833101E-7</v>
      </c>
      <c r="AH383" s="33">
        <f t="shared" si="278"/>
        <v>0.96168872549019491</v>
      </c>
      <c r="AI383" s="18">
        <f t="shared" si="279"/>
        <v>0.86429892500106364</v>
      </c>
      <c r="AJ383" s="28">
        <f t="shared" si="294"/>
        <v>9.0395289507239353E-8</v>
      </c>
      <c r="AK383" s="33">
        <f t="shared" si="280"/>
        <v>0.88956207107843033</v>
      </c>
      <c r="AL383" s="18">
        <f t="shared" si="281"/>
        <v>0.79947650562598394</v>
      </c>
      <c r="AM383" s="28">
        <f t="shared" si="295"/>
        <v>2.0250363322136968E-6</v>
      </c>
      <c r="AN383" s="33">
        <f t="shared" si="282"/>
        <v>0.9218259803921558</v>
      </c>
      <c r="AO383" s="18">
        <f t="shared" si="283"/>
        <v>0.82847306282485378</v>
      </c>
      <c r="AP383" s="28">
        <f t="shared" si="296"/>
        <v>5.6811112471397267E-7</v>
      </c>
      <c r="AQ383" s="33">
        <f t="shared" si="305"/>
        <v>0.892625</v>
      </c>
      <c r="AR383" s="18">
        <f t="shared" si="306"/>
        <v>0.80222925306296555</v>
      </c>
      <c r="AS383" s="28">
        <f t="shared" si="297"/>
        <v>4.6681306348261966E-7</v>
      </c>
      <c r="AT383" s="33">
        <f t="shared" si="307"/>
        <v>0.88956207107843033</v>
      </c>
      <c r="AU383" s="18">
        <f t="shared" si="308"/>
        <v>0.79947650562598394</v>
      </c>
      <c r="AV383" s="20">
        <f t="shared" si="298"/>
        <v>2.2301797289169979E-6</v>
      </c>
    </row>
    <row r="384" spans="2:48" ht="17.100000000000001" thickBot="1">
      <c r="B384" s="51">
        <v>120</v>
      </c>
      <c r="C384" s="50">
        <f>'Mortality (No Interventions)'!K129</f>
        <v>1</v>
      </c>
      <c r="D384" s="35">
        <v>1</v>
      </c>
      <c r="E384" s="21">
        <f t="shared" si="265"/>
        <v>1</v>
      </c>
      <c r="F384" s="36">
        <f t="shared" si="284"/>
        <v>1.4243678612704182E-9</v>
      </c>
      <c r="G384" s="35">
        <v>1</v>
      </c>
      <c r="H384" s="21">
        <f t="shared" si="302"/>
        <v>1</v>
      </c>
      <c r="I384" s="36">
        <f t="shared" si="285"/>
        <v>1.6467412033647331E-9</v>
      </c>
      <c r="J384" s="35">
        <v>1</v>
      </c>
      <c r="K384" s="21">
        <f t="shared" si="303"/>
        <v>1</v>
      </c>
      <c r="L384" s="36">
        <f t="shared" si="286"/>
        <v>2.0000865134134034E-10</v>
      </c>
      <c r="M384" s="35">
        <v>1</v>
      </c>
      <c r="N384" s="22">
        <v>1</v>
      </c>
      <c r="O384" s="36">
        <f t="shared" si="287"/>
        <v>1.5750206385953909E-8</v>
      </c>
      <c r="P384" s="37">
        <f t="shared" si="266"/>
        <v>1</v>
      </c>
      <c r="Q384" s="21">
        <f t="shared" si="267"/>
        <v>1</v>
      </c>
      <c r="R384" s="36">
        <f t="shared" si="288"/>
        <v>1.1042434280840179E-8</v>
      </c>
      <c r="S384" s="37">
        <f t="shared" si="268"/>
        <v>1</v>
      </c>
      <c r="T384" s="21">
        <f t="shared" si="269"/>
        <v>1</v>
      </c>
      <c r="U384" s="36">
        <f t="shared" si="289"/>
        <v>1.5890067147628821E-9</v>
      </c>
      <c r="V384" s="37">
        <f t="shared" si="270"/>
        <v>1</v>
      </c>
      <c r="W384" s="21">
        <f t="shared" si="271"/>
        <v>1</v>
      </c>
      <c r="X384" s="36">
        <f t="shared" si="290"/>
        <v>8.8142527253476888E-8</v>
      </c>
      <c r="Y384" s="38">
        <f t="shared" si="272"/>
        <v>1</v>
      </c>
      <c r="Z384" s="21">
        <f t="shared" si="273"/>
        <v>1</v>
      </c>
      <c r="AA384" s="36">
        <f t="shared" si="291"/>
        <v>1.8647134168891005E-9</v>
      </c>
      <c r="AB384" s="38">
        <f t="shared" si="274"/>
        <v>1</v>
      </c>
      <c r="AC384" s="21">
        <f t="shared" si="275"/>
        <v>1</v>
      </c>
      <c r="AD384" s="36">
        <f t="shared" si="292"/>
        <v>8.2378344223857403E-8</v>
      </c>
      <c r="AE384" s="38">
        <f t="shared" si="276"/>
        <v>1</v>
      </c>
      <c r="AF384" s="21">
        <f t="shared" si="277"/>
        <v>1</v>
      </c>
      <c r="AG384" s="36">
        <f t="shared" si="293"/>
        <v>1.7732846964848286E-8</v>
      </c>
      <c r="AH384" s="38">
        <f t="shared" si="278"/>
        <v>1</v>
      </c>
      <c r="AI384" s="21">
        <f t="shared" si="279"/>
        <v>1</v>
      </c>
      <c r="AJ384" s="36">
        <f t="shared" si="294"/>
        <v>1.2266737960972452E-8</v>
      </c>
      <c r="AK384" s="38">
        <f t="shared" si="280"/>
        <v>1</v>
      </c>
      <c r="AL384" s="21">
        <f t="shared" si="281"/>
        <v>1</v>
      </c>
      <c r="AM384" s="36">
        <f t="shared" si="295"/>
        <v>4.0606736156983135E-7</v>
      </c>
      <c r="AN384" s="38">
        <f t="shared" si="282"/>
        <v>1</v>
      </c>
      <c r="AO384" s="21">
        <f t="shared" si="283"/>
        <v>1</v>
      </c>
      <c r="AP384" s="36">
        <f t="shared" si="296"/>
        <v>9.744636119731525E-8</v>
      </c>
      <c r="AQ384" s="38">
        <f t="shared" si="305"/>
        <v>1</v>
      </c>
      <c r="AR384" s="21">
        <f t="shared" si="306"/>
        <v>1</v>
      </c>
      <c r="AS384" s="36">
        <f t="shared" si="297"/>
        <v>9.2321968244922966E-8</v>
      </c>
      <c r="AT384" s="38">
        <f t="shared" si="307"/>
        <v>1</v>
      </c>
      <c r="AU384" s="21">
        <f t="shared" si="308"/>
        <v>1</v>
      </c>
      <c r="AV384" s="23">
        <f t="shared" si="298"/>
        <v>4.472034323245323E-7</v>
      </c>
    </row>
    <row r="388" spans="2:48" ht="15.95">
      <c r="B388" s="73" t="s">
        <v>32</v>
      </c>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row>
    <row r="389" spans="2:48" ht="15.95">
      <c r="B389" s="65" t="s">
        <v>1</v>
      </c>
      <c r="C389" s="66"/>
      <c r="D389" s="67" t="s">
        <v>2</v>
      </c>
      <c r="E389" s="68"/>
      <c r="F389" s="69"/>
      <c r="G389" s="67" t="s">
        <v>3</v>
      </c>
      <c r="H389" s="68"/>
      <c r="I389" s="69"/>
      <c r="J389" s="67" t="s">
        <v>4</v>
      </c>
      <c r="K389" s="68"/>
      <c r="L389" s="69"/>
      <c r="M389" s="67" t="s">
        <v>4</v>
      </c>
      <c r="N389" s="68"/>
      <c r="O389" s="69"/>
      <c r="P389" s="29"/>
      <c r="Q389" s="5"/>
      <c r="R389" s="30"/>
      <c r="S389" s="29"/>
      <c r="T389" s="5"/>
      <c r="U389" s="30"/>
      <c r="V389" s="29"/>
      <c r="W389" s="5"/>
      <c r="X389" s="30"/>
      <c r="Y389" s="29"/>
      <c r="Z389" s="5"/>
      <c r="AA389" s="30"/>
      <c r="AB389" s="29"/>
      <c r="AC389" s="5"/>
      <c r="AD389" s="30"/>
      <c r="AE389" s="29"/>
      <c r="AF389" s="5"/>
      <c r="AG389" s="30"/>
      <c r="AH389" s="29"/>
      <c r="AI389" s="5"/>
      <c r="AJ389" s="30"/>
      <c r="AK389" s="29"/>
      <c r="AL389" s="5"/>
      <c r="AM389" s="30"/>
      <c r="AN389" s="29"/>
      <c r="AO389" s="5"/>
      <c r="AP389" s="30"/>
      <c r="AQ389" s="29"/>
      <c r="AR389" s="5"/>
      <c r="AS389" s="30"/>
      <c r="AT389" s="29"/>
      <c r="AU389" s="5"/>
      <c r="AV389" s="34"/>
    </row>
    <row r="390" spans="2:48" ht="15.95">
      <c r="B390" s="60" t="s">
        <v>5</v>
      </c>
      <c r="C390" s="61"/>
      <c r="D390" s="70" t="s">
        <v>6</v>
      </c>
      <c r="E390" s="71"/>
      <c r="F390" s="72"/>
      <c r="G390" s="70" t="s">
        <v>7</v>
      </c>
      <c r="H390" s="71"/>
      <c r="I390" s="72"/>
      <c r="J390" s="70" t="s">
        <v>8</v>
      </c>
      <c r="K390" s="71"/>
      <c r="L390" s="72"/>
      <c r="M390" s="70" t="s">
        <v>7</v>
      </c>
      <c r="N390" s="71"/>
      <c r="O390" s="72"/>
      <c r="P390" s="31"/>
      <c r="Q390"/>
      <c r="R390" s="32"/>
      <c r="S390" s="31"/>
      <c r="T390"/>
      <c r="U390" s="32"/>
      <c r="V390" s="31"/>
      <c r="W390"/>
      <c r="X390" s="32"/>
      <c r="Y390" s="31"/>
      <c r="Z390"/>
      <c r="AA390" s="32"/>
      <c r="AB390" s="31"/>
      <c r="AC390"/>
      <c r="AD390" s="32"/>
      <c r="AE390" s="31"/>
      <c r="AF390"/>
      <c r="AG390" s="32"/>
      <c r="AH390" s="31"/>
      <c r="AI390"/>
      <c r="AJ390" s="32"/>
      <c r="AK390" s="31"/>
      <c r="AL390"/>
      <c r="AM390" s="32"/>
      <c r="AN390" s="31"/>
      <c r="AO390"/>
      <c r="AP390" s="32"/>
      <c r="AQ390" s="31"/>
      <c r="AR390"/>
      <c r="AS390" s="32"/>
      <c r="AT390" s="31"/>
      <c r="AU390"/>
      <c r="AV390" s="15"/>
    </row>
    <row r="391" spans="2:48" ht="15.95">
      <c r="B391" s="60" t="s">
        <v>9</v>
      </c>
      <c r="C391" s="61"/>
      <c r="D391" s="62" t="s">
        <v>10</v>
      </c>
      <c r="E391" s="63"/>
      <c r="F391" s="64"/>
      <c r="G391" s="62" t="s">
        <v>11</v>
      </c>
      <c r="H391" s="63"/>
      <c r="I391" s="64"/>
      <c r="J391" s="62" t="s">
        <v>12</v>
      </c>
      <c r="K391" s="63"/>
      <c r="L391" s="64"/>
      <c r="M391" s="62" t="s">
        <v>13</v>
      </c>
      <c r="N391" s="63"/>
      <c r="O391" s="64"/>
      <c r="P391" s="56" t="s">
        <v>14</v>
      </c>
      <c r="Q391" s="57"/>
      <c r="R391" s="58"/>
      <c r="S391" s="56" t="s">
        <v>15</v>
      </c>
      <c r="T391" s="57"/>
      <c r="U391" s="58"/>
      <c r="V391" s="56" t="s">
        <v>16</v>
      </c>
      <c r="W391" s="57"/>
      <c r="X391" s="58"/>
      <c r="Y391" s="56" t="s">
        <v>17</v>
      </c>
      <c r="Z391" s="57"/>
      <c r="AA391" s="58"/>
      <c r="AB391" s="56" t="s">
        <v>18</v>
      </c>
      <c r="AC391" s="57"/>
      <c r="AD391" s="58"/>
      <c r="AE391" s="56" t="s">
        <v>19</v>
      </c>
      <c r="AF391" s="57"/>
      <c r="AG391" s="58"/>
      <c r="AH391" s="56" t="s">
        <v>20</v>
      </c>
      <c r="AI391" s="57"/>
      <c r="AJ391" s="58"/>
      <c r="AK391" s="56" t="s">
        <v>21</v>
      </c>
      <c r="AL391" s="57"/>
      <c r="AM391" s="58"/>
      <c r="AN391" s="56" t="s">
        <v>22</v>
      </c>
      <c r="AO391" s="57"/>
      <c r="AP391" s="58"/>
      <c r="AQ391" s="56" t="s">
        <v>23</v>
      </c>
      <c r="AR391" s="57"/>
      <c r="AS391" s="58"/>
      <c r="AT391" s="56" t="s">
        <v>24</v>
      </c>
      <c r="AU391" s="57"/>
      <c r="AV391" s="59"/>
    </row>
    <row r="392" spans="2:48" ht="15.95">
      <c r="B392" s="52" t="s">
        <v>25</v>
      </c>
      <c r="C392" s="53"/>
      <c r="D392" s="25" t="s">
        <v>27</v>
      </c>
      <c r="E392" s="16" t="s">
        <v>28</v>
      </c>
      <c r="F392" s="26" t="s">
        <v>29</v>
      </c>
      <c r="G392" s="25" t="s">
        <v>27</v>
      </c>
      <c r="H392" s="16" t="s">
        <v>28</v>
      </c>
      <c r="I392" s="26" t="s">
        <v>29</v>
      </c>
      <c r="J392" s="25" t="s">
        <v>27</v>
      </c>
      <c r="K392" s="16" t="s">
        <v>28</v>
      </c>
      <c r="L392" s="26" t="s">
        <v>29</v>
      </c>
      <c r="M392" s="25" t="s">
        <v>27</v>
      </c>
      <c r="N392" s="16" t="s">
        <v>28</v>
      </c>
      <c r="O392" s="26" t="s">
        <v>29</v>
      </c>
      <c r="P392" s="25" t="s">
        <v>27</v>
      </c>
      <c r="Q392" s="16" t="s">
        <v>28</v>
      </c>
      <c r="R392" s="26" t="s">
        <v>29</v>
      </c>
      <c r="S392" s="25" t="s">
        <v>27</v>
      </c>
      <c r="T392" s="16" t="s">
        <v>28</v>
      </c>
      <c r="U392" s="26" t="s">
        <v>29</v>
      </c>
      <c r="V392" s="25" t="s">
        <v>27</v>
      </c>
      <c r="W392" s="16" t="s">
        <v>28</v>
      </c>
      <c r="X392" s="26" t="s">
        <v>29</v>
      </c>
      <c r="Y392" s="25" t="s">
        <v>27</v>
      </c>
      <c r="Z392" s="16" t="s">
        <v>28</v>
      </c>
      <c r="AA392" s="26" t="s">
        <v>29</v>
      </c>
      <c r="AB392" s="25" t="s">
        <v>27</v>
      </c>
      <c r="AC392" s="16" t="s">
        <v>28</v>
      </c>
      <c r="AD392" s="26" t="s">
        <v>29</v>
      </c>
      <c r="AE392" s="25" t="s">
        <v>27</v>
      </c>
      <c r="AF392" s="16" t="s">
        <v>28</v>
      </c>
      <c r="AG392" s="26" t="s">
        <v>29</v>
      </c>
      <c r="AH392" s="25" t="s">
        <v>27</v>
      </c>
      <c r="AI392" s="16" t="s">
        <v>28</v>
      </c>
      <c r="AJ392" s="26" t="s">
        <v>29</v>
      </c>
      <c r="AK392" s="25" t="s">
        <v>27</v>
      </c>
      <c r="AL392" s="16" t="s">
        <v>28</v>
      </c>
      <c r="AM392" s="26" t="s">
        <v>29</v>
      </c>
      <c r="AN392" s="25" t="s">
        <v>27</v>
      </c>
      <c r="AO392" s="16" t="s">
        <v>28</v>
      </c>
      <c r="AP392" s="26" t="s">
        <v>29</v>
      </c>
      <c r="AQ392" s="25" t="s">
        <v>27</v>
      </c>
      <c r="AR392" s="16" t="s">
        <v>28</v>
      </c>
      <c r="AS392" s="26" t="s">
        <v>29</v>
      </c>
      <c r="AT392" s="25" t="s">
        <v>27</v>
      </c>
      <c r="AU392" s="16" t="s">
        <v>28</v>
      </c>
      <c r="AV392" s="17" t="s">
        <v>29</v>
      </c>
    </row>
    <row r="393" spans="2:48" ht="15.95">
      <c r="B393" s="52">
        <v>1</v>
      </c>
      <c r="C393" s="54">
        <f>'Mortality (No Interventions)'!N10</f>
        <v>3.5467709367217283E-3</v>
      </c>
      <c r="D393" s="27">
        <v>1</v>
      </c>
      <c r="E393" s="18">
        <f>$C393*D393</f>
        <v>3.5467709367217283E-3</v>
      </c>
      <c r="F393" s="28">
        <f>10000</f>
        <v>10000</v>
      </c>
      <c r="G393" s="27">
        <v>1</v>
      </c>
      <c r="H393" s="18">
        <f t="shared" ref="H393:H424" si="309">C393*G393</f>
        <v>3.5467709367217283E-3</v>
      </c>
      <c r="I393" s="26">
        <f>10000</f>
        <v>10000</v>
      </c>
      <c r="J393" s="27">
        <v>1</v>
      </c>
      <c r="K393" s="18">
        <f t="shared" ref="K393:K424" si="310">C393*J393</f>
        <v>3.5467709367217283E-3</v>
      </c>
      <c r="L393" s="26">
        <f>10000</f>
        <v>10000</v>
      </c>
      <c r="M393" s="27">
        <v>1</v>
      </c>
      <c r="N393" s="19">
        <f t="shared" ref="N393:N424" si="311">C393*M393</f>
        <v>3.5467709367217283E-3</v>
      </c>
      <c r="O393" s="26">
        <f>10000</f>
        <v>10000</v>
      </c>
      <c r="P393" s="24">
        <f>D393*G393</f>
        <v>1</v>
      </c>
      <c r="Q393" s="18">
        <f>$C393*P393</f>
        <v>3.5467709367217283E-3</v>
      </c>
      <c r="R393" s="28">
        <f>10000</f>
        <v>10000</v>
      </c>
      <c r="S393" s="24">
        <f>D393*J393</f>
        <v>1</v>
      </c>
      <c r="T393" s="18">
        <f>$C393*S393</f>
        <v>3.5467709367217283E-3</v>
      </c>
      <c r="U393" s="28">
        <f>10000</f>
        <v>10000</v>
      </c>
      <c r="V393" s="24">
        <f>D393*M393</f>
        <v>1</v>
      </c>
      <c r="W393" s="18">
        <f>$C393*V393</f>
        <v>3.5467709367217283E-3</v>
      </c>
      <c r="X393" s="28">
        <f>10000</f>
        <v>10000</v>
      </c>
      <c r="Y393" s="33">
        <f>G393*J393</f>
        <v>1</v>
      </c>
      <c r="Z393" s="18">
        <f>$C393*Y393</f>
        <v>3.5467709367217283E-3</v>
      </c>
      <c r="AA393" s="28">
        <f>10000</f>
        <v>10000</v>
      </c>
      <c r="AB393" s="33">
        <f>G393*M393</f>
        <v>1</v>
      </c>
      <c r="AC393" s="18">
        <f>$C393*AB393</f>
        <v>3.5467709367217283E-3</v>
      </c>
      <c r="AD393" s="28">
        <f>10000</f>
        <v>10000</v>
      </c>
      <c r="AE393" s="33">
        <f>J393*M393</f>
        <v>1</v>
      </c>
      <c r="AF393" s="18">
        <f>$C393*AE393</f>
        <v>3.5467709367217283E-3</v>
      </c>
      <c r="AG393" s="28">
        <f>10000</f>
        <v>10000</v>
      </c>
      <c r="AH393" s="33">
        <f>D393*G393*J393</f>
        <v>1</v>
      </c>
      <c r="AI393" s="18">
        <f>$C393*AH393</f>
        <v>3.5467709367217283E-3</v>
      </c>
      <c r="AJ393" s="28">
        <f>10000</f>
        <v>10000</v>
      </c>
      <c r="AK393" s="33">
        <f>D393*G393*M393</f>
        <v>1</v>
      </c>
      <c r="AL393" s="18">
        <f>$C393*AK393</f>
        <v>3.5467709367217283E-3</v>
      </c>
      <c r="AM393" s="28">
        <f>10000</f>
        <v>10000</v>
      </c>
      <c r="AN393" s="33">
        <f>D393*J393*M393</f>
        <v>1</v>
      </c>
      <c r="AO393" s="18">
        <f>$C393*AN393</f>
        <v>3.5467709367217283E-3</v>
      </c>
      <c r="AP393" s="28">
        <f>10000</f>
        <v>10000</v>
      </c>
      <c r="AQ393" s="33">
        <f t="shared" ref="AQ393:AQ424" si="312">G393*J393*M393</f>
        <v>1</v>
      </c>
      <c r="AR393" s="18">
        <f t="shared" ref="AR393:AR424" si="313">$C393*AQ393</f>
        <v>3.5467709367217283E-3</v>
      </c>
      <c r="AS393" s="28">
        <f>10000</f>
        <v>10000</v>
      </c>
      <c r="AT393" s="33">
        <f t="shared" ref="AT393:AT424" si="314">D393*G393*J393*M393</f>
        <v>1</v>
      </c>
      <c r="AU393" s="18">
        <f t="shared" ref="AU393:AU424" si="315">$C393*AT393</f>
        <v>3.5467709367217283E-3</v>
      </c>
      <c r="AV393" s="20">
        <f>10000</f>
        <v>10000</v>
      </c>
    </row>
    <row r="394" spans="2:48" ht="15.95">
      <c r="B394" s="52">
        <v>2</v>
      </c>
      <c r="C394" s="54">
        <f>'Mortality (No Interventions)'!N11</f>
        <v>3.3729701321473949E-4</v>
      </c>
      <c r="D394" s="27">
        <v>1</v>
      </c>
      <c r="E394" s="18">
        <f t="shared" ref="E394:E457" si="316">$C394*D394</f>
        <v>3.3729701321473949E-4</v>
      </c>
      <c r="F394" s="28">
        <f>F393*(1-E393)</f>
        <v>9964.532290632782</v>
      </c>
      <c r="G394" s="27">
        <v>1</v>
      </c>
      <c r="H394" s="18">
        <f t="shared" si="309"/>
        <v>3.3729701321473949E-4</v>
      </c>
      <c r="I394" s="28">
        <f>I393*(1-H393)</f>
        <v>9964.532290632782</v>
      </c>
      <c r="J394" s="27">
        <v>1</v>
      </c>
      <c r="K394" s="18">
        <f t="shared" si="310"/>
        <v>3.3729701321473949E-4</v>
      </c>
      <c r="L394" s="28">
        <f>L393*(1-K393)</f>
        <v>9964.532290632782</v>
      </c>
      <c r="M394" s="27">
        <v>1</v>
      </c>
      <c r="N394" s="19">
        <f t="shared" si="311"/>
        <v>3.3729701321473949E-4</v>
      </c>
      <c r="O394" s="28">
        <f>O393*(1-N393)</f>
        <v>9964.532290632782</v>
      </c>
      <c r="P394" s="24">
        <f t="shared" ref="P394:P457" si="317">D394*G394</f>
        <v>1</v>
      </c>
      <c r="Q394" s="18">
        <f t="shared" ref="Q394:Q457" si="318">$C394*P394</f>
        <v>3.3729701321473949E-4</v>
      </c>
      <c r="R394" s="28">
        <f>R393*(1-Q393)</f>
        <v>9964.532290632782</v>
      </c>
      <c r="S394" s="24">
        <f t="shared" ref="S394:S457" si="319">D394*J394</f>
        <v>1</v>
      </c>
      <c r="T394" s="18">
        <f t="shared" ref="T394:T457" si="320">$C394*S394</f>
        <v>3.3729701321473949E-4</v>
      </c>
      <c r="U394" s="28">
        <f>U393*(1-T393)</f>
        <v>9964.532290632782</v>
      </c>
      <c r="V394" s="24">
        <f t="shared" ref="V394:V457" si="321">D394*M394</f>
        <v>1</v>
      </c>
      <c r="W394" s="18">
        <f t="shared" ref="W394:W457" si="322">$C394*V394</f>
        <v>3.3729701321473949E-4</v>
      </c>
      <c r="X394" s="28">
        <f>X393*(1-W393)</f>
        <v>9964.532290632782</v>
      </c>
      <c r="Y394" s="33">
        <f t="shared" ref="Y394:Y457" si="323">G394*J394</f>
        <v>1</v>
      </c>
      <c r="Z394" s="18">
        <f t="shared" ref="Z394:Z457" si="324">$C394*Y394</f>
        <v>3.3729701321473949E-4</v>
      </c>
      <c r="AA394" s="28">
        <f>AA393*(1-Z393)</f>
        <v>9964.532290632782</v>
      </c>
      <c r="AB394" s="33">
        <f t="shared" ref="AB394:AB457" si="325">G394*M394</f>
        <v>1</v>
      </c>
      <c r="AC394" s="18">
        <f t="shared" ref="AC394:AC457" si="326">$C394*AB394</f>
        <v>3.3729701321473949E-4</v>
      </c>
      <c r="AD394" s="28">
        <f>AD393*(1-AC393)</f>
        <v>9964.532290632782</v>
      </c>
      <c r="AE394" s="33">
        <f t="shared" ref="AE394:AE457" si="327">J394*M394</f>
        <v>1</v>
      </c>
      <c r="AF394" s="18">
        <f t="shared" ref="AF394:AF457" si="328">$C394*AE394</f>
        <v>3.3729701321473949E-4</v>
      </c>
      <c r="AG394" s="28">
        <f>AG393*(1-AF393)</f>
        <v>9964.532290632782</v>
      </c>
      <c r="AH394" s="33">
        <f t="shared" ref="AH394:AH457" si="329">D394*G394*J394</f>
        <v>1</v>
      </c>
      <c r="AI394" s="18">
        <f t="shared" ref="AI394:AI457" si="330">$C394*AH394</f>
        <v>3.3729701321473949E-4</v>
      </c>
      <c r="AJ394" s="28">
        <f>AJ393*(1-AI393)</f>
        <v>9964.532290632782</v>
      </c>
      <c r="AK394" s="33">
        <f t="shared" ref="AK394:AK457" si="331">D394*G394*M394</f>
        <v>1</v>
      </c>
      <c r="AL394" s="18">
        <f t="shared" ref="AL394:AL457" si="332">$C394*AK394</f>
        <v>3.3729701321473949E-4</v>
      </c>
      <c r="AM394" s="28">
        <f>AM393*(1-AL393)</f>
        <v>9964.532290632782</v>
      </c>
      <c r="AN394" s="33">
        <f t="shared" ref="AN394:AN457" si="333">D394*J394*M394</f>
        <v>1</v>
      </c>
      <c r="AO394" s="18">
        <f t="shared" ref="AO394:AO457" si="334">$C394*AN394</f>
        <v>3.3729701321473949E-4</v>
      </c>
      <c r="AP394" s="28">
        <f>AP393*(1-AO393)</f>
        <v>9964.532290632782</v>
      </c>
      <c r="AQ394" s="33">
        <f t="shared" si="312"/>
        <v>1</v>
      </c>
      <c r="AR394" s="18">
        <f t="shared" si="313"/>
        <v>3.3729701321473949E-4</v>
      </c>
      <c r="AS394" s="28">
        <f>AS393*(1-AR393)</f>
        <v>9964.532290632782</v>
      </c>
      <c r="AT394" s="33">
        <f t="shared" si="314"/>
        <v>1</v>
      </c>
      <c r="AU394" s="18">
        <f t="shared" si="315"/>
        <v>3.3729701321473949E-4</v>
      </c>
      <c r="AV394" s="20">
        <f>AV393*(1-AU393)</f>
        <v>9964.532290632782</v>
      </c>
    </row>
    <row r="395" spans="2:48" ht="15.95">
      <c r="B395" s="52">
        <v>3</v>
      </c>
      <c r="C395" s="54">
        <f>'Mortality (No Interventions)'!N12</f>
        <v>2.4023107547649304E-4</v>
      </c>
      <c r="D395" s="27">
        <v>1</v>
      </c>
      <c r="E395" s="18">
        <f t="shared" si="316"/>
        <v>2.4023107547649304E-4</v>
      </c>
      <c r="F395" s="28">
        <f t="shared" ref="F395:F458" si="335">F394*(1-E394)</f>
        <v>9961.1712836530696</v>
      </c>
      <c r="G395" s="27">
        <v>1</v>
      </c>
      <c r="H395" s="18">
        <f t="shared" si="309"/>
        <v>2.4023107547649304E-4</v>
      </c>
      <c r="I395" s="28">
        <f t="shared" ref="I395:I458" si="336">I394*(1-H394)</f>
        <v>9961.1712836530696</v>
      </c>
      <c r="J395" s="27">
        <v>1</v>
      </c>
      <c r="K395" s="18">
        <f t="shared" si="310"/>
        <v>2.4023107547649304E-4</v>
      </c>
      <c r="L395" s="28">
        <f t="shared" ref="L395:L458" si="337">L394*(1-K394)</f>
        <v>9961.1712836530696</v>
      </c>
      <c r="M395" s="27">
        <v>1</v>
      </c>
      <c r="N395" s="19">
        <f t="shared" si="311"/>
        <v>2.4023107547649304E-4</v>
      </c>
      <c r="O395" s="28">
        <f t="shared" ref="O395:O458" si="338">O394*(1-N394)</f>
        <v>9961.1712836530696</v>
      </c>
      <c r="P395" s="24">
        <f t="shared" si="317"/>
        <v>1</v>
      </c>
      <c r="Q395" s="18">
        <f t="shared" si="318"/>
        <v>2.4023107547649304E-4</v>
      </c>
      <c r="R395" s="28">
        <f t="shared" ref="R395:R458" si="339">R394*(1-Q394)</f>
        <v>9961.1712836530696</v>
      </c>
      <c r="S395" s="24">
        <f t="shared" si="319"/>
        <v>1</v>
      </c>
      <c r="T395" s="18">
        <f t="shared" si="320"/>
        <v>2.4023107547649304E-4</v>
      </c>
      <c r="U395" s="28">
        <f t="shared" ref="U395:U458" si="340">U394*(1-T394)</f>
        <v>9961.1712836530696</v>
      </c>
      <c r="V395" s="24">
        <f t="shared" si="321"/>
        <v>1</v>
      </c>
      <c r="W395" s="18">
        <f t="shared" si="322"/>
        <v>2.4023107547649304E-4</v>
      </c>
      <c r="X395" s="28">
        <f t="shared" ref="X395:X458" si="341">X394*(1-W394)</f>
        <v>9961.1712836530696</v>
      </c>
      <c r="Y395" s="33">
        <f t="shared" si="323"/>
        <v>1</v>
      </c>
      <c r="Z395" s="18">
        <f t="shared" si="324"/>
        <v>2.4023107547649304E-4</v>
      </c>
      <c r="AA395" s="28">
        <f t="shared" ref="AA395:AA458" si="342">AA394*(1-Z394)</f>
        <v>9961.1712836530696</v>
      </c>
      <c r="AB395" s="33">
        <f t="shared" si="325"/>
        <v>1</v>
      </c>
      <c r="AC395" s="18">
        <f t="shared" si="326"/>
        <v>2.4023107547649304E-4</v>
      </c>
      <c r="AD395" s="28">
        <f t="shared" ref="AD395:AD458" si="343">AD394*(1-AC394)</f>
        <v>9961.1712836530696</v>
      </c>
      <c r="AE395" s="33">
        <f t="shared" si="327"/>
        <v>1</v>
      </c>
      <c r="AF395" s="18">
        <f t="shared" si="328"/>
        <v>2.4023107547649304E-4</v>
      </c>
      <c r="AG395" s="28">
        <f t="shared" ref="AG395:AG458" si="344">AG394*(1-AF394)</f>
        <v>9961.1712836530696</v>
      </c>
      <c r="AH395" s="33">
        <f t="shared" si="329"/>
        <v>1</v>
      </c>
      <c r="AI395" s="18">
        <f t="shared" si="330"/>
        <v>2.4023107547649304E-4</v>
      </c>
      <c r="AJ395" s="28">
        <f t="shared" ref="AJ395:AJ458" si="345">AJ394*(1-AI394)</f>
        <v>9961.1712836530696</v>
      </c>
      <c r="AK395" s="33">
        <f t="shared" si="331"/>
        <v>1</v>
      </c>
      <c r="AL395" s="18">
        <f t="shared" si="332"/>
        <v>2.4023107547649304E-4</v>
      </c>
      <c r="AM395" s="28">
        <f t="shared" ref="AM395:AM458" si="346">AM394*(1-AL394)</f>
        <v>9961.1712836530696</v>
      </c>
      <c r="AN395" s="33">
        <f t="shared" si="333"/>
        <v>1</v>
      </c>
      <c r="AO395" s="18">
        <f t="shared" si="334"/>
        <v>2.4023107547649304E-4</v>
      </c>
      <c r="AP395" s="28">
        <f t="shared" ref="AP395:AP458" si="347">AP394*(1-AO394)</f>
        <v>9961.1712836530696</v>
      </c>
      <c r="AQ395" s="33">
        <f t="shared" si="312"/>
        <v>1</v>
      </c>
      <c r="AR395" s="18">
        <f t="shared" si="313"/>
        <v>2.4023107547649304E-4</v>
      </c>
      <c r="AS395" s="28">
        <f t="shared" ref="AS395:AS458" si="348">AS394*(1-AR394)</f>
        <v>9961.1712836530696</v>
      </c>
      <c r="AT395" s="33">
        <f t="shared" si="314"/>
        <v>1</v>
      </c>
      <c r="AU395" s="18">
        <f t="shared" si="315"/>
        <v>2.4023107547649304E-4</v>
      </c>
      <c r="AV395" s="20">
        <f t="shared" ref="AV395:AV458" si="349">AV394*(1-AU394)</f>
        <v>9961.1712836530696</v>
      </c>
    </row>
    <row r="396" spans="2:48" ht="15.95">
      <c r="B396" s="52">
        <v>4</v>
      </c>
      <c r="C396" s="54">
        <f>'Mortality (No Interventions)'!N13</f>
        <v>1.8043713926302416E-4</v>
      </c>
      <c r="D396" s="27">
        <v>1</v>
      </c>
      <c r="E396" s="18">
        <f t="shared" si="316"/>
        <v>1.8043713926302416E-4</v>
      </c>
      <c r="F396" s="28">
        <f t="shared" si="335"/>
        <v>9958.7783007625931</v>
      </c>
      <c r="G396" s="27">
        <v>1</v>
      </c>
      <c r="H396" s="18">
        <f t="shared" si="309"/>
        <v>1.8043713926302416E-4</v>
      </c>
      <c r="I396" s="28">
        <f t="shared" si="336"/>
        <v>9958.7783007625931</v>
      </c>
      <c r="J396" s="27">
        <v>1</v>
      </c>
      <c r="K396" s="18">
        <f t="shared" si="310"/>
        <v>1.8043713926302416E-4</v>
      </c>
      <c r="L396" s="28">
        <f t="shared" si="337"/>
        <v>9958.7783007625931</v>
      </c>
      <c r="M396" s="27">
        <v>1</v>
      </c>
      <c r="N396" s="19">
        <f t="shared" si="311"/>
        <v>1.8043713926302416E-4</v>
      </c>
      <c r="O396" s="28">
        <f t="shared" si="338"/>
        <v>9958.7783007625931</v>
      </c>
      <c r="P396" s="24">
        <f t="shared" si="317"/>
        <v>1</v>
      </c>
      <c r="Q396" s="18">
        <f t="shared" si="318"/>
        <v>1.8043713926302416E-4</v>
      </c>
      <c r="R396" s="28">
        <f t="shared" si="339"/>
        <v>9958.7783007625931</v>
      </c>
      <c r="S396" s="24">
        <f t="shared" si="319"/>
        <v>1</v>
      </c>
      <c r="T396" s="18">
        <f t="shared" si="320"/>
        <v>1.8043713926302416E-4</v>
      </c>
      <c r="U396" s="28">
        <f t="shared" si="340"/>
        <v>9958.7783007625931</v>
      </c>
      <c r="V396" s="24">
        <f t="shared" si="321"/>
        <v>1</v>
      </c>
      <c r="W396" s="18">
        <f t="shared" si="322"/>
        <v>1.8043713926302416E-4</v>
      </c>
      <c r="X396" s="28">
        <f t="shared" si="341"/>
        <v>9958.7783007625931</v>
      </c>
      <c r="Y396" s="33">
        <f t="shared" si="323"/>
        <v>1</v>
      </c>
      <c r="Z396" s="18">
        <f t="shared" si="324"/>
        <v>1.8043713926302416E-4</v>
      </c>
      <c r="AA396" s="28">
        <f t="shared" si="342"/>
        <v>9958.7783007625931</v>
      </c>
      <c r="AB396" s="33">
        <f t="shared" si="325"/>
        <v>1</v>
      </c>
      <c r="AC396" s="18">
        <f t="shared" si="326"/>
        <v>1.8043713926302416E-4</v>
      </c>
      <c r="AD396" s="28">
        <f t="shared" si="343"/>
        <v>9958.7783007625931</v>
      </c>
      <c r="AE396" s="33">
        <f t="shared" si="327"/>
        <v>1</v>
      </c>
      <c r="AF396" s="18">
        <f t="shared" si="328"/>
        <v>1.8043713926302416E-4</v>
      </c>
      <c r="AG396" s="28">
        <f t="shared" si="344"/>
        <v>9958.7783007625931</v>
      </c>
      <c r="AH396" s="33">
        <f t="shared" si="329"/>
        <v>1</v>
      </c>
      <c r="AI396" s="18">
        <f t="shared" si="330"/>
        <v>1.8043713926302416E-4</v>
      </c>
      <c r="AJ396" s="28">
        <f t="shared" si="345"/>
        <v>9958.7783007625931</v>
      </c>
      <c r="AK396" s="33">
        <f t="shared" si="331"/>
        <v>1</v>
      </c>
      <c r="AL396" s="18">
        <f t="shared" si="332"/>
        <v>1.8043713926302416E-4</v>
      </c>
      <c r="AM396" s="28">
        <f t="shared" si="346"/>
        <v>9958.7783007625931</v>
      </c>
      <c r="AN396" s="33">
        <f t="shared" si="333"/>
        <v>1</v>
      </c>
      <c r="AO396" s="18">
        <f t="shared" si="334"/>
        <v>1.8043713926302416E-4</v>
      </c>
      <c r="AP396" s="28">
        <f t="shared" si="347"/>
        <v>9958.7783007625931</v>
      </c>
      <c r="AQ396" s="33">
        <f t="shared" si="312"/>
        <v>1</v>
      </c>
      <c r="AR396" s="18">
        <f t="shared" si="313"/>
        <v>1.8043713926302416E-4</v>
      </c>
      <c r="AS396" s="28">
        <f t="shared" si="348"/>
        <v>9958.7783007625931</v>
      </c>
      <c r="AT396" s="33">
        <f t="shared" si="314"/>
        <v>1</v>
      </c>
      <c r="AU396" s="18">
        <f t="shared" si="315"/>
        <v>1.8043713926302416E-4</v>
      </c>
      <c r="AV396" s="20">
        <f t="shared" si="349"/>
        <v>9958.7783007625931</v>
      </c>
    </row>
    <row r="397" spans="2:48" ht="15.95">
      <c r="B397" s="52">
        <v>5</v>
      </c>
      <c r="C397" s="54">
        <f>'Mortality (No Interventions)'!N14</f>
        <v>1.5766389199491741E-4</v>
      </c>
      <c r="D397" s="27">
        <v>1</v>
      </c>
      <c r="E397" s="18">
        <f t="shared" si="316"/>
        <v>1.5766389199491741E-4</v>
      </c>
      <c r="F397" s="28">
        <f t="shared" si="335"/>
        <v>9956.9813672954479</v>
      </c>
      <c r="G397" s="27">
        <v>1</v>
      </c>
      <c r="H397" s="18">
        <f t="shared" si="309"/>
        <v>1.5766389199491741E-4</v>
      </c>
      <c r="I397" s="28">
        <f t="shared" si="336"/>
        <v>9956.9813672954479</v>
      </c>
      <c r="J397" s="27">
        <v>1</v>
      </c>
      <c r="K397" s="18">
        <f t="shared" si="310"/>
        <v>1.5766389199491741E-4</v>
      </c>
      <c r="L397" s="28">
        <f t="shared" si="337"/>
        <v>9956.9813672954479</v>
      </c>
      <c r="M397" s="27">
        <v>1</v>
      </c>
      <c r="N397" s="19">
        <f t="shared" si="311"/>
        <v>1.5766389199491741E-4</v>
      </c>
      <c r="O397" s="28">
        <f t="shared" si="338"/>
        <v>9956.9813672954479</v>
      </c>
      <c r="P397" s="24">
        <f t="shared" si="317"/>
        <v>1</v>
      </c>
      <c r="Q397" s="18">
        <f t="shared" si="318"/>
        <v>1.5766389199491741E-4</v>
      </c>
      <c r="R397" s="28">
        <f t="shared" si="339"/>
        <v>9956.9813672954479</v>
      </c>
      <c r="S397" s="24">
        <f t="shared" si="319"/>
        <v>1</v>
      </c>
      <c r="T397" s="18">
        <f t="shared" si="320"/>
        <v>1.5766389199491741E-4</v>
      </c>
      <c r="U397" s="28">
        <f t="shared" si="340"/>
        <v>9956.9813672954479</v>
      </c>
      <c r="V397" s="24">
        <f t="shared" si="321"/>
        <v>1</v>
      </c>
      <c r="W397" s="18">
        <f t="shared" si="322"/>
        <v>1.5766389199491741E-4</v>
      </c>
      <c r="X397" s="28">
        <f t="shared" si="341"/>
        <v>9956.9813672954479</v>
      </c>
      <c r="Y397" s="33">
        <f t="shared" si="323"/>
        <v>1</v>
      </c>
      <c r="Z397" s="18">
        <f t="shared" si="324"/>
        <v>1.5766389199491741E-4</v>
      </c>
      <c r="AA397" s="28">
        <f t="shared" si="342"/>
        <v>9956.9813672954479</v>
      </c>
      <c r="AB397" s="33">
        <f t="shared" si="325"/>
        <v>1</v>
      </c>
      <c r="AC397" s="18">
        <f t="shared" si="326"/>
        <v>1.5766389199491741E-4</v>
      </c>
      <c r="AD397" s="28">
        <f t="shared" si="343"/>
        <v>9956.9813672954479</v>
      </c>
      <c r="AE397" s="33">
        <f t="shared" si="327"/>
        <v>1</v>
      </c>
      <c r="AF397" s="18">
        <f t="shared" si="328"/>
        <v>1.5766389199491741E-4</v>
      </c>
      <c r="AG397" s="28">
        <f t="shared" si="344"/>
        <v>9956.9813672954479</v>
      </c>
      <c r="AH397" s="33">
        <f t="shared" si="329"/>
        <v>1</v>
      </c>
      <c r="AI397" s="18">
        <f t="shared" si="330"/>
        <v>1.5766389199491741E-4</v>
      </c>
      <c r="AJ397" s="28">
        <f t="shared" si="345"/>
        <v>9956.9813672954479</v>
      </c>
      <c r="AK397" s="33">
        <f t="shared" si="331"/>
        <v>1</v>
      </c>
      <c r="AL397" s="18">
        <f t="shared" si="332"/>
        <v>1.5766389199491741E-4</v>
      </c>
      <c r="AM397" s="28">
        <f t="shared" si="346"/>
        <v>9956.9813672954479</v>
      </c>
      <c r="AN397" s="33">
        <f t="shared" si="333"/>
        <v>1</v>
      </c>
      <c r="AO397" s="18">
        <f t="shared" si="334"/>
        <v>1.5766389199491741E-4</v>
      </c>
      <c r="AP397" s="28">
        <f t="shared" si="347"/>
        <v>9956.9813672954479</v>
      </c>
      <c r="AQ397" s="33">
        <f t="shared" si="312"/>
        <v>1</v>
      </c>
      <c r="AR397" s="18">
        <f t="shared" si="313"/>
        <v>1.5766389199491741E-4</v>
      </c>
      <c r="AS397" s="28">
        <f t="shared" si="348"/>
        <v>9956.9813672954479</v>
      </c>
      <c r="AT397" s="33">
        <f t="shared" si="314"/>
        <v>1</v>
      </c>
      <c r="AU397" s="18">
        <f t="shared" si="315"/>
        <v>1.5766389199491741E-4</v>
      </c>
      <c r="AV397" s="20">
        <f t="shared" si="349"/>
        <v>9956.9813672954479</v>
      </c>
    </row>
    <row r="398" spans="2:48" ht="15.95">
      <c r="B398" s="52">
        <v>6</v>
      </c>
      <c r="C398" s="54">
        <f>'Mortality (No Interventions)'!N15</f>
        <v>1.474379697585769E-4</v>
      </c>
      <c r="D398" s="27">
        <v>1</v>
      </c>
      <c r="E398" s="18">
        <f t="shared" si="316"/>
        <v>1.474379697585769E-4</v>
      </c>
      <c r="F398" s="28">
        <f t="shared" si="335"/>
        <v>9955.4115108605602</v>
      </c>
      <c r="G398" s="27">
        <v>1</v>
      </c>
      <c r="H398" s="18">
        <f t="shared" si="309"/>
        <v>1.474379697585769E-4</v>
      </c>
      <c r="I398" s="28">
        <f t="shared" si="336"/>
        <v>9955.4115108605602</v>
      </c>
      <c r="J398" s="27">
        <v>1</v>
      </c>
      <c r="K398" s="18">
        <f t="shared" si="310"/>
        <v>1.474379697585769E-4</v>
      </c>
      <c r="L398" s="28">
        <f t="shared" si="337"/>
        <v>9955.4115108605602</v>
      </c>
      <c r="M398" s="27">
        <v>1</v>
      </c>
      <c r="N398" s="19">
        <f t="shared" si="311"/>
        <v>1.474379697585769E-4</v>
      </c>
      <c r="O398" s="28">
        <f t="shared" si="338"/>
        <v>9955.4115108605602</v>
      </c>
      <c r="P398" s="24">
        <f t="shared" si="317"/>
        <v>1</v>
      </c>
      <c r="Q398" s="18">
        <f t="shared" si="318"/>
        <v>1.474379697585769E-4</v>
      </c>
      <c r="R398" s="28">
        <f t="shared" si="339"/>
        <v>9955.4115108605602</v>
      </c>
      <c r="S398" s="24">
        <f t="shared" si="319"/>
        <v>1</v>
      </c>
      <c r="T398" s="18">
        <f t="shared" si="320"/>
        <v>1.474379697585769E-4</v>
      </c>
      <c r="U398" s="28">
        <f t="shared" si="340"/>
        <v>9955.4115108605602</v>
      </c>
      <c r="V398" s="24">
        <f t="shared" si="321"/>
        <v>1</v>
      </c>
      <c r="W398" s="18">
        <f t="shared" si="322"/>
        <v>1.474379697585769E-4</v>
      </c>
      <c r="X398" s="28">
        <f t="shared" si="341"/>
        <v>9955.4115108605602</v>
      </c>
      <c r="Y398" s="33">
        <f t="shared" si="323"/>
        <v>1</v>
      </c>
      <c r="Z398" s="18">
        <f t="shared" si="324"/>
        <v>1.474379697585769E-4</v>
      </c>
      <c r="AA398" s="28">
        <f t="shared" si="342"/>
        <v>9955.4115108605602</v>
      </c>
      <c r="AB398" s="33">
        <f t="shared" si="325"/>
        <v>1</v>
      </c>
      <c r="AC398" s="18">
        <f t="shared" si="326"/>
        <v>1.474379697585769E-4</v>
      </c>
      <c r="AD398" s="28">
        <f t="shared" si="343"/>
        <v>9955.4115108605602</v>
      </c>
      <c r="AE398" s="33">
        <f t="shared" si="327"/>
        <v>1</v>
      </c>
      <c r="AF398" s="18">
        <f t="shared" si="328"/>
        <v>1.474379697585769E-4</v>
      </c>
      <c r="AG398" s="28">
        <f t="shared" si="344"/>
        <v>9955.4115108605602</v>
      </c>
      <c r="AH398" s="33">
        <f t="shared" si="329"/>
        <v>1</v>
      </c>
      <c r="AI398" s="18">
        <f t="shared" si="330"/>
        <v>1.474379697585769E-4</v>
      </c>
      <c r="AJ398" s="28">
        <f t="shared" si="345"/>
        <v>9955.4115108605602</v>
      </c>
      <c r="AK398" s="33">
        <f t="shared" si="331"/>
        <v>1</v>
      </c>
      <c r="AL398" s="18">
        <f t="shared" si="332"/>
        <v>1.474379697585769E-4</v>
      </c>
      <c r="AM398" s="28">
        <f t="shared" si="346"/>
        <v>9955.4115108605602</v>
      </c>
      <c r="AN398" s="33">
        <f t="shared" si="333"/>
        <v>1</v>
      </c>
      <c r="AO398" s="18">
        <f t="shared" si="334"/>
        <v>1.474379697585769E-4</v>
      </c>
      <c r="AP398" s="28">
        <f t="shared" si="347"/>
        <v>9955.4115108605602</v>
      </c>
      <c r="AQ398" s="33">
        <f t="shared" si="312"/>
        <v>1</v>
      </c>
      <c r="AR398" s="18">
        <f t="shared" si="313"/>
        <v>1.474379697585769E-4</v>
      </c>
      <c r="AS398" s="28">
        <f t="shared" si="348"/>
        <v>9955.4115108605602</v>
      </c>
      <c r="AT398" s="33">
        <f t="shared" si="314"/>
        <v>1</v>
      </c>
      <c r="AU398" s="18">
        <f t="shared" si="315"/>
        <v>1.474379697585769E-4</v>
      </c>
      <c r="AV398" s="20">
        <f t="shared" si="349"/>
        <v>9955.4115108605602</v>
      </c>
    </row>
    <row r="399" spans="2:48" ht="15.95">
      <c r="B399" s="52">
        <v>7</v>
      </c>
      <c r="C399" s="54">
        <f>'Mortality (No Interventions)'!N16</f>
        <v>1.3814060864040663E-4</v>
      </c>
      <c r="D399" s="27">
        <v>1</v>
      </c>
      <c r="E399" s="18">
        <f t="shared" si="316"/>
        <v>1.3814060864040663E-4</v>
      </c>
      <c r="F399" s="28">
        <f t="shared" si="335"/>
        <v>9953.9437051992882</v>
      </c>
      <c r="G399" s="27">
        <v>1</v>
      </c>
      <c r="H399" s="18">
        <f t="shared" si="309"/>
        <v>1.3814060864040663E-4</v>
      </c>
      <c r="I399" s="28">
        <f t="shared" si="336"/>
        <v>9953.9437051992882</v>
      </c>
      <c r="J399" s="27">
        <v>1</v>
      </c>
      <c r="K399" s="18">
        <f t="shared" si="310"/>
        <v>1.3814060864040663E-4</v>
      </c>
      <c r="L399" s="28">
        <f t="shared" si="337"/>
        <v>9953.9437051992882</v>
      </c>
      <c r="M399" s="27">
        <v>1</v>
      </c>
      <c r="N399" s="19">
        <f t="shared" si="311"/>
        <v>1.3814060864040663E-4</v>
      </c>
      <c r="O399" s="28">
        <f t="shared" si="338"/>
        <v>9953.9437051992882</v>
      </c>
      <c r="P399" s="24">
        <f t="shared" si="317"/>
        <v>1</v>
      </c>
      <c r="Q399" s="18">
        <f t="shared" si="318"/>
        <v>1.3814060864040663E-4</v>
      </c>
      <c r="R399" s="28">
        <f t="shared" si="339"/>
        <v>9953.9437051992882</v>
      </c>
      <c r="S399" s="24">
        <f t="shared" si="319"/>
        <v>1</v>
      </c>
      <c r="T399" s="18">
        <f t="shared" si="320"/>
        <v>1.3814060864040663E-4</v>
      </c>
      <c r="U399" s="28">
        <f t="shared" si="340"/>
        <v>9953.9437051992882</v>
      </c>
      <c r="V399" s="24">
        <f t="shared" si="321"/>
        <v>1</v>
      </c>
      <c r="W399" s="18">
        <f t="shared" si="322"/>
        <v>1.3814060864040663E-4</v>
      </c>
      <c r="X399" s="28">
        <f t="shared" si="341"/>
        <v>9953.9437051992882</v>
      </c>
      <c r="Y399" s="33">
        <f t="shared" si="323"/>
        <v>1</v>
      </c>
      <c r="Z399" s="18">
        <f t="shared" si="324"/>
        <v>1.3814060864040663E-4</v>
      </c>
      <c r="AA399" s="28">
        <f t="shared" si="342"/>
        <v>9953.9437051992882</v>
      </c>
      <c r="AB399" s="33">
        <f t="shared" si="325"/>
        <v>1</v>
      </c>
      <c r="AC399" s="18">
        <f t="shared" si="326"/>
        <v>1.3814060864040663E-4</v>
      </c>
      <c r="AD399" s="28">
        <f t="shared" si="343"/>
        <v>9953.9437051992882</v>
      </c>
      <c r="AE399" s="33">
        <f t="shared" si="327"/>
        <v>1</v>
      </c>
      <c r="AF399" s="18">
        <f t="shared" si="328"/>
        <v>1.3814060864040663E-4</v>
      </c>
      <c r="AG399" s="28">
        <f t="shared" si="344"/>
        <v>9953.9437051992882</v>
      </c>
      <c r="AH399" s="33">
        <f t="shared" si="329"/>
        <v>1</v>
      </c>
      <c r="AI399" s="18">
        <f t="shared" si="330"/>
        <v>1.3814060864040663E-4</v>
      </c>
      <c r="AJ399" s="28">
        <f t="shared" si="345"/>
        <v>9953.9437051992882</v>
      </c>
      <c r="AK399" s="33">
        <f t="shared" si="331"/>
        <v>1</v>
      </c>
      <c r="AL399" s="18">
        <f t="shared" si="332"/>
        <v>1.3814060864040663E-4</v>
      </c>
      <c r="AM399" s="28">
        <f t="shared" si="346"/>
        <v>9953.9437051992882</v>
      </c>
      <c r="AN399" s="33">
        <f t="shared" si="333"/>
        <v>1</v>
      </c>
      <c r="AO399" s="18">
        <f t="shared" si="334"/>
        <v>1.3814060864040663E-4</v>
      </c>
      <c r="AP399" s="28">
        <f t="shared" si="347"/>
        <v>9953.9437051992882</v>
      </c>
      <c r="AQ399" s="33">
        <f t="shared" si="312"/>
        <v>1</v>
      </c>
      <c r="AR399" s="18">
        <f t="shared" si="313"/>
        <v>1.3814060864040663E-4</v>
      </c>
      <c r="AS399" s="28">
        <f t="shared" si="348"/>
        <v>9953.9437051992882</v>
      </c>
      <c r="AT399" s="33">
        <f t="shared" si="314"/>
        <v>1</v>
      </c>
      <c r="AU399" s="18">
        <f t="shared" si="315"/>
        <v>1.3814060864040663E-4</v>
      </c>
      <c r="AV399" s="20">
        <f t="shared" si="349"/>
        <v>9953.9437051992882</v>
      </c>
    </row>
    <row r="400" spans="2:48" ht="15.95">
      <c r="B400" s="52">
        <v>8</v>
      </c>
      <c r="C400" s="54">
        <f>'Mortality (No Interventions)'!N17</f>
        <v>1.2860488919949175E-4</v>
      </c>
      <c r="D400" s="27">
        <v>1</v>
      </c>
      <c r="E400" s="18">
        <f t="shared" si="316"/>
        <v>1.2860488919949175E-4</v>
      </c>
      <c r="F400" s="28">
        <f t="shared" si="335"/>
        <v>9952.5686613574799</v>
      </c>
      <c r="G400" s="27">
        <v>1</v>
      </c>
      <c r="H400" s="18">
        <f t="shared" si="309"/>
        <v>1.2860488919949175E-4</v>
      </c>
      <c r="I400" s="28">
        <f t="shared" si="336"/>
        <v>9952.5686613574799</v>
      </c>
      <c r="J400" s="27">
        <v>1</v>
      </c>
      <c r="K400" s="18">
        <f t="shared" si="310"/>
        <v>1.2860488919949175E-4</v>
      </c>
      <c r="L400" s="28">
        <f t="shared" si="337"/>
        <v>9952.5686613574799</v>
      </c>
      <c r="M400" s="27">
        <v>1</v>
      </c>
      <c r="N400" s="19">
        <f t="shared" si="311"/>
        <v>1.2860488919949175E-4</v>
      </c>
      <c r="O400" s="28">
        <f t="shared" si="338"/>
        <v>9952.5686613574799</v>
      </c>
      <c r="P400" s="24">
        <f t="shared" si="317"/>
        <v>1</v>
      </c>
      <c r="Q400" s="18">
        <f t="shared" si="318"/>
        <v>1.2860488919949175E-4</v>
      </c>
      <c r="R400" s="28">
        <f t="shared" si="339"/>
        <v>9952.5686613574799</v>
      </c>
      <c r="S400" s="24">
        <f t="shared" si="319"/>
        <v>1</v>
      </c>
      <c r="T400" s="18">
        <f t="shared" si="320"/>
        <v>1.2860488919949175E-4</v>
      </c>
      <c r="U400" s="28">
        <f t="shared" si="340"/>
        <v>9952.5686613574799</v>
      </c>
      <c r="V400" s="24">
        <f t="shared" si="321"/>
        <v>1</v>
      </c>
      <c r="W400" s="18">
        <f t="shared" si="322"/>
        <v>1.2860488919949175E-4</v>
      </c>
      <c r="X400" s="28">
        <f t="shared" si="341"/>
        <v>9952.5686613574799</v>
      </c>
      <c r="Y400" s="33">
        <f t="shared" si="323"/>
        <v>1</v>
      </c>
      <c r="Z400" s="18">
        <f t="shared" si="324"/>
        <v>1.2860488919949175E-4</v>
      </c>
      <c r="AA400" s="28">
        <f t="shared" si="342"/>
        <v>9952.5686613574799</v>
      </c>
      <c r="AB400" s="33">
        <f t="shared" si="325"/>
        <v>1</v>
      </c>
      <c r="AC400" s="18">
        <f t="shared" si="326"/>
        <v>1.2860488919949175E-4</v>
      </c>
      <c r="AD400" s="28">
        <f t="shared" si="343"/>
        <v>9952.5686613574799</v>
      </c>
      <c r="AE400" s="33">
        <f t="shared" si="327"/>
        <v>1</v>
      </c>
      <c r="AF400" s="18">
        <f t="shared" si="328"/>
        <v>1.2860488919949175E-4</v>
      </c>
      <c r="AG400" s="28">
        <f t="shared" si="344"/>
        <v>9952.5686613574799</v>
      </c>
      <c r="AH400" s="33">
        <f t="shared" si="329"/>
        <v>1</v>
      </c>
      <c r="AI400" s="18">
        <f t="shared" si="330"/>
        <v>1.2860488919949175E-4</v>
      </c>
      <c r="AJ400" s="28">
        <f t="shared" si="345"/>
        <v>9952.5686613574799</v>
      </c>
      <c r="AK400" s="33">
        <f t="shared" si="331"/>
        <v>1</v>
      </c>
      <c r="AL400" s="18">
        <f t="shared" si="332"/>
        <v>1.2860488919949175E-4</v>
      </c>
      <c r="AM400" s="28">
        <f t="shared" si="346"/>
        <v>9952.5686613574799</v>
      </c>
      <c r="AN400" s="33">
        <f t="shared" si="333"/>
        <v>1</v>
      </c>
      <c r="AO400" s="18">
        <f t="shared" si="334"/>
        <v>1.2860488919949175E-4</v>
      </c>
      <c r="AP400" s="28">
        <f t="shared" si="347"/>
        <v>9952.5686613574799</v>
      </c>
      <c r="AQ400" s="33">
        <f t="shared" si="312"/>
        <v>1</v>
      </c>
      <c r="AR400" s="18">
        <f t="shared" si="313"/>
        <v>1.2860488919949175E-4</v>
      </c>
      <c r="AS400" s="28">
        <f t="shared" si="348"/>
        <v>9952.5686613574799</v>
      </c>
      <c r="AT400" s="33">
        <f t="shared" si="314"/>
        <v>1</v>
      </c>
      <c r="AU400" s="18">
        <f t="shared" si="315"/>
        <v>1.2860488919949175E-4</v>
      </c>
      <c r="AV400" s="20">
        <f t="shared" si="349"/>
        <v>9952.5686613574799</v>
      </c>
    </row>
    <row r="401" spans="2:48" ht="15.95">
      <c r="B401" s="52">
        <v>9</v>
      </c>
      <c r="C401" s="54">
        <f>'Mortality (No Interventions)'!N18</f>
        <v>1.2627726836086407E-4</v>
      </c>
      <c r="D401" s="27">
        <v>1</v>
      </c>
      <c r="E401" s="18">
        <f t="shared" si="316"/>
        <v>1.2627726836086407E-4</v>
      </c>
      <c r="F401" s="28">
        <f t="shared" si="335"/>
        <v>9951.2887123675355</v>
      </c>
      <c r="G401" s="27">
        <v>1</v>
      </c>
      <c r="H401" s="18">
        <f t="shared" si="309"/>
        <v>1.2627726836086407E-4</v>
      </c>
      <c r="I401" s="28">
        <f t="shared" si="336"/>
        <v>9951.2887123675355</v>
      </c>
      <c r="J401" s="27">
        <v>1</v>
      </c>
      <c r="K401" s="18">
        <f t="shared" si="310"/>
        <v>1.2627726836086407E-4</v>
      </c>
      <c r="L401" s="28">
        <f t="shared" si="337"/>
        <v>9951.2887123675355</v>
      </c>
      <c r="M401" s="27">
        <v>1</v>
      </c>
      <c r="N401" s="19">
        <f t="shared" si="311"/>
        <v>1.2627726836086407E-4</v>
      </c>
      <c r="O401" s="28">
        <f t="shared" si="338"/>
        <v>9951.2887123675355</v>
      </c>
      <c r="P401" s="24">
        <f t="shared" si="317"/>
        <v>1</v>
      </c>
      <c r="Q401" s="18">
        <f t="shared" si="318"/>
        <v>1.2627726836086407E-4</v>
      </c>
      <c r="R401" s="28">
        <f t="shared" si="339"/>
        <v>9951.2887123675355</v>
      </c>
      <c r="S401" s="24">
        <f t="shared" si="319"/>
        <v>1</v>
      </c>
      <c r="T401" s="18">
        <f t="shared" si="320"/>
        <v>1.2627726836086407E-4</v>
      </c>
      <c r="U401" s="28">
        <f t="shared" si="340"/>
        <v>9951.2887123675355</v>
      </c>
      <c r="V401" s="24">
        <f t="shared" si="321"/>
        <v>1</v>
      </c>
      <c r="W401" s="18">
        <f t="shared" si="322"/>
        <v>1.2627726836086407E-4</v>
      </c>
      <c r="X401" s="28">
        <f t="shared" si="341"/>
        <v>9951.2887123675355</v>
      </c>
      <c r="Y401" s="33">
        <f t="shared" si="323"/>
        <v>1</v>
      </c>
      <c r="Z401" s="18">
        <f t="shared" si="324"/>
        <v>1.2627726836086407E-4</v>
      </c>
      <c r="AA401" s="28">
        <f t="shared" si="342"/>
        <v>9951.2887123675355</v>
      </c>
      <c r="AB401" s="33">
        <f t="shared" si="325"/>
        <v>1</v>
      </c>
      <c r="AC401" s="18">
        <f t="shared" si="326"/>
        <v>1.2627726836086407E-4</v>
      </c>
      <c r="AD401" s="28">
        <f t="shared" si="343"/>
        <v>9951.2887123675355</v>
      </c>
      <c r="AE401" s="33">
        <f t="shared" si="327"/>
        <v>1</v>
      </c>
      <c r="AF401" s="18">
        <f t="shared" si="328"/>
        <v>1.2627726836086407E-4</v>
      </c>
      <c r="AG401" s="28">
        <f t="shared" si="344"/>
        <v>9951.2887123675355</v>
      </c>
      <c r="AH401" s="33">
        <f t="shared" si="329"/>
        <v>1</v>
      </c>
      <c r="AI401" s="18">
        <f t="shared" si="330"/>
        <v>1.2627726836086407E-4</v>
      </c>
      <c r="AJ401" s="28">
        <f t="shared" si="345"/>
        <v>9951.2887123675355</v>
      </c>
      <c r="AK401" s="33">
        <f t="shared" si="331"/>
        <v>1</v>
      </c>
      <c r="AL401" s="18">
        <f t="shared" si="332"/>
        <v>1.2627726836086407E-4</v>
      </c>
      <c r="AM401" s="28">
        <f t="shared" si="346"/>
        <v>9951.2887123675355</v>
      </c>
      <c r="AN401" s="33">
        <f t="shared" si="333"/>
        <v>1</v>
      </c>
      <c r="AO401" s="18">
        <f t="shared" si="334"/>
        <v>1.2627726836086407E-4</v>
      </c>
      <c r="AP401" s="28">
        <f t="shared" si="347"/>
        <v>9951.2887123675355</v>
      </c>
      <c r="AQ401" s="33">
        <f t="shared" si="312"/>
        <v>1</v>
      </c>
      <c r="AR401" s="18">
        <f t="shared" si="313"/>
        <v>1.2627726836086407E-4</v>
      </c>
      <c r="AS401" s="28">
        <f t="shared" si="348"/>
        <v>9951.2887123675355</v>
      </c>
      <c r="AT401" s="33">
        <f t="shared" si="314"/>
        <v>1</v>
      </c>
      <c r="AU401" s="18">
        <f t="shared" si="315"/>
        <v>1.2627726836086407E-4</v>
      </c>
      <c r="AV401" s="20">
        <f t="shared" si="349"/>
        <v>9951.2887123675355</v>
      </c>
    </row>
    <row r="402" spans="2:48" ht="15.95">
      <c r="B402" s="52">
        <v>10</v>
      </c>
      <c r="C402" s="54">
        <f>'Mortality (No Interventions)'!N19</f>
        <v>1.2500360584498095E-4</v>
      </c>
      <c r="D402" s="27">
        <v>1</v>
      </c>
      <c r="E402" s="18">
        <f t="shared" si="316"/>
        <v>1.2500360584498095E-4</v>
      </c>
      <c r="F402" s="28">
        <f t="shared" si="335"/>
        <v>9950.0320908122667</v>
      </c>
      <c r="G402" s="27">
        <v>1</v>
      </c>
      <c r="H402" s="18">
        <f t="shared" si="309"/>
        <v>1.2500360584498095E-4</v>
      </c>
      <c r="I402" s="28">
        <f t="shared" si="336"/>
        <v>9950.0320908122667</v>
      </c>
      <c r="J402" s="27">
        <v>1</v>
      </c>
      <c r="K402" s="18">
        <f t="shared" si="310"/>
        <v>1.2500360584498095E-4</v>
      </c>
      <c r="L402" s="28">
        <f t="shared" si="337"/>
        <v>9950.0320908122667</v>
      </c>
      <c r="M402" s="27">
        <v>1</v>
      </c>
      <c r="N402" s="19">
        <f t="shared" si="311"/>
        <v>1.2500360584498095E-4</v>
      </c>
      <c r="O402" s="28">
        <f t="shared" si="338"/>
        <v>9950.0320908122667</v>
      </c>
      <c r="P402" s="24">
        <f t="shared" si="317"/>
        <v>1</v>
      </c>
      <c r="Q402" s="18">
        <f t="shared" si="318"/>
        <v>1.2500360584498095E-4</v>
      </c>
      <c r="R402" s="28">
        <f t="shared" si="339"/>
        <v>9950.0320908122667</v>
      </c>
      <c r="S402" s="24">
        <f t="shared" si="319"/>
        <v>1</v>
      </c>
      <c r="T402" s="18">
        <f t="shared" si="320"/>
        <v>1.2500360584498095E-4</v>
      </c>
      <c r="U402" s="28">
        <f t="shared" si="340"/>
        <v>9950.0320908122667</v>
      </c>
      <c r="V402" s="24">
        <f t="shared" si="321"/>
        <v>1</v>
      </c>
      <c r="W402" s="18">
        <f t="shared" si="322"/>
        <v>1.2500360584498095E-4</v>
      </c>
      <c r="X402" s="28">
        <f t="shared" si="341"/>
        <v>9950.0320908122667</v>
      </c>
      <c r="Y402" s="33">
        <f t="shared" si="323"/>
        <v>1</v>
      </c>
      <c r="Z402" s="18">
        <f t="shared" si="324"/>
        <v>1.2500360584498095E-4</v>
      </c>
      <c r="AA402" s="28">
        <f t="shared" si="342"/>
        <v>9950.0320908122667</v>
      </c>
      <c r="AB402" s="33">
        <f t="shared" si="325"/>
        <v>1</v>
      </c>
      <c r="AC402" s="18">
        <f t="shared" si="326"/>
        <v>1.2500360584498095E-4</v>
      </c>
      <c r="AD402" s="28">
        <f t="shared" si="343"/>
        <v>9950.0320908122667</v>
      </c>
      <c r="AE402" s="33">
        <f t="shared" si="327"/>
        <v>1</v>
      </c>
      <c r="AF402" s="18">
        <f t="shared" si="328"/>
        <v>1.2500360584498095E-4</v>
      </c>
      <c r="AG402" s="28">
        <f t="shared" si="344"/>
        <v>9950.0320908122667</v>
      </c>
      <c r="AH402" s="33">
        <f t="shared" si="329"/>
        <v>1</v>
      </c>
      <c r="AI402" s="18">
        <f t="shared" si="330"/>
        <v>1.2500360584498095E-4</v>
      </c>
      <c r="AJ402" s="28">
        <f t="shared" si="345"/>
        <v>9950.0320908122667</v>
      </c>
      <c r="AK402" s="33">
        <f t="shared" si="331"/>
        <v>1</v>
      </c>
      <c r="AL402" s="18">
        <f t="shared" si="332"/>
        <v>1.2500360584498095E-4</v>
      </c>
      <c r="AM402" s="28">
        <f t="shared" si="346"/>
        <v>9950.0320908122667</v>
      </c>
      <c r="AN402" s="33">
        <f t="shared" si="333"/>
        <v>1</v>
      </c>
      <c r="AO402" s="18">
        <f t="shared" si="334"/>
        <v>1.2500360584498095E-4</v>
      </c>
      <c r="AP402" s="28">
        <f t="shared" si="347"/>
        <v>9950.0320908122667</v>
      </c>
      <c r="AQ402" s="33">
        <f t="shared" si="312"/>
        <v>1</v>
      </c>
      <c r="AR402" s="18">
        <f t="shared" si="313"/>
        <v>1.2500360584498095E-4</v>
      </c>
      <c r="AS402" s="28">
        <f t="shared" si="348"/>
        <v>9950.0320908122667</v>
      </c>
      <c r="AT402" s="33">
        <f t="shared" si="314"/>
        <v>1</v>
      </c>
      <c r="AU402" s="18">
        <f t="shared" si="315"/>
        <v>1.2500360584498095E-4</v>
      </c>
      <c r="AV402" s="20">
        <f t="shared" si="349"/>
        <v>9950.0320908122667</v>
      </c>
    </row>
    <row r="403" spans="2:48" ht="15.95">
      <c r="B403" s="52">
        <v>11</v>
      </c>
      <c r="C403" s="54">
        <f>'Mortality (No Interventions)'!N20</f>
        <v>1.3696678500635325E-4</v>
      </c>
      <c r="D403" s="27">
        <v>1</v>
      </c>
      <c r="E403" s="18">
        <f t="shared" si="316"/>
        <v>1.3696678500635325E-4</v>
      </c>
      <c r="F403" s="28">
        <f t="shared" si="335"/>
        <v>9948.7883009226425</v>
      </c>
      <c r="G403" s="27">
        <v>1</v>
      </c>
      <c r="H403" s="18">
        <f t="shared" si="309"/>
        <v>1.3696678500635325E-4</v>
      </c>
      <c r="I403" s="28">
        <f t="shared" si="336"/>
        <v>9948.7883009226425</v>
      </c>
      <c r="J403" s="27">
        <v>1</v>
      </c>
      <c r="K403" s="18">
        <f t="shared" si="310"/>
        <v>1.3696678500635325E-4</v>
      </c>
      <c r="L403" s="28">
        <f t="shared" si="337"/>
        <v>9948.7883009226425</v>
      </c>
      <c r="M403" s="27">
        <v>1</v>
      </c>
      <c r="N403" s="19">
        <f t="shared" si="311"/>
        <v>1.3696678500635325E-4</v>
      </c>
      <c r="O403" s="28">
        <f t="shared" si="338"/>
        <v>9948.7883009226425</v>
      </c>
      <c r="P403" s="24">
        <f t="shared" si="317"/>
        <v>1</v>
      </c>
      <c r="Q403" s="18">
        <f t="shared" si="318"/>
        <v>1.3696678500635325E-4</v>
      </c>
      <c r="R403" s="28">
        <f t="shared" si="339"/>
        <v>9948.7883009226425</v>
      </c>
      <c r="S403" s="24">
        <f t="shared" si="319"/>
        <v>1</v>
      </c>
      <c r="T403" s="18">
        <f t="shared" si="320"/>
        <v>1.3696678500635325E-4</v>
      </c>
      <c r="U403" s="28">
        <f t="shared" si="340"/>
        <v>9948.7883009226425</v>
      </c>
      <c r="V403" s="24">
        <f t="shared" si="321"/>
        <v>1</v>
      </c>
      <c r="W403" s="18">
        <f t="shared" si="322"/>
        <v>1.3696678500635325E-4</v>
      </c>
      <c r="X403" s="28">
        <f t="shared" si="341"/>
        <v>9948.7883009226425</v>
      </c>
      <c r="Y403" s="33">
        <f t="shared" si="323"/>
        <v>1</v>
      </c>
      <c r="Z403" s="18">
        <f t="shared" si="324"/>
        <v>1.3696678500635325E-4</v>
      </c>
      <c r="AA403" s="28">
        <f t="shared" si="342"/>
        <v>9948.7883009226425</v>
      </c>
      <c r="AB403" s="33">
        <f t="shared" si="325"/>
        <v>1</v>
      </c>
      <c r="AC403" s="18">
        <f t="shared" si="326"/>
        <v>1.3696678500635325E-4</v>
      </c>
      <c r="AD403" s="28">
        <f t="shared" si="343"/>
        <v>9948.7883009226425</v>
      </c>
      <c r="AE403" s="33">
        <f t="shared" si="327"/>
        <v>1</v>
      </c>
      <c r="AF403" s="18">
        <f t="shared" si="328"/>
        <v>1.3696678500635325E-4</v>
      </c>
      <c r="AG403" s="28">
        <f t="shared" si="344"/>
        <v>9948.7883009226425</v>
      </c>
      <c r="AH403" s="33">
        <f t="shared" si="329"/>
        <v>1</v>
      </c>
      <c r="AI403" s="18">
        <f t="shared" si="330"/>
        <v>1.3696678500635325E-4</v>
      </c>
      <c r="AJ403" s="28">
        <f t="shared" si="345"/>
        <v>9948.7883009226425</v>
      </c>
      <c r="AK403" s="33">
        <f t="shared" si="331"/>
        <v>1</v>
      </c>
      <c r="AL403" s="18">
        <f t="shared" si="332"/>
        <v>1.3696678500635325E-4</v>
      </c>
      <c r="AM403" s="28">
        <f t="shared" si="346"/>
        <v>9948.7883009226425</v>
      </c>
      <c r="AN403" s="33">
        <f t="shared" si="333"/>
        <v>1</v>
      </c>
      <c r="AO403" s="18">
        <f t="shared" si="334"/>
        <v>1.3696678500635325E-4</v>
      </c>
      <c r="AP403" s="28">
        <f t="shared" si="347"/>
        <v>9948.7883009226425</v>
      </c>
      <c r="AQ403" s="33">
        <f t="shared" si="312"/>
        <v>1</v>
      </c>
      <c r="AR403" s="18">
        <f t="shared" si="313"/>
        <v>1.3696678500635325E-4</v>
      </c>
      <c r="AS403" s="28">
        <f t="shared" si="348"/>
        <v>9948.7883009226425</v>
      </c>
      <c r="AT403" s="33">
        <f t="shared" si="314"/>
        <v>1</v>
      </c>
      <c r="AU403" s="18">
        <f t="shared" si="315"/>
        <v>1.3696678500635325E-4</v>
      </c>
      <c r="AV403" s="20">
        <f t="shared" si="349"/>
        <v>9948.7883009226425</v>
      </c>
    </row>
    <row r="404" spans="2:48" ht="15.95">
      <c r="B404" s="52">
        <v>12</v>
      </c>
      <c r="C404" s="54">
        <f>'Mortality (No Interventions)'!N21</f>
        <v>1.4521640584498093E-4</v>
      </c>
      <c r="D404" s="27">
        <v>1</v>
      </c>
      <c r="E404" s="18">
        <f t="shared" si="316"/>
        <v>1.4521640584498093E-4</v>
      </c>
      <c r="F404" s="28">
        <f t="shared" si="335"/>
        <v>9947.4256473743571</v>
      </c>
      <c r="G404" s="27">
        <v>1</v>
      </c>
      <c r="H404" s="18">
        <f t="shared" si="309"/>
        <v>1.4521640584498093E-4</v>
      </c>
      <c r="I404" s="28">
        <f t="shared" si="336"/>
        <v>9947.4256473743571</v>
      </c>
      <c r="J404" s="27">
        <v>1</v>
      </c>
      <c r="K404" s="18">
        <f t="shared" si="310"/>
        <v>1.4521640584498093E-4</v>
      </c>
      <c r="L404" s="28">
        <f t="shared" si="337"/>
        <v>9947.4256473743571</v>
      </c>
      <c r="M404" s="27">
        <v>1</v>
      </c>
      <c r="N404" s="19">
        <f t="shared" si="311"/>
        <v>1.4521640584498093E-4</v>
      </c>
      <c r="O404" s="28">
        <f t="shared" si="338"/>
        <v>9947.4256473743571</v>
      </c>
      <c r="P404" s="24">
        <f t="shared" si="317"/>
        <v>1</v>
      </c>
      <c r="Q404" s="18">
        <f t="shared" si="318"/>
        <v>1.4521640584498093E-4</v>
      </c>
      <c r="R404" s="28">
        <f t="shared" si="339"/>
        <v>9947.4256473743571</v>
      </c>
      <c r="S404" s="24">
        <f t="shared" si="319"/>
        <v>1</v>
      </c>
      <c r="T404" s="18">
        <f t="shared" si="320"/>
        <v>1.4521640584498093E-4</v>
      </c>
      <c r="U404" s="28">
        <f t="shared" si="340"/>
        <v>9947.4256473743571</v>
      </c>
      <c r="V404" s="24">
        <f t="shared" si="321"/>
        <v>1</v>
      </c>
      <c r="W404" s="18">
        <f t="shared" si="322"/>
        <v>1.4521640584498093E-4</v>
      </c>
      <c r="X404" s="28">
        <f t="shared" si="341"/>
        <v>9947.4256473743571</v>
      </c>
      <c r="Y404" s="33">
        <f t="shared" si="323"/>
        <v>1</v>
      </c>
      <c r="Z404" s="18">
        <f t="shared" si="324"/>
        <v>1.4521640584498093E-4</v>
      </c>
      <c r="AA404" s="28">
        <f t="shared" si="342"/>
        <v>9947.4256473743571</v>
      </c>
      <c r="AB404" s="33">
        <f t="shared" si="325"/>
        <v>1</v>
      </c>
      <c r="AC404" s="18">
        <f t="shared" si="326"/>
        <v>1.4521640584498093E-4</v>
      </c>
      <c r="AD404" s="28">
        <f t="shared" si="343"/>
        <v>9947.4256473743571</v>
      </c>
      <c r="AE404" s="33">
        <f t="shared" si="327"/>
        <v>1</v>
      </c>
      <c r="AF404" s="18">
        <f t="shared" si="328"/>
        <v>1.4521640584498093E-4</v>
      </c>
      <c r="AG404" s="28">
        <f t="shared" si="344"/>
        <v>9947.4256473743571</v>
      </c>
      <c r="AH404" s="33">
        <f t="shared" si="329"/>
        <v>1</v>
      </c>
      <c r="AI404" s="18">
        <f t="shared" si="330"/>
        <v>1.4521640584498093E-4</v>
      </c>
      <c r="AJ404" s="28">
        <f t="shared" si="345"/>
        <v>9947.4256473743571</v>
      </c>
      <c r="AK404" s="33">
        <f t="shared" si="331"/>
        <v>1</v>
      </c>
      <c r="AL404" s="18">
        <f t="shared" si="332"/>
        <v>1.4521640584498093E-4</v>
      </c>
      <c r="AM404" s="28">
        <f t="shared" si="346"/>
        <v>9947.4256473743571</v>
      </c>
      <c r="AN404" s="33">
        <f t="shared" si="333"/>
        <v>1</v>
      </c>
      <c r="AO404" s="18">
        <f t="shared" si="334"/>
        <v>1.4521640584498093E-4</v>
      </c>
      <c r="AP404" s="28">
        <f t="shared" si="347"/>
        <v>9947.4256473743571</v>
      </c>
      <c r="AQ404" s="33">
        <f t="shared" si="312"/>
        <v>1</v>
      </c>
      <c r="AR404" s="18">
        <f t="shared" si="313"/>
        <v>1.4521640584498093E-4</v>
      </c>
      <c r="AS404" s="28">
        <f t="shared" si="348"/>
        <v>9947.4256473743571</v>
      </c>
      <c r="AT404" s="33">
        <f t="shared" si="314"/>
        <v>1</v>
      </c>
      <c r="AU404" s="18">
        <f t="shared" si="315"/>
        <v>1.4521640584498093E-4</v>
      </c>
      <c r="AV404" s="20">
        <f t="shared" si="349"/>
        <v>9947.4256473743571</v>
      </c>
    </row>
    <row r="405" spans="2:48" ht="15.95">
      <c r="B405" s="52">
        <v>13</v>
      </c>
      <c r="C405" s="54">
        <f>'Mortality (No Interventions)'!N22</f>
        <v>1.6118866836086404E-4</v>
      </c>
      <c r="D405" s="27">
        <v>1</v>
      </c>
      <c r="E405" s="18">
        <f t="shared" si="316"/>
        <v>1.6118866836086404E-4</v>
      </c>
      <c r="F405" s="28">
        <f t="shared" si="335"/>
        <v>9945.9811179744356</v>
      </c>
      <c r="G405" s="27">
        <v>1</v>
      </c>
      <c r="H405" s="18">
        <f t="shared" si="309"/>
        <v>1.6118866836086404E-4</v>
      </c>
      <c r="I405" s="28">
        <f t="shared" si="336"/>
        <v>9945.9811179744356</v>
      </c>
      <c r="J405" s="27">
        <v>1</v>
      </c>
      <c r="K405" s="18">
        <f t="shared" si="310"/>
        <v>1.6118866836086404E-4</v>
      </c>
      <c r="L405" s="28">
        <f t="shared" si="337"/>
        <v>9945.9811179744356</v>
      </c>
      <c r="M405" s="27">
        <v>1</v>
      </c>
      <c r="N405" s="19">
        <f t="shared" si="311"/>
        <v>1.6118866836086404E-4</v>
      </c>
      <c r="O405" s="28">
        <f t="shared" si="338"/>
        <v>9945.9811179744356</v>
      </c>
      <c r="P405" s="24">
        <f t="shared" si="317"/>
        <v>1</v>
      </c>
      <c r="Q405" s="18">
        <f t="shared" si="318"/>
        <v>1.6118866836086404E-4</v>
      </c>
      <c r="R405" s="28">
        <f t="shared" si="339"/>
        <v>9945.9811179744356</v>
      </c>
      <c r="S405" s="24">
        <f t="shared" si="319"/>
        <v>1</v>
      </c>
      <c r="T405" s="18">
        <f t="shared" si="320"/>
        <v>1.6118866836086404E-4</v>
      </c>
      <c r="U405" s="28">
        <f t="shared" si="340"/>
        <v>9945.9811179744356</v>
      </c>
      <c r="V405" s="24">
        <f t="shared" si="321"/>
        <v>1</v>
      </c>
      <c r="W405" s="18">
        <f t="shared" si="322"/>
        <v>1.6118866836086404E-4</v>
      </c>
      <c r="X405" s="28">
        <f t="shared" si="341"/>
        <v>9945.9811179744356</v>
      </c>
      <c r="Y405" s="33">
        <f t="shared" si="323"/>
        <v>1</v>
      </c>
      <c r="Z405" s="18">
        <f t="shared" si="324"/>
        <v>1.6118866836086404E-4</v>
      </c>
      <c r="AA405" s="28">
        <f t="shared" si="342"/>
        <v>9945.9811179744356</v>
      </c>
      <c r="AB405" s="33">
        <f t="shared" si="325"/>
        <v>1</v>
      </c>
      <c r="AC405" s="18">
        <f t="shared" si="326"/>
        <v>1.6118866836086404E-4</v>
      </c>
      <c r="AD405" s="28">
        <f t="shared" si="343"/>
        <v>9945.9811179744356</v>
      </c>
      <c r="AE405" s="33">
        <f t="shared" si="327"/>
        <v>1</v>
      </c>
      <c r="AF405" s="18">
        <f t="shared" si="328"/>
        <v>1.6118866836086404E-4</v>
      </c>
      <c r="AG405" s="28">
        <f t="shared" si="344"/>
        <v>9945.9811179744356</v>
      </c>
      <c r="AH405" s="33">
        <f t="shared" si="329"/>
        <v>1</v>
      </c>
      <c r="AI405" s="18">
        <f t="shared" si="330"/>
        <v>1.6118866836086404E-4</v>
      </c>
      <c r="AJ405" s="28">
        <f t="shared" si="345"/>
        <v>9945.9811179744356</v>
      </c>
      <c r="AK405" s="33">
        <f t="shared" si="331"/>
        <v>1</v>
      </c>
      <c r="AL405" s="18">
        <f t="shared" si="332"/>
        <v>1.6118866836086404E-4</v>
      </c>
      <c r="AM405" s="28">
        <f t="shared" si="346"/>
        <v>9945.9811179744356</v>
      </c>
      <c r="AN405" s="33">
        <f t="shared" si="333"/>
        <v>1</v>
      </c>
      <c r="AO405" s="18">
        <f t="shared" si="334"/>
        <v>1.6118866836086404E-4</v>
      </c>
      <c r="AP405" s="28">
        <f t="shared" si="347"/>
        <v>9945.9811179744356</v>
      </c>
      <c r="AQ405" s="33">
        <f t="shared" si="312"/>
        <v>1</v>
      </c>
      <c r="AR405" s="18">
        <f t="shared" si="313"/>
        <v>1.6118866836086404E-4</v>
      </c>
      <c r="AS405" s="28">
        <f t="shared" si="348"/>
        <v>9945.9811179744356</v>
      </c>
      <c r="AT405" s="33">
        <f t="shared" si="314"/>
        <v>1</v>
      </c>
      <c r="AU405" s="18">
        <f t="shared" si="315"/>
        <v>1.6118866836086404E-4</v>
      </c>
      <c r="AV405" s="20">
        <f t="shared" si="349"/>
        <v>9945.9811179744356</v>
      </c>
    </row>
    <row r="406" spans="2:48" ht="15.95">
      <c r="B406" s="52">
        <v>14</v>
      </c>
      <c r="C406" s="54">
        <f>'Mortality (No Interventions)'!N23</f>
        <v>1.8100057255400254E-4</v>
      </c>
      <c r="D406" s="27">
        <v>1</v>
      </c>
      <c r="E406" s="18">
        <f t="shared" si="316"/>
        <v>1.8100057255400254E-4</v>
      </c>
      <c r="F406" s="28">
        <f t="shared" si="335"/>
        <v>9944.3779385224861</v>
      </c>
      <c r="G406" s="27">
        <v>1</v>
      </c>
      <c r="H406" s="18">
        <f t="shared" si="309"/>
        <v>1.8100057255400254E-4</v>
      </c>
      <c r="I406" s="28">
        <f t="shared" si="336"/>
        <v>9944.3779385224861</v>
      </c>
      <c r="J406" s="27">
        <v>1</v>
      </c>
      <c r="K406" s="18">
        <f t="shared" si="310"/>
        <v>1.8100057255400254E-4</v>
      </c>
      <c r="L406" s="28">
        <f t="shared" si="337"/>
        <v>9944.3779385224861</v>
      </c>
      <c r="M406" s="27">
        <v>1</v>
      </c>
      <c r="N406" s="19">
        <f t="shared" si="311"/>
        <v>1.8100057255400254E-4</v>
      </c>
      <c r="O406" s="28">
        <f t="shared" si="338"/>
        <v>9944.3779385224861</v>
      </c>
      <c r="P406" s="24">
        <f t="shared" si="317"/>
        <v>1</v>
      </c>
      <c r="Q406" s="18">
        <f t="shared" si="318"/>
        <v>1.8100057255400254E-4</v>
      </c>
      <c r="R406" s="28">
        <f t="shared" si="339"/>
        <v>9944.3779385224861</v>
      </c>
      <c r="S406" s="24">
        <f t="shared" si="319"/>
        <v>1</v>
      </c>
      <c r="T406" s="18">
        <f t="shared" si="320"/>
        <v>1.8100057255400254E-4</v>
      </c>
      <c r="U406" s="28">
        <f t="shared" si="340"/>
        <v>9944.3779385224861</v>
      </c>
      <c r="V406" s="24">
        <f t="shared" si="321"/>
        <v>1</v>
      </c>
      <c r="W406" s="18">
        <f t="shared" si="322"/>
        <v>1.8100057255400254E-4</v>
      </c>
      <c r="X406" s="28">
        <f t="shared" si="341"/>
        <v>9944.3779385224861</v>
      </c>
      <c r="Y406" s="33">
        <f t="shared" si="323"/>
        <v>1</v>
      </c>
      <c r="Z406" s="18">
        <f t="shared" si="324"/>
        <v>1.8100057255400254E-4</v>
      </c>
      <c r="AA406" s="28">
        <f t="shared" si="342"/>
        <v>9944.3779385224861</v>
      </c>
      <c r="AB406" s="33">
        <f t="shared" si="325"/>
        <v>1</v>
      </c>
      <c r="AC406" s="18">
        <f t="shared" si="326"/>
        <v>1.8100057255400254E-4</v>
      </c>
      <c r="AD406" s="28">
        <f t="shared" si="343"/>
        <v>9944.3779385224861</v>
      </c>
      <c r="AE406" s="33">
        <f t="shared" si="327"/>
        <v>1</v>
      </c>
      <c r="AF406" s="18">
        <f t="shared" si="328"/>
        <v>1.8100057255400254E-4</v>
      </c>
      <c r="AG406" s="28">
        <f t="shared" si="344"/>
        <v>9944.3779385224861</v>
      </c>
      <c r="AH406" s="33">
        <f t="shared" si="329"/>
        <v>1</v>
      </c>
      <c r="AI406" s="18">
        <f t="shared" si="330"/>
        <v>1.8100057255400254E-4</v>
      </c>
      <c r="AJ406" s="28">
        <f t="shared" si="345"/>
        <v>9944.3779385224861</v>
      </c>
      <c r="AK406" s="33">
        <f t="shared" si="331"/>
        <v>1</v>
      </c>
      <c r="AL406" s="18">
        <f t="shared" si="332"/>
        <v>1.8100057255400254E-4</v>
      </c>
      <c r="AM406" s="28">
        <f t="shared" si="346"/>
        <v>9944.3779385224861</v>
      </c>
      <c r="AN406" s="33">
        <f t="shared" si="333"/>
        <v>1</v>
      </c>
      <c r="AO406" s="18">
        <f t="shared" si="334"/>
        <v>1.8100057255400254E-4</v>
      </c>
      <c r="AP406" s="28">
        <f t="shared" si="347"/>
        <v>9944.3779385224861</v>
      </c>
      <c r="AQ406" s="33">
        <f t="shared" si="312"/>
        <v>1</v>
      </c>
      <c r="AR406" s="18">
        <f t="shared" si="313"/>
        <v>1.8100057255400254E-4</v>
      </c>
      <c r="AS406" s="28">
        <f t="shared" si="348"/>
        <v>9944.3779385224861</v>
      </c>
      <c r="AT406" s="33">
        <f t="shared" si="314"/>
        <v>1</v>
      </c>
      <c r="AU406" s="18">
        <f t="shared" si="315"/>
        <v>1.8100057255400254E-4</v>
      </c>
      <c r="AV406" s="20">
        <f t="shared" si="349"/>
        <v>9944.3779385224861</v>
      </c>
    </row>
    <row r="407" spans="2:48" ht="15.95">
      <c r="B407" s="52">
        <v>15</v>
      </c>
      <c r="C407" s="54">
        <f>'Mortality (No Interventions)'!N24</f>
        <v>2.1694796289707752E-4</v>
      </c>
      <c r="D407" s="27">
        <v>1</v>
      </c>
      <c r="E407" s="18">
        <f t="shared" si="316"/>
        <v>2.1694796289707752E-4</v>
      </c>
      <c r="F407" s="28">
        <f t="shared" si="335"/>
        <v>9942.5780004219196</v>
      </c>
      <c r="G407" s="27">
        <v>1</v>
      </c>
      <c r="H407" s="18">
        <f t="shared" si="309"/>
        <v>2.1694796289707752E-4</v>
      </c>
      <c r="I407" s="28">
        <f t="shared" si="336"/>
        <v>9942.5780004219196</v>
      </c>
      <c r="J407" s="27">
        <v>1</v>
      </c>
      <c r="K407" s="18">
        <f t="shared" si="310"/>
        <v>2.1694796289707752E-4</v>
      </c>
      <c r="L407" s="28">
        <f t="shared" si="337"/>
        <v>9942.5780004219196</v>
      </c>
      <c r="M407" s="27">
        <v>1</v>
      </c>
      <c r="N407" s="19">
        <f t="shared" si="311"/>
        <v>2.1694796289707752E-4</v>
      </c>
      <c r="O407" s="28">
        <f t="shared" si="338"/>
        <v>9942.5780004219196</v>
      </c>
      <c r="P407" s="24">
        <f t="shared" si="317"/>
        <v>1</v>
      </c>
      <c r="Q407" s="18">
        <f t="shared" si="318"/>
        <v>2.1694796289707752E-4</v>
      </c>
      <c r="R407" s="28">
        <f t="shared" si="339"/>
        <v>9942.5780004219196</v>
      </c>
      <c r="S407" s="24">
        <f t="shared" si="319"/>
        <v>1</v>
      </c>
      <c r="T407" s="18">
        <f t="shared" si="320"/>
        <v>2.1694796289707752E-4</v>
      </c>
      <c r="U407" s="28">
        <f t="shared" si="340"/>
        <v>9942.5780004219196</v>
      </c>
      <c r="V407" s="24">
        <f t="shared" si="321"/>
        <v>1</v>
      </c>
      <c r="W407" s="18">
        <f t="shared" si="322"/>
        <v>2.1694796289707752E-4</v>
      </c>
      <c r="X407" s="28">
        <f t="shared" si="341"/>
        <v>9942.5780004219196</v>
      </c>
      <c r="Y407" s="33">
        <f t="shared" si="323"/>
        <v>1</v>
      </c>
      <c r="Z407" s="18">
        <f t="shared" si="324"/>
        <v>2.1694796289707752E-4</v>
      </c>
      <c r="AA407" s="28">
        <f t="shared" si="342"/>
        <v>9942.5780004219196</v>
      </c>
      <c r="AB407" s="33">
        <f t="shared" si="325"/>
        <v>1</v>
      </c>
      <c r="AC407" s="18">
        <f t="shared" si="326"/>
        <v>2.1694796289707752E-4</v>
      </c>
      <c r="AD407" s="28">
        <f t="shared" si="343"/>
        <v>9942.5780004219196</v>
      </c>
      <c r="AE407" s="33">
        <f t="shared" si="327"/>
        <v>1</v>
      </c>
      <c r="AF407" s="18">
        <f t="shared" si="328"/>
        <v>2.1694796289707752E-4</v>
      </c>
      <c r="AG407" s="28">
        <f t="shared" si="344"/>
        <v>9942.5780004219196</v>
      </c>
      <c r="AH407" s="33">
        <f t="shared" si="329"/>
        <v>1</v>
      </c>
      <c r="AI407" s="18">
        <f t="shared" si="330"/>
        <v>2.1694796289707752E-4</v>
      </c>
      <c r="AJ407" s="28">
        <f t="shared" si="345"/>
        <v>9942.5780004219196</v>
      </c>
      <c r="AK407" s="33">
        <f t="shared" si="331"/>
        <v>1</v>
      </c>
      <c r="AL407" s="18">
        <f t="shared" si="332"/>
        <v>2.1694796289707752E-4</v>
      </c>
      <c r="AM407" s="28">
        <f t="shared" si="346"/>
        <v>9942.5780004219196</v>
      </c>
      <c r="AN407" s="33">
        <f t="shared" si="333"/>
        <v>1</v>
      </c>
      <c r="AO407" s="18">
        <f t="shared" si="334"/>
        <v>2.1694796289707752E-4</v>
      </c>
      <c r="AP407" s="28">
        <f t="shared" si="347"/>
        <v>9942.5780004219196</v>
      </c>
      <c r="AQ407" s="33">
        <f t="shared" si="312"/>
        <v>1</v>
      </c>
      <c r="AR407" s="18">
        <f t="shared" si="313"/>
        <v>2.1694796289707752E-4</v>
      </c>
      <c r="AS407" s="28">
        <f t="shared" si="348"/>
        <v>9942.5780004219196</v>
      </c>
      <c r="AT407" s="33">
        <f t="shared" si="314"/>
        <v>1</v>
      </c>
      <c r="AU407" s="18">
        <f t="shared" si="315"/>
        <v>2.1694796289707752E-4</v>
      </c>
      <c r="AV407" s="20">
        <f t="shared" si="349"/>
        <v>9942.5780004219196</v>
      </c>
    </row>
    <row r="408" spans="2:48" ht="15.95">
      <c r="B408" s="52">
        <v>16</v>
      </c>
      <c r="C408" s="54">
        <f>'Mortality (No Interventions)'!N25</f>
        <v>2.6258807827191869E-4</v>
      </c>
      <c r="D408" s="27">
        <v>1</v>
      </c>
      <c r="E408" s="18">
        <f t="shared" si="316"/>
        <v>2.6258807827191869E-4</v>
      </c>
      <c r="F408" s="28">
        <f t="shared" si="335"/>
        <v>9940.4209783787828</v>
      </c>
      <c r="G408" s="27">
        <v>1</v>
      </c>
      <c r="H408" s="18">
        <f t="shared" si="309"/>
        <v>2.6258807827191869E-4</v>
      </c>
      <c r="I408" s="28">
        <f t="shared" si="336"/>
        <v>9940.4209783787828</v>
      </c>
      <c r="J408" s="27">
        <v>1</v>
      </c>
      <c r="K408" s="18">
        <f t="shared" si="310"/>
        <v>2.6258807827191869E-4</v>
      </c>
      <c r="L408" s="28">
        <f t="shared" si="337"/>
        <v>9940.4209783787828</v>
      </c>
      <c r="M408" s="27">
        <v>1</v>
      </c>
      <c r="N408" s="19">
        <f t="shared" si="311"/>
        <v>2.6258807827191869E-4</v>
      </c>
      <c r="O408" s="28">
        <f t="shared" si="338"/>
        <v>9940.4209783787828</v>
      </c>
      <c r="P408" s="24">
        <f t="shared" si="317"/>
        <v>1</v>
      </c>
      <c r="Q408" s="18">
        <f t="shared" si="318"/>
        <v>2.6258807827191869E-4</v>
      </c>
      <c r="R408" s="28">
        <f t="shared" si="339"/>
        <v>9940.4209783787828</v>
      </c>
      <c r="S408" s="24">
        <f t="shared" si="319"/>
        <v>1</v>
      </c>
      <c r="T408" s="18">
        <f t="shared" si="320"/>
        <v>2.6258807827191869E-4</v>
      </c>
      <c r="U408" s="28">
        <f t="shared" si="340"/>
        <v>9940.4209783787828</v>
      </c>
      <c r="V408" s="24">
        <f t="shared" si="321"/>
        <v>1</v>
      </c>
      <c r="W408" s="18">
        <f t="shared" si="322"/>
        <v>2.6258807827191869E-4</v>
      </c>
      <c r="X408" s="28">
        <f t="shared" si="341"/>
        <v>9940.4209783787828</v>
      </c>
      <c r="Y408" s="33">
        <f t="shared" si="323"/>
        <v>1</v>
      </c>
      <c r="Z408" s="18">
        <f t="shared" si="324"/>
        <v>2.6258807827191869E-4</v>
      </c>
      <c r="AA408" s="28">
        <f t="shared" si="342"/>
        <v>9940.4209783787828</v>
      </c>
      <c r="AB408" s="33">
        <f t="shared" si="325"/>
        <v>1</v>
      </c>
      <c r="AC408" s="18">
        <f t="shared" si="326"/>
        <v>2.6258807827191869E-4</v>
      </c>
      <c r="AD408" s="28">
        <f t="shared" si="343"/>
        <v>9940.4209783787828</v>
      </c>
      <c r="AE408" s="33">
        <f t="shared" si="327"/>
        <v>1</v>
      </c>
      <c r="AF408" s="18">
        <f t="shared" si="328"/>
        <v>2.6258807827191869E-4</v>
      </c>
      <c r="AG408" s="28">
        <f t="shared" si="344"/>
        <v>9940.4209783787828</v>
      </c>
      <c r="AH408" s="33">
        <f t="shared" si="329"/>
        <v>1</v>
      </c>
      <c r="AI408" s="18">
        <f t="shared" si="330"/>
        <v>2.6258807827191869E-4</v>
      </c>
      <c r="AJ408" s="28">
        <f t="shared" si="345"/>
        <v>9940.4209783787828</v>
      </c>
      <c r="AK408" s="33">
        <f t="shared" si="331"/>
        <v>1</v>
      </c>
      <c r="AL408" s="18">
        <f t="shared" si="332"/>
        <v>2.6258807827191869E-4</v>
      </c>
      <c r="AM408" s="28">
        <f t="shared" si="346"/>
        <v>9940.4209783787828</v>
      </c>
      <c r="AN408" s="33">
        <f t="shared" si="333"/>
        <v>1</v>
      </c>
      <c r="AO408" s="18">
        <f t="shared" si="334"/>
        <v>2.6258807827191869E-4</v>
      </c>
      <c r="AP408" s="28">
        <f t="shared" si="347"/>
        <v>9940.4209783787828</v>
      </c>
      <c r="AQ408" s="33">
        <f t="shared" si="312"/>
        <v>1</v>
      </c>
      <c r="AR408" s="18">
        <f t="shared" si="313"/>
        <v>2.6258807827191869E-4</v>
      </c>
      <c r="AS408" s="28">
        <f t="shared" si="348"/>
        <v>9940.4209783787828</v>
      </c>
      <c r="AT408" s="33">
        <f t="shared" si="314"/>
        <v>1</v>
      </c>
      <c r="AU408" s="18">
        <f t="shared" si="315"/>
        <v>2.6258807827191869E-4</v>
      </c>
      <c r="AV408" s="20">
        <f t="shared" si="349"/>
        <v>9940.4209783787828</v>
      </c>
    </row>
    <row r="409" spans="2:48" ht="15.95">
      <c r="B409" s="52">
        <v>17</v>
      </c>
      <c r="C409" s="54">
        <f>'Mortality (No Interventions)'!N26</f>
        <v>3.1455799364675985E-4</v>
      </c>
      <c r="D409" s="27">
        <v>1</v>
      </c>
      <c r="E409" s="18">
        <f t="shared" si="316"/>
        <v>3.1455799364675985E-4</v>
      </c>
      <c r="F409" s="28">
        <f t="shared" si="335"/>
        <v>9937.8107423368565</v>
      </c>
      <c r="G409" s="27">
        <v>1</v>
      </c>
      <c r="H409" s="18">
        <f t="shared" si="309"/>
        <v>3.1455799364675985E-4</v>
      </c>
      <c r="I409" s="28">
        <f t="shared" si="336"/>
        <v>9937.8107423368565</v>
      </c>
      <c r="J409" s="27">
        <v>1</v>
      </c>
      <c r="K409" s="18">
        <f t="shared" si="310"/>
        <v>3.1455799364675985E-4</v>
      </c>
      <c r="L409" s="28">
        <f t="shared" si="337"/>
        <v>9937.8107423368565</v>
      </c>
      <c r="M409" s="27">
        <v>1</v>
      </c>
      <c r="N409" s="19">
        <f t="shared" si="311"/>
        <v>3.1455799364675985E-4</v>
      </c>
      <c r="O409" s="28">
        <f t="shared" si="338"/>
        <v>9937.8107423368565</v>
      </c>
      <c r="P409" s="24">
        <f t="shared" si="317"/>
        <v>1</v>
      </c>
      <c r="Q409" s="18">
        <f t="shared" si="318"/>
        <v>3.1455799364675985E-4</v>
      </c>
      <c r="R409" s="28">
        <f t="shared" si="339"/>
        <v>9937.8107423368565</v>
      </c>
      <c r="S409" s="24">
        <f t="shared" si="319"/>
        <v>1</v>
      </c>
      <c r="T409" s="18">
        <f t="shared" si="320"/>
        <v>3.1455799364675985E-4</v>
      </c>
      <c r="U409" s="28">
        <f t="shared" si="340"/>
        <v>9937.8107423368565</v>
      </c>
      <c r="V409" s="24">
        <f t="shared" si="321"/>
        <v>1</v>
      </c>
      <c r="W409" s="18">
        <f t="shared" si="322"/>
        <v>3.1455799364675985E-4</v>
      </c>
      <c r="X409" s="28">
        <f t="shared" si="341"/>
        <v>9937.8107423368565</v>
      </c>
      <c r="Y409" s="33">
        <f t="shared" si="323"/>
        <v>1</v>
      </c>
      <c r="Z409" s="18">
        <f t="shared" si="324"/>
        <v>3.1455799364675985E-4</v>
      </c>
      <c r="AA409" s="28">
        <f t="shared" si="342"/>
        <v>9937.8107423368565</v>
      </c>
      <c r="AB409" s="33">
        <f t="shared" si="325"/>
        <v>1</v>
      </c>
      <c r="AC409" s="18">
        <f t="shared" si="326"/>
        <v>3.1455799364675985E-4</v>
      </c>
      <c r="AD409" s="28">
        <f t="shared" si="343"/>
        <v>9937.8107423368565</v>
      </c>
      <c r="AE409" s="33">
        <f t="shared" si="327"/>
        <v>1</v>
      </c>
      <c r="AF409" s="18">
        <f t="shared" si="328"/>
        <v>3.1455799364675985E-4</v>
      </c>
      <c r="AG409" s="28">
        <f t="shared" si="344"/>
        <v>9937.8107423368565</v>
      </c>
      <c r="AH409" s="33">
        <f t="shared" si="329"/>
        <v>1</v>
      </c>
      <c r="AI409" s="18">
        <f t="shared" si="330"/>
        <v>3.1455799364675985E-4</v>
      </c>
      <c r="AJ409" s="28">
        <f t="shared" si="345"/>
        <v>9937.8107423368565</v>
      </c>
      <c r="AK409" s="33">
        <f t="shared" si="331"/>
        <v>1</v>
      </c>
      <c r="AL409" s="18">
        <f t="shared" si="332"/>
        <v>3.1455799364675985E-4</v>
      </c>
      <c r="AM409" s="28">
        <f t="shared" si="346"/>
        <v>9937.8107423368565</v>
      </c>
      <c r="AN409" s="33">
        <f t="shared" si="333"/>
        <v>1</v>
      </c>
      <c r="AO409" s="18">
        <f t="shared" si="334"/>
        <v>3.1455799364675985E-4</v>
      </c>
      <c r="AP409" s="28">
        <f t="shared" si="347"/>
        <v>9937.8107423368565</v>
      </c>
      <c r="AQ409" s="33">
        <f t="shared" si="312"/>
        <v>1</v>
      </c>
      <c r="AR409" s="18">
        <f t="shared" si="313"/>
        <v>3.1455799364675985E-4</v>
      </c>
      <c r="AS409" s="28">
        <f t="shared" si="348"/>
        <v>9937.8107423368565</v>
      </c>
      <c r="AT409" s="33">
        <f t="shared" si="314"/>
        <v>1</v>
      </c>
      <c r="AU409" s="18">
        <f t="shared" si="315"/>
        <v>3.1455799364675985E-4</v>
      </c>
      <c r="AV409" s="20">
        <f t="shared" si="349"/>
        <v>9937.8107423368565</v>
      </c>
    </row>
    <row r="410" spans="2:48" ht="15.95">
      <c r="B410" s="52">
        <v>18</v>
      </c>
      <c r="C410" s="54">
        <f>'Mortality (No Interventions)'!N27</f>
        <v>3.7621994790343078E-4</v>
      </c>
      <c r="D410" s="27">
        <v>0.65</v>
      </c>
      <c r="E410" s="18">
        <f t="shared" si="316"/>
        <v>2.4454296613723E-4</v>
      </c>
      <c r="F410" s="28">
        <f t="shared" si="335"/>
        <v>9934.6847245285062</v>
      </c>
      <c r="G410" s="27">
        <f>1-(0.07/2)</f>
        <v>0.96499999999999997</v>
      </c>
      <c r="H410" s="18">
        <f t="shared" si="309"/>
        <v>3.6305224972681068E-4</v>
      </c>
      <c r="I410" s="28">
        <f t="shared" si="336"/>
        <v>9934.6847245285062</v>
      </c>
      <c r="J410" s="27">
        <v>0.9</v>
      </c>
      <c r="K410" s="18">
        <f t="shared" si="310"/>
        <v>3.3859795311308769E-4</v>
      </c>
      <c r="L410" s="28">
        <f t="shared" si="337"/>
        <v>9934.6847245285062</v>
      </c>
      <c r="M410" s="27">
        <f>1-(0.15/2)</f>
        <v>0.92500000000000004</v>
      </c>
      <c r="N410" s="19">
        <f t="shared" si="311"/>
        <v>3.480034518106735E-4</v>
      </c>
      <c r="O410" s="28">
        <f t="shared" si="338"/>
        <v>9934.6847245285062</v>
      </c>
      <c r="P410" s="24">
        <f t="shared" si="317"/>
        <v>0.62724999999999997</v>
      </c>
      <c r="Q410" s="18">
        <f t="shared" si="318"/>
        <v>2.3598396232242695E-4</v>
      </c>
      <c r="R410" s="28">
        <f t="shared" si="339"/>
        <v>9934.6847245285062</v>
      </c>
      <c r="S410" s="24">
        <f t="shared" si="319"/>
        <v>0.58500000000000008</v>
      </c>
      <c r="T410" s="18">
        <f t="shared" si="320"/>
        <v>2.2008866952350704E-4</v>
      </c>
      <c r="U410" s="28">
        <f t="shared" si="340"/>
        <v>9934.6847245285062</v>
      </c>
      <c r="V410" s="24">
        <f t="shared" si="321"/>
        <v>0.60125000000000006</v>
      </c>
      <c r="W410" s="18">
        <f t="shared" si="322"/>
        <v>2.2620224367693779E-4</v>
      </c>
      <c r="X410" s="28">
        <f t="shared" si="341"/>
        <v>9934.6847245285062</v>
      </c>
      <c r="Y410" s="33">
        <f t="shared" si="323"/>
        <v>0.86849999999999994</v>
      </c>
      <c r="Z410" s="18">
        <f t="shared" si="324"/>
        <v>3.2674702475412963E-4</v>
      </c>
      <c r="AA410" s="28">
        <f t="shared" si="342"/>
        <v>9934.6847245285062</v>
      </c>
      <c r="AB410" s="33">
        <f t="shared" si="325"/>
        <v>0.892625</v>
      </c>
      <c r="AC410" s="18">
        <f t="shared" si="326"/>
        <v>3.3582333099729989E-4</v>
      </c>
      <c r="AD410" s="28">
        <f t="shared" si="343"/>
        <v>9934.6847245285062</v>
      </c>
      <c r="AE410" s="33">
        <f t="shared" si="327"/>
        <v>0.83250000000000002</v>
      </c>
      <c r="AF410" s="18">
        <f t="shared" si="328"/>
        <v>3.1320310662960615E-4</v>
      </c>
      <c r="AG410" s="28">
        <f t="shared" si="344"/>
        <v>9934.6847245285062</v>
      </c>
      <c r="AH410" s="33">
        <f t="shared" si="329"/>
        <v>0.56452499999999994</v>
      </c>
      <c r="AI410" s="18">
        <f t="shared" si="330"/>
        <v>2.1238556609018424E-4</v>
      </c>
      <c r="AJ410" s="28">
        <f t="shared" si="345"/>
        <v>9934.6847245285062</v>
      </c>
      <c r="AK410" s="33">
        <f t="shared" si="331"/>
        <v>0.58020625000000003</v>
      </c>
      <c r="AL410" s="18">
        <f t="shared" si="332"/>
        <v>2.1828516514824496E-4</v>
      </c>
      <c r="AM410" s="28">
        <f t="shared" si="346"/>
        <v>9934.6847245285062</v>
      </c>
      <c r="AN410" s="33">
        <f t="shared" si="333"/>
        <v>0.54112500000000008</v>
      </c>
      <c r="AO410" s="18">
        <f t="shared" si="334"/>
        <v>2.0358201930924401E-4</v>
      </c>
      <c r="AP410" s="28">
        <f t="shared" si="347"/>
        <v>9934.6847245285062</v>
      </c>
      <c r="AQ410" s="33">
        <f t="shared" si="312"/>
        <v>0.80336249999999998</v>
      </c>
      <c r="AR410" s="18">
        <f t="shared" si="313"/>
        <v>3.0224099789756992E-4</v>
      </c>
      <c r="AS410" s="28">
        <f t="shared" si="348"/>
        <v>9934.6847245285062</v>
      </c>
      <c r="AT410" s="33">
        <f t="shared" si="314"/>
        <v>0.52218562499999999</v>
      </c>
      <c r="AU410" s="18">
        <f t="shared" si="315"/>
        <v>1.9645664863342043E-4</v>
      </c>
      <c r="AV410" s="20">
        <f t="shared" si="349"/>
        <v>9934.6847245285062</v>
      </c>
    </row>
    <row r="411" spans="2:48" ht="15.95">
      <c r="B411" s="52">
        <v>19</v>
      </c>
      <c r="C411" s="54">
        <f>'Mortality (No Interventions)'!N28</f>
        <v>4.6302330779828774E-4</v>
      </c>
      <c r="D411" s="27">
        <f>D410+($D$128-$D$26)/(120-18)</f>
        <v>0.65343137254901962</v>
      </c>
      <c r="E411" s="18">
        <f t="shared" si="316"/>
        <v>3.0255395553682236E-4</v>
      </c>
      <c r="F411" s="28">
        <f t="shared" si="335"/>
        <v>9932.2552672583315</v>
      </c>
      <c r="G411" s="27">
        <f t="shared" ref="G411:G474" si="350">1-(0.07/2)</f>
        <v>0.96499999999999997</v>
      </c>
      <c r="H411" s="18">
        <f t="shared" si="309"/>
        <v>4.4681749202534767E-4</v>
      </c>
      <c r="I411" s="28">
        <f t="shared" si="336"/>
        <v>9931.0779148889396</v>
      </c>
      <c r="J411" s="27">
        <v>0.9</v>
      </c>
      <c r="K411" s="18">
        <f t="shared" si="310"/>
        <v>4.1672097701845896E-4</v>
      </c>
      <c r="L411" s="28">
        <f t="shared" si="337"/>
        <v>9931.3208606159569</v>
      </c>
      <c r="M411" s="27">
        <f t="shared" ref="M411:M474" si="351">1-(0.15/2)</f>
        <v>0.92500000000000004</v>
      </c>
      <c r="N411" s="19">
        <f t="shared" si="311"/>
        <v>4.2829655971341618E-4</v>
      </c>
      <c r="O411" s="28">
        <f t="shared" si="338"/>
        <v>9931.2274199517196</v>
      </c>
      <c r="P411" s="24">
        <f t="shared" si="317"/>
        <v>0.63056127450980393</v>
      </c>
      <c r="Q411" s="18">
        <f t="shared" si="318"/>
        <v>2.9196456709303353E-4</v>
      </c>
      <c r="R411" s="28">
        <f t="shared" si="339"/>
        <v>9932.3402982627886</v>
      </c>
      <c r="S411" s="24">
        <f t="shared" si="319"/>
        <v>0.58808823529411769</v>
      </c>
      <c r="T411" s="18">
        <f t="shared" si="320"/>
        <v>2.7229855998314013E-4</v>
      </c>
      <c r="U411" s="28">
        <f t="shared" si="340"/>
        <v>9932.4982129853488</v>
      </c>
      <c r="V411" s="24">
        <f t="shared" si="321"/>
        <v>0.6044240196078432</v>
      </c>
      <c r="W411" s="18">
        <f t="shared" si="322"/>
        <v>2.7986240887156071E-4</v>
      </c>
      <c r="X411" s="28">
        <f t="shared" si="341"/>
        <v>9932.437476553594</v>
      </c>
      <c r="Y411" s="33">
        <f t="shared" si="323"/>
        <v>0.86849999999999994</v>
      </c>
      <c r="Z411" s="18">
        <f t="shared" si="324"/>
        <v>4.0213574282281289E-4</v>
      </c>
      <c r="AA411" s="28">
        <f t="shared" si="342"/>
        <v>9931.4385958528965</v>
      </c>
      <c r="AB411" s="33">
        <f t="shared" si="325"/>
        <v>0.892625</v>
      </c>
      <c r="AC411" s="18">
        <f t="shared" si="326"/>
        <v>4.133061801234466E-4</v>
      </c>
      <c r="AD411" s="28">
        <f t="shared" si="343"/>
        <v>9931.3484256119064</v>
      </c>
      <c r="AE411" s="33">
        <f t="shared" si="327"/>
        <v>0.83250000000000002</v>
      </c>
      <c r="AF411" s="18">
        <f t="shared" si="328"/>
        <v>3.8546690374207456E-4</v>
      </c>
      <c r="AG411" s="28">
        <f t="shared" si="344"/>
        <v>9931.5731504093983</v>
      </c>
      <c r="AH411" s="33">
        <f t="shared" si="329"/>
        <v>0.5675051470588236</v>
      </c>
      <c r="AI411" s="18">
        <f t="shared" si="330"/>
        <v>2.6276811038373023E-4</v>
      </c>
      <c r="AJ411" s="28">
        <f t="shared" si="345"/>
        <v>9932.5747408893603</v>
      </c>
      <c r="AK411" s="33">
        <f t="shared" si="331"/>
        <v>0.58326917892156871</v>
      </c>
      <c r="AL411" s="18">
        <f t="shared" si="332"/>
        <v>2.7006722456105609E-4</v>
      </c>
      <c r="AM411" s="28">
        <f t="shared" si="346"/>
        <v>9932.5161302327178</v>
      </c>
      <c r="AN411" s="33">
        <f t="shared" si="333"/>
        <v>0.54398161764705888</v>
      </c>
      <c r="AO411" s="18">
        <f t="shared" si="334"/>
        <v>2.518761679844046E-4</v>
      </c>
      <c r="AP411" s="28">
        <f t="shared" si="347"/>
        <v>9932.662201351086</v>
      </c>
      <c r="AQ411" s="33">
        <f t="shared" si="312"/>
        <v>0.80336249999999998</v>
      </c>
      <c r="AR411" s="18">
        <f t="shared" si="313"/>
        <v>3.7197556211110194E-4</v>
      </c>
      <c r="AS411" s="28">
        <f t="shared" si="348"/>
        <v>9931.6820555035665</v>
      </c>
      <c r="AT411" s="33">
        <f t="shared" si="314"/>
        <v>0.52494226102941188</v>
      </c>
      <c r="AU411" s="18">
        <f t="shared" si="315"/>
        <v>2.4306050210495049E-4</v>
      </c>
      <c r="AV411" s="20">
        <f t="shared" si="349"/>
        <v>9932.7329896622959</v>
      </c>
    </row>
    <row r="412" spans="2:48" ht="15.95">
      <c r="B412" s="52">
        <v>20</v>
      </c>
      <c r="C412" s="54">
        <f>'Mortality (No Interventions)'!N29</f>
        <v>5.4507999321139037E-4</v>
      </c>
      <c r="D412" s="27">
        <f t="shared" ref="D412:D475" si="352">D411+($D$128-$D$26)/(120-18)</f>
        <v>0.65686274509803921</v>
      </c>
      <c r="E412" s="18">
        <f t="shared" si="316"/>
        <v>3.5804274063885448E-4</v>
      </c>
      <c r="F412" s="28">
        <f t="shared" si="335"/>
        <v>9929.2502241398215</v>
      </c>
      <c r="G412" s="27">
        <f t="shared" si="350"/>
        <v>0.96499999999999997</v>
      </c>
      <c r="H412" s="18">
        <f t="shared" si="309"/>
        <v>5.2600219344899166E-4</v>
      </c>
      <c r="I412" s="28">
        <f t="shared" si="336"/>
        <v>9926.6405355619008</v>
      </c>
      <c r="J412" s="27">
        <v>0.9</v>
      </c>
      <c r="K412" s="18">
        <f t="shared" si="310"/>
        <v>4.9057199389025133E-4</v>
      </c>
      <c r="L412" s="28">
        <f t="shared" si="337"/>
        <v>9927.1822708838372</v>
      </c>
      <c r="M412" s="27">
        <f t="shared" si="351"/>
        <v>0.92500000000000004</v>
      </c>
      <c r="N412" s="19">
        <f t="shared" si="311"/>
        <v>5.0419899372053617E-4</v>
      </c>
      <c r="O412" s="28">
        <f t="shared" si="338"/>
        <v>9926.9739094140223</v>
      </c>
      <c r="P412" s="24">
        <f t="shared" si="317"/>
        <v>0.63387254901960777</v>
      </c>
      <c r="Q412" s="18">
        <f t="shared" si="318"/>
        <v>3.4551124471649452E-4</v>
      </c>
      <c r="R412" s="28">
        <f t="shared" si="339"/>
        <v>9929.4404068273852</v>
      </c>
      <c r="S412" s="24">
        <f t="shared" si="319"/>
        <v>0.5911764705882353</v>
      </c>
      <c r="T412" s="18">
        <f t="shared" si="320"/>
        <v>3.2223846657496901E-4</v>
      </c>
      <c r="U412" s="28">
        <f t="shared" si="340"/>
        <v>9929.7936080249183</v>
      </c>
      <c r="V412" s="24">
        <f t="shared" si="321"/>
        <v>0.60759803921568634</v>
      </c>
      <c r="W412" s="18">
        <f t="shared" si="322"/>
        <v>3.3118953509094043E-4</v>
      </c>
      <c r="X412" s="28">
        <f t="shared" si="341"/>
        <v>9929.6577606754399</v>
      </c>
      <c r="Y412" s="33">
        <f t="shared" si="323"/>
        <v>0.86849999999999994</v>
      </c>
      <c r="Z412" s="18">
        <f t="shared" si="324"/>
        <v>4.734019741040925E-4</v>
      </c>
      <c r="AA412" s="28">
        <f t="shared" si="342"/>
        <v>9927.4448094158543</v>
      </c>
      <c r="AB412" s="33">
        <f t="shared" si="325"/>
        <v>0.892625</v>
      </c>
      <c r="AC412" s="18">
        <f t="shared" si="326"/>
        <v>4.8655202894031733E-4</v>
      </c>
      <c r="AD412" s="28">
        <f t="shared" si="343"/>
        <v>9927.2437379306411</v>
      </c>
      <c r="AE412" s="33">
        <f t="shared" si="327"/>
        <v>0.83250000000000002</v>
      </c>
      <c r="AF412" s="18">
        <f t="shared" si="328"/>
        <v>4.537790943484825E-4</v>
      </c>
      <c r="AG412" s="28">
        <f t="shared" si="344"/>
        <v>9927.7448576578226</v>
      </c>
      <c r="AH412" s="33">
        <f t="shared" si="329"/>
        <v>0.57048529411764703</v>
      </c>
      <c r="AI412" s="18">
        <f t="shared" si="330"/>
        <v>3.109601202448451E-4</v>
      </c>
      <c r="AJ412" s="28">
        <f t="shared" si="345"/>
        <v>9929.9647769934509</v>
      </c>
      <c r="AK412" s="33">
        <f t="shared" si="331"/>
        <v>0.58633210784313716</v>
      </c>
      <c r="AL412" s="18">
        <f t="shared" si="332"/>
        <v>3.1959790136275741E-4</v>
      </c>
      <c r="AM412" s="28">
        <f t="shared" si="346"/>
        <v>9929.8336831685192</v>
      </c>
      <c r="AN412" s="33">
        <f t="shared" si="333"/>
        <v>0.54683823529411768</v>
      </c>
      <c r="AO412" s="18">
        <f t="shared" si="334"/>
        <v>2.9807058158184637E-4</v>
      </c>
      <c r="AP412" s="28">
        <f t="shared" si="347"/>
        <v>9930.1604004579258</v>
      </c>
      <c r="AQ412" s="33">
        <f t="shared" si="312"/>
        <v>0.80336249999999998</v>
      </c>
      <c r="AR412" s="18">
        <f t="shared" si="313"/>
        <v>4.3789682604628558E-4</v>
      </c>
      <c r="AS412" s="28">
        <f t="shared" si="348"/>
        <v>9927.9877124882623</v>
      </c>
      <c r="AT412" s="33">
        <f t="shared" si="314"/>
        <v>0.52769889705882356</v>
      </c>
      <c r="AU412" s="18">
        <f t="shared" si="315"/>
        <v>2.8763811122648175E-4</v>
      </c>
      <c r="AV412" s="20">
        <f t="shared" si="349"/>
        <v>9930.3187345945535</v>
      </c>
    </row>
    <row r="413" spans="2:48" ht="15.95">
      <c r="B413" s="52">
        <v>21</v>
      </c>
      <c r="C413" s="54">
        <f>'Mortality (No Interventions)'!N30</f>
        <v>6.3450124721295734E-4</v>
      </c>
      <c r="D413" s="27">
        <f t="shared" si="352"/>
        <v>0.66029411764705881</v>
      </c>
      <c r="E413" s="18">
        <f t="shared" si="316"/>
        <v>4.1895744117443799E-4</v>
      </c>
      <c r="F413" s="28">
        <f t="shared" si="335"/>
        <v>9925.6951281770816</v>
      </c>
      <c r="G413" s="27">
        <f t="shared" si="350"/>
        <v>0.96499999999999997</v>
      </c>
      <c r="H413" s="18">
        <f t="shared" si="309"/>
        <v>6.1229370356050378E-4</v>
      </c>
      <c r="I413" s="28">
        <f t="shared" si="336"/>
        <v>9921.4191008666148</v>
      </c>
      <c r="J413" s="27">
        <v>0.9</v>
      </c>
      <c r="K413" s="18">
        <f t="shared" si="310"/>
        <v>5.7105112249166161E-4</v>
      </c>
      <c r="L413" s="28">
        <f t="shared" si="337"/>
        <v>9922.3122732834981</v>
      </c>
      <c r="M413" s="27">
        <f t="shared" si="351"/>
        <v>0.92500000000000004</v>
      </c>
      <c r="N413" s="19">
        <f t="shared" si="311"/>
        <v>5.8691365367198557E-4</v>
      </c>
      <c r="O413" s="28">
        <f t="shared" si="338"/>
        <v>9921.9687391582047</v>
      </c>
      <c r="P413" s="24">
        <f t="shared" si="317"/>
        <v>0.63718382352941172</v>
      </c>
      <c r="Q413" s="18">
        <f t="shared" si="318"/>
        <v>4.0429393073333265E-4</v>
      </c>
      <c r="R413" s="28">
        <f t="shared" si="339"/>
        <v>9926.0096735130846</v>
      </c>
      <c r="S413" s="24">
        <f t="shared" si="319"/>
        <v>0.59426470588235292</v>
      </c>
      <c r="T413" s="18">
        <f t="shared" si="320"/>
        <v>3.770616970569942E-4</v>
      </c>
      <c r="U413" s="28">
        <f t="shared" si="340"/>
        <v>9926.5938465592626</v>
      </c>
      <c r="V413" s="24">
        <f t="shared" si="321"/>
        <v>0.61077205882352947</v>
      </c>
      <c r="W413" s="18">
        <f t="shared" si="322"/>
        <v>3.875356330863552E-4</v>
      </c>
      <c r="X413" s="28">
        <f t="shared" si="341"/>
        <v>9926.3691619380697</v>
      </c>
      <c r="Y413" s="33">
        <f t="shared" si="323"/>
        <v>0.86849999999999994</v>
      </c>
      <c r="Z413" s="18">
        <f t="shared" si="324"/>
        <v>5.5106433320445338E-4</v>
      </c>
      <c r="AA413" s="28">
        <f t="shared" si="342"/>
        <v>9922.7451374452685</v>
      </c>
      <c r="AB413" s="33">
        <f t="shared" si="325"/>
        <v>0.892625</v>
      </c>
      <c r="AC413" s="18">
        <f t="shared" si="326"/>
        <v>5.6637167579346608E-4</v>
      </c>
      <c r="AD413" s="28">
        <f t="shared" si="343"/>
        <v>9922.4136173481656</v>
      </c>
      <c r="AE413" s="33">
        <f t="shared" si="327"/>
        <v>0.83250000000000002</v>
      </c>
      <c r="AF413" s="18">
        <f t="shared" si="328"/>
        <v>5.2822228830478701E-4</v>
      </c>
      <c r="AG413" s="28">
        <f t="shared" si="344"/>
        <v>9923.2398545873912</v>
      </c>
      <c r="AH413" s="33">
        <f t="shared" si="329"/>
        <v>0.57346544117647058</v>
      </c>
      <c r="AI413" s="18">
        <f t="shared" si="330"/>
        <v>3.6386453765999941E-4</v>
      </c>
      <c r="AJ413" s="28">
        <f t="shared" si="345"/>
        <v>9926.8769539523691</v>
      </c>
      <c r="AK413" s="33">
        <f t="shared" si="331"/>
        <v>0.58939503676470584</v>
      </c>
      <c r="AL413" s="18">
        <f t="shared" si="332"/>
        <v>3.7397188592833272E-4</v>
      </c>
      <c r="AM413" s="28">
        <f t="shared" si="346"/>
        <v>9926.6601291624975</v>
      </c>
      <c r="AN413" s="33">
        <f t="shared" si="333"/>
        <v>0.54969485294117648</v>
      </c>
      <c r="AO413" s="18">
        <f t="shared" si="334"/>
        <v>3.4878206977771964E-4</v>
      </c>
      <c r="AP413" s="28">
        <f t="shared" si="347"/>
        <v>9927.2005117721601</v>
      </c>
      <c r="AQ413" s="33">
        <f t="shared" si="312"/>
        <v>0.80336249999999998</v>
      </c>
      <c r="AR413" s="18">
        <f t="shared" si="313"/>
        <v>5.0973450821411941E-4</v>
      </c>
      <c r="AS413" s="28">
        <f t="shared" si="348"/>
        <v>9923.640278179937</v>
      </c>
      <c r="AT413" s="33">
        <f t="shared" si="314"/>
        <v>0.53045553308823534</v>
      </c>
      <c r="AU413" s="18">
        <f t="shared" si="315"/>
        <v>3.3657469733549948E-4</v>
      </c>
      <c r="AV413" s="20">
        <f t="shared" si="349"/>
        <v>9927.4623964698585</v>
      </c>
    </row>
    <row r="414" spans="2:48" ht="15.95">
      <c r="B414" s="52">
        <v>22</v>
      </c>
      <c r="C414" s="54">
        <f>'Mortality (No Interventions)'!N31</f>
        <v>7.1493281298725948E-4</v>
      </c>
      <c r="D414" s="27">
        <f t="shared" si="352"/>
        <v>0.6637254901960784</v>
      </c>
      <c r="E414" s="18">
        <f t="shared" si="316"/>
        <v>4.7451913175723003E-4</v>
      </c>
      <c r="F414" s="28">
        <f t="shared" si="335"/>
        <v>9921.5366843443026</v>
      </c>
      <c r="G414" s="27">
        <f t="shared" si="350"/>
        <v>0.96499999999999997</v>
      </c>
      <c r="H414" s="18">
        <f t="shared" si="309"/>
        <v>6.8991016453270534E-4</v>
      </c>
      <c r="I414" s="28">
        <f t="shared" si="336"/>
        <v>9915.3442784207691</v>
      </c>
      <c r="J414" s="27">
        <v>0.9</v>
      </c>
      <c r="K414" s="18">
        <f t="shared" si="310"/>
        <v>6.4343953168853358E-4</v>
      </c>
      <c r="L414" s="28">
        <f t="shared" si="337"/>
        <v>9916.6461257221272</v>
      </c>
      <c r="M414" s="27">
        <f t="shared" si="351"/>
        <v>0.92500000000000004</v>
      </c>
      <c r="N414" s="19">
        <f t="shared" si="311"/>
        <v>6.6131285201321503E-4</v>
      </c>
      <c r="O414" s="28">
        <f t="shared" si="338"/>
        <v>9916.1454002338851</v>
      </c>
      <c r="P414" s="24">
        <f t="shared" si="317"/>
        <v>0.64049509803921567</v>
      </c>
      <c r="Q414" s="18">
        <f t="shared" si="318"/>
        <v>4.5791096214572698E-4</v>
      </c>
      <c r="R414" s="28">
        <f t="shared" si="339"/>
        <v>9921.9966480456824</v>
      </c>
      <c r="S414" s="24">
        <f t="shared" si="319"/>
        <v>0.59735294117647053</v>
      </c>
      <c r="T414" s="18">
        <f t="shared" si="320"/>
        <v>4.27067218581507E-4</v>
      </c>
      <c r="U414" s="28">
        <f t="shared" si="340"/>
        <v>9922.850908237484</v>
      </c>
      <c r="V414" s="24">
        <f t="shared" si="321"/>
        <v>0.6139460784313725</v>
      </c>
      <c r="W414" s="18">
        <f t="shared" si="322"/>
        <v>4.389301968754378E-4</v>
      </c>
      <c r="X414" s="28">
        <f t="shared" si="341"/>
        <v>9922.5223401806488</v>
      </c>
      <c r="Y414" s="33">
        <f t="shared" si="323"/>
        <v>0.86849999999999994</v>
      </c>
      <c r="Z414" s="18">
        <f t="shared" si="324"/>
        <v>6.2091914807943483E-4</v>
      </c>
      <c r="AA414" s="28">
        <f t="shared" si="342"/>
        <v>9917.2770665125445</v>
      </c>
      <c r="AB414" s="33">
        <f t="shared" si="325"/>
        <v>0.892625</v>
      </c>
      <c r="AC414" s="18">
        <f t="shared" si="326"/>
        <v>6.3816690219275249E-4</v>
      </c>
      <c r="AD414" s="28">
        <f t="shared" si="343"/>
        <v>9916.7938433197924</v>
      </c>
      <c r="AE414" s="33">
        <f t="shared" si="327"/>
        <v>0.83250000000000002</v>
      </c>
      <c r="AF414" s="18">
        <f t="shared" si="328"/>
        <v>5.951815668118935E-4</v>
      </c>
      <c r="AG414" s="28">
        <f t="shared" si="344"/>
        <v>9917.998178124004</v>
      </c>
      <c r="AH414" s="33">
        <f t="shared" si="329"/>
        <v>0.57644558823529413</v>
      </c>
      <c r="AI414" s="18">
        <f t="shared" si="330"/>
        <v>4.1211986593115433E-4</v>
      </c>
      <c r="AJ414" s="28">
        <f t="shared" si="345"/>
        <v>9923.2649154591109</v>
      </c>
      <c r="AK414" s="33">
        <f t="shared" si="331"/>
        <v>0.59245796568627451</v>
      </c>
      <c r="AL414" s="18">
        <f t="shared" si="332"/>
        <v>4.2356763998479749E-4</v>
      </c>
      <c r="AM414" s="28">
        <f t="shared" si="346"/>
        <v>9922.9478373530255</v>
      </c>
      <c r="AN414" s="33">
        <f t="shared" si="333"/>
        <v>0.55255147058823528</v>
      </c>
      <c r="AO414" s="18">
        <f t="shared" si="334"/>
        <v>3.9503717718789402E-4</v>
      </c>
      <c r="AP414" s="28">
        <f t="shared" si="347"/>
        <v>9923.7380822305659</v>
      </c>
      <c r="AQ414" s="33">
        <f t="shared" si="312"/>
        <v>0.80336249999999998</v>
      </c>
      <c r="AR414" s="18">
        <f t="shared" si="313"/>
        <v>5.7435021197347724E-4</v>
      </c>
      <c r="AS414" s="28">
        <f t="shared" si="348"/>
        <v>9918.5818562830445</v>
      </c>
      <c r="AT414" s="33">
        <f t="shared" si="314"/>
        <v>0.53321216911764713</v>
      </c>
      <c r="AU414" s="18">
        <f t="shared" si="315"/>
        <v>3.8121087598631782E-4</v>
      </c>
      <c r="AV414" s="20">
        <f t="shared" si="349"/>
        <v>9924.1210638184566</v>
      </c>
    </row>
    <row r="415" spans="2:48" ht="15.95">
      <c r="B415" s="52">
        <v>23</v>
      </c>
      <c r="C415" s="54">
        <f>'Mortality (No Interventions)'!N32</f>
        <v>7.9235795567644005E-4</v>
      </c>
      <c r="D415" s="27">
        <f t="shared" si="352"/>
        <v>0.667156862745098</v>
      </c>
      <c r="E415" s="18">
        <f t="shared" si="316"/>
        <v>5.2862704788021319E-4</v>
      </c>
      <c r="F415" s="28">
        <f t="shared" si="335"/>
        <v>9916.8287253711496</v>
      </c>
      <c r="G415" s="27">
        <f t="shared" si="350"/>
        <v>0.96499999999999997</v>
      </c>
      <c r="H415" s="18">
        <f t="shared" si="309"/>
        <v>7.6462542722776467E-4</v>
      </c>
      <c r="I415" s="28">
        <f t="shared" si="336"/>
        <v>9908.5035816182462</v>
      </c>
      <c r="J415" s="27">
        <v>0.9</v>
      </c>
      <c r="K415" s="18">
        <f t="shared" si="310"/>
        <v>7.1312216010879607E-4</v>
      </c>
      <c r="L415" s="28">
        <f t="shared" si="337"/>
        <v>9910.265363583072</v>
      </c>
      <c r="M415" s="27">
        <f t="shared" si="351"/>
        <v>0.92500000000000004</v>
      </c>
      <c r="N415" s="19">
        <f t="shared" si="311"/>
        <v>7.3293110900070704E-4</v>
      </c>
      <c r="O415" s="28">
        <f t="shared" si="338"/>
        <v>9909.5877258382789</v>
      </c>
      <c r="P415" s="24">
        <f t="shared" si="317"/>
        <v>0.64380637254901951</v>
      </c>
      <c r="Q415" s="18">
        <f t="shared" si="318"/>
        <v>5.1012510120440569E-4</v>
      </c>
      <c r="R415" s="28">
        <f t="shared" si="339"/>
        <v>9917.4532570141691</v>
      </c>
      <c r="S415" s="24">
        <f t="shared" si="319"/>
        <v>0.60044117647058826</v>
      </c>
      <c r="T415" s="18">
        <f t="shared" si="320"/>
        <v>4.7576434309219191E-4</v>
      </c>
      <c r="U415" s="28">
        <f t="shared" si="340"/>
        <v>9918.6131838997044</v>
      </c>
      <c r="V415" s="24">
        <f t="shared" si="321"/>
        <v>0.61712009803921564</v>
      </c>
      <c r="W415" s="18">
        <f t="shared" si="322"/>
        <v>4.8898001928919716E-4</v>
      </c>
      <c r="X415" s="28">
        <f t="shared" si="341"/>
        <v>9918.1670454963714</v>
      </c>
      <c r="Y415" s="33">
        <f t="shared" si="323"/>
        <v>0.86849999999999994</v>
      </c>
      <c r="Z415" s="18">
        <f t="shared" si="324"/>
        <v>6.8816288450498811E-4</v>
      </c>
      <c r="AA415" s="28">
        <f t="shared" si="342"/>
        <v>9911.119239285139</v>
      </c>
      <c r="AB415" s="33">
        <f t="shared" si="325"/>
        <v>0.892625</v>
      </c>
      <c r="AC415" s="18">
        <f t="shared" si="326"/>
        <v>7.0727852018568228E-4</v>
      </c>
      <c r="AD415" s="28">
        <f t="shared" si="343"/>
        <v>9910.4652737131164</v>
      </c>
      <c r="AE415" s="33">
        <f t="shared" si="327"/>
        <v>0.83250000000000002</v>
      </c>
      <c r="AF415" s="18">
        <f t="shared" si="328"/>
        <v>6.5963799810063635E-4</v>
      </c>
      <c r="AG415" s="28">
        <f t="shared" si="344"/>
        <v>9912.0951684287102</v>
      </c>
      <c r="AH415" s="33">
        <f t="shared" si="329"/>
        <v>0.57942573529411756</v>
      </c>
      <c r="AI415" s="18">
        <f t="shared" si="330"/>
        <v>4.591125910839651E-4</v>
      </c>
      <c r="AJ415" s="28">
        <f t="shared" si="345"/>
        <v>9919.1753408525528</v>
      </c>
      <c r="AK415" s="33">
        <f t="shared" si="331"/>
        <v>0.59552089460784308</v>
      </c>
      <c r="AL415" s="18">
        <f t="shared" si="332"/>
        <v>4.7186571861407522E-4</v>
      </c>
      <c r="AM415" s="28">
        <f t="shared" si="346"/>
        <v>9918.7447977558659</v>
      </c>
      <c r="AN415" s="33">
        <f t="shared" si="333"/>
        <v>0.5554080882352942</v>
      </c>
      <c r="AO415" s="18">
        <f t="shared" si="334"/>
        <v>4.4008201736027756E-4</v>
      </c>
      <c r="AP415" s="28">
        <f t="shared" si="347"/>
        <v>9919.8178367514101</v>
      </c>
      <c r="AQ415" s="33">
        <f t="shared" si="312"/>
        <v>0.80336249999999998</v>
      </c>
      <c r="AR415" s="18">
        <f t="shared" si="313"/>
        <v>6.3655066816711403E-4</v>
      </c>
      <c r="AS415" s="28">
        <f t="shared" si="348"/>
        <v>9912.8851166914119</v>
      </c>
      <c r="AT415" s="33">
        <f t="shared" si="314"/>
        <v>0.5359688051470588</v>
      </c>
      <c r="AU415" s="18">
        <f t="shared" si="315"/>
        <v>4.2467914675266776E-4</v>
      </c>
      <c r="AV415" s="20">
        <f t="shared" si="349"/>
        <v>9920.3378809343249</v>
      </c>
    </row>
    <row r="416" spans="2:48" ht="15.95">
      <c r="B416" s="52">
        <v>24</v>
      </c>
      <c r="C416" s="54">
        <f>'Mortality (No Interventions)'!N33</f>
        <v>8.460265562273534E-4</v>
      </c>
      <c r="D416" s="27">
        <f t="shared" si="352"/>
        <v>0.6705882352941176</v>
      </c>
      <c r="E416" s="18">
        <f t="shared" si="316"/>
        <v>5.6733545535246047E-4</v>
      </c>
      <c r="F416" s="28">
        <f t="shared" si="335"/>
        <v>9911.586421477723</v>
      </c>
      <c r="G416" s="27">
        <f t="shared" si="350"/>
        <v>0.96499999999999997</v>
      </c>
      <c r="H416" s="18">
        <f t="shared" si="309"/>
        <v>8.1641562675939603E-4</v>
      </c>
      <c r="I416" s="28">
        <f t="shared" si="336"/>
        <v>9900.9272878339634</v>
      </c>
      <c r="J416" s="27">
        <v>0.9</v>
      </c>
      <c r="K416" s="18">
        <f t="shared" si="310"/>
        <v>7.6142390060461812E-4</v>
      </c>
      <c r="L416" s="28">
        <f t="shared" si="337"/>
        <v>9903.1981337397428</v>
      </c>
      <c r="M416" s="27">
        <f t="shared" si="351"/>
        <v>0.92500000000000004</v>
      </c>
      <c r="N416" s="19">
        <f t="shared" si="311"/>
        <v>7.8257456451030197E-4</v>
      </c>
      <c r="O416" s="28">
        <f t="shared" si="338"/>
        <v>9902.3246807166397</v>
      </c>
      <c r="P416" s="24">
        <f t="shared" si="317"/>
        <v>0.64711764705882346</v>
      </c>
      <c r="Q416" s="18">
        <f t="shared" si="318"/>
        <v>5.4747871441512429E-4</v>
      </c>
      <c r="R416" s="28">
        <f t="shared" si="339"/>
        <v>9912.3941151677445</v>
      </c>
      <c r="S416" s="24">
        <f t="shared" si="319"/>
        <v>0.60352941176470587</v>
      </c>
      <c r="T416" s="18">
        <f t="shared" si="320"/>
        <v>5.1060190981721447E-4</v>
      </c>
      <c r="U416" s="28">
        <f t="shared" si="340"/>
        <v>9913.8942614138814</v>
      </c>
      <c r="V416" s="24">
        <f t="shared" si="321"/>
        <v>0.62029411764705877</v>
      </c>
      <c r="W416" s="18">
        <f t="shared" si="322"/>
        <v>5.2478529620102589E-4</v>
      </c>
      <c r="X416" s="28">
        <f t="shared" si="341"/>
        <v>9913.3172599831505</v>
      </c>
      <c r="Y416" s="33">
        <f t="shared" si="323"/>
        <v>0.86849999999999994</v>
      </c>
      <c r="Z416" s="18">
        <f t="shared" si="324"/>
        <v>7.3477406408345642E-4</v>
      </c>
      <c r="AA416" s="28">
        <f t="shared" si="342"/>
        <v>9904.2987748807591</v>
      </c>
      <c r="AB416" s="33">
        <f t="shared" si="325"/>
        <v>0.892625</v>
      </c>
      <c r="AC416" s="18">
        <f t="shared" si="326"/>
        <v>7.5518445475244132E-4</v>
      </c>
      <c r="AD416" s="28">
        <f t="shared" si="343"/>
        <v>9903.4558144999719</v>
      </c>
      <c r="AE416" s="33">
        <f t="shared" si="327"/>
        <v>0.83250000000000002</v>
      </c>
      <c r="AF416" s="18">
        <f t="shared" si="328"/>
        <v>7.0431710805927169E-4</v>
      </c>
      <c r="AG416" s="28">
        <f t="shared" si="344"/>
        <v>9905.5567738148256</v>
      </c>
      <c r="AH416" s="33">
        <f t="shared" si="329"/>
        <v>0.58240588235294111</v>
      </c>
      <c r="AI416" s="18">
        <f t="shared" si="330"/>
        <v>4.9273084297361185E-4</v>
      </c>
      <c r="AJ416" s="28">
        <f t="shared" si="345"/>
        <v>9914.6213225603969</v>
      </c>
      <c r="AK416" s="33">
        <f t="shared" si="331"/>
        <v>0.59858382352941175</v>
      </c>
      <c r="AL416" s="18">
        <f t="shared" si="332"/>
        <v>5.0641781083399001E-4</v>
      </c>
      <c r="AM416" s="28">
        <f t="shared" si="346"/>
        <v>9914.0644821141232</v>
      </c>
      <c r="AN416" s="33">
        <f t="shared" si="333"/>
        <v>0.558264705882353</v>
      </c>
      <c r="AO416" s="18">
        <f t="shared" si="334"/>
        <v>4.7230676658092344E-4</v>
      </c>
      <c r="AP416" s="28">
        <f t="shared" si="347"/>
        <v>9915.4523033059668</v>
      </c>
      <c r="AQ416" s="33">
        <f t="shared" si="312"/>
        <v>0.80336249999999998</v>
      </c>
      <c r="AR416" s="18">
        <f t="shared" si="313"/>
        <v>6.7966600927719717E-4</v>
      </c>
      <c r="AS416" s="28">
        <f t="shared" si="348"/>
        <v>9906.5750630469174</v>
      </c>
      <c r="AT416" s="33">
        <f t="shared" si="314"/>
        <v>0.53872544117647059</v>
      </c>
      <c r="AU416" s="18">
        <f t="shared" si="315"/>
        <v>4.5577602975059106E-4</v>
      </c>
      <c r="AV416" s="20">
        <f t="shared" si="349"/>
        <v>9916.1249203075513</v>
      </c>
    </row>
    <row r="417" spans="2:48" ht="15.95">
      <c r="B417" s="52">
        <v>25</v>
      </c>
      <c r="C417" s="54">
        <f>'Mortality (No Interventions)'!N34</f>
        <v>9.0124931160046517E-4</v>
      </c>
      <c r="D417" s="27">
        <f t="shared" si="352"/>
        <v>0.67401960784313719</v>
      </c>
      <c r="E417" s="18">
        <f t="shared" si="316"/>
        <v>6.0745970757384291E-4</v>
      </c>
      <c r="F417" s="28">
        <f t="shared" si="335"/>
        <v>9905.9632270820293</v>
      </c>
      <c r="G417" s="27">
        <f t="shared" si="350"/>
        <v>0.96499999999999997</v>
      </c>
      <c r="H417" s="18">
        <f t="shared" si="309"/>
        <v>8.6970558569444891E-4</v>
      </c>
      <c r="I417" s="28">
        <f t="shared" si="336"/>
        <v>9892.8440160767677</v>
      </c>
      <c r="J417" s="27">
        <v>0.9</v>
      </c>
      <c r="K417" s="18">
        <f t="shared" si="310"/>
        <v>8.1112438044041862E-4</v>
      </c>
      <c r="L417" s="28">
        <f t="shared" si="337"/>
        <v>9895.6576019882905</v>
      </c>
      <c r="M417" s="27">
        <f t="shared" si="351"/>
        <v>0.92500000000000004</v>
      </c>
      <c r="N417" s="19">
        <f t="shared" si="311"/>
        <v>8.3365561323043029E-4</v>
      </c>
      <c r="O417" s="28">
        <f t="shared" si="338"/>
        <v>9894.5753732919893</v>
      </c>
      <c r="P417" s="24">
        <f t="shared" si="317"/>
        <v>0.65042892156862742</v>
      </c>
      <c r="Q417" s="18">
        <f t="shared" si="318"/>
        <v>5.8619861780875838E-4</v>
      </c>
      <c r="R417" s="28">
        <f t="shared" si="339"/>
        <v>9906.9672903807968</v>
      </c>
      <c r="S417" s="24">
        <f t="shared" si="319"/>
        <v>0.60661764705882348</v>
      </c>
      <c r="T417" s="18">
        <f t="shared" si="320"/>
        <v>5.4671373681645864E-4</v>
      </c>
      <c r="U417" s="28">
        <f t="shared" si="340"/>
        <v>9908.8322080702783</v>
      </c>
      <c r="V417" s="24">
        <f t="shared" si="321"/>
        <v>0.62346813725490191</v>
      </c>
      <c r="W417" s="18">
        <f t="shared" si="322"/>
        <v>5.6190022950580471E-4</v>
      </c>
      <c r="X417" s="28">
        <f t="shared" si="341"/>
        <v>9908.1148968485359</v>
      </c>
      <c r="Y417" s="33">
        <f t="shared" si="323"/>
        <v>0.86849999999999994</v>
      </c>
      <c r="Z417" s="18">
        <f t="shared" si="324"/>
        <v>7.8273502712500396E-4</v>
      </c>
      <c r="AA417" s="28">
        <f t="shared" si="342"/>
        <v>9897.0213530180426</v>
      </c>
      <c r="AB417" s="33">
        <f t="shared" si="325"/>
        <v>0.892625</v>
      </c>
      <c r="AC417" s="18">
        <f t="shared" si="326"/>
        <v>8.0447766676736523E-4</v>
      </c>
      <c r="AD417" s="28">
        <f t="shared" si="343"/>
        <v>9895.9768786205332</v>
      </c>
      <c r="AE417" s="33">
        <f t="shared" si="327"/>
        <v>0.83250000000000002</v>
      </c>
      <c r="AF417" s="18">
        <f t="shared" si="328"/>
        <v>7.5029005190738727E-4</v>
      </c>
      <c r="AG417" s="28">
        <f t="shared" si="344"/>
        <v>9898.5801207141758</v>
      </c>
      <c r="AH417" s="33">
        <f t="shared" si="329"/>
        <v>0.58538602941176465</v>
      </c>
      <c r="AI417" s="18">
        <f t="shared" si="330"/>
        <v>5.2757875602788256E-4</v>
      </c>
      <c r="AJ417" s="28">
        <f t="shared" si="345"/>
        <v>9909.736082838368</v>
      </c>
      <c r="AK417" s="33">
        <f t="shared" si="331"/>
        <v>0.60164675245098043</v>
      </c>
      <c r="AL417" s="18">
        <f t="shared" si="332"/>
        <v>5.4223372147310157E-4</v>
      </c>
      <c r="AM417" s="28">
        <f t="shared" si="346"/>
        <v>9909.0438232826236</v>
      </c>
      <c r="AN417" s="33">
        <f t="shared" si="333"/>
        <v>0.5611213235294118</v>
      </c>
      <c r="AO417" s="18">
        <f t="shared" si="334"/>
        <v>5.0571020655522424E-4</v>
      </c>
      <c r="AP417" s="28">
        <f t="shared" si="347"/>
        <v>9910.769168089404</v>
      </c>
      <c r="AQ417" s="33">
        <f t="shared" si="312"/>
        <v>0.80336249999999998</v>
      </c>
      <c r="AR417" s="18">
        <f t="shared" si="313"/>
        <v>7.2402990009062872E-4</v>
      </c>
      <c r="AS417" s="28">
        <f t="shared" si="348"/>
        <v>9899.8419007082121</v>
      </c>
      <c r="AT417" s="33">
        <f t="shared" si="314"/>
        <v>0.54148207720588237</v>
      </c>
      <c r="AU417" s="18">
        <f t="shared" si="315"/>
        <v>4.8801034932579142E-4</v>
      </c>
      <c r="AV417" s="20">
        <f t="shared" si="349"/>
        <v>9911.605388260863</v>
      </c>
    </row>
    <row r="418" spans="2:48" ht="15.95">
      <c r="B418" s="52">
        <v>26</v>
      </c>
      <c r="C418" s="54">
        <f>'Mortality (No Interventions)'!N35</f>
        <v>9.7040117213925334E-4</v>
      </c>
      <c r="D418" s="27">
        <f t="shared" si="352"/>
        <v>0.67745098039215679</v>
      </c>
      <c r="E418" s="18">
        <f t="shared" si="316"/>
        <v>6.5739922543943527E-4</v>
      </c>
      <c r="F418" s="28">
        <f t="shared" si="335"/>
        <v>9899.945753556869</v>
      </c>
      <c r="G418" s="27">
        <f t="shared" si="350"/>
        <v>0.96499999999999997</v>
      </c>
      <c r="H418" s="18">
        <f t="shared" si="309"/>
        <v>9.3643713111437948E-4</v>
      </c>
      <c r="I418" s="28">
        <f t="shared" si="336"/>
        <v>9884.2401543775813</v>
      </c>
      <c r="J418" s="27">
        <v>0.9</v>
      </c>
      <c r="K418" s="18">
        <f t="shared" si="310"/>
        <v>8.7336105492532797E-4</v>
      </c>
      <c r="L418" s="28">
        <f t="shared" si="337"/>
        <v>9887.6309928468272</v>
      </c>
      <c r="M418" s="27">
        <f t="shared" si="351"/>
        <v>0.92500000000000004</v>
      </c>
      <c r="N418" s="19">
        <f t="shared" si="311"/>
        <v>8.976210842288094E-4</v>
      </c>
      <c r="O418" s="28">
        <f t="shared" si="338"/>
        <v>9886.3267049915121</v>
      </c>
      <c r="P418" s="24">
        <f t="shared" si="317"/>
        <v>0.65374019607843126</v>
      </c>
      <c r="Q418" s="18">
        <f t="shared" si="318"/>
        <v>6.34390252549055E-4</v>
      </c>
      <c r="R418" s="28">
        <f t="shared" si="339"/>
        <v>9901.1598398484985</v>
      </c>
      <c r="S418" s="24">
        <f t="shared" si="319"/>
        <v>0.6097058823529411</v>
      </c>
      <c r="T418" s="18">
        <f t="shared" si="320"/>
        <v>5.916593028954917E-4</v>
      </c>
      <c r="U418" s="28">
        <f t="shared" si="340"/>
        <v>9903.4149133863175</v>
      </c>
      <c r="V418" s="24">
        <f t="shared" si="321"/>
        <v>0.62664215686274505</v>
      </c>
      <c r="W418" s="18">
        <f t="shared" si="322"/>
        <v>6.080942835314777E-4</v>
      </c>
      <c r="X418" s="28">
        <f t="shared" si="341"/>
        <v>9902.5475248140265</v>
      </c>
      <c r="Y418" s="33">
        <f t="shared" si="323"/>
        <v>0.86849999999999994</v>
      </c>
      <c r="Z418" s="18">
        <f t="shared" si="324"/>
        <v>8.427934180029415E-4</v>
      </c>
      <c r="AA418" s="28">
        <f t="shared" si="342"/>
        <v>9889.2746077408319</v>
      </c>
      <c r="AB418" s="33">
        <f t="shared" si="325"/>
        <v>0.892625</v>
      </c>
      <c r="AC418" s="18">
        <f t="shared" si="326"/>
        <v>8.6620434628080099E-4</v>
      </c>
      <c r="AD418" s="28">
        <f t="shared" si="343"/>
        <v>9888.015786230837</v>
      </c>
      <c r="AE418" s="33">
        <f t="shared" si="327"/>
        <v>0.83250000000000002</v>
      </c>
      <c r="AF418" s="18">
        <f t="shared" si="328"/>
        <v>8.0785897580592841E-4</v>
      </c>
      <c r="AG418" s="28">
        <f t="shared" si="344"/>
        <v>9891.1533145215963</v>
      </c>
      <c r="AH418" s="33">
        <f t="shared" si="329"/>
        <v>0.5883661764705882</v>
      </c>
      <c r="AI418" s="18">
        <f t="shared" si="330"/>
        <v>5.7095122729414953E-4</v>
      </c>
      <c r="AJ418" s="28">
        <f t="shared" si="345"/>
        <v>9904.5079166032192</v>
      </c>
      <c r="AK418" s="33">
        <f t="shared" si="331"/>
        <v>0.60470968137254899</v>
      </c>
      <c r="AL418" s="18">
        <f t="shared" si="332"/>
        <v>5.8681098360787592E-4</v>
      </c>
      <c r="AM418" s="28">
        <f t="shared" si="346"/>
        <v>9903.6708055740855</v>
      </c>
      <c r="AN418" s="33">
        <f t="shared" si="333"/>
        <v>0.56397794117647049</v>
      </c>
      <c r="AO418" s="18">
        <f t="shared" si="334"/>
        <v>5.4728485517832983E-4</v>
      </c>
      <c r="AP418" s="28">
        <f t="shared" si="347"/>
        <v>9905.7571909662893</v>
      </c>
      <c r="AQ418" s="33">
        <f t="shared" si="312"/>
        <v>0.80336249999999998</v>
      </c>
      <c r="AR418" s="18">
        <f t="shared" si="313"/>
        <v>7.795839116527209E-4</v>
      </c>
      <c r="AS418" s="28">
        <f t="shared" si="348"/>
        <v>9892.6741191659294</v>
      </c>
      <c r="AT418" s="33">
        <f t="shared" si="314"/>
        <v>0.54423871323529416</v>
      </c>
      <c r="AU418" s="18">
        <f t="shared" si="315"/>
        <v>5.2812988524708843E-4</v>
      </c>
      <c r="AV418" s="20">
        <f t="shared" si="349"/>
        <v>9906.7684222529588</v>
      </c>
    </row>
    <row r="419" spans="2:48" ht="15.95">
      <c r="B419" s="52">
        <v>27</v>
      </c>
      <c r="C419" s="54">
        <f>'Mortality (No Interventions)'!N36</f>
        <v>9.9201015907459094E-4</v>
      </c>
      <c r="D419" s="27">
        <f t="shared" si="352"/>
        <v>0.68088235294117638</v>
      </c>
      <c r="E419" s="18">
        <f t="shared" si="316"/>
        <v>6.7544221125225815E-4</v>
      </c>
      <c r="F419" s="28">
        <f t="shared" si="335"/>
        <v>9893.4375368865894</v>
      </c>
      <c r="G419" s="27">
        <f t="shared" si="350"/>
        <v>0.96499999999999997</v>
      </c>
      <c r="H419" s="18">
        <f t="shared" si="309"/>
        <v>9.5728980350698019E-4</v>
      </c>
      <c r="I419" s="28">
        <f t="shared" si="336"/>
        <v>9874.9841848841716</v>
      </c>
      <c r="J419" s="27">
        <v>0.9</v>
      </c>
      <c r="K419" s="18">
        <f t="shared" si="310"/>
        <v>8.9280914316713185E-4</v>
      </c>
      <c r="L419" s="28">
        <f t="shared" si="337"/>
        <v>9878.9955210122025</v>
      </c>
      <c r="M419" s="27">
        <f t="shared" si="351"/>
        <v>0.92500000000000004</v>
      </c>
      <c r="N419" s="19">
        <f t="shared" si="311"/>
        <v>9.1760939714399662E-4</v>
      </c>
      <c r="O419" s="28">
        <f t="shared" si="338"/>
        <v>9877.4525296955362</v>
      </c>
      <c r="P419" s="24">
        <f t="shared" si="317"/>
        <v>0.65705147058823521</v>
      </c>
      <c r="Q419" s="18">
        <f t="shared" si="318"/>
        <v>6.5180173385842913E-4</v>
      </c>
      <c r="R419" s="28">
        <f t="shared" si="339"/>
        <v>9894.8786405571682</v>
      </c>
      <c r="S419" s="24">
        <f t="shared" si="319"/>
        <v>0.61279411764705871</v>
      </c>
      <c r="T419" s="18">
        <f t="shared" si="320"/>
        <v>6.0789799012703227E-4</v>
      </c>
      <c r="U419" s="28">
        <f t="shared" si="340"/>
        <v>9897.5554658223791</v>
      </c>
      <c r="V419" s="24">
        <f t="shared" si="321"/>
        <v>0.62981617647058818</v>
      </c>
      <c r="W419" s="18">
        <f t="shared" si="322"/>
        <v>6.2478404540833885E-4</v>
      </c>
      <c r="X419" s="28">
        <f t="shared" si="341"/>
        <v>9896.5258422717889</v>
      </c>
      <c r="Y419" s="33">
        <f t="shared" si="323"/>
        <v>0.86849999999999994</v>
      </c>
      <c r="Z419" s="18">
        <f t="shared" si="324"/>
        <v>8.6156082315628222E-4</v>
      </c>
      <c r="AA419" s="28">
        <f t="shared" si="342"/>
        <v>9880.9399921926033</v>
      </c>
      <c r="AB419" s="33">
        <f t="shared" si="325"/>
        <v>0.892625</v>
      </c>
      <c r="AC419" s="18">
        <f t="shared" si="326"/>
        <v>8.8549306824395671E-4</v>
      </c>
      <c r="AD419" s="28">
        <f t="shared" si="343"/>
        <v>9879.4507439807112</v>
      </c>
      <c r="AE419" s="33">
        <f t="shared" si="327"/>
        <v>0.83250000000000002</v>
      </c>
      <c r="AF419" s="18">
        <f t="shared" si="328"/>
        <v>8.2584845742959693E-4</v>
      </c>
      <c r="AG419" s="28">
        <f t="shared" si="344"/>
        <v>9883.1626575353876</v>
      </c>
      <c r="AH419" s="33">
        <f t="shared" si="329"/>
        <v>0.59134632352941174</v>
      </c>
      <c r="AI419" s="18">
        <f t="shared" si="330"/>
        <v>5.8662156047258626E-4</v>
      </c>
      <c r="AJ419" s="28">
        <f t="shared" si="345"/>
        <v>9898.8529256524907</v>
      </c>
      <c r="AK419" s="33">
        <f t="shared" si="331"/>
        <v>0.60777261029411755</v>
      </c>
      <c r="AL419" s="18">
        <f t="shared" si="332"/>
        <v>6.0291660381904695E-4</v>
      </c>
      <c r="AM419" s="28">
        <f t="shared" si="346"/>
        <v>9897.859222767338</v>
      </c>
      <c r="AN419" s="33">
        <f t="shared" si="333"/>
        <v>0.56683455882352929</v>
      </c>
      <c r="AO419" s="18">
        <f t="shared" si="334"/>
        <v>5.6230564086750482E-4</v>
      </c>
      <c r="AP419" s="28">
        <f t="shared" si="347"/>
        <v>9900.335920076599</v>
      </c>
      <c r="AQ419" s="33">
        <f t="shared" si="312"/>
        <v>0.80336249999999998</v>
      </c>
      <c r="AR419" s="18">
        <f t="shared" si="313"/>
        <v>7.9694376141956102E-4</v>
      </c>
      <c r="AS419" s="28">
        <f t="shared" si="348"/>
        <v>9884.961949579405</v>
      </c>
      <c r="AT419" s="33">
        <f t="shared" si="314"/>
        <v>0.54699534926470594</v>
      </c>
      <c r="AU419" s="18">
        <f t="shared" si="315"/>
        <v>5.4262494343714233E-4</v>
      </c>
      <c r="AV419" s="20">
        <f t="shared" si="349"/>
        <v>9901.5363617829444</v>
      </c>
    </row>
    <row r="420" spans="2:48" ht="15.95">
      <c r="B420" s="52">
        <v>28</v>
      </c>
      <c r="C420" s="54">
        <f>'Mortality (No Interventions)'!N37</f>
        <v>1.0176717906537102E-3</v>
      </c>
      <c r="D420" s="27">
        <f t="shared" si="352"/>
        <v>0.68431372549019598</v>
      </c>
      <c r="E420" s="18">
        <f t="shared" si="316"/>
        <v>6.9640677438851924E-4</v>
      </c>
      <c r="F420" s="28">
        <f t="shared" si="335"/>
        <v>9886.7550915597894</v>
      </c>
      <c r="G420" s="27">
        <f t="shared" si="350"/>
        <v>0.96499999999999997</v>
      </c>
      <c r="H420" s="18">
        <f t="shared" si="309"/>
        <v>9.8205327798083029E-4</v>
      </c>
      <c r="I420" s="28">
        <f t="shared" si="336"/>
        <v>9865.5309632141889</v>
      </c>
      <c r="J420" s="27">
        <v>0.9</v>
      </c>
      <c r="K420" s="18">
        <f t="shared" si="310"/>
        <v>9.1590461158833915E-4</v>
      </c>
      <c r="L420" s="28">
        <f t="shared" si="337"/>
        <v>9870.1754634857352</v>
      </c>
      <c r="M420" s="27">
        <f t="shared" si="351"/>
        <v>0.92500000000000004</v>
      </c>
      <c r="N420" s="19">
        <f t="shared" si="311"/>
        <v>9.4134640635468202E-4</v>
      </c>
      <c r="O420" s="28">
        <f t="shared" si="338"/>
        <v>9868.3888864344444</v>
      </c>
      <c r="P420" s="24">
        <f t="shared" si="317"/>
        <v>0.66036274509803905</v>
      </c>
      <c r="Q420" s="18">
        <f t="shared" si="318"/>
        <v>6.7203253728492101E-4</v>
      </c>
      <c r="R420" s="28">
        <f t="shared" si="339"/>
        <v>9888.4291415029329</v>
      </c>
      <c r="S420" s="24">
        <f t="shared" si="319"/>
        <v>0.61588235294117644</v>
      </c>
      <c r="T420" s="18">
        <f t="shared" si="320"/>
        <v>6.2676609694966732E-4</v>
      </c>
      <c r="U420" s="28">
        <f t="shared" si="340"/>
        <v>9891.5387617475353</v>
      </c>
      <c r="V420" s="24">
        <f t="shared" si="321"/>
        <v>0.63299019607843132</v>
      </c>
      <c r="W420" s="18">
        <f t="shared" si="322"/>
        <v>6.4417626630938036E-4</v>
      </c>
      <c r="X420" s="28">
        <f t="shared" si="341"/>
        <v>9890.3426508205666</v>
      </c>
      <c r="Y420" s="33">
        <f t="shared" si="323"/>
        <v>0.86849999999999994</v>
      </c>
      <c r="Z420" s="18">
        <f t="shared" si="324"/>
        <v>8.8384795018274726E-4</v>
      </c>
      <c r="AA420" s="28">
        <f t="shared" si="342"/>
        <v>9872.4269613993729</v>
      </c>
      <c r="AB420" s="33">
        <f t="shared" si="325"/>
        <v>0.892625</v>
      </c>
      <c r="AC420" s="18">
        <f t="shared" si="326"/>
        <v>9.0839928213226802E-4</v>
      </c>
      <c r="AD420" s="28">
        <f t="shared" si="343"/>
        <v>9870.7025588288598</v>
      </c>
      <c r="AE420" s="33">
        <f t="shared" si="327"/>
        <v>0.83250000000000002</v>
      </c>
      <c r="AF420" s="18">
        <f t="shared" si="328"/>
        <v>8.4721176571921379E-4</v>
      </c>
      <c r="AG420" s="28">
        <f t="shared" si="344"/>
        <v>9875.0006629001364</v>
      </c>
      <c r="AH420" s="33">
        <f t="shared" si="329"/>
        <v>0.59432647058823518</v>
      </c>
      <c r="AI420" s="18">
        <f t="shared" si="330"/>
        <v>6.0482928355642897E-4</v>
      </c>
      <c r="AJ420" s="28">
        <f t="shared" si="345"/>
        <v>9893.0460451023555</v>
      </c>
      <c r="AK420" s="33">
        <f t="shared" si="331"/>
        <v>0.61083553921568612</v>
      </c>
      <c r="AL420" s="18">
        <f t="shared" si="332"/>
        <v>6.2163009698855192E-4</v>
      </c>
      <c r="AM420" s="28">
        <f t="shared" si="346"/>
        <v>9891.8916390996674</v>
      </c>
      <c r="AN420" s="33">
        <f t="shared" si="333"/>
        <v>0.5696911764705882</v>
      </c>
      <c r="AO420" s="18">
        <f t="shared" si="334"/>
        <v>5.7975863967844226E-4</v>
      </c>
      <c r="AP420" s="28">
        <f t="shared" si="347"/>
        <v>9894.7689053422564</v>
      </c>
      <c r="AQ420" s="33">
        <f t="shared" si="312"/>
        <v>0.80336249999999998</v>
      </c>
      <c r="AR420" s="18">
        <f t="shared" si="313"/>
        <v>8.1755935391904125E-4</v>
      </c>
      <c r="AS420" s="28">
        <f t="shared" si="348"/>
        <v>9877.0841908218172</v>
      </c>
      <c r="AT420" s="33">
        <f t="shared" si="314"/>
        <v>0.54975198529411762</v>
      </c>
      <c r="AU420" s="18">
        <f t="shared" si="315"/>
        <v>5.5946708728969686E-4</v>
      </c>
      <c r="AV420" s="20">
        <f t="shared" si="349"/>
        <v>9896.1635411746902</v>
      </c>
    </row>
    <row r="421" spans="2:48" ht="15.95">
      <c r="B421" s="52">
        <v>29</v>
      </c>
      <c r="C421" s="54">
        <f>'Mortality (No Interventions)'!N38</f>
        <v>1.0453705998528732E-3</v>
      </c>
      <c r="D421" s="27">
        <f t="shared" si="352"/>
        <v>0.68774509803921557</v>
      </c>
      <c r="E421" s="18">
        <f t="shared" si="316"/>
        <v>7.1894850568312793E-4</v>
      </c>
      <c r="F421" s="28">
        <f t="shared" si="335"/>
        <v>9879.8698883373072</v>
      </c>
      <c r="G421" s="27">
        <f t="shared" si="350"/>
        <v>0.96499999999999997</v>
      </c>
      <c r="H421" s="18">
        <f t="shared" si="309"/>
        <v>1.0087826288580227E-3</v>
      </c>
      <c r="I421" s="28">
        <f t="shared" si="336"/>
        <v>9855.8424861927433</v>
      </c>
      <c r="J421" s="27">
        <v>0.9</v>
      </c>
      <c r="K421" s="18">
        <f t="shared" si="310"/>
        <v>9.4083353986758593E-4</v>
      </c>
      <c r="L421" s="28">
        <f t="shared" si="337"/>
        <v>9861.1353242615423</v>
      </c>
      <c r="M421" s="27">
        <f t="shared" si="351"/>
        <v>0.92500000000000004</v>
      </c>
      <c r="N421" s="19">
        <f t="shared" si="311"/>
        <v>9.6696780486390773E-4</v>
      </c>
      <c r="O421" s="28">
        <f t="shared" si="338"/>
        <v>9859.0993140196897</v>
      </c>
      <c r="P421" s="24">
        <f t="shared" si="317"/>
        <v>0.663674019607843</v>
      </c>
      <c r="Q421" s="18">
        <f t="shared" si="318"/>
        <v>6.9378530798421835E-4</v>
      </c>
      <c r="R421" s="28">
        <f t="shared" si="339"/>
        <v>9881.7837953772068</v>
      </c>
      <c r="S421" s="24">
        <f t="shared" si="319"/>
        <v>0.61897058823529405</v>
      </c>
      <c r="T421" s="18">
        <f t="shared" si="320"/>
        <v>6.4705365511481512E-4</v>
      </c>
      <c r="U421" s="28">
        <f t="shared" si="340"/>
        <v>9885.3390806050083</v>
      </c>
      <c r="V421" s="24">
        <f t="shared" si="321"/>
        <v>0.63616421568627446</v>
      </c>
      <c r="W421" s="18">
        <f t="shared" si="322"/>
        <v>6.650273677568933E-4</v>
      </c>
      <c r="X421" s="28">
        <f t="shared" si="341"/>
        <v>9883.9715268192394</v>
      </c>
      <c r="Y421" s="33">
        <f t="shared" si="323"/>
        <v>0.86849999999999994</v>
      </c>
      <c r="Z421" s="18">
        <f t="shared" si="324"/>
        <v>9.0790436597222037E-4</v>
      </c>
      <c r="AA421" s="28">
        <f t="shared" si="342"/>
        <v>9863.7012370662123</v>
      </c>
      <c r="AB421" s="33">
        <f t="shared" si="325"/>
        <v>0.892625</v>
      </c>
      <c r="AC421" s="18">
        <f t="shared" si="326"/>
        <v>9.33123931693671E-4</v>
      </c>
      <c r="AD421" s="28">
        <f t="shared" si="343"/>
        <v>9861.7360197102789</v>
      </c>
      <c r="AE421" s="33">
        <f t="shared" si="327"/>
        <v>0.83250000000000002</v>
      </c>
      <c r="AF421" s="18">
        <f t="shared" si="328"/>
        <v>8.7027102437751698E-4</v>
      </c>
      <c r="AG421" s="28">
        <f t="shared" si="344"/>
        <v>9866.6344461520421</v>
      </c>
      <c r="AH421" s="33">
        <f t="shared" si="329"/>
        <v>0.59730661764705872</v>
      </c>
      <c r="AI421" s="18">
        <f t="shared" si="330"/>
        <v>6.2440677718579661E-4</v>
      </c>
      <c r="AJ421" s="28">
        <f t="shared" si="345"/>
        <v>9887.0624411507051</v>
      </c>
      <c r="AK421" s="33">
        <f t="shared" si="331"/>
        <v>0.61389846813725479</v>
      </c>
      <c r="AL421" s="18">
        <f t="shared" si="332"/>
        <v>6.4175140988540207E-4</v>
      </c>
      <c r="AM421" s="28">
        <f t="shared" si="346"/>
        <v>9885.7425415406542</v>
      </c>
      <c r="AN421" s="33">
        <f t="shared" si="333"/>
        <v>0.572547794117647</v>
      </c>
      <c r="AO421" s="18">
        <f t="shared" si="334"/>
        <v>5.9852463098120404E-4</v>
      </c>
      <c r="AP421" s="28">
        <f t="shared" si="347"/>
        <v>9889.0323275817627</v>
      </c>
      <c r="AQ421" s="33">
        <f t="shared" si="312"/>
        <v>0.80336249999999998</v>
      </c>
      <c r="AR421" s="18">
        <f t="shared" si="313"/>
        <v>8.398115385243038E-4</v>
      </c>
      <c r="AS421" s="28">
        <f t="shared" si="348"/>
        <v>9869.0090882521654</v>
      </c>
      <c r="AT421" s="33">
        <f t="shared" si="314"/>
        <v>0.55250862132352929</v>
      </c>
      <c r="AU421" s="18">
        <f t="shared" si="315"/>
        <v>5.7757626889686181E-4</v>
      </c>
      <c r="AV421" s="20">
        <f t="shared" si="349"/>
        <v>9890.626963382967</v>
      </c>
    </row>
    <row r="422" spans="2:48" ht="15.95">
      <c r="B422" s="52">
        <v>30</v>
      </c>
      <c r="C422" s="54">
        <f>'Mortality (No Interventions)'!N39</f>
        <v>1.0812072642340579E-3</v>
      </c>
      <c r="D422" s="27">
        <f t="shared" si="352"/>
        <v>0.69117647058823517</v>
      </c>
      <c r="E422" s="18">
        <f t="shared" si="316"/>
        <v>7.4730502086765751E-4</v>
      </c>
      <c r="F422" s="28">
        <f t="shared" si="335"/>
        <v>9872.7667706447428</v>
      </c>
      <c r="G422" s="27">
        <f t="shared" si="350"/>
        <v>0.96499999999999997</v>
      </c>
      <c r="H422" s="18">
        <f t="shared" si="309"/>
        <v>1.0433650099858657E-3</v>
      </c>
      <c r="I422" s="28">
        <f t="shared" si="336"/>
        <v>9845.9000834999115</v>
      </c>
      <c r="J422" s="27">
        <f>0.91</f>
        <v>0.91</v>
      </c>
      <c r="K422" s="18">
        <f t="shared" si="310"/>
        <v>9.838986104529926E-4</v>
      </c>
      <c r="L422" s="28">
        <f t="shared" si="337"/>
        <v>9851.8576374073036</v>
      </c>
      <c r="M422" s="27">
        <f t="shared" si="351"/>
        <v>0.92500000000000004</v>
      </c>
      <c r="N422" s="19">
        <f t="shared" si="311"/>
        <v>1.0001167194165035E-3</v>
      </c>
      <c r="O422" s="28">
        <f t="shared" si="338"/>
        <v>9849.5658823980757</v>
      </c>
      <c r="P422" s="24">
        <f t="shared" si="317"/>
        <v>0.66698529411764695</v>
      </c>
      <c r="Q422" s="18">
        <f t="shared" si="318"/>
        <v>7.2114934513728955E-4</v>
      </c>
      <c r="R422" s="28">
        <f t="shared" si="339"/>
        <v>9874.927958963297</v>
      </c>
      <c r="S422" s="24">
        <f t="shared" si="319"/>
        <v>0.62897058823529406</v>
      </c>
      <c r="T422" s="18">
        <f t="shared" si="320"/>
        <v>6.8004756898956838E-4</v>
      </c>
      <c r="U422" s="28">
        <f t="shared" si="340"/>
        <v>9878.9427358208522</v>
      </c>
      <c r="V422" s="24">
        <f t="shared" si="321"/>
        <v>0.6393382352941176</v>
      </c>
      <c r="W422" s="18">
        <f t="shared" si="322"/>
        <v>6.9125714430258325E-4</v>
      </c>
      <c r="X422" s="28">
        <f t="shared" si="341"/>
        <v>9877.3984152517751</v>
      </c>
      <c r="Y422" s="33">
        <f t="shared" si="323"/>
        <v>0.87814999999999999</v>
      </c>
      <c r="Z422" s="18">
        <f t="shared" si="324"/>
        <v>9.4946215908713787E-4</v>
      </c>
      <c r="AA422" s="28">
        <f t="shared" si="342"/>
        <v>9854.7459396484337</v>
      </c>
      <c r="AB422" s="33">
        <f t="shared" si="325"/>
        <v>0.892625</v>
      </c>
      <c r="AC422" s="18">
        <f t="shared" si="326"/>
        <v>9.6511263423692585E-4</v>
      </c>
      <c r="AD422" s="28">
        <f t="shared" si="343"/>
        <v>9852.5337978222415</v>
      </c>
      <c r="AE422" s="33">
        <f t="shared" si="327"/>
        <v>0.84175000000000011</v>
      </c>
      <c r="AF422" s="18">
        <f t="shared" si="328"/>
        <v>9.1010621466901828E-4</v>
      </c>
      <c r="AG422" s="28">
        <f t="shared" si="344"/>
        <v>9858.0478000854309</v>
      </c>
      <c r="AH422" s="33">
        <f t="shared" si="329"/>
        <v>0.60695661764705877</v>
      </c>
      <c r="AI422" s="18">
        <f t="shared" si="330"/>
        <v>6.5624590407493348E-4</v>
      </c>
      <c r="AJ422" s="28">
        <f t="shared" si="345"/>
        <v>9880.8888923559916</v>
      </c>
      <c r="AK422" s="33">
        <f t="shared" si="331"/>
        <v>0.61696139705882347</v>
      </c>
      <c r="AL422" s="18">
        <f t="shared" si="332"/>
        <v>6.670631442519928E-4</v>
      </c>
      <c r="AM422" s="28">
        <f t="shared" si="346"/>
        <v>9879.3983523268562</v>
      </c>
      <c r="AN422" s="33">
        <f t="shared" si="333"/>
        <v>0.58179779411764698</v>
      </c>
      <c r="AO422" s="18">
        <f t="shared" si="334"/>
        <v>6.2904400131535076E-4</v>
      </c>
      <c r="AP422" s="28">
        <f t="shared" si="347"/>
        <v>9883.1134981571358</v>
      </c>
      <c r="AQ422" s="33">
        <f t="shared" si="312"/>
        <v>0.81228875</v>
      </c>
      <c r="AR422" s="18">
        <f t="shared" si="313"/>
        <v>8.7825249715560254E-4</v>
      </c>
      <c r="AS422" s="28">
        <f t="shared" si="348"/>
        <v>9860.7209805460498</v>
      </c>
      <c r="AT422" s="33">
        <f t="shared" si="314"/>
        <v>0.56143487132352943</v>
      </c>
      <c r="AU422" s="18">
        <f t="shared" si="315"/>
        <v>6.0702746126931354E-4</v>
      </c>
      <c r="AV422" s="20">
        <f t="shared" si="349"/>
        <v>9884.9143719644053</v>
      </c>
    </row>
    <row r="423" spans="2:48" ht="15.95">
      <c r="B423" s="52">
        <v>31</v>
      </c>
      <c r="C423" s="54">
        <f>'Mortality (No Interventions)'!N40</f>
        <v>1.1346328368012578E-3</v>
      </c>
      <c r="D423" s="27">
        <f t="shared" si="352"/>
        <v>0.69460784313725477</v>
      </c>
      <c r="E423" s="18">
        <f t="shared" si="316"/>
        <v>7.8812486752322651E-4</v>
      </c>
      <c r="F423" s="28">
        <f t="shared" si="335"/>
        <v>9865.3888024671851</v>
      </c>
      <c r="G423" s="27">
        <f t="shared" si="350"/>
        <v>0.96499999999999997</v>
      </c>
      <c r="H423" s="18">
        <f t="shared" si="309"/>
        <v>1.0949206875132138E-3</v>
      </c>
      <c r="I423" s="28">
        <f t="shared" si="336"/>
        <v>9835.62721586097</v>
      </c>
      <c r="J423" s="27">
        <f t="shared" ref="J423:J431" si="353">0.91</f>
        <v>0.91</v>
      </c>
      <c r="K423" s="18">
        <f t="shared" si="310"/>
        <v>1.0325158814891446E-3</v>
      </c>
      <c r="L423" s="28">
        <f t="shared" si="337"/>
        <v>9842.1644083674782</v>
      </c>
      <c r="M423" s="27">
        <f t="shared" si="351"/>
        <v>0.92500000000000004</v>
      </c>
      <c r="N423" s="19">
        <f t="shared" si="311"/>
        <v>1.0495353740411636E-3</v>
      </c>
      <c r="O423" s="28">
        <f t="shared" si="338"/>
        <v>9839.7151668800961</v>
      </c>
      <c r="P423" s="24">
        <f t="shared" si="317"/>
        <v>0.6702965686274508</v>
      </c>
      <c r="Q423" s="18">
        <f t="shared" si="318"/>
        <v>7.6054049715991348E-4</v>
      </c>
      <c r="R423" s="28">
        <f t="shared" si="339"/>
        <v>9867.806661132412</v>
      </c>
      <c r="S423" s="24">
        <f t="shared" si="319"/>
        <v>0.6320931372549019</v>
      </c>
      <c r="T423" s="18">
        <f t="shared" si="320"/>
        <v>7.1719362944613614E-4</v>
      </c>
      <c r="U423" s="28">
        <f t="shared" si="340"/>
        <v>9872.2245848291695</v>
      </c>
      <c r="V423" s="24">
        <f t="shared" si="321"/>
        <v>0.64251225490196073</v>
      </c>
      <c r="W423" s="18">
        <f t="shared" si="322"/>
        <v>7.2901550245898464E-4</v>
      </c>
      <c r="X423" s="28">
        <f t="shared" si="341"/>
        <v>9870.5705930301083</v>
      </c>
      <c r="Y423" s="33">
        <f t="shared" si="323"/>
        <v>0.87814999999999999</v>
      </c>
      <c r="Z423" s="18">
        <f t="shared" si="324"/>
        <v>9.9637782563702457E-4</v>
      </c>
      <c r="AA423" s="28">
        <f t="shared" si="342"/>
        <v>9845.3892312913213</v>
      </c>
      <c r="AB423" s="33">
        <f t="shared" si="325"/>
        <v>0.892625</v>
      </c>
      <c r="AC423" s="18">
        <f t="shared" si="326"/>
        <v>1.0128016359497228E-3</v>
      </c>
      <c r="AD423" s="28">
        <f t="shared" si="343"/>
        <v>9843.024992974717</v>
      </c>
      <c r="AE423" s="33">
        <f t="shared" si="327"/>
        <v>0.84175000000000011</v>
      </c>
      <c r="AF423" s="18">
        <f t="shared" si="328"/>
        <v>9.5507719037745895E-4</v>
      </c>
      <c r="AG423" s="28">
        <f t="shared" si="344"/>
        <v>9849.0759295180687</v>
      </c>
      <c r="AH423" s="33">
        <f t="shared" si="329"/>
        <v>0.60996987745098019</v>
      </c>
      <c r="AI423" s="18">
        <f t="shared" si="330"/>
        <v>6.9209185241552124E-4</v>
      </c>
      <c r="AJ423" s="28">
        <f t="shared" si="345"/>
        <v>9874.4045994917633</v>
      </c>
      <c r="AK423" s="33">
        <f t="shared" si="331"/>
        <v>0.62002432598039203</v>
      </c>
      <c r="AL423" s="18">
        <f t="shared" si="332"/>
        <v>7.0349995987292009E-4</v>
      </c>
      <c r="AM423" s="28">
        <f t="shared" si="346"/>
        <v>9872.8081697986345</v>
      </c>
      <c r="AN423" s="33">
        <f t="shared" si="333"/>
        <v>0.58468615196078433</v>
      </c>
      <c r="AO423" s="18">
        <f t="shared" si="334"/>
        <v>6.6340410723767602E-4</v>
      </c>
      <c r="AP423" s="28">
        <f t="shared" si="347"/>
        <v>9876.8965848968019</v>
      </c>
      <c r="AQ423" s="33">
        <f t="shared" si="312"/>
        <v>0.81228875</v>
      </c>
      <c r="AR423" s="18">
        <f t="shared" si="313"/>
        <v>9.2164948871424775E-4</v>
      </c>
      <c r="AS423" s="28">
        <f t="shared" si="348"/>
        <v>9852.0607777211317</v>
      </c>
      <c r="AT423" s="33">
        <f t="shared" si="314"/>
        <v>0.5642221366421567</v>
      </c>
      <c r="AU423" s="18">
        <f t="shared" si="315"/>
        <v>6.4018496348435721E-4</v>
      </c>
      <c r="AV423" s="20">
        <f t="shared" si="349"/>
        <v>9878.9139574883284</v>
      </c>
    </row>
    <row r="424" spans="2:48" ht="15.95">
      <c r="B424" s="52">
        <v>32</v>
      </c>
      <c r="C424" s="54">
        <f>'Mortality (No Interventions)'!N41</f>
        <v>1.1989007497523923E-3</v>
      </c>
      <c r="D424" s="27">
        <f t="shared" si="352"/>
        <v>0.69803921568627436</v>
      </c>
      <c r="E424" s="18">
        <f t="shared" si="316"/>
        <v>8.3687973904284613E-4</v>
      </c>
      <c r="F424" s="28">
        <f t="shared" si="335"/>
        <v>9857.613644224175</v>
      </c>
      <c r="G424" s="27">
        <f t="shared" si="350"/>
        <v>0.96499999999999997</v>
      </c>
      <c r="H424" s="18">
        <f t="shared" si="309"/>
        <v>1.1569392235110585E-3</v>
      </c>
      <c r="I424" s="28">
        <f t="shared" si="336"/>
        <v>9824.8579841476549</v>
      </c>
      <c r="J424" s="27">
        <f t="shared" si="353"/>
        <v>0.91</v>
      </c>
      <c r="K424" s="18">
        <f t="shared" si="310"/>
        <v>1.0909996822746769E-3</v>
      </c>
      <c r="L424" s="28">
        <f t="shared" si="337"/>
        <v>9832.0022173076122</v>
      </c>
      <c r="M424" s="27">
        <f t="shared" si="351"/>
        <v>0.92500000000000004</v>
      </c>
      <c r="N424" s="19">
        <f t="shared" si="311"/>
        <v>1.1089831935209629E-3</v>
      </c>
      <c r="O424" s="28">
        <f t="shared" si="338"/>
        <v>9829.3880377419664</v>
      </c>
      <c r="P424" s="24">
        <f t="shared" si="317"/>
        <v>0.67360784313725475</v>
      </c>
      <c r="Q424" s="18">
        <f t="shared" si="318"/>
        <v>8.075889481763465E-4</v>
      </c>
      <c r="R424" s="28">
        <f t="shared" si="339"/>
        <v>9860.3017945484771</v>
      </c>
      <c r="S424" s="24">
        <f t="shared" si="319"/>
        <v>0.63521568627450964</v>
      </c>
      <c r="T424" s="18">
        <f t="shared" si="320"/>
        <v>7.6156056252898996E-4</v>
      </c>
      <c r="U424" s="28">
        <f t="shared" si="340"/>
        <v>9865.144288248468</v>
      </c>
      <c r="V424" s="24">
        <f t="shared" si="321"/>
        <v>0.64568627450980387</v>
      </c>
      <c r="W424" s="18">
        <f t="shared" si="322"/>
        <v>7.741137586146328E-4</v>
      </c>
      <c r="X424" s="28">
        <f t="shared" si="341"/>
        <v>9863.3747940496742</v>
      </c>
      <c r="Y424" s="33">
        <f t="shared" si="323"/>
        <v>0.87814999999999999</v>
      </c>
      <c r="Z424" s="18">
        <f t="shared" si="324"/>
        <v>1.0528146933950632E-3</v>
      </c>
      <c r="AA424" s="28">
        <f t="shared" si="342"/>
        <v>9835.5795037764965</v>
      </c>
      <c r="AB424" s="33">
        <f t="shared" si="325"/>
        <v>0.892625</v>
      </c>
      <c r="AC424" s="18">
        <f t="shared" si="326"/>
        <v>1.0701687817477291E-3</v>
      </c>
      <c r="AD424" s="28">
        <f t="shared" si="343"/>
        <v>9833.055961159138</v>
      </c>
      <c r="AE424" s="33">
        <f t="shared" si="327"/>
        <v>0.84175000000000011</v>
      </c>
      <c r="AF424" s="18">
        <f t="shared" si="328"/>
        <v>1.0091747061040763E-3</v>
      </c>
      <c r="AG424" s="28">
        <f t="shared" si="344"/>
        <v>9839.6693017514899</v>
      </c>
      <c r="AH424" s="33">
        <f t="shared" si="329"/>
        <v>0.61298313725490183</v>
      </c>
      <c r="AI424" s="18">
        <f t="shared" si="330"/>
        <v>7.349059428404754E-4</v>
      </c>
      <c r="AJ424" s="28">
        <f t="shared" si="345"/>
        <v>9867.5706045210009</v>
      </c>
      <c r="AK424" s="33">
        <f t="shared" si="331"/>
        <v>0.62308725490196071</v>
      </c>
      <c r="AL424" s="18">
        <f t="shared" si="332"/>
        <v>7.4701977706312069E-4</v>
      </c>
      <c r="AM424" s="28">
        <f t="shared" si="346"/>
        <v>9865.862649647348</v>
      </c>
      <c r="AN424" s="33">
        <f t="shared" si="333"/>
        <v>0.58757450980392145</v>
      </c>
      <c r="AO424" s="18">
        <f t="shared" si="334"/>
        <v>7.0444352033931582E-4</v>
      </c>
      <c r="AP424" s="28">
        <f t="shared" si="347"/>
        <v>9870.3442111356198</v>
      </c>
      <c r="AQ424" s="33">
        <f t="shared" si="312"/>
        <v>0.81228875</v>
      </c>
      <c r="AR424" s="18">
        <f t="shared" si="313"/>
        <v>9.7385359139043348E-4</v>
      </c>
      <c r="AS424" s="28">
        <f t="shared" si="348"/>
        <v>9842.9806309425639</v>
      </c>
      <c r="AT424" s="33">
        <f t="shared" si="314"/>
        <v>0.5670094019607842</v>
      </c>
      <c r="AU424" s="18">
        <f t="shared" si="315"/>
        <v>6.797879971274397E-4</v>
      </c>
      <c r="AV424" s="20">
        <f t="shared" si="349"/>
        <v>9872.5896253171886</v>
      </c>
    </row>
    <row r="425" spans="2:48" ht="15.95">
      <c r="B425" s="52">
        <v>33</v>
      </c>
      <c r="C425" s="54">
        <f>'Mortality (No Interventions)'!N42</f>
        <v>1.2630592051138174E-3</v>
      </c>
      <c r="D425" s="27">
        <f t="shared" si="352"/>
        <v>0.70147058823529396</v>
      </c>
      <c r="E425" s="18">
        <f t="shared" si="316"/>
        <v>8.8599888358719227E-4</v>
      </c>
      <c r="F425" s="28">
        <f t="shared" si="335"/>
        <v>9849.364007090011</v>
      </c>
      <c r="G425" s="27">
        <f t="shared" si="350"/>
        <v>0.96499999999999997</v>
      </c>
      <c r="H425" s="18">
        <f t="shared" ref="H425:H456" si="354">C425*G425</f>
        <v>1.2188521329348338E-3</v>
      </c>
      <c r="I425" s="28">
        <f t="shared" si="336"/>
        <v>9813.4912205803685</v>
      </c>
      <c r="J425" s="27">
        <f t="shared" si="353"/>
        <v>0.91</v>
      </c>
      <c r="K425" s="18">
        <f t="shared" ref="K425:K456" si="355">C425*J425</f>
        <v>1.1493838766535739E-3</v>
      </c>
      <c r="L425" s="28">
        <f t="shared" si="337"/>
        <v>9821.2755060124055</v>
      </c>
      <c r="M425" s="27">
        <f t="shared" si="351"/>
        <v>0.92500000000000004</v>
      </c>
      <c r="N425" s="19">
        <f t="shared" ref="N425:N456" si="356">C425*M425</f>
        <v>1.1683297647302811E-3</v>
      </c>
      <c r="O425" s="28">
        <f t="shared" si="338"/>
        <v>9818.4874116055144</v>
      </c>
      <c r="P425" s="24">
        <f t="shared" si="317"/>
        <v>0.6769191176470587</v>
      </c>
      <c r="Q425" s="18">
        <f t="shared" si="318"/>
        <v>8.5498892266164055E-4</v>
      </c>
      <c r="R425" s="28">
        <f t="shared" si="339"/>
        <v>9852.3387237935167</v>
      </c>
      <c r="S425" s="24">
        <f t="shared" si="319"/>
        <v>0.63833823529411748</v>
      </c>
      <c r="T425" s="18">
        <f t="shared" si="320"/>
        <v>8.06258984064345E-4</v>
      </c>
      <c r="U425" s="28">
        <f t="shared" si="340"/>
        <v>9857.6313834148805</v>
      </c>
      <c r="V425" s="24">
        <f t="shared" si="321"/>
        <v>0.6488602941176469</v>
      </c>
      <c r="W425" s="18">
        <f t="shared" si="322"/>
        <v>8.195489673181529E-4</v>
      </c>
      <c r="X425" s="28">
        <f t="shared" si="341"/>
        <v>9855.7394199152277</v>
      </c>
      <c r="Y425" s="33">
        <f t="shared" si="323"/>
        <v>0.87814999999999999</v>
      </c>
      <c r="Z425" s="18">
        <f t="shared" si="324"/>
        <v>1.1091554409706987E-3</v>
      </c>
      <c r="AA425" s="28">
        <f t="shared" si="342"/>
        <v>9825.2244611568658</v>
      </c>
      <c r="AB425" s="33">
        <f t="shared" si="325"/>
        <v>0.892625</v>
      </c>
      <c r="AC425" s="18">
        <f t="shared" si="326"/>
        <v>1.1274382229647213E-3</v>
      </c>
      <c r="AD425" s="28">
        <f t="shared" si="343"/>
        <v>9822.5329316403277</v>
      </c>
      <c r="AE425" s="33">
        <f t="shared" si="327"/>
        <v>0.84175000000000011</v>
      </c>
      <c r="AF425" s="18">
        <f t="shared" si="328"/>
        <v>1.063180085904556E-3</v>
      </c>
      <c r="AG425" s="28">
        <f t="shared" si="344"/>
        <v>9829.7393563757341</v>
      </c>
      <c r="AH425" s="33">
        <f t="shared" si="329"/>
        <v>0.61599639705882347</v>
      </c>
      <c r="AI425" s="18">
        <f t="shared" si="330"/>
        <v>7.78039919622093E-4</v>
      </c>
      <c r="AJ425" s="28">
        <f t="shared" si="345"/>
        <v>9860.3188682423406</v>
      </c>
      <c r="AK425" s="33">
        <f t="shared" si="331"/>
        <v>0.62615018382352927</v>
      </c>
      <c r="AL425" s="18">
        <f t="shared" si="332"/>
        <v>7.9086475346201756E-4</v>
      </c>
      <c r="AM425" s="28">
        <f t="shared" si="346"/>
        <v>9858.4926551302724</v>
      </c>
      <c r="AN425" s="33">
        <f t="shared" si="333"/>
        <v>0.59046286764705869</v>
      </c>
      <c r="AO425" s="18">
        <f t="shared" si="334"/>
        <v>7.4578956025951907E-4</v>
      </c>
      <c r="AP425" s="28">
        <f t="shared" si="347"/>
        <v>9863.3911111125672</v>
      </c>
      <c r="AQ425" s="33">
        <f t="shared" ref="AQ425:AQ456" si="357">G425*J425*M425</f>
        <v>0.81228875</v>
      </c>
      <c r="AR425" s="18">
        <f t="shared" ref="AR425:AR456" si="358">$C425*AQ425</f>
        <v>1.0259687828978964E-3</v>
      </c>
      <c r="AS425" s="28">
        <f t="shared" si="348"/>
        <v>9833.3950089051341</v>
      </c>
      <c r="AT425" s="33">
        <f t="shared" ref="AT425:AT456" si="359">D425*G425*J425*M425</f>
        <v>0.56979666727941169</v>
      </c>
      <c r="AU425" s="18">
        <f t="shared" ref="AU425:AU456" si="360">$C425*AT425</f>
        <v>7.1968692565043606E-4</v>
      </c>
      <c r="AV425" s="20">
        <f t="shared" si="349"/>
        <v>9865.8783573893325</v>
      </c>
    </row>
    <row r="426" spans="2:48" ht="15.95">
      <c r="B426" s="52">
        <v>34</v>
      </c>
      <c r="C426" s="54">
        <f>'Mortality (No Interventions)'!N43</f>
        <v>1.3429231744317149E-3</v>
      </c>
      <c r="D426" s="27">
        <f t="shared" si="352"/>
        <v>0.70490196078431355</v>
      </c>
      <c r="E426" s="18">
        <f t="shared" si="316"/>
        <v>9.4662917883961059E-4</v>
      </c>
      <c r="F426" s="28">
        <f t="shared" si="335"/>
        <v>9840.6374815756844</v>
      </c>
      <c r="G426" s="27">
        <f t="shared" si="350"/>
        <v>0.96499999999999997</v>
      </c>
      <c r="H426" s="18">
        <f t="shared" si="354"/>
        <v>1.295920863326605E-3</v>
      </c>
      <c r="I426" s="28">
        <f t="shared" si="336"/>
        <v>9801.5300258746265</v>
      </c>
      <c r="J426" s="27">
        <f t="shared" si="353"/>
        <v>0.91</v>
      </c>
      <c r="K426" s="18">
        <f t="shared" si="355"/>
        <v>1.2220600887328605E-3</v>
      </c>
      <c r="L426" s="28">
        <f t="shared" si="337"/>
        <v>9809.9870902976218</v>
      </c>
      <c r="M426" s="27">
        <f t="shared" si="351"/>
        <v>0.92500000000000004</v>
      </c>
      <c r="N426" s="19">
        <f t="shared" si="356"/>
        <v>1.2422039363493363E-3</v>
      </c>
      <c r="O426" s="28">
        <f t="shared" si="338"/>
        <v>9807.0161805179068</v>
      </c>
      <c r="P426" s="24">
        <f t="shared" si="317"/>
        <v>0.68023039215686254</v>
      </c>
      <c r="Q426" s="18">
        <f t="shared" si="318"/>
        <v>9.1349715758022414E-4</v>
      </c>
      <c r="R426" s="28">
        <f t="shared" si="339"/>
        <v>9843.915083322363</v>
      </c>
      <c r="S426" s="24">
        <f t="shared" si="319"/>
        <v>0.64146078431372533</v>
      </c>
      <c r="T426" s="18">
        <f t="shared" si="320"/>
        <v>8.614325527440456E-4</v>
      </c>
      <c r="U426" s="28">
        <f t="shared" si="340"/>
        <v>9849.6835795504066</v>
      </c>
      <c r="V426" s="24">
        <f t="shared" si="321"/>
        <v>0.65203431372549003</v>
      </c>
      <c r="W426" s="18">
        <f t="shared" si="322"/>
        <v>8.7563199042663977E-4</v>
      </c>
      <c r="X426" s="28">
        <f t="shared" si="341"/>
        <v>9847.662158851479</v>
      </c>
      <c r="Y426" s="33">
        <f t="shared" si="323"/>
        <v>0.87814999999999999</v>
      </c>
      <c r="Z426" s="18">
        <f t="shared" si="324"/>
        <v>1.1792879856272105E-3</v>
      </c>
      <c r="AA426" s="28">
        <f t="shared" si="342"/>
        <v>9814.326759987016</v>
      </c>
      <c r="AB426" s="33">
        <f t="shared" si="325"/>
        <v>0.892625</v>
      </c>
      <c r="AC426" s="18">
        <f t="shared" si="326"/>
        <v>1.1987267985771096E-3</v>
      </c>
      <c r="AD426" s="28">
        <f t="shared" si="343"/>
        <v>9811.4586325668679</v>
      </c>
      <c r="AE426" s="33">
        <f t="shared" si="327"/>
        <v>0.84175000000000011</v>
      </c>
      <c r="AF426" s="18">
        <f t="shared" si="328"/>
        <v>1.1304055820778962E-3</v>
      </c>
      <c r="AG426" s="28">
        <f t="shared" si="344"/>
        <v>9819.2885732424038</v>
      </c>
      <c r="AH426" s="33">
        <f t="shared" si="329"/>
        <v>0.61900965686274489</v>
      </c>
      <c r="AI426" s="18">
        <f t="shared" si="330"/>
        <v>8.3128241339800401E-4</v>
      </c>
      <c r="AJ426" s="28">
        <f t="shared" si="345"/>
        <v>9852.6471465426457</v>
      </c>
      <c r="AK426" s="33">
        <f t="shared" si="331"/>
        <v>0.62921311274509784</v>
      </c>
      <c r="AL426" s="18">
        <f t="shared" si="332"/>
        <v>8.4498487076170733E-4</v>
      </c>
      <c r="AM426" s="28">
        <f t="shared" si="346"/>
        <v>9850.6959207670661</v>
      </c>
      <c r="AN426" s="33">
        <f t="shared" si="333"/>
        <v>0.59335122549019592</v>
      </c>
      <c r="AO426" s="18">
        <f t="shared" si="334"/>
        <v>7.9682511128824221E-4</v>
      </c>
      <c r="AP426" s="28">
        <f t="shared" si="347"/>
        <v>9856.0350969931424</v>
      </c>
      <c r="AQ426" s="33">
        <f t="shared" si="357"/>
        <v>0.81228875</v>
      </c>
      <c r="AR426" s="18">
        <f t="shared" si="358"/>
        <v>1.0908413867051698E-3</v>
      </c>
      <c r="AS426" s="28">
        <f t="shared" si="348"/>
        <v>9823.3062525960941</v>
      </c>
      <c r="AT426" s="33">
        <f t="shared" si="359"/>
        <v>0.57258393259803908</v>
      </c>
      <c r="AU426" s="18">
        <f t="shared" si="360"/>
        <v>7.6893623239315378E-4</v>
      </c>
      <c r="AV426" s="20">
        <f t="shared" si="349"/>
        <v>9858.7780137254631</v>
      </c>
    </row>
    <row r="427" spans="2:48" ht="15.95">
      <c r="B427" s="52">
        <v>35</v>
      </c>
      <c r="C427" s="54">
        <f>'Mortality (No Interventions)'!N44</f>
        <v>1.4265331262205718E-3</v>
      </c>
      <c r="D427" s="27">
        <f t="shared" si="352"/>
        <v>0.70833333333333315</v>
      </c>
      <c r="E427" s="18">
        <f t="shared" si="316"/>
        <v>1.0104609644062382E-3</v>
      </c>
      <c r="F427" s="28">
        <f t="shared" si="335"/>
        <v>9831.3220469972421</v>
      </c>
      <c r="G427" s="27">
        <f t="shared" si="350"/>
        <v>0.96499999999999997</v>
      </c>
      <c r="H427" s="18">
        <f t="shared" si="354"/>
        <v>1.3766044668028516E-3</v>
      </c>
      <c r="I427" s="28">
        <f t="shared" si="336"/>
        <v>9788.8280186215725</v>
      </c>
      <c r="J427" s="27">
        <f t="shared" si="353"/>
        <v>0.91</v>
      </c>
      <c r="K427" s="18">
        <f t="shared" si="355"/>
        <v>1.2981451448607203E-3</v>
      </c>
      <c r="L427" s="28">
        <f t="shared" si="337"/>
        <v>9797.9986966035849</v>
      </c>
      <c r="M427" s="27">
        <f t="shared" si="351"/>
        <v>0.92500000000000004</v>
      </c>
      <c r="N427" s="19">
        <f t="shared" si="356"/>
        <v>1.3195431417540289E-3</v>
      </c>
      <c r="O427" s="28">
        <f t="shared" si="338"/>
        <v>9794.8338664146268</v>
      </c>
      <c r="P427" s="24">
        <f t="shared" si="317"/>
        <v>0.68354166666666649</v>
      </c>
      <c r="Q427" s="18">
        <f t="shared" si="318"/>
        <v>9.7509483065201974E-4</v>
      </c>
      <c r="R427" s="28">
        <f t="shared" si="339"/>
        <v>9834.9226948742871</v>
      </c>
      <c r="S427" s="24">
        <f t="shared" si="319"/>
        <v>0.64458333333333317</v>
      </c>
      <c r="T427" s="18">
        <f t="shared" si="320"/>
        <v>9.1951947760967668E-4</v>
      </c>
      <c r="U427" s="28">
        <f t="shared" si="340"/>
        <v>9841.1987414807536</v>
      </c>
      <c r="V427" s="24">
        <f t="shared" si="321"/>
        <v>0.65520833333333317</v>
      </c>
      <c r="W427" s="18">
        <f t="shared" si="322"/>
        <v>9.3467639207577024E-4</v>
      </c>
      <c r="X427" s="28">
        <f t="shared" si="341"/>
        <v>9839.0392308342743</v>
      </c>
      <c r="Y427" s="33">
        <f t="shared" si="323"/>
        <v>0.87814999999999999</v>
      </c>
      <c r="Z427" s="18">
        <f t="shared" si="324"/>
        <v>1.2527100647905952E-3</v>
      </c>
      <c r="AA427" s="28">
        <f t="shared" si="342"/>
        <v>9802.7528423519434</v>
      </c>
      <c r="AB427" s="33">
        <f t="shared" si="325"/>
        <v>0.892625</v>
      </c>
      <c r="AC427" s="18">
        <f t="shared" si="326"/>
        <v>1.273359131792638E-3</v>
      </c>
      <c r="AD427" s="28">
        <f t="shared" si="343"/>
        <v>9799.6973741708789</v>
      </c>
      <c r="AE427" s="33">
        <f t="shared" si="327"/>
        <v>0.84175000000000011</v>
      </c>
      <c r="AF427" s="18">
        <f t="shared" si="328"/>
        <v>1.2007842589961664E-3</v>
      </c>
      <c r="AG427" s="28">
        <f t="shared" si="344"/>
        <v>9808.1887946271763</v>
      </c>
      <c r="AH427" s="33">
        <f t="shared" si="329"/>
        <v>0.62202291666666654</v>
      </c>
      <c r="AI427" s="18">
        <f t="shared" si="330"/>
        <v>8.8733629589333801E-4</v>
      </c>
      <c r="AJ427" s="28">
        <f t="shared" si="345"/>
        <v>9844.4568142443077</v>
      </c>
      <c r="AK427" s="33">
        <f t="shared" si="331"/>
        <v>0.63227604166666651</v>
      </c>
      <c r="AL427" s="18">
        <f t="shared" si="332"/>
        <v>9.0196271835311828E-4</v>
      </c>
      <c r="AM427" s="28">
        <f t="shared" si="346"/>
        <v>9842.372231747544</v>
      </c>
      <c r="AN427" s="33">
        <f t="shared" si="333"/>
        <v>0.59623958333333327</v>
      </c>
      <c r="AO427" s="18">
        <f t="shared" si="334"/>
        <v>8.5055551678895106E-4</v>
      </c>
      <c r="AP427" s="28">
        <f t="shared" si="347"/>
        <v>9848.1815607301196</v>
      </c>
      <c r="AQ427" s="33">
        <f t="shared" si="357"/>
        <v>0.81228875</v>
      </c>
      <c r="AR427" s="18">
        <f t="shared" si="358"/>
        <v>1.1587568099313006E-3</v>
      </c>
      <c r="AS427" s="28">
        <f t="shared" si="348"/>
        <v>9812.5905835814829</v>
      </c>
      <c r="AT427" s="33">
        <f t="shared" si="359"/>
        <v>0.57537119791666658</v>
      </c>
      <c r="AU427" s="18">
        <f t="shared" si="360"/>
        <v>8.2078607370133767E-4</v>
      </c>
      <c r="AV427" s="20">
        <f t="shared" si="349"/>
        <v>9851.197242103588</v>
      </c>
    </row>
    <row r="428" spans="2:48" ht="15.95">
      <c r="B428" s="52">
        <v>36</v>
      </c>
      <c r="C428" s="54">
        <f>'Mortality (No Interventions)'!N45</f>
        <v>1.5247314008643227E-3</v>
      </c>
      <c r="D428" s="27">
        <f t="shared" si="352"/>
        <v>0.71176470588235274</v>
      </c>
      <c r="E428" s="18">
        <f t="shared" si="316"/>
        <v>1.0852499970857824E-3</v>
      </c>
      <c r="F428" s="28">
        <f t="shared" si="335"/>
        <v>9821.3878798402438</v>
      </c>
      <c r="G428" s="27">
        <f t="shared" si="350"/>
        <v>0.96499999999999997</v>
      </c>
      <c r="H428" s="18">
        <f t="shared" si="354"/>
        <v>1.4713658018340714E-3</v>
      </c>
      <c r="I428" s="28">
        <f t="shared" si="336"/>
        <v>9775.3526742463728</v>
      </c>
      <c r="J428" s="27">
        <f t="shared" si="353"/>
        <v>0.91</v>
      </c>
      <c r="K428" s="18">
        <f t="shared" si="355"/>
        <v>1.3875055747865337E-3</v>
      </c>
      <c r="L428" s="28">
        <f t="shared" si="337"/>
        <v>9785.2794721662376</v>
      </c>
      <c r="M428" s="27">
        <f t="shared" si="351"/>
        <v>0.92500000000000004</v>
      </c>
      <c r="N428" s="19">
        <f t="shared" si="356"/>
        <v>1.4103765457994986E-3</v>
      </c>
      <c r="O428" s="28">
        <f t="shared" si="338"/>
        <v>9781.9091605615795</v>
      </c>
      <c r="P428" s="24">
        <f t="shared" si="317"/>
        <v>0.68685294117647033</v>
      </c>
      <c r="Q428" s="18">
        <f t="shared" si="318"/>
        <v>1.0472662471877798E-3</v>
      </c>
      <c r="R428" s="28">
        <f t="shared" si="339"/>
        <v>9825.3327125946525</v>
      </c>
      <c r="S428" s="24">
        <f t="shared" si="319"/>
        <v>0.64770588235294102</v>
      </c>
      <c r="T428" s="18">
        <f t="shared" si="320"/>
        <v>9.8757749734806194E-4</v>
      </c>
      <c r="U428" s="28">
        <f t="shared" si="340"/>
        <v>9832.149567554934</v>
      </c>
      <c r="V428" s="24">
        <f t="shared" si="321"/>
        <v>0.65838235294117631</v>
      </c>
      <c r="W428" s="18">
        <f t="shared" si="322"/>
        <v>1.0038562473043487E-3</v>
      </c>
      <c r="X428" s="28">
        <f t="shared" si="341"/>
        <v>9829.8429131445064</v>
      </c>
      <c r="Y428" s="33">
        <f t="shared" si="323"/>
        <v>0.87814999999999999</v>
      </c>
      <c r="Z428" s="18">
        <f t="shared" si="324"/>
        <v>1.338942879669005E-3</v>
      </c>
      <c r="AA428" s="28">
        <f t="shared" si="342"/>
        <v>9790.4728352036745</v>
      </c>
      <c r="AB428" s="33">
        <f t="shared" si="325"/>
        <v>0.892625</v>
      </c>
      <c r="AC428" s="18">
        <f t="shared" si="326"/>
        <v>1.3610133666965161E-3</v>
      </c>
      <c r="AD428" s="28">
        <f t="shared" si="343"/>
        <v>9787.218840030675</v>
      </c>
      <c r="AE428" s="33">
        <f t="shared" si="327"/>
        <v>0.84175000000000011</v>
      </c>
      <c r="AF428" s="18">
        <f t="shared" si="328"/>
        <v>1.2834426566775438E-3</v>
      </c>
      <c r="AG428" s="28">
        <f t="shared" si="344"/>
        <v>9796.4112759133259</v>
      </c>
      <c r="AH428" s="33">
        <f t="shared" si="329"/>
        <v>0.62503617647058807</v>
      </c>
      <c r="AI428" s="18">
        <f t="shared" si="330"/>
        <v>9.5301228494087975E-4</v>
      </c>
      <c r="AJ428" s="28">
        <f t="shared" si="345"/>
        <v>9835.7214703996742</v>
      </c>
      <c r="AK428" s="33">
        <f t="shared" si="331"/>
        <v>0.63533897058823507</v>
      </c>
      <c r="AL428" s="18">
        <f t="shared" si="332"/>
        <v>9.6872127864869643E-4</v>
      </c>
      <c r="AM428" s="28">
        <f t="shared" si="346"/>
        <v>9833.4947789343532</v>
      </c>
      <c r="AN428" s="33">
        <f t="shared" si="333"/>
        <v>0.5991279411764705</v>
      </c>
      <c r="AO428" s="18">
        <f t="shared" si="334"/>
        <v>9.1350918504695742E-4</v>
      </c>
      <c r="AP428" s="28">
        <f t="shared" si="347"/>
        <v>9839.8051355733023</v>
      </c>
      <c r="AQ428" s="33">
        <f t="shared" si="357"/>
        <v>0.81228875</v>
      </c>
      <c r="AR428" s="18">
        <f t="shared" si="358"/>
        <v>1.2385221636938297E-3</v>
      </c>
      <c r="AS428" s="28">
        <f t="shared" si="348"/>
        <v>9801.220177419691</v>
      </c>
      <c r="AT428" s="33">
        <f t="shared" si="359"/>
        <v>0.57815846323529396</v>
      </c>
      <c r="AU428" s="18">
        <f t="shared" si="360"/>
        <v>8.8153636357031376E-4</v>
      </c>
      <c r="AV428" s="20">
        <f t="shared" si="349"/>
        <v>9843.1115165979845</v>
      </c>
    </row>
    <row r="429" spans="2:48" ht="15.95">
      <c r="B429" s="52">
        <v>37</v>
      </c>
      <c r="C429" s="54">
        <f>'Mortality (No Interventions)'!N46</f>
        <v>1.6582935479105239E-3</v>
      </c>
      <c r="D429" s="27">
        <f t="shared" si="352"/>
        <v>0.71519607843137234</v>
      </c>
      <c r="E429" s="18">
        <f t="shared" si="316"/>
        <v>1.1860050423536537E-3</v>
      </c>
      <c r="F429" s="28">
        <f t="shared" si="335"/>
        <v>9810.729218672268</v>
      </c>
      <c r="G429" s="27">
        <f t="shared" si="350"/>
        <v>0.96499999999999997</v>
      </c>
      <c r="H429" s="18">
        <f t="shared" si="354"/>
        <v>1.6002532737336556E-3</v>
      </c>
      <c r="I429" s="28">
        <f t="shared" si="336"/>
        <v>9760.9695546206203</v>
      </c>
      <c r="J429" s="27">
        <f t="shared" si="353"/>
        <v>0.91</v>
      </c>
      <c r="K429" s="18">
        <f t="shared" si="355"/>
        <v>1.5090471285985768E-3</v>
      </c>
      <c r="L429" s="28">
        <f t="shared" si="337"/>
        <v>9771.7023423477622</v>
      </c>
      <c r="M429" s="27">
        <f t="shared" si="351"/>
        <v>0.92500000000000004</v>
      </c>
      <c r="N429" s="19">
        <f t="shared" si="356"/>
        <v>1.5339215318172347E-3</v>
      </c>
      <c r="O429" s="28">
        <f t="shared" si="338"/>
        <v>9768.1129853083821</v>
      </c>
      <c r="P429" s="24">
        <f t="shared" si="317"/>
        <v>0.69016421568627428</v>
      </c>
      <c r="Q429" s="18">
        <f t="shared" si="318"/>
        <v>1.144494865871276E-3</v>
      </c>
      <c r="R429" s="28">
        <f t="shared" si="339"/>
        <v>9815.0429732773628</v>
      </c>
      <c r="S429" s="24">
        <f t="shared" si="319"/>
        <v>0.65082843137254887</v>
      </c>
      <c r="T429" s="18">
        <f t="shared" si="320"/>
        <v>1.079264588541825E-3</v>
      </c>
      <c r="U429" s="28">
        <f t="shared" si="340"/>
        <v>9822.4395578914573</v>
      </c>
      <c r="V429" s="24">
        <f t="shared" si="321"/>
        <v>0.66155637254901944</v>
      </c>
      <c r="W429" s="18">
        <f t="shared" si="322"/>
        <v>1.0970546641771298E-3</v>
      </c>
      <c r="X429" s="28">
        <f t="shared" si="341"/>
        <v>9819.9751639261249</v>
      </c>
      <c r="Y429" s="33">
        <f t="shared" si="323"/>
        <v>0.87814999999999999</v>
      </c>
      <c r="Z429" s="18">
        <f t="shared" si="324"/>
        <v>1.4562304790976266E-3</v>
      </c>
      <c r="AA429" s="28">
        <f t="shared" si="342"/>
        <v>9777.3639513123853</v>
      </c>
      <c r="AB429" s="33">
        <f t="shared" si="325"/>
        <v>0.892625</v>
      </c>
      <c r="AC429" s="18">
        <f t="shared" si="326"/>
        <v>1.4802342782036313E-3</v>
      </c>
      <c r="AD429" s="28">
        <f t="shared" si="343"/>
        <v>9773.8983043666103</v>
      </c>
      <c r="AE429" s="33">
        <f t="shared" si="327"/>
        <v>0.84175000000000011</v>
      </c>
      <c r="AF429" s="18">
        <f t="shared" si="328"/>
        <v>1.3958685939536837E-3</v>
      </c>
      <c r="AG429" s="28">
        <f t="shared" si="344"/>
        <v>9783.8381437994612</v>
      </c>
      <c r="AH429" s="33">
        <f t="shared" si="329"/>
        <v>0.6280494362745096</v>
      </c>
      <c r="AI429" s="18">
        <f t="shared" si="330"/>
        <v>1.041490327942861E-3</v>
      </c>
      <c r="AJ429" s="28">
        <f t="shared" si="345"/>
        <v>9826.3479070071262</v>
      </c>
      <c r="AK429" s="33">
        <f t="shared" si="331"/>
        <v>0.63840189950980375</v>
      </c>
      <c r="AL429" s="18">
        <f t="shared" si="332"/>
        <v>1.0586577509309302E-3</v>
      </c>
      <c r="AM429" s="28">
        <f t="shared" si="346"/>
        <v>9823.9688632985199</v>
      </c>
      <c r="AN429" s="33">
        <f t="shared" si="333"/>
        <v>0.60201629901960774</v>
      </c>
      <c r="AO429" s="18">
        <f t="shared" si="334"/>
        <v>9.9831974440118816E-4</v>
      </c>
      <c r="AP429" s="28">
        <f t="shared" si="347"/>
        <v>9830.816383202884</v>
      </c>
      <c r="AQ429" s="33">
        <f t="shared" si="357"/>
        <v>0.81228875</v>
      </c>
      <c r="AR429" s="18">
        <f t="shared" si="358"/>
        <v>1.3470131931653047E-3</v>
      </c>
      <c r="AS429" s="28">
        <f t="shared" si="348"/>
        <v>9789.0811489987136</v>
      </c>
      <c r="AT429" s="33">
        <f t="shared" si="359"/>
        <v>0.58094572855392146</v>
      </c>
      <c r="AU429" s="18">
        <f t="shared" si="360"/>
        <v>9.6337855334714662E-4</v>
      </c>
      <c r="AV429" s="20">
        <f t="shared" si="349"/>
        <v>9834.4344558654248</v>
      </c>
    </row>
    <row r="430" spans="2:48" ht="15.95">
      <c r="B430" s="52">
        <v>38</v>
      </c>
      <c r="C430" s="54">
        <f>'Mortality (No Interventions)'!N47</f>
        <v>1.8137158697114008E-3</v>
      </c>
      <c r="D430" s="27">
        <f t="shared" si="352"/>
        <v>0.71862745098039194</v>
      </c>
      <c r="E430" s="18">
        <f t="shared" si="316"/>
        <v>1.3033860122533885E-3</v>
      </c>
      <c r="F430" s="28">
        <f t="shared" si="335"/>
        <v>9799.0936443497558</v>
      </c>
      <c r="G430" s="27">
        <f t="shared" si="350"/>
        <v>0.96499999999999997</v>
      </c>
      <c r="H430" s="18">
        <f t="shared" si="354"/>
        <v>1.7502358142715017E-3</v>
      </c>
      <c r="I430" s="28">
        <f t="shared" si="336"/>
        <v>9745.3495311360239</v>
      </c>
      <c r="J430" s="27">
        <f t="shared" si="353"/>
        <v>0.91</v>
      </c>
      <c r="K430" s="18">
        <f t="shared" si="355"/>
        <v>1.6504814414373748E-3</v>
      </c>
      <c r="L430" s="28">
        <f t="shared" si="337"/>
        <v>9756.9563829865219</v>
      </c>
      <c r="M430" s="27">
        <f t="shared" si="351"/>
        <v>0.92500000000000004</v>
      </c>
      <c r="N430" s="19">
        <f t="shared" si="356"/>
        <v>1.6776871794830458E-3</v>
      </c>
      <c r="O430" s="28">
        <f t="shared" si="338"/>
        <v>9753.1294664749948</v>
      </c>
      <c r="P430" s="24">
        <f t="shared" si="317"/>
        <v>0.69347549019607824</v>
      </c>
      <c r="Q430" s="18">
        <f t="shared" si="318"/>
        <v>1.25776750182452E-3</v>
      </c>
      <c r="R430" s="28">
        <f t="shared" si="339"/>
        <v>9803.8097069861396</v>
      </c>
      <c r="S430" s="24">
        <f t="shared" si="319"/>
        <v>0.65395098039215671</v>
      </c>
      <c r="T430" s="18">
        <f t="shared" si="320"/>
        <v>1.1860812711505838E-3</v>
      </c>
      <c r="U430" s="28">
        <f t="shared" si="340"/>
        <v>9811.8385467035332</v>
      </c>
      <c r="V430" s="24">
        <f t="shared" si="321"/>
        <v>0.66473039215686258</v>
      </c>
      <c r="W430" s="18">
        <f t="shared" si="322"/>
        <v>1.2056320613343845E-3</v>
      </c>
      <c r="X430" s="28">
        <f t="shared" si="341"/>
        <v>9809.2021143704369</v>
      </c>
      <c r="Y430" s="33">
        <f t="shared" si="323"/>
        <v>0.87814999999999999</v>
      </c>
      <c r="Z430" s="18">
        <f t="shared" si="324"/>
        <v>1.5927145909870666E-3</v>
      </c>
      <c r="AA430" s="28">
        <f t="shared" si="342"/>
        <v>9763.1258559212547</v>
      </c>
      <c r="AB430" s="33">
        <f t="shared" si="325"/>
        <v>0.892625</v>
      </c>
      <c r="AC430" s="18">
        <f t="shared" si="326"/>
        <v>1.6189681282011391E-3</v>
      </c>
      <c r="AD430" s="28">
        <f t="shared" si="343"/>
        <v>9759.430645064811</v>
      </c>
      <c r="AE430" s="33">
        <f t="shared" si="327"/>
        <v>0.84175000000000011</v>
      </c>
      <c r="AF430" s="18">
        <f t="shared" si="328"/>
        <v>1.5266953333295718E-3</v>
      </c>
      <c r="AG430" s="28">
        <f t="shared" si="344"/>
        <v>9770.1811914062055</v>
      </c>
      <c r="AH430" s="33">
        <f t="shared" si="329"/>
        <v>0.63106269607843124</v>
      </c>
      <c r="AI430" s="18">
        <f t="shared" si="330"/>
        <v>1.1445684266603133E-3</v>
      </c>
      <c r="AJ430" s="28">
        <f t="shared" si="345"/>
        <v>9816.113860702977</v>
      </c>
      <c r="AK430" s="33">
        <f t="shared" si="331"/>
        <v>0.64146482843137242</v>
      </c>
      <c r="AL430" s="18">
        <f t="shared" si="332"/>
        <v>1.1634349391876811E-3</v>
      </c>
      <c r="AM430" s="28">
        <f t="shared" si="346"/>
        <v>9813.568642516484</v>
      </c>
      <c r="AN430" s="33">
        <f t="shared" si="333"/>
        <v>0.60490465686274497</v>
      </c>
      <c r="AO430" s="18">
        <f t="shared" si="334"/>
        <v>1.09712517581429E-3</v>
      </c>
      <c r="AP430" s="28">
        <f t="shared" si="347"/>
        <v>9821.0020851039499</v>
      </c>
      <c r="AQ430" s="33">
        <f t="shared" si="357"/>
        <v>0.81228875</v>
      </c>
      <c r="AR430" s="18">
        <f t="shared" si="358"/>
        <v>1.4732609966630367E-3</v>
      </c>
      <c r="AS430" s="28">
        <f t="shared" si="348"/>
        <v>9775.8951275420459</v>
      </c>
      <c r="AT430" s="33">
        <f t="shared" si="359"/>
        <v>0.58373299387254896</v>
      </c>
      <c r="AU430" s="18">
        <f t="shared" si="360"/>
        <v>1.05872579466079E-3</v>
      </c>
      <c r="AV430" s="20">
        <f t="shared" si="349"/>
        <v>9824.9601726263463</v>
      </c>
    </row>
    <row r="431" spans="2:48" ht="15.95">
      <c r="B431" s="52">
        <v>39</v>
      </c>
      <c r="C431" s="54">
        <f>'Mortality (No Interventions)'!N48</f>
        <v>1.9733880407391715E-3</v>
      </c>
      <c r="D431" s="27">
        <f t="shared" si="352"/>
        <v>0.72205882352941153</v>
      </c>
      <c r="E431" s="18">
        <f t="shared" si="316"/>
        <v>1.4249022470631367E-3</v>
      </c>
      <c r="F431" s="28">
        <f t="shared" si="335"/>
        <v>9786.3216427609495</v>
      </c>
      <c r="G431" s="27">
        <f t="shared" si="350"/>
        <v>0.96499999999999997</v>
      </c>
      <c r="H431" s="18">
        <f t="shared" si="354"/>
        <v>1.9043194593133005E-3</v>
      </c>
      <c r="I431" s="28">
        <f t="shared" si="336"/>
        <v>9728.2928713640358</v>
      </c>
      <c r="J431" s="27">
        <f t="shared" si="353"/>
        <v>0.91</v>
      </c>
      <c r="K431" s="18">
        <f t="shared" si="355"/>
        <v>1.7957831170726461E-3</v>
      </c>
      <c r="L431" s="28">
        <f t="shared" si="337"/>
        <v>9740.8527075514885</v>
      </c>
      <c r="M431" s="27">
        <f t="shared" si="351"/>
        <v>0.92500000000000004</v>
      </c>
      <c r="N431" s="19">
        <f t="shared" si="356"/>
        <v>1.8253839376837337E-3</v>
      </c>
      <c r="O431" s="28">
        <f t="shared" si="338"/>
        <v>9736.7667662092517</v>
      </c>
      <c r="P431" s="24">
        <f t="shared" si="317"/>
        <v>0.69678676470588208</v>
      </c>
      <c r="Q431" s="18">
        <f t="shared" si="318"/>
        <v>1.3750306684159267E-3</v>
      </c>
      <c r="R431" s="28">
        <f t="shared" si="339"/>
        <v>9791.4787937426208</v>
      </c>
      <c r="S431" s="24">
        <f t="shared" si="319"/>
        <v>0.65707352941176456</v>
      </c>
      <c r="T431" s="18">
        <f t="shared" si="320"/>
        <v>1.2966610448274544E-3</v>
      </c>
      <c r="U431" s="28">
        <f t="shared" si="340"/>
        <v>9800.2009087677343</v>
      </c>
      <c r="V431" s="24">
        <f t="shared" si="321"/>
        <v>0.66790441176470572</v>
      </c>
      <c r="W431" s="18">
        <f t="shared" si="322"/>
        <v>1.3180345785334016E-3</v>
      </c>
      <c r="X431" s="28">
        <f t="shared" si="341"/>
        <v>9797.3758258052421</v>
      </c>
      <c r="Y431" s="33">
        <f t="shared" si="323"/>
        <v>0.87814999999999999</v>
      </c>
      <c r="Z431" s="18">
        <f t="shared" si="324"/>
        <v>1.7329307079751034E-3</v>
      </c>
      <c r="AA431" s="28">
        <f t="shared" si="342"/>
        <v>9747.5759829168856</v>
      </c>
      <c r="AB431" s="33">
        <f t="shared" si="325"/>
        <v>0.892625</v>
      </c>
      <c r="AC431" s="18">
        <f t="shared" si="326"/>
        <v>1.7614954998648031E-3</v>
      </c>
      <c r="AD431" s="28">
        <f t="shared" si="343"/>
        <v>9743.6304379010617</v>
      </c>
      <c r="AE431" s="33">
        <f t="shared" si="327"/>
        <v>0.84175000000000011</v>
      </c>
      <c r="AF431" s="18">
        <f t="shared" si="328"/>
        <v>1.6610993832921978E-3</v>
      </c>
      <c r="AG431" s="28">
        <f t="shared" si="344"/>
        <v>9755.2651013755003</v>
      </c>
      <c r="AH431" s="33">
        <f t="shared" si="329"/>
        <v>0.63407595588235266</v>
      </c>
      <c r="AI431" s="18">
        <f t="shared" si="330"/>
        <v>1.2512779082584932E-3</v>
      </c>
      <c r="AJ431" s="28">
        <f t="shared" si="345"/>
        <v>9804.8786467055143</v>
      </c>
      <c r="AK431" s="33">
        <f t="shared" si="331"/>
        <v>0.64452775735294099</v>
      </c>
      <c r="AL431" s="18">
        <f t="shared" si="332"/>
        <v>1.2719033682847324E-3</v>
      </c>
      <c r="AM431" s="28">
        <f t="shared" si="346"/>
        <v>9802.151193879663</v>
      </c>
      <c r="AN431" s="33">
        <f t="shared" si="333"/>
        <v>0.60779301470588221</v>
      </c>
      <c r="AO431" s="18">
        <f t="shared" si="334"/>
        <v>1.1994114664653954E-3</v>
      </c>
      <c r="AP431" s="28">
        <f t="shared" si="347"/>
        <v>9810.2272164646583</v>
      </c>
      <c r="AQ431" s="33">
        <f t="shared" si="357"/>
        <v>0.81228875</v>
      </c>
      <c r="AR431" s="18">
        <f t="shared" si="358"/>
        <v>1.6029609048769707E-3</v>
      </c>
      <c r="AS431" s="28">
        <f t="shared" si="348"/>
        <v>9761.4926825431703</v>
      </c>
      <c r="AT431" s="33">
        <f t="shared" si="359"/>
        <v>0.58652025919117623</v>
      </c>
      <c r="AU431" s="18">
        <f t="shared" si="360"/>
        <v>1.1574320651391063E-3</v>
      </c>
      <c r="AV431" s="20">
        <f t="shared" si="349"/>
        <v>9814.5582338600707</v>
      </c>
    </row>
    <row r="432" spans="2:48" ht="15.95">
      <c r="B432" s="52">
        <v>40</v>
      </c>
      <c r="C432" s="54">
        <f>'Mortality (No Interventions)'!N49</f>
        <v>2.1399714182576768E-3</v>
      </c>
      <c r="D432" s="27">
        <f t="shared" si="352"/>
        <v>0.72549019607843113</v>
      </c>
      <c r="E432" s="18">
        <f t="shared" si="316"/>
        <v>1.5525282838340002E-3</v>
      </c>
      <c r="F432" s="28">
        <f t="shared" si="335"/>
        <v>9772.3770910616968</v>
      </c>
      <c r="G432" s="27">
        <f t="shared" si="350"/>
        <v>0.96499999999999997</v>
      </c>
      <c r="H432" s="18">
        <f t="shared" si="354"/>
        <v>2.0650724186186582E-3</v>
      </c>
      <c r="I432" s="28">
        <f t="shared" si="336"/>
        <v>9709.7670939431973</v>
      </c>
      <c r="J432" s="27">
        <v>0.92</v>
      </c>
      <c r="K432" s="18">
        <f t="shared" si="355"/>
        <v>1.9687737047970628E-3</v>
      </c>
      <c r="L432" s="28">
        <f t="shared" si="337"/>
        <v>9723.3602487133758</v>
      </c>
      <c r="M432" s="27">
        <f t="shared" si="351"/>
        <v>0.92500000000000004</v>
      </c>
      <c r="N432" s="19">
        <f t="shared" si="356"/>
        <v>1.9794735618883512E-3</v>
      </c>
      <c r="O432" s="28">
        <f t="shared" si="338"/>
        <v>9718.99342854924</v>
      </c>
      <c r="P432" s="24">
        <f t="shared" si="317"/>
        <v>0.70009803921568603</v>
      </c>
      <c r="Q432" s="18">
        <f t="shared" si="318"/>
        <v>1.4981897938998103E-3</v>
      </c>
      <c r="R432" s="28">
        <f t="shared" si="339"/>
        <v>9778.0152101120802</v>
      </c>
      <c r="S432" s="24">
        <f t="shared" si="319"/>
        <v>0.66745098039215667</v>
      </c>
      <c r="T432" s="18">
        <f t="shared" si="320"/>
        <v>1.4283260211272804E-3</v>
      </c>
      <c r="U432" s="28">
        <f t="shared" si="340"/>
        <v>9787.4933700178517</v>
      </c>
      <c r="V432" s="24">
        <f t="shared" si="321"/>
        <v>0.67107843137254886</v>
      </c>
      <c r="W432" s="18">
        <f t="shared" si="322"/>
        <v>1.4360886625464505E-3</v>
      </c>
      <c r="X432" s="28">
        <f t="shared" si="341"/>
        <v>9784.4625456879439</v>
      </c>
      <c r="Y432" s="33">
        <f t="shared" si="323"/>
        <v>0.88780000000000003</v>
      </c>
      <c r="Z432" s="18">
        <f t="shared" si="324"/>
        <v>1.8998666251291655E-3</v>
      </c>
      <c r="AA432" s="28">
        <f t="shared" si="342"/>
        <v>9730.6841091677688</v>
      </c>
      <c r="AB432" s="33">
        <f t="shared" si="325"/>
        <v>0.892625</v>
      </c>
      <c r="AC432" s="18">
        <f t="shared" si="326"/>
        <v>1.9101919872222587E-3</v>
      </c>
      <c r="AD432" s="28">
        <f t="shared" si="343"/>
        <v>9726.4670767323532</v>
      </c>
      <c r="AE432" s="33">
        <f t="shared" si="327"/>
        <v>0.85100000000000009</v>
      </c>
      <c r="AF432" s="18">
        <f t="shared" si="328"/>
        <v>1.8211156769372832E-3</v>
      </c>
      <c r="AG432" s="28">
        <f t="shared" si="344"/>
        <v>9739.0606365317544</v>
      </c>
      <c r="AH432" s="33">
        <f t="shared" si="329"/>
        <v>0.64409019607843121</v>
      </c>
      <c r="AI432" s="18">
        <f t="shared" si="330"/>
        <v>1.3783346103878255E-3</v>
      </c>
      <c r="AJ432" s="28">
        <f t="shared" si="345"/>
        <v>9792.6100186617368</v>
      </c>
      <c r="AK432" s="33">
        <f t="shared" si="331"/>
        <v>0.64759068627450966</v>
      </c>
      <c r="AL432" s="18">
        <f t="shared" si="332"/>
        <v>1.3858255593573246E-3</v>
      </c>
      <c r="AM432" s="28">
        <f t="shared" si="346"/>
        <v>9789.6838047597303</v>
      </c>
      <c r="AN432" s="33">
        <f t="shared" si="333"/>
        <v>0.61739215686274496</v>
      </c>
      <c r="AO432" s="18">
        <f t="shared" si="334"/>
        <v>1.3212015695427343E-3</v>
      </c>
      <c r="AP432" s="28">
        <f t="shared" si="347"/>
        <v>9798.4607174525991</v>
      </c>
      <c r="AQ432" s="33">
        <f t="shared" si="357"/>
        <v>0.82121500000000003</v>
      </c>
      <c r="AR432" s="18">
        <f t="shared" si="358"/>
        <v>1.7573766282444781E-3</v>
      </c>
      <c r="AS432" s="28">
        <f t="shared" si="348"/>
        <v>9745.845391399811</v>
      </c>
      <c r="AT432" s="33">
        <f t="shared" si="359"/>
        <v>0.59578343137254886</v>
      </c>
      <c r="AU432" s="18">
        <f t="shared" si="360"/>
        <v>1.2749595146087386E-3</v>
      </c>
      <c r="AV432" s="20">
        <f t="shared" si="349"/>
        <v>9803.1985494550263</v>
      </c>
    </row>
    <row r="433" spans="2:48" ht="15.95">
      <c r="B433" s="52">
        <v>41</v>
      </c>
      <c r="C433" s="54">
        <f>'Mortality (No Interventions)'!N50</f>
        <v>2.3341320942247635E-3</v>
      </c>
      <c r="D433" s="27">
        <f t="shared" si="352"/>
        <v>0.72892156862745072</v>
      </c>
      <c r="E433" s="18">
        <f t="shared" si="316"/>
        <v>1.7013992275059912E-3</v>
      </c>
      <c r="F433" s="28">
        <f t="shared" si="335"/>
        <v>9757.2051992275319</v>
      </c>
      <c r="G433" s="27">
        <f t="shared" si="350"/>
        <v>0.96499999999999997</v>
      </c>
      <c r="H433" s="18">
        <f t="shared" si="354"/>
        <v>2.2524374709268968E-3</v>
      </c>
      <c r="I433" s="28">
        <f t="shared" si="336"/>
        <v>9689.7157217262848</v>
      </c>
      <c r="J433" s="27">
        <v>0.92</v>
      </c>
      <c r="K433" s="18">
        <f t="shared" si="355"/>
        <v>2.1474015266867825E-3</v>
      </c>
      <c r="L433" s="28">
        <f t="shared" si="337"/>
        <v>9704.2171527334394</v>
      </c>
      <c r="M433" s="27">
        <f t="shared" si="351"/>
        <v>0.92500000000000004</v>
      </c>
      <c r="N433" s="19">
        <f t="shared" si="356"/>
        <v>2.1590721871579061E-3</v>
      </c>
      <c r="O433" s="28">
        <f t="shared" si="338"/>
        <v>9699.7549380092605</v>
      </c>
      <c r="P433" s="24">
        <f t="shared" si="317"/>
        <v>0.70340931372548987</v>
      </c>
      <c r="Q433" s="18">
        <f t="shared" si="318"/>
        <v>1.6418502545432812E-3</v>
      </c>
      <c r="R433" s="28">
        <f t="shared" si="339"/>
        <v>9763.3658875196925</v>
      </c>
      <c r="S433" s="24">
        <f t="shared" si="319"/>
        <v>0.67060784313725474</v>
      </c>
      <c r="T433" s="18">
        <f t="shared" si="320"/>
        <v>1.5652872893055121E-3</v>
      </c>
      <c r="U433" s="28">
        <f t="shared" si="340"/>
        <v>9773.5136385558435</v>
      </c>
      <c r="V433" s="24">
        <f t="shared" si="321"/>
        <v>0.67425245098039199</v>
      </c>
      <c r="W433" s="18">
        <f t="shared" si="322"/>
        <v>1.5737942854430419E-3</v>
      </c>
      <c r="X433" s="28">
        <f t="shared" si="341"/>
        <v>9770.4111899569707</v>
      </c>
      <c r="Y433" s="33">
        <f t="shared" si="323"/>
        <v>0.88780000000000003</v>
      </c>
      <c r="Z433" s="18">
        <f t="shared" si="324"/>
        <v>2.0722424732527449E-3</v>
      </c>
      <c r="AA433" s="28">
        <f t="shared" si="342"/>
        <v>9712.1971071890857</v>
      </c>
      <c r="AB433" s="33">
        <f t="shared" si="325"/>
        <v>0.892625</v>
      </c>
      <c r="AC433" s="18">
        <f t="shared" si="326"/>
        <v>2.0835046606073795E-3</v>
      </c>
      <c r="AD433" s="28">
        <f t="shared" si="343"/>
        <v>9707.8876572583977</v>
      </c>
      <c r="AE433" s="33">
        <f t="shared" si="327"/>
        <v>0.85100000000000009</v>
      </c>
      <c r="AF433" s="18">
        <f t="shared" si="328"/>
        <v>1.9863464121852737E-3</v>
      </c>
      <c r="AG433" s="28">
        <f t="shared" si="344"/>
        <v>9721.3246805279232</v>
      </c>
      <c r="AH433" s="33">
        <f t="shared" si="329"/>
        <v>0.64713656862745073</v>
      </c>
      <c r="AI433" s="18">
        <f t="shared" si="330"/>
        <v>1.5105022341798189E-3</v>
      </c>
      <c r="AJ433" s="28">
        <f t="shared" si="345"/>
        <v>9779.1125253469854</v>
      </c>
      <c r="AK433" s="33">
        <f t="shared" si="331"/>
        <v>0.65065361519607812</v>
      </c>
      <c r="AL433" s="18">
        <f t="shared" si="332"/>
        <v>1.5187114854525352E-3</v>
      </c>
      <c r="AM433" s="28">
        <f t="shared" si="346"/>
        <v>9776.1170107250673</v>
      </c>
      <c r="AN433" s="33">
        <f t="shared" si="333"/>
        <v>0.62031225490196062</v>
      </c>
      <c r="AO433" s="18">
        <f t="shared" si="334"/>
        <v>1.4478907426075987E-3</v>
      </c>
      <c r="AP433" s="28">
        <f t="shared" si="347"/>
        <v>9785.5149757735981</v>
      </c>
      <c r="AQ433" s="33">
        <f t="shared" si="357"/>
        <v>0.82121500000000003</v>
      </c>
      <c r="AR433" s="18">
        <f t="shared" si="358"/>
        <v>1.9168242877587892E-3</v>
      </c>
      <c r="AS433" s="28">
        <f t="shared" si="348"/>
        <v>9728.7182704864808</v>
      </c>
      <c r="AT433" s="33">
        <f t="shared" si="359"/>
        <v>0.59860132598039195</v>
      </c>
      <c r="AU433" s="18">
        <f t="shared" si="360"/>
        <v>1.3972145666163326E-3</v>
      </c>
      <c r="AV433" s="20">
        <f t="shared" si="349"/>
        <v>9790.699868190799</v>
      </c>
    </row>
    <row r="434" spans="2:48" ht="15.95">
      <c r="B434" s="52">
        <v>42</v>
      </c>
      <c r="C434" s="54">
        <f>'Mortality (No Interventions)'!N51</f>
        <v>2.5268906275137562E-3</v>
      </c>
      <c r="D434" s="27">
        <f t="shared" si="352"/>
        <v>0.73235294117647032</v>
      </c>
      <c r="E434" s="18">
        <f t="shared" si="316"/>
        <v>1.8505757830909561E-3</v>
      </c>
      <c r="F434" s="28">
        <f t="shared" si="335"/>
        <v>9740.6042978389487</v>
      </c>
      <c r="G434" s="27">
        <f t="shared" si="350"/>
        <v>0.96499999999999997</v>
      </c>
      <c r="H434" s="18">
        <f t="shared" si="354"/>
        <v>2.4384494555507747E-3</v>
      </c>
      <c r="I434" s="28">
        <f t="shared" si="336"/>
        <v>9667.8902429520404</v>
      </c>
      <c r="J434" s="27">
        <v>0.92</v>
      </c>
      <c r="K434" s="18">
        <f t="shared" si="355"/>
        <v>2.3247393773126557E-3</v>
      </c>
      <c r="L434" s="28">
        <f t="shared" si="337"/>
        <v>9683.3783020043593</v>
      </c>
      <c r="M434" s="27">
        <f t="shared" si="351"/>
        <v>0.92500000000000004</v>
      </c>
      <c r="N434" s="19">
        <f t="shared" si="356"/>
        <v>2.3373738304502244E-3</v>
      </c>
      <c r="O434" s="28">
        <f t="shared" si="338"/>
        <v>9678.8124669003573</v>
      </c>
      <c r="P434" s="24">
        <f t="shared" si="317"/>
        <v>0.70672058823529382</v>
      </c>
      <c r="Q434" s="18">
        <f t="shared" si="318"/>
        <v>1.7858056306827724E-3</v>
      </c>
      <c r="R434" s="28">
        <f t="shared" si="339"/>
        <v>9747.3359027520692</v>
      </c>
      <c r="S434" s="24">
        <f t="shared" si="319"/>
        <v>0.67376470588235271</v>
      </c>
      <c r="T434" s="18">
        <f t="shared" si="320"/>
        <v>1.7025297204436797E-3</v>
      </c>
      <c r="U434" s="28">
        <f t="shared" si="340"/>
        <v>9758.2152818855575</v>
      </c>
      <c r="V434" s="24">
        <f t="shared" si="321"/>
        <v>0.67742647058823513</v>
      </c>
      <c r="W434" s="18">
        <f t="shared" si="322"/>
        <v>1.7117825993591346E-3</v>
      </c>
      <c r="X434" s="28">
        <f t="shared" si="341"/>
        <v>9755.034572659788</v>
      </c>
      <c r="Y434" s="33">
        <f t="shared" si="323"/>
        <v>0.88780000000000003</v>
      </c>
      <c r="Z434" s="18">
        <f t="shared" si="324"/>
        <v>2.2433734991067129E-3</v>
      </c>
      <c r="AA434" s="28">
        <f t="shared" si="342"/>
        <v>9692.0710798349664</v>
      </c>
      <c r="AB434" s="33">
        <f t="shared" si="325"/>
        <v>0.892625</v>
      </c>
      <c r="AC434" s="18">
        <f t="shared" si="326"/>
        <v>2.2555657463844666E-3</v>
      </c>
      <c r="AD434" s="28">
        <f t="shared" si="343"/>
        <v>9687.6612280798472</v>
      </c>
      <c r="AE434" s="33">
        <f t="shared" si="327"/>
        <v>0.85100000000000009</v>
      </c>
      <c r="AF434" s="18">
        <f t="shared" si="328"/>
        <v>2.1503839240142068E-3</v>
      </c>
      <c r="AG434" s="28">
        <f t="shared" si="344"/>
        <v>9702.014762127068</v>
      </c>
      <c r="AH434" s="33">
        <f t="shared" si="329"/>
        <v>0.65018294117647035</v>
      </c>
      <c r="AI434" s="18">
        <f t="shared" si="330"/>
        <v>1.6429411802281507E-3</v>
      </c>
      <c r="AJ434" s="28">
        <f t="shared" si="345"/>
        <v>9764.3411540291527</v>
      </c>
      <c r="AK434" s="33">
        <f t="shared" si="331"/>
        <v>0.65371654411764679</v>
      </c>
      <c r="AL434" s="18">
        <f t="shared" si="332"/>
        <v>1.6518702083815646E-3</v>
      </c>
      <c r="AM434" s="28">
        <f t="shared" si="346"/>
        <v>9761.2699095377502</v>
      </c>
      <c r="AN434" s="33">
        <f t="shared" si="333"/>
        <v>0.62323235294117629</v>
      </c>
      <c r="AO434" s="18">
        <f t="shared" si="334"/>
        <v>1.5748399914104038E-3</v>
      </c>
      <c r="AP434" s="28">
        <f t="shared" si="347"/>
        <v>9771.3466192285268</v>
      </c>
      <c r="AQ434" s="33">
        <f t="shared" si="357"/>
        <v>0.82121500000000003</v>
      </c>
      <c r="AR434" s="18">
        <f t="shared" si="358"/>
        <v>2.0751204866737093E-3</v>
      </c>
      <c r="AS434" s="28">
        <f t="shared" si="348"/>
        <v>9710.0700270168509</v>
      </c>
      <c r="AT434" s="33">
        <f t="shared" si="359"/>
        <v>0.60141922058823516</v>
      </c>
      <c r="AU434" s="18">
        <f t="shared" si="360"/>
        <v>1.5197205917110398E-3</v>
      </c>
      <c r="AV434" s="20">
        <f t="shared" si="349"/>
        <v>9777.0201597175947</v>
      </c>
    </row>
    <row r="435" spans="2:48" ht="15.95">
      <c r="B435" s="52">
        <v>43</v>
      </c>
      <c r="C435" s="54">
        <f>'Mortality (No Interventions)'!N52</f>
        <v>2.7467225924953952E-3</v>
      </c>
      <c r="D435" s="27">
        <f t="shared" si="352"/>
        <v>0.73578431372548991</v>
      </c>
      <c r="E435" s="18">
        <f t="shared" si="316"/>
        <v>2.020995397713523E-3</v>
      </c>
      <c r="F435" s="28">
        <f t="shared" si="335"/>
        <v>9722.578571412696</v>
      </c>
      <c r="G435" s="27">
        <f t="shared" si="350"/>
        <v>0.96499999999999997</v>
      </c>
      <c r="H435" s="18">
        <f t="shared" si="354"/>
        <v>2.6505873017580563E-3</v>
      </c>
      <c r="I435" s="28">
        <f t="shared" si="336"/>
        <v>9644.3155812527893</v>
      </c>
      <c r="J435" s="27">
        <v>0.92</v>
      </c>
      <c r="K435" s="18">
        <f t="shared" si="355"/>
        <v>2.5269847850957639E-3</v>
      </c>
      <c r="L435" s="28">
        <f t="shared" si="337"/>
        <v>9660.8669711602743</v>
      </c>
      <c r="M435" s="27">
        <f t="shared" si="351"/>
        <v>0.92500000000000004</v>
      </c>
      <c r="N435" s="19">
        <f t="shared" si="356"/>
        <v>2.5407183980582409E-3</v>
      </c>
      <c r="O435" s="28">
        <f t="shared" si="338"/>
        <v>9656.18946393039</v>
      </c>
      <c r="P435" s="24">
        <f t="shared" si="317"/>
        <v>0.71003186274509777</v>
      </c>
      <c r="Q435" s="18">
        <f t="shared" si="318"/>
        <v>1.9502605587935495E-3</v>
      </c>
      <c r="R435" s="28">
        <f t="shared" si="339"/>
        <v>9729.9290554127783</v>
      </c>
      <c r="S435" s="24">
        <f t="shared" si="319"/>
        <v>0.67692156862745079</v>
      </c>
      <c r="T435" s="18">
        <f t="shared" si="320"/>
        <v>1.8593157658964412E-3</v>
      </c>
      <c r="U435" s="28">
        <f t="shared" si="340"/>
        <v>9741.6016303496599</v>
      </c>
      <c r="V435" s="24">
        <f t="shared" si="321"/>
        <v>0.68060049019607816</v>
      </c>
      <c r="W435" s="18">
        <f t="shared" si="322"/>
        <v>1.8694207428850086E-3</v>
      </c>
      <c r="X435" s="28">
        <f t="shared" si="341"/>
        <v>9738.336074222163</v>
      </c>
      <c r="Y435" s="33">
        <f t="shared" si="323"/>
        <v>0.88780000000000003</v>
      </c>
      <c r="Z435" s="18">
        <f t="shared" si="324"/>
        <v>2.4385403176174119E-3</v>
      </c>
      <c r="AA435" s="28">
        <f t="shared" si="342"/>
        <v>9670.3281444230051</v>
      </c>
      <c r="AB435" s="33">
        <f t="shared" si="325"/>
        <v>0.892625</v>
      </c>
      <c r="AC435" s="18">
        <f t="shared" si="326"/>
        <v>2.4517932541262021E-3</v>
      </c>
      <c r="AD435" s="28">
        <f t="shared" si="343"/>
        <v>9665.8100712512132</v>
      </c>
      <c r="AE435" s="33">
        <f t="shared" si="327"/>
        <v>0.85100000000000009</v>
      </c>
      <c r="AF435" s="18">
        <f t="shared" si="328"/>
        <v>2.3374609262135815E-3</v>
      </c>
      <c r="AG435" s="28">
        <f t="shared" si="344"/>
        <v>9681.1517055520417</v>
      </c>
      <c r="AH435" s="33">
        <f t="shared" si="329"/>
        <v>0.65322931372548998</v>
      </c>
      <c r="AI435" s="18">
        <f t="shared" si="330"/>
        <v>1.7942397140900657E-3</v>
      </c>
      <c r="AJ435" s="28">
        <f t="shared" si="345"/>
        <v>9748.298915849402</v>
      </c>
      <c r="AK435" s="33">
        <f t="shared" si="331"/>
        <v>0.65677947303921547</v>
      </c>
      <c r="AL435" s="18">
        <f t="shared" si="332"/>
        <v>1.8039910168840335E-3</v>
      </c>
      <c r="AM435" s="28">
        <f t="shared" si="346"/>
        <v>9745.1455585782132</v>
      </c>
      <c r="AN435" s="33">
        <f t="shared" si="333"/>
        <v>0.62615245098039196</v>
      </c>
      <c r="AO435" s="18">
        <f t="shared" si="334"/>
        <v>1.7198670834542081E-3</v>
      </c>
      <c r="AP435" s="28">
        <f t="shared" si="347"/>
        <v>9755.958311802633</v>
      </c>
      <c r="AQ435" s="33">
        <f t="shared" si="357"/>
        <v>0.82121500000000003</v>
      </c>
      <c r="AR435" s="18">
        <f t="shared" si="358"/>
        <v>2.2556497937961063E-3</v>
      </c>
      <c r="AS435" s="28">
        <f t="shared" si="348"/>
        <v>9689.9204617767518</v>
      </c>
      <c r="AT435" s="33">
        <f t="shared" si="359"/>
        <v>0.60423711519607826</v>
      </c>
      <c r="AU435" s="18">
        <f t="shared" si="360"/>
        <v>1.6596717355333108E-3</v>
      </c>
      <c r="AV435" s="20">
        <f t="shared" si="349"/>
        <v>9762.1618208552973</v>
      </c>
    </row>
    <row r="436" spans="2:48" ht="15.95">
      <c r="B436" s="52">
        <v>44</v>
      </c>
      <c r="C436" s="54">
        <f>'Mortality (No Interventions)'!N53</f>
        <v>2.9833989731313914E-3</v>
      </c>
      <c r="D436" s="27">
        <f t="shared" si="352"/>
        <v>0.73921568627450951</v>
      </c>
      <c r="E436" s="18">
        <f t="shared" si="316"/>
        <v>2.2053753193539884E-3</v>
      </c>
      <c r="F436" s="28">
        <f t="shared" si="335"/>
        <v>9702.9292848659625</v>
      </c>
      <c r="G436" s="27">
        <f t="shared" si="350"/>
        <v>0.96499999999999997</v>
      </c>
      <c r="H436" s="18">
        <f t="shared" si="354"/>
        <v>2.8789800090717925E-3</v>
      </c>
      <c r="I436" s="28">
        <f t="shared" si="336"/>
        <v>9618.7524808389735</v>
      </c>
      <c r="J436" s="27">
        <v>0.92</v>
      </c>
      <c r="K436" s="18">
        <f t="shared" si="355"/>
        <v>2.7447270552808803E-3</v>
      </c>
      <c r="L436" s="28">
        <f t="shared" si="337"/>
        <v>9636.4541073133187</v>
      </c>
      <c r="M436" s="27">
        <f t="shared" si="351"/>
        <v>0.92500000000000004</v>
      </c>
      <c r="N436" s="19">
        <f t="shared" si="356"/>
        <v>2.759644050146537E-3</v>
      </c>
      <c r="O436" s="28">
        <f t="shared" si="338"/>
        <v>9631.6558057042457</v>
      </c>
      <c r="P436" s="24">
        <f t="shared" si="317"/>
        <v>0.71334313725490162</v>
      </c>
      <c r="Q436" s="18">
        <f t="shared" si="318"/>
        <v>2.1281871831765986E-3</v>
      </c>
      <c r="R436" s="28">
        <f t="shared" si="339"/>
        <v>9710.9531585361474</v>
      </c>
      <c r="S436" s="24">
        <f t="shared" si="319"/>
        <v>0.68007843137254875</v>
      </c>
      <c r="T436" s="18">
        <f t="shared" si="320"/>
        <v>2.0289452938056693E-3</v>
      </c>
      <c r="U436" s="28">
        <f t="shared" si="340"/>
        <v>9723.4889168532682</v>
      </c>
      <c r="V436" s="24">
        <f t="shared" si="321"/>
        <v>0.68377450980392129</v>
      </c>
      <c r="W436" s="18">
        <f t="shared" si="322"/>
        <v>2.0399721704024393E-3</v>
      </c>
      <c r="X436" s="28">
        <f t="shared" si="341"/>
        <v>9720.1310267638273</v>
      </c>
      <c r="Y436" s="33">
        <f t="shared" si="323"/>
        <v>0.88780000000000003</v>
      </c>
      <c r="Z436" s="18">
        <f t="shared" si="324"/>
        <v>2.6486616083460494E-3</v>
      </c>
      <c r="AA436" s="28">
        <f t="shared" si="342"/>
        <v>9646.7466593582394</v>
      </c>
      <c r="AB436" s="33">
        <f t="shared" si="325"/>
        <v>0.892625</v>
      </c>
      <c r="AC436" s="18">
        <f t="shared" si="326"/>
        <v>2.6630565083914084E-3</v>
      </c>
      <c r="AD436" s="28">
        <f t="shared" si="343"/>
        <v>9642.1115033228543</v>
      </c>
      <c r="AE436" s="33">
        <f t="shared" si="327"/>
        <v>0.85100000000000009</v>
      </c>
      <c r="AF436" s="18">
        <f t="shared" si="328"/>
        <v>2.5388725261348143E-3</v>
      </c>
      <c r="AG436" s="28">
        <f t="shared" si="344"/>
        <v>9658.5223917195672</v>
      </c>
      <c r="AH436" s="33">
        <f t="shared" si="329"/>
        <v>0.6562756862745095</v>
      </c>
      <c r="AI436" s="18">
        <f t="shared" si="330"/>
        <v>1.9579322085224709E-3</v>
      </c>
      <c r="AJ436" s="28">
        <f t="shared" si="345"/>
        <v>9730.8081307897628</v>
      </c>
      <c r="AK436" s="33">
        <f t="shared" si="331"/>
        <v>0.65984240196078403</v>
      </c>
      <c r="AL436" s="18">
        <f t="shared" si="332"/>
        <v>1.968573144438354E-3</v>
      </c>
      <c r="AM436" s="28">
        <f t="shared" si="346"/>
        <v>9727.5654035323114</v>
      </c>
      <c r="AN436" s="33">
        <f t="shared" si="333"/>
        <v>0.62907254901960763</v>
      </c>
      <c r="AO436" s="18">
        <f t="shared" si="334"/>
        <v>1.8767743967702444E-3</v>
      </c>
      <c r="AP436" s="28">
        <f t="shared" si="347"/>
        <v>9739.1793602346133</v>
      </c>
      <c r="AQ436" s="33">
        <f t="shared" si="357"/>
        <v>0.82121500000000003</v>
      </c>
      <c r="AR436" s="18">
        <f t="shared" si="358"/>
        <v>2.4500119877200956E-3</v>
      </c>
      <c r="AS436" s="28">
        <f t="shared" si="348"/>
        <v>9668.0633946852449</v>
      </c>
      <c r="AT436" s="33">
        <f t="shared" si="359"/>
        <v>0.60705500980392135</v>
      </c>
      <c r="AU436" s="18">
        <f t="shared" si="360"/>
        <v>1.8110872928832856E-3</v>
      </c>
      <c r="AV436" s="20">
        <f t="shared" si="349"/>
        <v>9745.9598368035222</v>
      </c>
    </row>
    <row r="437" spans="2:48" ht="15.95">
      <c r="B437" s="52">
        <v>45</v>
      </c>
      <c r="C437" s="54">
        <f>'Mortality (No Interventions)'!N54</f>
        <v>3.2414425170642818E-3</v>
      </c>
      <c r="D437" s="27">
        <f t="shared" si="352"/>
        <v>0.7426470588235291</v>
      </c>
      <c r="E437" s="18">
        <f t="shared" si="316"/>
        <v>2.4072477516433261E-3</v>
      </c>
      <c r="F437" s="28">
        <f t="shared" si="335"/>
        <v>9681.5306840956819</v>
      </c>
      <c r="G437" s="27">
        <f t="shared" si="350"/>
        <v>0.96499999999999997</v>
      </c>
      <c r="H437" s="18">
        <f t="shared" si="354"/>
        <v>3.1279920289670319E-3</v>
      </c>
      <c r="I437" s="28">
        <f t="shared" si="336"/>
        <v>9591.0602847344289</v>
      </c>
      <c r="J437" s="27">
        <v>0.92</v>
      </c>
      <c r="K437" s="18">
        <f t="shared" si="355"/>
        <v>2.9821271156991393E-3</v>
      </c>
      <c r="L437" s="28">
        <f t="shared" si="337"/>
        <v>9610.0046710080042</v>
      </c>
      <c r="M437" s="27">
        <f t="shared" si="351"/>
        <v>0.92500000000000004</v>
      </c>
      <c r="N437" s="19">
        <f t="shared" si="356"/>
        <v>2.9983343282844609E-3</v>
      </c>
      <c r="O437" s="28">
        <f t="shared" si="338"/>
        <v>9605.0758640669756</v>
      </c>
      <c r="P437" s="24">
        <f t="shared" si="317"/>
        <v>0.71665441176470557</v>
      </c>
      <c r="Q437" s="18">
        <f t="shared" si="318"/>
        <v>2.3229940803358093E-3</v>
      </c>
      <c r="R437" s="28">
        <f t="shared" si="339"/>
        <v>9690.2864324877228</v>
      </c>
      <c r="S437" s="24">
        <f t="shared" si="319"/>
        <v>0.68323529411764683</v>
      </c>
      <c r="T437" s="18">
        <f t="shared" si="320"/>
        <v>2.2146679315118599E-3</v>
      </c>
      <c r="U437" s="28">
        <f t="shared" si="340"/>
        <v>9703.7604897760466</v>
      </c>
      <c r="V437" s="24">
        <f t="shared" si="321"/>
        <v>0.68694852941176443</v>
      </c>
      <c r="W437" s="18">
        <f t="shared" si="322"/>
        <v>2.2267041702700766E-3</v>
      </c>
      <c r="X437" s="28">
        <f t="shared" si="341"/>
        <v>9700.3022299765635</v>
      </c>
      <c r="Y437" s="33">
        <f t="shared" si="323"/>
        <v>0.88780000000000003</v>
      </c>
      <c r="Z437" s="18">
        <f t="shared" si="324"/>
        <v>2.8777526666496694E-3</v>
      </c>
      <c r="AA437" s="28">
        <f t="shared" si="342"/>
        <v>9621.1956918361557</v>
      </c>
      <c r="AB437" s="33">
        <f t="shared" si="325"/>
        <v>0.892625</v>
      </c>
      <c r="AC437" s="18">
        <f t="shared" si="326"/>
        <v>2.8933926267945046E-3</v>
      </c>
      <c r="AD437" s="28">
        <f t="shared" si="343"/>
        <v>9616.4340155292957</v>
      </c>
      <c r="AE437" s="33">
        <f t="shared" si="327"/>
        <v>0.85100000000000009</v>
      </c>
      <c r="AF437" s="18">
        <f t="shared" si="328"/>
        <v>2.758467582021704E-3</v>
      </c>
      <c r="AG437" s="28">
        <f t="shared" si="344"/>
        <v>9634.0006345761722</v>
      </c>
      <c r="AH437" s="33">
        <f t="shared" si="329"/>
        <v>0.65932205882352912</v>
      </c>
      <c r="AI437" s="18">
        <f t="shared" si="330"/>
        <v>2.1371545539089448E-3</v>
      </c>
      <c r="AJ437" s="28">
        <f t="shared" si="345"/>
        <v>9711.7558681355367</v>
      </c>
      <c r="AK437" s="33">
        <f t="shared" si="331"/>
        <v>0.66290533088235271</v>
      </c>
      <c r="AL437" s="18">
        <f t="shared" si="332"/>
        <v>2.148769524310624E-3</v>
      </c>
      <c r="AM437" s="28">
        <f t="shared" si="346"/>
        <v>9708.4159795181495</v>
      </c>
      <c r="AN437" s="33">
        <f t="shared" si="333"/>
        <v>0.6319926470588233</v>
      </c>
      <c r="AO437" s="18">
        <f t="shared" si="334"/>
        <v>2.0485678366484704E-3</v>
      </c>
      <c r="AP437" s="28">
        <f t="shared" si="347"/>
        <v>9720.9011177657721</v>
      </c>
      <c r="AQ437" s="33">
        <f t="shared" si="357"/>
        <v>0.82121500000000003</v>
      </c>
      <c r="AR437" s="18">
        <f t="shared" si="358"/>
        <v>2.6619212166509444E-3</v>
      </c>
      <c r="AS437" s="28">
        <f t="shared" si="348"/>
        <v>9644.3765234702278</v>
      </c>
      <c r="AT437" s="33">
        <f t="shared" si="359"/>
        <v>0.60987290441176445</v>
      </c>
      <c r="AU437" s="18">
        <f t="shared" si="360"/>
        <v>1.9768679623657741E-3</v>
      </c>
      <c r="AV437" s="20">
        <f t="shared" si="349"/>
        <v>9728.3090527861368</v>
      </c>
    </row>
    <row r="438" spans="2:48" ht="15.95">
      <c r="B438" s="52">
        <v>46</v>
      </c>
      <c r="C438" s="54">
        <f>'Mortality (No Interventions)'!N55</f>
        <v>3.516308766055222E-3</v>
      </c>
      <c r="D438" s="27">
        <f t="shared" si="352"/>
        <v>0.7460784313725487</v>
      </c>
      <c r="E438" s="18">
        <f t="shared" si="316"/>
        <v>2.6234421284000225E-3</v>
      </c>
      <c r="F438" s="28">
        <f t="shared" si="335"/>
        <v>9658.224841123927</v>
      </c>
      <c r="G438" s="27">
        <f t="shared" si="350"/>
        <v>0.96499999999999997</v>
      </c>
      <c r="H438" s="18">
        <f t="shared" si="354"/>
        <v>3.3932379592432893E-3</v>
      </c>
      <c r="I438" s="28">
        <f t="shared" si="336"/>
        <v>9561.0595246144367</v>
      </c>
      <c r="J438" s="27">
        <v>0.92</v>
      </c>
      <c r="K438" s="18">
        <f t="shared" si="355"/>
        <v>3.2350040647708043E-3</v>
      </c>
      <c r="L438" s="28">
        <f t="shared" si="337"/>
        <v>9581.3464154965968</v>
      </c>
      <c r="M438" s="27">
        <f t="shared" si="351"/>
        <v>0.92500000000000004</v>
      </c>
      <c r="N438" s="19">
        <f t="shared" si="356"/>
        <v>3.2525856086010807E-3</v>
      </c>
      <c r="O438" s="28">
        <f t="shared" si="338"/>
        <v>9576.276635377968</v>
      </c>
      <c r="P438" s="24">
        <f t="shared" si="317"/>
        <v>0.71996568627450952</v>
      </c>
      <c r="Q438" s="18">
        <f t="shared" si="318"/>
        <v>2.5316216539060217E-3</v>
      </c>
      <c r="R438" s="28">
        <f t="shared" si="339"/>
        <v>9667.7759544682958</v>
      </c>
      <c r="S438" s="24">
        <f t="shared" si="319"/>
        <v>0.6863921568627448</v>
      </c>
      <c r="T438" s="18">
        <f t="shared" si="320"/>
        <v>2.4135667581280207E-3</v>
      </c>
      <c r="U438" s="28">
        <f t="shared" si="340"/>
        <v>9682.2698826042688</v>
      </c>
      <c r="V438" s="24">
        <f t="shared" si="321"/>
        <v>0.69012254901960757</v>
      </c>
      <c r="W438" s="18">
        <f t="shared" si="322"/>
        <v>2.4266839687700206E-3</v>
      </c>
      <c r="X438" s="28">
        <f t="shared" si="341"/>
        <v>9678.7025265481952</v>
      </c>
      <c r="Y438" s="33">
        <f t="shared" si="323"/>
        <v>0.88780000000000003</v>
      </c>
      <c r="Z438" s="18">
        <f t="shared" si="324"/>
        <v>3.1217789225038263E-3</v>
      </c>
      <c r="AA438" s="28">
        <f t="shared" si="342"/>
        <v>9593.5082702776162</v>
      </c>
      <c r="AB438" s="33">
        <f t="shared" si="325"/>
        <v>0.892625</v>
      </c>
      <c r="AC438" s="18">
        <f t="shared" si="326"/>
        <v>3.1387451123000426E-3</v>
      </c>
      <c r="AD438" s="28">
        <f t="shared" si="343"/>
        <v>9588.6098962527067</v>
      </c>
      <c r="AE438" s="33">
        <f t="shared" si="327"/>
        <v>0.85100000000000009</v>
      </c>
      <c r="AF438" s="18">
        <f t="shared" si="328"/>
        <v>2.992378759912994E-3</v>
      </c>
      <c r="AG438" s="28">
        <f t="shared" si="344"/>
        <v>9607.4255561405171</v>
      </c>
      <c r="AH438" s="33">
        <f t="shared" si="329"/>
        <v>0.66236843137254875</v>
      </c>
      <c r="AI438" s="18">
        <f t="shared" si="330"/>
        <v>2.3290919215935399E-3</v>
      </c>
      <c r="AJ438" s="28">
        <f t="shared" si="345"/>
        <v>9691.000344855498</v>
      </c>
      <c r="AK438" s="33">
        <f t="shared" si="331"/>
        <v>0.66596825980392138</v>
      </c>
      <c r="AL438" s="18">
        <f t="shared" si="332"/>
        <v>2.3417500298630704E-3</v>
      </c>
      <c r="AM438" s="28">
        <f t="shared" si="346"/>
        <v>9687.5548311320308</v>
      </c>
      <c r="AN438" s="33">
        <f t="shared" si="333"/>
        <v>0.63491274509803897</v>
      </c>
      <c r="AO438" s="18">
        <f t="shared" si="334"/>
        <v>2.2325492512684192E-3</v>
      </c>
      <c r="AP438" s="28">
        <f t="shared" si="347"/>
        <v>9700.9871923926767</v>
      </c>
      <c r="AQ438" s="33">
        <f t="shared" si="357"/>
        <v>0.82121500000000003</v>
      </c>
      <c r="AR438" s="18">
        <f t="shared" si="358"/>
        <v>2.8876455033160393E-3</v>
      </c>
      <c r="AS438" s="28">
        <f t="shared" si="348"/>
        <v>9618.7039529810318</v>
      </c>
      <c r="AT438" s="33">
        <f t="shared" si="359"/>
        <v>0.61269079901960766</v>
      </c>
      <c r="AU438" s="18">
        <f t="shared" si="360"/>
        <v>2.1544100274740246E-3</v>
      </c>
      <c r="AV438" s="20">
        <f t="shared" si="349"/>
        <v>9709.0774702916915</v>
      </c>
    </row>
    <row r="439" spans="2:48" ht="15.95">
      <c r="B439" s="52">
        <v>47</v>
      </c>
      <c r="C439" s="54">
        <f>'Mortality (No Interventions)'!N56</f>
        <v>3.8382134673576088E-3</v>
      </c>
      <c r="D439" s="27">
        <f t="shared" si="352"/>
        <v>0.7495098039215683</v>
      </c>
      <c r="E439" s="18">
        <f t="shared" si="316"/>
        <v>2.8767786233283243E-3</v>
      </c>
      <c r="F439" s="28">
        <f t="shared" si="335"/>
        <v>9632.8870471901628</v>
      </c>
      <c r="G439" s="27">
        <f t="shared" si="350"/>
        <v>0.96499999999999997</v>
      </c>
      <c r="H439" s="18">
        <f t="shared" si="354"/>
        <v>3.7038759960000924E-3</v>
      </c>
      <c r="I439" s="28">
        <f t="shared" si="336"/>
        <v>9528.6165745049311</v>
      </c>
      <c r="J439" s="27">
        <v>0.92</v>
      </c>
      <c r="K439" s="18">
        <f t="shared" si="355"/>
        <v>3.5311563899690004E-3</v>
      </c>
      <c r="L439" s="28">
        <f t="shared" si="337"/>
        <v>9550.3507208964875</v>
      </c>
      <c r="M439" s="27">
        <f t="shared" si="351"/>
        <v>0.92500000000000004</v>
      </c>
      <c r="N439" s="19">
        <f t="shared" si="356"/>
        <v>3.5503474573057884E-3</v>
      </c>
      <c r="O439" s="28">
        <f t="shared" si="338"/>
        <v>9545.1289758097555</v>
      </c>
      <c r="P439" s="24">
        <f t="shared" si="317"/>
        <v>0.72327696078431336</v>
      </c>
      <c r="Q439" s="18">
        <f t="shared" si="318"/>
        <v>2.7760913715118326E-3</v>
      </c>
      <c r="R439" s="28">
        <f t="shared" si="339"/>
        <v>9643.3008035168532</v>
      </c>
      <c r="S439" s="24">
        <f t="shared" si="319"/>
        <v>0.68954901960784287</v>
      </c>
      <c r="T439" s="18">
        <f t="shared" si="320"/>
        <v>2.6466363334620583E-3</v>
      </c>
      <c r="U439" s="28">
        <f t="shared" si="340"/>
        <v>9658.9010778723914</v>
      </c>
      <c r="V439" s="24">
        <f t="shared" si="321"/>
        <v>0.6932965686274507</v>
      </c>
      <c r="W439" s="18">
        <f t="shared" si="322"/>
        <v>2.6610202265786999E-3</v>
      </c>
      <c r="X439" s="28">
        <f t="shared" si="341"/>
        <v>9655.2153742885275</v>
      </c>
      <c r="Y439" s="33">
        <f t="shared" si="323"/>
        <v>0.88780000000000003</v>
      </c>
      <c r="Z439" s="18">
        <f t="shared" si="324"/>
        <v>3.4075659163200853E-3</v>
      </c>
      <c r="AA439" s="28">
        <f t="shared" si="342"/>
        <v>9563.559458366597</v>
      </c>
      <c r="AB439" s="33">
        <f t="shared" si="325"/>
        <v>0.892625</v>
      </c>
      <c r="AC439" s="18">
        <f t="shared" si="326"/>
        <v>3.4260852963000858E-3</v>
      </c>
      <c r="AD439" s="28">
        <f t="shared" si="343"/>
        <v>9558.5136938070918</v>
      </c>
      <c r="AE439" s="33">
        <f t="shared" si="327"/>
        <v>0.85100000000000009</v>
      </c>
      <c r="AF439" s="18">
        <f t="shared" si="328"/>
        <v>3.2663196607213255E-3</v>
      </c>
      <c r="AG439" s="28">
        <f t="shared" si="344"/>
        <v>9578.6764999688767</v>
      </c>
      <c r="AH439" s="33">
        <f t="shared" si="329"/>
        <v>0.66541480392156838</v>
      </c>
      <c r="AI439" s="18">
        <f t="shared" si="330"/>
        <v>2.5540040617908866E-3</v>
      </c>
      <c r="AJ439" s="28">
        <f t="shared" si="345"/>
        <v>9668.4291142401344</v>
      </c>
      <c r="AK439" s="33">
        <f t="shared" si="331"/>
        <v>0.66903118872548994</v>
      </c>
      <c r="AL439" s="18">
        <f t="shared" si="332"/>
        <v>2.5678845186484457E-3</v>
      </c>
      <c r="AM439" s="28">
        <f t="shared" si="346"/>
        <v>9664.8689993169282</v>
      </c>
      <c r="AN439" s="33">
        <f t="shared" si="333"/>
        <v>0.63783284313725463</v>
      </c>
      <c r="AO439" s="18">
        <f t="shared" si="334"/>
        <v>2.4481386084524038E-3</v>
      </c>
      <c r="AP439" s="28">
        <f t="shared" si="347"/>
        <v>9679.3292606997366</v>
      </c>
      <c r="AQ439" s="33">
        <f t="shared" si="357"/>
        <v>0.82121500000000003</v>
      </c>
      <c r="AR439" s="18">
        <f t="shared" si="358"/>
        <v>3.1519984725960786E-3</v>
      </c>
      <c r="AS439" s="28">
        <f t="shared" si="348"/>
        <v>9590.9285457634778</v>
      </c>
      <c r="AT439" s="33">
        <f t="shared" si="359"/>
        <v>0.61550869362745075</v>
      </c>
      <c r="AU439" s="18">
        <f t="shared" si="360"/>
        <v>2.3624537571565701E-3</v>
      </c>
      <c r="AV439" s="20">
        <f t="shared" si="349"/>
        <v>9688.1601364321723</v>
      </c>
    </row>
    <row r="440" spans="2:48" ht="15.95">
      <c r="B440" s="52">
        <v>48</v>
      </c>
      <c r="C440" s="54">
        <f>'Mortality (No Interventions)'!N57</f>
        <v>4.208198118240491E-3</v>
      </c>
      <c r="D440" s="27">
        <f t="shared" si="352"/>
        <v>0.75294117647058789</v>
      </c>
      <c r="E440" s="18">
        <f t="shared" si="316"/>
        <v>3.1685256419693095E-3</v>
      </c>
      <c r="F440" s="28">
        <f t="shared" si="335"/>
        <v>9605.1753636518697</v>
      </c>
      <c r="G440" s="27">
        <f t="shared" si="350"/>
        <v>0.96499999999999997</v>
      </c>
      <c r="H440" s="18">
        <f t="shared" si="354"/>
        <v>4.0609111841020734E-3</v>
      </c>
      <c r="I440" s="28">
        <f t="shared" si="336"/>
        <v>9493.3237602995341</v>
      </c>
      <c r="J440" s="27">
        <v>0.92</v>
      </c>
      <c r="K440" s="18">
        <f t="shared" si="355"/>
        <v>3.871542268781252E-3</v>
      </c>
      <c r="L440" s="28">
        <f t="shared" si="337"/>
        <v>9516.6269389219487</v>
      </c>
      <c r="M440" s="27">
        <f t="shared" si="351"/>
        <v>0.92500000000000004</v>
      </c>
      <c r="N440" s="19">
        <f t="shared" si="356"/>
        <v>3.8925832593724543E-3</v>
      </c>
      <c r="O440" s="28">
        <f t="shared" si="338"/>
        <v>9511.2404514208338</v>
      </c>
      <c r="P440" s="24">
        <f t="shared" si="317"/>
        <v>0.72658823529411731</v>
      </c>
      <c r="Q440" s="18">
        <f t="shared" si="318"/>
        <v>3.0576272445003837E-3</v>
      </c>
      <c r="R440" s="28">
        <f t="shared" si="339"/>
        <v>9616.5301193633168</v>
      </c>
      <c r="S440" s="24">
        <f t="shared" si="319"/>
        <v>0.69270588235294084</v>
      </c>
      <c r="T440" s="18">
        <f t="shared" si="320"/>
        <v>2.9150435906117648E-3</v>
      </c>
      <c r="U440" s="28">
        <f t="shared" si="340"/>
        <v>9633.3374793383791</v>
      </c>
      <c r="V440" s="24">
        <f t="shared" si="321"/>
        <v>0.69647058823529384</v>
      </c>
      <c r="W440" s="18">
        <f t="shared" si="322"/>
        <v>2.9308862188216112E-3</v>
      </c>
      <c r="X440" s="28">
        <f t="shared" si="341"/>
        <v>9629.5226508855721</v>
      </c>
      <c r="Y440" s="33">
        <f t="shared" si="323"/>
        <v>0.88780000000000003</v>
      </c>
      <c r="Z440" s="18">
        <f t="shared" si="324"/>
        <v>3.7360382893739082E-3</v>
      </c>
      <c r="AA440" s="28">
        <f t="shared" si="342"/>
        <v>9530.970999117566</v>
      </c>
      <c r="AB440" s="33">
        <f t="shared" si="325"/>
        <v>0.892625</v>
      </c>
      <c r="AC440" s="18">
        <f t="shared" si="326"/>
        <v>3.7563428452944184E-3</v>
      </c>
      <c r="AD440" s="28">
        <f t="shared" si="343"/>
        <v>9525.7654105862566</v>
      </c>
      <c r="AE440" s="33">
        <f t="shared" si="327"/>
        <v>0.85100000000000009</v>
      </c>
      <c r="AF440" s="18">
        <f t="shared" si="328"/>
        <v>3.5811765986226581E-3</v>
      </c>
      <c r="AG440" s="28">
        <f t="shared" si="344"/>
        <v>9547.3894805933396</v>
      </c>
      <c r="AH440" s="33">
        <f t="shared" si="329"/>
        <v>0.668461176470588</v>
      </c>
      <c r="AI440" s="18">
        <f t="shared" si="330"/>
        <v>2.8130170649403531E-3</v>
      </c>
      <c r="AJ440" s="28">
        <f t="shared" si="345"/>
        <v>9643.7359070112288</v>
      </c>
      <c r="AK440" s="33">
        <f t="shared" si="331"/>
        <v>0.67209411764705851</v>
      </c>
      <c r="AL440" s="18">
        <f t="shared" si="332"/>
        <v>2.8283052011628547E-3</v>
      </c>
      <c r="AM440" s="28">
        <f t="shared" si="346"/>
        <v>9640.0507318388172</v>
      </c>
      <c r="AN440" s="33">
        <f t="shared" si="333"/>
        <v>0.6407529411764703</v>
      </c>
      <c r="AO440" s="18">
        <f t="shared" si="334"/>
        <v>2.6964153213158825E-3</v>
      </c>
      <c r="AP440" s="28">
        <f t="shared" si="347"/>
        <v>9655.6329210326949</v>
      </c>
      <c r="AQ440" s="33">
        <f t="shared" si="357"/>
        <v>0.82121500000000003</v>
      </c>
      <c r="AR440" s="18">
        <f t="shared" si="358"/>
        <v>3.4558354176708649E-3</v>
      </c>
      <c r="AS440" s="28">
        <f t="shared" si="348"/>
        <v>9560.6979536364543</v>
      </c>
      <c r="AT440" s="33">
        <f t="shared" si="359"/>
        <v>0.61832658823529396</v>
      </c>
      <c r="AU440" s="18">
        <f t="shared" si="360"/>
        <v>2.6020407850698268E-3</v>
      </c>
      <c r="AV440" s="20">
        <f t="shared" si="349"/>
        <v>9665.272306117924</v>
      </c>
    </row>
    <row r="441" spans="2:48" ht="15.95">
      <c r="B441" s="52">
        <v>49</v>
      </c>
      <c r="C441" s="54">
        <f>'Mortality (No Interventions)'!N58</f>
        <v>4.6002956228146444E-3</v>
      </c>
      <c r="D441" s="27">
        <f t="shared" si="352"/>
        <v>0.75637254901960749</v>
      </c>
      <c r="E441" s="18">
        <f t="shared" si="316"/>
        <v>3.4795373264720555E-3</v>
      </c>
      <c r="F441" s="28">
        <f t="shared" si="335"/>
        <v>9574.7411192165273</v>
      </c>
      <c r="G441" s="27">
        <f t="shared" si="350"/>
        <v>0.96499999999999997</v>
      </c>
      <c r="H441" s="18">
        <f t="shared" si="354"/>
        <v>4.4392852760161321E-3</v>
      </c>
      <c r="I441" s="28">
        <f t="shared" si="336"/>
        <v>9454.7722156670316</v>
      </c>
      <c r="J441" s="27">
        <v>0.92</v>
      </c>
      <c r="K441" s="18">
        <f t="shared" si="355"/>
        <v>4.232271972989473E-3</v>
      </c>
      <c r="L441" s="28">
        <f t="shared" si="337"/>
        <v>9479.7829154716892</v>
      </c>
      <c r="M441" s="27">
        <f t="shared" si="351"/>
        <v>0.92500000000000004</v>
      </c>
      <c r="N441" s="19">
        <f t="shared" si="356"/>
        <v>4.2552734511035464E-3</v>
      </c>
      <c r="O441" s="28">
        <f t="shared" si="338"/>
        <v>9474.2171560637671</v>
      </c>
      <c r="P441" s="24">
        <f t="shared" si="317"/>
        <v>0.72989950980392115</v>
      </c>
      <c r="Q441" s="18">
        <f t="shared" si="318"/>
        <v>3.3577535200455329E-3</v>
      </c>
      <c r="R441" s="28">
        <f t="shared" si="339"/>
        <v>9587.1263548727929</v>
      </c>
      <c r="S441" s="24">
        <f t="shared" si="319"/>
        <v>0.69586274509803892</v>
      </c>
      <c r="T441" s="18">
        <f t="shared" si="320"/>
        <v>3.201174340354291E-3</v>
      </c>
      <c r="U441" s="28">
        <f t="shared" si="340"/>
        <v>9605.2558806630332</v>
      </c>
      <c r="V441" s="24">
        <f t="shared" si="321"/>
        <v>0.69964460784313698</v>
      </c>
      <c r="W441" s="18">
        <f t="shared" si="322"/>
        <v>3.2185720269866515E-3</v>
      </c>
      <c r="X441" s="28">
        <f t="shared" si="341"/>
        <v>9601.2996156542613</v>
      </c>
      <c r="Y441" s="33">
        <f t="shared" si="323"/>
        <v>0.88780000000000003</v>
      </c>
      <c r="Z441" s="18">
        <f t="shared" si="324"/>
        <v>4.0841424539348418E-3</v>
      </c>
      <c r="AA441" s="28">
        <f t="shared" si="342"/>
        <v>9495.3629265299514</v>
      </c>
      <c r="AB441" s="33">
        <f t="shared" si="325"/>
        <v>0.892625</v>
      </c>
      <c r="AC441" s="18">
        <f t="shared" si="326"/>
        <v>4.1063388803149218E-3</v>
      </c>
      <c r="AD441" s="28">
        <f t="shared" si="343"/>
        <v>9489.9833698402472</v>
      </c>
      <c r="AE441" s="33">
        <f t="shared" si="327"/>
        <v>0.85100000000000009</v>
      </c>
      <c r="AF441" s="18">
        <f t="shared" si="328"/>
        <v>3.9148515750152624E-3</v>
      </c>
      <c r="AG441" s="28">
        <f t="shared" si="344"/>
        <v>9513.1985928075028</v>
      </c>
      <c r="AH441" s="33">
        <f t="shared" si="329"/>
        <v>0.67150754901960752</v>
      </c>
      <c r="AI441" s="18">
        <f t="shared" si="330"/>
        <v>3.0891332384418908E-3</v>
      </c>
      <c r="AJ441" s="28">
        <f t="shared" si="345"/>
        <v>9616.6079133350286</v>
      </c>
      <c r="AK441" s="33">
        <f t="shared" si="331"/>
        <v>0.67515704656862707</v>
      </c>
      <c r="AL441" s="18">
        <f t="shared" si="332"/>
        <v>3.1059220060421183E-3</v>
      </c>
      <c r="AM441" s="28">
        <f t="shared" si="346"/>
        <v>9612.7857262144844</v>
      </c>
      <c r="AN441" s="33">
        <f t="shared" si="333"/>
        <v>0.64367303921568608</v>
      </c>
      <c r="AO441" s="18">
        <f t="shared" si="334"/>
        <v>2.9610862648277196E-3</v>
      </c>
      <c r="AP441" s="28">
        <f t="shared" si="347"/>
        <v>9629.5973244874203</v>
      </c>
      <c r="AQ441" s="33">
        <f t="shared" si="357"/>
        <v>0.82121500000000003</v>
      </c>
      <c r="AR441" s="18">
        <f t="shared" si="358"/>
        <v>3.7778317698897285E-3</v>
      </c>
      <c r="AS441" s="28">
        <f t="shared" si="348"/>
        <v>9527.6577550306229</v>
      </c>
      <c r="AT441" s="33">
        <f t="shared" si="359"/>
        <v>0.62114448284313695</v>
      </c>
      <c r="AU441" s="18">
        <f t="shared" si="360"/>
        <v>2.857448245558749E-3</v>
      </c>
      <c r="AV441" s="20">
        <f t="shared" si="349"/>
        <v>9640.1228733785993</v>
      </c>
    </row>
    <row r="442" spans="2:48" ht="15.95">
      <c r="B442" s="52">
        <v>50</v>
      </c>
      <c r="C442" s="54">
        <f>'Mortality (No Interventions)'!N59</f>
        <v>5.0299482540563318E-3</v>
      </c>
      <c r="D442" s="27">
        <f t="shared" si="352"/>
        <v>0.75980392156862708</v>
      </c>
      <c r="E442" s="18">
        <f t="shared" si="316"/>
        <v>3.8217744087192698E-3</v>
      </c>
      <c r="F442" s="28">
        <f t="shared" si="335"/>
        <v>9541.4254501009054</v>
      </c>
      <c r="G442" s="27">
        <f t="shared" si="350"/>
        <v>0.96499999999999997</v>
      </c>
      <c r="H442" s="18">
        <f t="shared" si="354"/>
        <v>4.8539000651643604E-3</v>
      </c>
      <c r="I442" s="28">
        <f t="shared" si="336"/>
        <v>9412.7997845819355</v>
      </c>
      <c r="J442" s="27">
        <v>0.93</v>
      </c>
      <c r="K442" s="18">
        <f t="shared" si="355"/>
        <v>4.6778518762723891E-3</v>
      </c>
      <c r="L442" s="28">
        <f t="shared" si="337"/>
        <v>9439.6618959285133</v>
      </c>
      <c r="M442" s="27">
        <f t="shared" si="351"/>
        <v>0.92500000000000004</v>
      </c>
      <c r="N442" s="19">
        <f t="shared" si="356"/>
        <v>4.6527021350021075E-3</v>
      </c>
      <c r="O442" s="28">
        <f t="shared" si="338"/>
        <v>9433.9017713295798</v>
      </c>
      <c r="P442" s="24">
        <f t="shared" si="317"/>
        <v>0.73321078431372511</v>
      </c>
      <c r="Q442" s="18">
        <f t="shared" si="318"/>
        <v>3.6880123044140951E-3</v>
      </c>
      <c r="R442" s="28">
        <f t="shared" si="339"/>
        <v>9554.9351476075972</v>
      </c>
      <c r="S442" s="24">
        <f t="shared" si="319"/>
        <v>0.70661764705882324</v>
      </c>
      <c r="T442" s="18">
        <f t="shared" si="320"/>
        <v>3.5542502001089213E-3</v>
      </c>
      <c r="U442" s="28">
        <f t="shared" si="340"/>
        <v>9574.5077820053175</v>
      </c>
      <c r="V442" s="24">
        <f t="shared" si="321"/>
        <v>0.70281862745098012</v>
      </c>
      <c r="W442" s="18">
        <f t="shared" si="322"/>
        <v>3.5351413280653248E-3</v>
      </c>
      <c r="X442" s="28">
        <f t="shared" si="341"/>
        <v>9570.3971412885985</v>
      </c>
      <c r="Y442" s="33">
        <f t="shared" si="323"/>
        <v>0.89744999999999997</v>
      </c>
      <c r="Z442" s="18">
        <f t="shared" si="324"/>
        <v>4.5141270606028549E-3</v>
      </c>
      <c r="AA442" s="28">
        <f t="shared" si="342"/>
        <v>9456.5825116861906</v>
      </c>
      <c r="AB442" s="33">
        <f t="shared" si="325"/>
        <v>0.892625</v>
      </c>
      <c r="AC442" s="18">
        <f t="shared" si="326"/>
        <v>4.489857560277033E-3</v>
      </c>
      <c r="AD442" s="28">
        <f t="shared" si="343"/>
        <v>9451.014282155129</v>
      </c>
      <c r="AE442" s="33">
        <f t="shared" si="327"/>
        <v>0.86025000000000007</v>
      </c>
      <c r="AF442" s="18">
        <f t="shared" si="328"/>
        <v>4.3270129855519594E-3</v>
      </c>
      <c r="AG442" s="28">
        <f t="shared" si="344"/>
        <v>9475.9558323130168</v>
      </c>
      <c r="AH442" s="33">
        <f t="shared" si="329"/>
        <v>0.68188602941176435</v>
      </c>
      <c r="AI442" s="18">
        <f t="shared" si="330"/>
        <v>3.4298514431051084E-3</v>
      </c>
      <c r="AJ442" s="28">
        <f t="shared" si="345"/>
        <v>9586.9009301888818</v>
      </c>
      <c r="AK442" s="33">
        <f t="shared" si="331"/>
        <v>0.67821997549019575</v>
      </c>
      <c r="AL442" s="18">
        <f t="shared" si="332"/>
        <v>3.4114113815830382E-3</v>
      </c>
      <c r="AM442" s="28">
        <f t="shared" si="346"/>
        <v>9582.9291634880683</v>
      </c>
      <c r="AN442" s="33">
        <f t="shared" si="333"/>
        <v>0.65362132352941149</v>
      </c>
      <c r="AO442" s="18">
        <f t="shared" si="334"/>
        <v>3.2876814351007521E-3</v>
      </c>
      <c r="AP442" s="28">
        <f t="shared" si="347"/>
        <v>9601.0832561140596</v>
      </c>
      <c r="AQ442" s="33">
        <f t="shared" si="357"/>
        <v>0.83014125000000005</v>
      </c>
      <c r="AR442" s="18">
        <f t="shared" si="358"/>
        <v>4.1755675310576413E-3</v>
      </c>
      <c r="AS442" s="28">
        <f t="shared" si="348"/>
        <v>9491.6638668710311</v>
      </c>
      <c r="AT442" s="33">
        <f t="shared" si="359"/>
        <v>0.63074457720588206</v>
      </c>
      <c r="AU442" s="18">
        <f t="shared" si="360"/>
        <v>3.1726125848722257E-3</v>
      </c>
      <c r="AV442" s="20">
        <f t="shared" si="349"/>
        <v>9612.5767211870916</v>
      </c>
    </row>
    <row r="443" spans="2:48" ht="15.95">
      <c r="B443" s="52">
        <v>51</v>
      </c>
      <c r="C443" s="54">
        <f>'Mortality (No Interventions)'!N60</f>
        <v>5.4904971911568772E-3</v>
      </c>
      <c r="D443" s="27">
        <f t="shared" si="352"/>
        <v>0.76323529411764668</v>
      </c>
      <c r="E443" s="18">
        <f t="shared" si="316"/>
        <v>4.1905412385447325E-3</v>
      </c>
      <c r="F443" s="28">
        <f t="shared" si="335"/>
        <v>9504.9602744930071</v>
      </c>
      <c r="G443" s="27">
        <f t="shared" si="350"/>
        <v>0.96499999999999997</v>
      </c>
      <c r="H443" s="18">
        <f t="shared" si="354"/>
        <v>5.2983297894663864E-3</v>
      </c>
      <c r="I443" s="28">
        <f t="shared" si="336"/>
        <v>9367.1109950941736</v>
      </c>
      <c r="J443" s="27">
        <v>0.93</v>
      </c>
      <c r="K443" s="18">
        <f t="shared" si="355"/>
        <v>5.1061623877758965E-3</v>
      </c>
      <c r="L443" s="28">
        <f t="shared" si="337"/>
        <v>9395.5045558172678</v>
      </c>
      <c r="M443" s="27">
        <f t="shared" si="351"/>
        <v>0.92500000000000004</v>
      </c>
      <c r="N443" s="19">
        <f t="shared" si="356"/>
        <v>5.0787099018201115E-3</v>
      </c>
      <c r="O443" s="28">
        <f t="shared" si="338"/>
        <v>9390.0086364167146</v>
      </c>
      <c r="P443" s="24">
        <f t="shared" si="317"/>
        <v>0.73652205882352906</v>
      </c>
      <c r="Q443" s="18">
        <f t="shared" si="318"/>
        <v>4.043872295195667E-3</v>
      </c>
      <c r="R443" s="28">
        <f t="shared" si="339"/>
        <v>9519.6964292153425</v>
      </c>
      <c r="S443" s="24">
        <f t="shared" si="319"/>
        <v>0.70980882352941144</v>
      </c>
      <c r="T443" s="18">
        <f t="shared" si="320"/>
        <v>3.897203351846601E-3</v>
      </c>
      <c r="U443" s="28">
        <f t="shared" si="340"/>
        <v>9540.4775858051817</v>
      </c>
      <c r="V443" s="24">
        <f t="shared" si="321"/>
        <v>0.70599264705882325</v>
      </c>
      <c r="W443" s="18">
        <f t="shared" si="322"/>
        <v>3.8762506456538775E-3</v>
      </c>
      <c r="X443" s="28">
        <f t="shared" si="341"/>
        <v>9536.5644348284313</v>
      </c>
      <c r="Y443" s="33">
        <f t="shared" si="323"/>
        <v>0.89744999999999997</v>
      </c>
      <c r="Z443" s="18">
        <f t="shared" si="324"/>
        <v>4.927446704203739E-3</v>
      </c>
      <c r="AA443" s="28">
        <f t="shared" si="342"/>
        <v>9413.8942966693648</v>
      </c>
      <c r="AB443" s="33">
        <f t="shared" si="325"/>
        <v>0.892625</v>
      </c>
      <c r="AC443" s="18">
        <f t="shared" si="326"/>
        <v>4.9009550552564073E-3</v>
      </c>
      <c r="AD443" s="28">
        <f t="shared" si="343"/>
        <v>9408.5805742281082</v>
      </c>
      <c r="AE443" s="33">
        <f t="shared" si="327"/>
        <v>0.86025000000000007</v>
      </c>
      <c r="AF443" s="18">
        <f t="shared" si="328"/>
        <v>4.7232002086927041E-3</v>
      </c>
      <c r="AG443" s="28">
        <f t="shared" si="344"/>
        <v>9434.9532483760813</v>
      </c>
      <c r="AH443" s="33">
        <f t="shared" si="329"/>
        <v>0.68496551470588207</v>
      </c>
      <c r="AI443" s="18">
        <f t="shared" si="330"/>
        <v>3.76080123453197E-3</v>
      </c>
      <c r="AJ443" s="28">
        <f t="shared" si="345"/>
        <v>9554.0192841985681</v>
      </c>
      <c r="AK443" s="33">
        <f t="shared" si="331"/>
        <v>0.68128290441176442</v>
      </c>
      <c r="AL443" s="18">
        <f t="shared" si="332"/>
        <v>3.7405818730559919E-3</v>
      </c>
      <c r="AM443" s="28">
        <f t="shared" si="346"/>
        <v>9550.2378498708404</v>
      </c>
      <c r="AN443" s="33">
        <f t="shared" si="333"/>
        <v>0.65657316176470559</v>
      </c>
      <c r="AO443" s="18">
        <f t="shared" si="334"/>
        <v>3.6049131004581062E-3</v>
      </c>
      <c r="AP443" s="28">
        <f t="shared" si="347"/>
        <v>9569.5179529360776</v>
      </c>
      <c r="AQ443" s="33">
        <f t="shared" si="357"/>
        <v>0.83014125000000005</v>
      </c>
      <c r="AR443" s="18">
        <f t="shared" si="358"/>
        <v>4.5578882013884593E-3</v>
      </c>
      <c r="AS443" s="28">
        <f t="shared" si="348"/>
        <v>9452.0307834128107</v>
      </c>
      <c r="AT443" s="33">
        <f t="shared" si="359"/>
        <v>0.63359310110294098</v>
      </c>
      <c r="AU443" s="18">
        <f t="shared" si="360"/>
        <v>3.4787411419420727E-3</v>
      </c>
      <c r="AV443" s="20">
        <f t="shared" si="349"/>
        <v>9582.0797393084031</v>
      </c>
    </row>
    <row r="444" spans="2:48" ht="15.95">
      <c r="B444" s="52">
        <v>52</v>
      </c>
      <c r="C444" s="54">
        <f>'Mortality (No Interventions)'!N61</f>
        <v>6.0206907389724618E-3</v>
      </c>
      <c r="D444" s="27">
        <f t="shared" si="352"/>
        <v>0.76666666666666627</v>
      </c>
      <c r="E444" s="18">
        <f t="shared" si="316"/>
        <v>4.615862899878885E-3</v>
      </c>
      <c r="F444" s="28">
        <f t="shared" si="335"/>
        <v>9465.1293464920145</v>
      </c>
      <c r="G444" s="27">
        <f t="shared" si="350"/>
        <v>0.96499999999999997</v>
      </c>
      <c r="H444" s="18">
        <f t="shared" si="354"/>
        <v>5.8099665631084251E-3</v>
      </c>
      <c r="I444" s="28">
        <f t="shared" si="336"/>
        <v>9317.4809518676284</v>
      </c>
      <c r="J444" s="27">
        <v>0.93</v>
      </c>
      <c r="K444" s="18">
        <f t="shared" si="355"/>
        <v>5.5992423872443901E-3</v>
      </c>
      <c r="L444" s="28">
        <f t="shared" si="337"/>
        <v>9347.5295838401762</v>
      </c>
      <c r="M444" s="27">
        <f t="shared" si="351"/>
        <v>0.92500000000000004</v>
      </c>
      <c r="N444" s="19">
        <f t="shared" si="356"/>
        <v>5.5691389335495271E-3</v>
      </c>
      <c r="O444" s="28">
        <f t="shared" si="338"/>
        <v>9342.3195065767686</v>
      </c>
      <c r="P444" s="24">
        <f t="shared" si="317"/>
        <v>0.7398333333333329</v>
      </c>
      <c r="Q444" s="18">
        <f t="shared" si="318"/>
        <v>4.4543076983831233E-3</v>
      </c>
      <c r="R444" s="28">
        <f t="shared" si="339"/>
        <v>9481.1999925665659</v>
      </c>
      <c r="S444" s="24">
        <f t="shared" si="319"/>
        <v>0.71299999999999963</v>
      </c>
      <c r="T444" s="18">
        <f t="shared" si="320"/>
        <v>4.2927524968873632E-3</v>
      </c>
      <c r="U444" s="28">
        <f t="shared" si="340"/>
        <v>9503.2964045795634</v>
      </c>
      <c r="V444" s="24">
        <f t="shared" si="321"/>
        <v>0.70916666666666639</v>
      </c>
      <c r="W444" s="18">
        <f t="shared" si="322"/>
        <v>4.2696731823879692E-3</v>
      </c>
      <c r="X444" s="28">
        <f t="shared" si="341"/>
        <v>9499.5983207806075</v>
      </c>
      <c r="Y444" s="33">
        <f t="shared" si="323"/>
        <v>0.89744999999999997</v>
      </c>
      <c r="Z444" s="18">
        <f t="shared" si="324"/>
        <v>5.4032689036908358E-3</v>
      </c>
      <c r="AA444" s="28">
        <f t="shared" si="342"/>
        <v>9367.507834243519</v>
      </c>
      <c r="AB444" s="33">
        <f t="shared" si="325"/>
        <v>0.892625</v>
      </c>
      <c r="AC444" s="18">
        <f t="shared" si="326"/>
        <v>5.3742190708752939E-3</v>
      </c>
      <c r="AD444" s="28">
        <f t="shared" si="343"/>
        <v>9362.4695437000573</v>
      </c>
      <c r="AE444" s="33">
        <f t="shared" si="327"/>
        <v>0.86025000000000007</v>
      </c>
      <c r="AF444" s="18">
        <f t="shared" si="328"/>
        <v>5.1792992082010606E-3</v>
      </c>
      <c r="AG444" s="28">
        <f t="shared" si="344"/>
        <v>9390.3900752243462</v>
      </c>
      <c r="AH444" s="33">
        <f t="shared" si="329"/>
        <v>0.68804499999999968</v>
      </c>
      <c r="AI444" s="18">
        <f t="shared" si="330"/>
        <v>4.1425061594963057E-3</v>
      </c>
      <c r="AJ444" s="28">
        <f t="shared" si="345"/>
        <v>9518.0885166798125</v>
      </c>
      <c r="AK444" s="33">
        <f t="shared" si="331"/>
        <v>0.68434583333333299</v>
      </c>
      <c r="AL444" s="18">
        <f t="shared" si="332"/>
        <v>4.1202346210043898E-3</v>
      </c>
      <c r="AM444" s="28">
        <f t="shared" si="346"/>
        <v>9514.514403286239</v>
      </c>
      <c r="AN444" s="33">
        <f t="shared" si="333"/>
        <v>0.65952499999999969</v>
      </c>
      <c r="AO444" s="18">
        <f t="shared" si="334"/>
        <v>3.9707960596208113E-3</v>
      </c>
      <c r="AP444" s="28">
        <f t="shared" si="347"/>
        <v>9535.0206723024694</v>
      </c>
      <c r="AQ444" s="33">
        <f t="shared" si="357"/>
        <v>0.83014125000000005</v>
      </c>
      <c r="AR444" s="18">
        <f t="shared" si="358"/>
        <v>4.9980237359140232E-3</v>
      </c>
      <c r="AS444" s="28">
        <f t="shared" si="348"/>
        <v>9408.9494838259325</v>
      </c>
      <c r="AT444" s="33">
        <f t="shared" si="359"/>
        <v>0.63644162499999979</v>
      </c>
      <c r="AU444" s="18">
        <f t="shared" si="360"/>
        <v>3.8318181975340831E-3</v>
      </c>
      <c r="AV444" s="20">
        <f t="shared" si="349"/>
        <v>9548.7461642939015</v>
      </c>
    </row>
    <row r="445" spans="2:48" ht="15.95">
      <c r="B445" s="52">
        <v>53</v>
      </c>
      <c r="C445" s="54">
        <f>'Mortality (No Interventions)'!N62</f>
        <v>6.6259067931297129E-3</v>
      </c>
      <c r="D445" s="27">
        <f t="shared" si="352"/>
        <v>0.77009803921568587</v>
      </c>
      <c r="E445" s="18">
        <f t="shared" si="316"/>
        <v>5.1025978294150847E-3</v>
      </c>
      <c r="F445" s="28">
        <f t="shared" si="335"/>
        <v>9421.439607098986</v>
      </c>
      <c r="G445" s="27">
        <f t="shared" si="350"/>
        <v>0.96499999999999997</v>
      </c>
      <c r="H445" s="18">
        <f t="shared" si="354"/>
        <v>6.3940000553701724E-3</v>
      </c>
      <c r="I445" s="28">
        <f t="shared" si="336"/>
        <v>9263.3466990848774</v>
      </c>
      <c r="J445" s="27">
        <v>0.93</v>
      </c>
      <c r="K445" s="18">
        <f t="shared" si="355"/>
        <v>6.1620933176106335E-3</v>
      </c>
      <c r="L445" s="28">
        <f t="shared" si="337"/>
        <v>9295.1904999783164</v>
      </c>
      <c r="M445" s="27">
        <f t="shared" si="351"/>
        <v>0.92500000000000004</v>
      </c>
      <c r="N445" s="19">
        <f t="shared" si="356"/>
        <v>6.1289637836449851E-3</v>
      </c>
      <c r="O445" s="28">
        <f t="shared" si="338"/>
        <v>9290.2908312830332</v>
      </c>
      <c r="P445" s="24">
        <f t="shared" si="317"/>
        <v>0.74314460784313685</v>
      </c>
      <c r="Q445" s="18">
        <f t="shared" si="318"/>
        <v>4.9240069053855572E-3</v>
      </c>
      <c r="R445" s="28">
        <f t="shared" si="339"/>
        <v>9438.9678104497671</v>
      </c>
      <c r="S445" s="24">
        <f t="shared" si="319"/>
        <v>0.71619117647058794</v>
      </c>
      <c r="T445" s="18">
        <f t="shared" si="320"/>
        <v>4.7454159813560296E-3</v>
      </c>
      <c r="U445" s="28">
        <f t="shared" si="340"/>
        <v>9462.5011052101436</v>
      </c>
      <c r="V445" s="24">
        <f t="shared" si="321"/>
        <v>0.71234068627450942</v>
      </c>
      <c r="W445" s="18">
        <f t="shared" si="322"/>
        <v>4.7199029922089537E-3</v>
      </c>
      <c r="X445" s="28">
        <f t="shared" si="341"/>
        <v>9459.038140586912</v>
      </c>
      <c r="Y445" s="33">
        <f t="shared" si="323"/>
        <v>0.89744999999999997</v>
      </c>
      <c r="Z445" s="18">
        <f t="shared" si="324"/>
        <v>5.9464200514942602E-3</v>
      </c>
      <c r="AA445" s="28">
        <f t="shared" si="342"/>
        <v>9316.8926704576716</v>
      </c>
      <c r="AB445" s="33">
        <f t="shared" si="325"/>
        <v>0.892625</v>
      </c>
      <c r="AC445" s="18">
        <f t="shared" si="326"/>
        <v>5.9144500512174104E-3</v>
      </c>
      <c r="AD445" s="28">
        <f t="shared" si="343"/>
        <v>9312.1535813278151</v>
      </c>
      <c r="AE445" s="33">
        <f t="shared" si="327"/>
        <v>0.86025000000000007</v>
      </c>
      <c r="AF445" s="18">
        <f t="shared" si="328"/>
        <v>5.6999363187898357E-3</v>
      </c>
      <c r="AG445" s="28">
        <f t="shared" si="344"/>
        <v>9341.7544353430385</v>
      </c>
      <c r="AH445" s="33">
        <f t="shared" si="329"/>
        <v>0.6911244852941173</v>
      </c>
      <c r="AI445" s="18">
        <f t="shared" si="330"/>
        <v>4.5793264220085686E-3</v>
      </c>
      <c r="AJ445" s="28">
        <f t="shared" si="345"/>
        <v>9478.659776372835</v>
      </c>
      <c r="AK445" s="33">
        <f t="shared" si="331"/>
        <v>0.68740876225490166</v>
      </c>
      <c r="AL445" s="18">
        <f t="shared" si="332"/>
        <v>4.5547063874816409E-3</v>
      </c>
      <c r="AM445" s="28">
        <f t="shared" si="346"/>
        <v>9475.3123716397731</v>
      </c>
      <c r="AN445" s="33">
        <f t="shared" si="333"/>
        <v>0.66247683823529391</v>
      </c>
      <c r="AO445" s="18">
        <f t="shared" si="334"/>
        <v>4.3895097827543281E-3</v>
      </c>
      <c r="AP445" s="28">
        <f t="shared" si="347"/>
        <v>9497.1590497884881</v>
      </c>
      <c r="AQ445" s="33">
        <f t="shared" si="357"/>
        <v>0.83014125000000005</v>
      </c>
      <c r="AR445" s="18">
        <f t="shared" si="358"/>
        <v>5.5004385476321921E-3</v>
      </c>
      <c r="AS445" s="28">
        <f t="shared" si="348"/>
        <v>9361.9233309757547</v>
      </c>
      <c r="AT445" s="33">
        <f t="shared" si="359"/>
        <v>0.63929014889705849</v>
      </c>
      <c r="AU445" s="18">
        <f t="shared" si="360"/>
        <v>4.2358769403579256E-3</v>
      </c>
      <c r="AV445" s="20">
        <f t="shared" si="349"/>
        <v>9512.1571049779268</v>
      </c>
    </row>
    <row r="446" spans="2:48" ht="15.95">
      <c r="B446" s="52">
        <v>54</v>
      </c>
      <c r="C446" s="54">
        <f>'Mortality (No Interventions)'!N63</f>
        <v>7.2933306741590287E-3</v>
      </c>
      <c r="D446" s="27">
        <f t="shared" si="352"/>
        <v>0.77352941176470547</v>
      </c>
      <c r="E446" s="18">
        <f t="shared" si="316"/>
        <v>5.6416057861877165E-3</v>
      </c>
      <c r="F446" s="28">
        <f t="shared" si="335"/>
        <v>9373.3657898098372</v>
      </c>
      <c r="G446" s="27">
        <f t="shared" si="350"/>
        <v>0.96499999999999997</v>
      </c>
      <c r="H446" s="18">
        <f t="shared" si="354"/>
        <v>7.0380641005634622E-3</v>
      </c>
      <c r="I446" s="28">
        <f t="shared" si="336"/>
        <v>9204.1168597780161</v>
      </c>
      <c r="J446" s="27">
        <v>0.93</v>
      </c>
      <c r="K446" s="18">
        <f t="shared" si="355"/>
        <v>6.7827975269678974E-3</v>
      </c>
      <c r="L446" s="28">
        <f t="shared" si="337"/>
        <v>9237.9126687124826</v>
      </c>
      <c r="M446" s="27">
        <f t="shared" si="351"/>
        <v>0.92500000000000004</v>
      </c>
      <c r="N446" s="19">
        <f t="shared" si="356"/>
        <v>6.7463308735971018E-3</v>
      </c>
      <c r="O446" s="28">
        <f t="shared" si="338"/>
        <v>9233.3509752385708</v>
      </c>
      <c r="P446" s="24">
        <f t="shared" si="317"/>
        <v>0.7464558823529408</v>
      </c>
      <c r="Q446" s="18">
        <f t="shared" si="318"/>
        <v>5.4441495836711467E-3</v>
      </c>
      <c r="R446" s="28">
        <f t="shared" si="339"/>
        <v>9392.4902677713999</v>
      </c>
      <c r="S446" s="24">
        <f t="shared" si="319"/>
        <v>0.71938235294117614</v>
      </c>
      <c r="T446" s="18">
        <f t="shared" si="320"/>
        <v>5.2466933811545768E-3</v>
      </c>
      <c r="U446" s="28">
        <f t="shared" si="340"/>
        <v>9417.5976012418796</v>
      </c>
      <c r="V446" s="24">
        <f t="shared" si="321"/>
        <v>0.71551470588235255</v>
      </c>
      <c r="W446" s="18">
        <f t="shared" si="322"/>
        <v>5.2184853522236375E-3</v>
      </c>
      <c r="X446" s="28">
        <f t="shared" si="341"/>
        <v>9414.3923981637381</v>
      </c>
      <c r="Y446" s="33">
        <f t="shared" si="323"/>
        <v>0.89744999999999997</v>
      </c>
      <c r="Z446" s="18">
        <f t="shared" si="324"/>
        <v>6.5453996135240201E-3</v>
      </c>
      <c r="AA446" s="28">
        <f t="shared" si="342"/>
        <v>9261.490513064442</v>
      </c>
      <c r="AB446" s="33">
        <f t="shared" si="325"/>
        <v>0.892625</v>
      </c>
      <c r="AC446" s="18">
        <f t="shared" si="326"/>
        <v>6.5102092930212031E-3</v>
      </c>
      <c r="AD446" s="28">
        <f t="shared" si="343"/>
        <v>9257.0773141017871</v>
      </c>
      <c r="AE446" s="33">
        <f t="shared" si="327"/>
        <v>0.86025000000000007</v>
      </c>
      <c r="AF446" s="18">
        <f t="shared" si="328"/>
        <v>6.2740877124453052E-3</v>
      </c>
      <c r="AG446" s="28">
        <f t="shared" si="344"/>
        <v>9288.5070299558101</v>
      </c>
      <c r="AH446" s="33">
        <f t="shared" si="329"/>
        <v>0.69420397058823502</v>
      </c>
      <c r="AI446" s="18">
        <f t="shared" si="330"/>
        <v>5.0630591128141668E-3</v>
      </c>
      <c r="AJ446" s="28">
        <f t="shared" si="345"/>
        <v>9435.2538992136615</v>
      </c>
      <c r="AK446" s="33">
        <f t="shared" si="331"/>
        <v>0.69047169117647023</v>
      </c>
      <c r="AL446" s="18">
        <f t="shared" si="332"/>
        <v>5.0358383648958106E-3</v>
      </c>
      <c r="AM446" s="28">
        <f t="shared" si="346"/>
        <v>9432.1551058572804</v>
      </c>
      <c r="AN446" s="33">
        <f t="shared" si="333"/>
        <v>0.66542867647058801</v>
      </c>
      <c r="AO446" s="18">
        <f t="shared" si="334"/>
        <v>4.8531913775679836E-3</v>
      </c>
      <c r="AP446" s="28">
        <f t="shared" si="347"/>
        <v>9455.4711772310675</v>
      </c>
      <c r="AQ446" s="33">
        <f t="shared" si="357"/>
        <v>0.83014125000000005</v>
      </c>
      <c r="AR446" s="18">
        <f t="shared" si="358"/>
        <v>6.0544946425097196E-3</v>
      </c>
      <c r="AS446" s="28">
        <f t="shared" si="348"/>
        <v>9310.4286470060779</v>
      </c>
      <c r="AT446" s="33">
        <f t="shared" si="359"/>
        <v>0.6421386727941174</v>
      </c>
      <c r="AU446" s="18">
        <f t="shared" si="360"/>
        <v>4.6833296793531041E-3</v>
      </c>
      <c r="AV446" s="20">
        <f t="shared" si="349"/>
        <v>9471.8647780438896</v>
      </c>
    </row>
    <row r="447" spans="2:48" ht="15.95">
      <c r="B447" s="52">
        <v>55</v>
      </c>
      <c r="C447" s="54">
        <f>'Mortality (No Interventions)'!N64</f>
        <v>8.0534205394613301E-3</v>
      </c>
      <c r="D447" s="27">
        <f t="shared" si="352"/>
        <v>0.77696078431372506</v>
      </c>
      <c r="E447" s="18">
        <f t="shared" si="316"/>
        <v>6.2571919387481379E-3</v>
      </c>
      <c r="F447" s="28">
        <f t="shared" si="335"/>
        <v>9320.4849551339921</v>
      </c>
      <c r="G447" s="27">
        <f t="shared" si="350"/>
        <v>0.96499999999999997</v>
      </c>
      <c r="H447" s="18">
        <f t="shared" si="354"/>
        <v>7.7715508205801831E-3</v>
      </c>
      <c r="I447" s="28">
        <f t="shared" si="336"/>
        <v>9139.3376953298211</v>
      </c>
      <c r="J447" s="27">
        <v>0.93</v>
      </c>
      <c r="K447" s="18">
        <f t="shared" si="355"/>
        <v>7.4896811016990378E-3</v>
      </c>
      <c r="L447" s="28">
        <f t="shared" si="337"/>
        <v>9175.2537775087949</v>
      </c>
      <c r="M447" s="27">
        <f t="shared" si="351"/>
        <v>0.92500000000000004</v>
      </c>
      <c r="N447" s="19">
        <f t="shared" si="356"/>
        <v>7.4494139990017305E-3</v>
      </c>
      <c r="O447" s="28">
        <f t="shared" si="338"/>
        <v>9171.0597344875605</v>
      </c>
      <c r="P447" s="24">
        <f t="shared" si="317"/>
        <v>0.74976715686274464</v>
      </c>
      <c r="Q447" s="18">
        <f t="shared" si="318"/>
        <v>6.0381902208919529E-3</v>
      </c>
      <c r="R447" s="28">
        <f t="shared" si="339"/>
        <v>9341.356145790478</v>
      </c>
      <c r="S447" s="24">
        <f t="shared" si="319"/>
        <v>0.72257352941176434</v>
      </c>
      <c r="T447" s="18">
        <f t="shared" si="320"/>
        <v>5.8191885030357687E-3</v>
      </c>
      <c r="U447" s="28">
        <f t="shared" si="340"/>
        <v>9368.1863542410665</v>
      </c>
      <c r="V447" s="24">
        <f t="shared" si="321"/>
        <v>0.71868872549019569</v>
      </c>
      <c r="W447" s="18">
        <f t="shared" si="322"/>
        <v>5.7879025433420278E-3</v>
      </c>
      <c r="X447" s="28">
        <f t="shared" si="341"/>
        <v>9365.2635293338353</v>
      </c>
      <c r="Y447" s="33">
        <f t="shared" si="323"/>
        <v>0.89744999999999997</v>
      </c>
      <c r="Z447" s="18">
        <f t="shared" si="324"/>
        <v>7.2275422631395709E-3</v>
      </c>
      <c r="AA447" s="28">
        <f t="shared" si="342"/>
        <v>9200.8703566395725</v>
      </c>
      <c r="AB447" s="33">
        <f t="shared" si="325"/>
        <v>0.892625</v>
      </c>
      <c r="AC447" s="18">
        <f t="shared" si="326"/>
        <v>7.1886845090366695E-3</v>
      </c>
      <c r="AD447" s="28">
        <f t="shared" si="343"/>
        <v>9196.8118033453065</v>
      </c>
      <c r="AE447" s="33">
        <f t="shared" si="327"/>
        <v>0.86025000000000007</v>
      </c>
      <c r="AF447" s="18">
        <f t="shared" si="328"/>
        <v>6.9279550190716101E-3</v>
      </c>
      <c r="AG447" s="28">
        <f t="shared" si="344"/>
        <v>9230.2301221322032</v>
      </c>
      <c r="AH447" s="33">
        <f t="shared" si="329"/>
        <v>0.69728345588235252</v>
      </c>
      <c r="AI447" s="18">
        <f t="shared" si="330"/>
        <v>5.6155169054295162E-3</v>
      </c>
      <c r="AJ447" s="28">
        <f t="shared" si="345"/>
        <v>9387.4826509775321</v>
      </c>
      <c r="AK447" s="33">
        <f t="shared" si="331"/>
        <v>0.69353462009803879</v>
      </c>
      <c r="AL447" s="18">
        <f t="shared" si="332"/>
        <v>5.585325954325056E-3</v>
      </c>
      <c r="AM447" s="28">
        <f t="shared" si="346"/>
        <v>9384.656297311556</v>
      </c>
      <c r="AN447" s="33">
        <f t="shared" si="333"/>
        <v>0.668380514705882</v>
      </c>
      <c r="AO447" s="18">
        <f t="shared" si="334"/>
        <v>5.3827493653080859E-3</v>
      </c>
      <c r="AP447" s="28">
        <f t="shared" si="347"/>
        <v>9409.5819660428861</v>
      </c>
      <c r="AQ447" s="33">
        <f t="shared" si="357"/>
        <v>0.83014125000000005</v>
      </c>
      <c r="AR447" s="18">
        <f t="shared" si="358"/>
        <v>6.6854765934041037E-3</v>
      </c>
      <c r="AS447" s="28">
        <f t="shared" si="348"/>
        <v>9254.0587066433109</v>
      </c>
      <c r="AT447" s="33">
        <f t="shared" si="359"/>
        <v>0.6449871966911761</v>
      </c>
      <c r="AU447" s="18">
        <f t="shared" si="360"/>
        <v>5.1943531375223022E-3</v>
      </c>
      <c r="AV447" s="20">
        <f t="shared" si="349"/>
        <v>9427.5049126100566</v>
      </c>
    </row>
    <row r="448" spans="2:48" ht="15.95">
      <c r="B448" s="52">
        <v>56</v>
      </c>
      <c r="C448" s="54">
        <f>'Mortality (No Interventions)'!N65</f>
        <v>8.9132293257569804E-3</v>
      </c>
      <c r="D448" s="27">
        <f t="shared" si="352"/>
        <v>0.78039215686274466</v>
      </c>
      <c r="E448" s="18">
        <f t="shared" si="316"/>
        <v>6.9558142581397572E-3</v>
      </c>
      <c r="F448" s="28">
        <f t="shared" si="335"/>
        <v>9262.1648918075043</v>
      </c>
      <c r="G448" s="27">
        <f t="shared" si="350"/>
        <v>0.96499999999999997</v>
      </c>
      <c r="H448" s="18">
        <f t="shared" si="354"/>
        <v>8.6012662993554864E-3</v>
      </c>
      <c r="I448" s="28">
        <f t="shared" si="336"/>
        <v>9068.3108679641209</v>
      </c>
      <c r="J448" s="27">
        <v>0.93</v>
      </c>
      <c r="K448" s="18">
        <f t="shared" si="355"/>
        <v>8.2893032729539923E-3</v>
      </c>
      <c r="L448" s="28">
        <f t="shared" si="337"/>
        <v>9106.5340526880955</v>
      </c>
      <c r="M448" s="27">
        <f t="shared" si="351"/>
        <v>0.92500000000000004</v>
      </c>
      <c r="N448" s="19">
        <f t="shared" si="356"/>
        <v>8.2447371263252075E-3</v>
      </c>
      <c r="O448" s="28">
        <f t="shared" si="338"/>
        <v>9102.7407137157879</v>
      </c>
      <c r="P448" s="24">
        <f t="shared" si="317"/>
        <v>0.7530784313725486</v>
      </c>
      <c r="Q448" s="18">
        <f t="shared" si="318"/>
        <v>6.7123607591048655E-3</v>
      </c>
      <c r="R448" s="28">
        <f t="shared" si="339"/>
        <v>9284.9512604610973</v>
      </c>
      <c r="S448" s="24">
        <f t="shared" si="319"/>
        <v>0.72576470588235253</v>
      </c>
      <c r="T448" s="18">
        <f t="shared" si="320"/>
        <v>6.4689072600699745E-3</v>
      </c>
      <c r="U448" s="28">
        <f t="shared" si="340"/>
        <v>9313.671111914171</v>
      </c>
      <c r="V448" s="24">
        <f t="shared" si="321"/>
        <v>0.72186274509803883</v>
      </c>
      <c r="W448" s="18">
        <f t="shared" si="322"/>
        <v>6.434128188779276E-3</v>
      </c>
      <c r="X448" s="28">
        <f t="shared" si="341"/>
        <v>9311.0582967333357</v>
      </c>
      <c r="Y448" s="33">
        <f t="shared" si="323"/>
        <v>0.89744999999999997</v>
      </c>
      <c r="Z448" s="18">
        <f t="shared" si="324"/>
        <v>7.9991776584006011E-3</v>
      </c>
      <c r="AA448" s="28">
        <f t="shared" si="342"/>
        <v>9134.3706772792921</v>
      </c>
      <c r="AB448" s="33">
        <f t="shared" si="325"/>
        <v>0.892625</v>
      </c>
      <c r="AC448" s="18">
        <f t="shared" si="326"/>
        <v>7.9561713269038249E-3</v>
      </c>
      <c r="AD448" s="28">
        <f t="shared" si="343"/>
        <v>9130.6988248020734</v>
      </c>
      <c r="AE448" s="33">
        <f t="shared" si="327"/>
        <v>0.86025000000000007</v>
      </c>
      <c r="AF448" s="18">
        <f t="shared" si="328"/>
        <v>7.6676055274824432E-3</v>
      </c>
      <c r="AG448" s="28">
        <f t="shared" si="344"/>
        <v>9166.2835030303922</v>
      </c>
      <c r="AH448" s="33">
        <f t="shared" si="329"/>
        <v>0.70036294117647024</v>
      </c>
      <c r="AI448" s="18">
        <f t="shared" si="330"/>
        <v>6.2424955059675255E-3</v>
      </c>
      <c r="AJ448" s="28">
        <f t="shared" si="345"/>
        <v>9334.7670834515411</v>
      </c>
      <c r="AK448" s="33">
        <f t="shared" si="331"/>
        <v>0.69659754901960746</v>
      </c>
      <c r="AL448" s="18">
        <f t="shared" si="332"/>
        <v>6.2089337021720009E-3</v>
      </c>
      <c r="AM448" s="28">
        <f t="shared" si="346"/>
        <v>9332.2399329217624</v>
      </c>
      <c r="AN448" s="33">
        <f t="shared" si="333"/>
        <v>0.6713323529411761</v>
      </c>
      <c r="AO448" s="18">
        <f t="shared" si="334"/>
        <v>5.9837392155647259E-3</v>
      </c>
      <c r="AP448" s="28">
        <f t="shared" si="347"/>
        <v>9358.9325446873536</v>
      </c>
      <c r="AQ448" s="33">
        <f t="shared" si="357"/>
        <v>0.83014125000000005</v>
      </c>
      <c r="AR448" s="18">
        <f t="shared" si="358"/>
        <v>7.399239334020557E-3</v>
      </c>
      <c r="AS448" s="28">
        <f t="shared" si="348"/>
        <v>9192.1909137660587</v>
      </c>
      <c r="AT448" s="33">
        <f t="shared" si="359"/>
        <v>0.64783572058823502</v>
      </c>
      <c r="AU448" s="18">
        <f t="shared" si="360"/>
        <v>5.774308343019962E-3</v>
      </c>
      <c r="AV448" s="20">
        <f t="shared" si="349"/>
        <v>9378.5351228882337</v>
      </c>
    </row>
    <row r="449" spans="2:48" ht="15.95">
      <c r="B449" s="52">
        <v>57</v>
      </c>
      <c r="C449" s="54">
        <f>'Mortality (No Interventions)'!N66</f>
        <v>9.8112288850157568E-3</v>
      </c>
      <c r="D449" s="27">
        <f t="shared" si="352"/>
        <v>0.78382352941176425</v>
      </c>
      <c r="E449" s="18">
        <f t="shared" si="316"/>
        <v>7.6902720525196993E-3</v>
      </c>
      <c r="F449" s="28">
        <f t="shared" si="335"/>
        <v>9197.7389931918278</v>
      </c>
      <c r="G449" s="27">
        <f t="shared" si="350"/>
        <v>0.96499999999999997</v>
      </c>
      <c r="H449" s="18">
        <f t="shared" si="354"/>
        <v>9.4678358740402056E-3</v>
      </c>
      <c r="I449" s="28">
        <f t="shared" si="336"/>
        <v>8990.3119113034209</v>
      </c>
      <c r="J449" s="27">
        <v>0.93</v>
      </c>
      <c r="K449" s="18">
        <f t="shared" si="355"/>
        <v>9.1244428630646544E-3</v>
      </c>
      <c r="L449" s="28">
        <f t="shared" si="337"/>
        <v>9031.047230159882</v>
      </c>
      <c r="M449" s="27">
        <f t="shared" si="351"/>
        <v>0.92500000000000004</v>
      </c>
      <c r="N449" s="19">
        <f t="shared" si="356"/>
        <v>9.0753867186395762E-3</v>
      </c>
      <c r="O449" s="28">
        <f t="shared" si="338"/>
        <v>9027.6910094021023</v>
      </c>
      <c r="P449" s="24">
        <f t="shared" si="317"/>
        <v>0.75638970588235244</v>
      </c>
      <c r="Q449" s="18">
        <f t="shared" si="318"/>
        <v>7.4211125306815088E-3</v>
      </c>
      <c r="R449" s="28">
        <f t="shared" si="339"/>
        <v>9222.6273179701766</v>
      </c>
      <c r="S449" s="24">
        <f t="shared" si="319"/>
        <v>0.72895588235294084</v>
      </c>
      <c r="T449" s="18">
        <f t="shared" si="320"/>
        <v>7.151953008843321E-3</v>
      </c>
      <c r="U449" s="28">
        <f t="shared" si="340"/>
        <v>9253.4218372404048</v>
      </c>
      <c r="V449" s="24">
        <f t="shared" si="321"/>
        <v>0.72503676470588196</v>
      </c>
      <c r="W449" s="18">
        <f t="shared" si="322"/>
        <v>7.1135016485807216E-3</v>
      </c>
      <c r="X449" s="28">
        <f t="shared" si="341"/>
        <v>9251.1497540789569</v>
      </c>
      <c r="Y449" s="33">
        <f t="shared" si="323"/>
        <v>0.89744999999999997</v>
      </c>
      <c r="Z449" s="18">
        <f t="shared" si="324"/>
        <v>8.8050873628573913E-3</v>
      </c>
      <c r="AA449" s="28">
        <f t="shared" si="342"/>
        <v>9061.3032234340499</v>
      </c>
      <c r="AB449" s="33">
        <f t="shared" si="325"/>
        <v>0.892625</v>
      </c>
      <c r="AC449" s="18">
        <f t="shared" si="326"/>
        <v>8.7577481834871899E-3</v>
      </c>
      <c r="AD449" s="28">
        <f t="shared" si="343"/>
        <v>9058.0534206175889</v>
      </c>
      <c r="AE449" s="33">
        <f t="shared" si="327"/>
        <v>0.86025000000000007</v>
      </c>
      <c r="AF449" s="18">
        <f t="shared" si="328"/>
        <v>8.4401096483348054E-3</v>
      </c>
      <c r="AG449" s="28">
        <f t="shared" si="344"/>
        <v>9096.000056976085</v>
      </c>
      <c r="AH449" s="33">
        <f t="shared" si="329"/>
        <v>0.70344242647058786</v>
      </c>
      <c r="AI449" s="18">
        <f t="shared" si="330"/>
        <v>6.9016346535338046E-3</v>
      </c>
      <c r="AJ449" s="28">
        <f t="shared" si="345"/>
        <v>9276.4948418838412</v>
      </c>
      <c r="AK449" s="33">
        <f t="shared" si="331"/>
        <v>0.69966047794117603</v>
      </c>
      <c r="AL449" s="18">
        <f t="shared" si="332"/>
        <v>6.8645290908803964E-3</v>
      </c>
      <c r="AM449" s="28">
        <f t="shared" si="346"/>
        <v>9274.2966738854884</v>
      </c>
      <c r="AN449" s="33">
        <f t="shared" si="333"/>
        <v>0.67428419117647032</v>
      </c>
      <c r="AO449" s="18">
        <f t="shared" si="334"/>
        <v>6.615556533180072E-3</v>
      </c>
      <c r="AP449" s="28">
        <f t="shared" si="347"/>
        <v>9302.9311330038836</v>
      </c>
      <c r="AQ449" s="33">
        <f t="shared" si="357"/>
        <v>0.83014125000000005</v>
      </c>
      <c r="AR449" s="18">
        <f t="shared" si="358"/>
        <v>8.1447058106430877E-3</v>
      </c>
      <c r="AS449" s="28">
        <f t="shared" si="348"/>
        <v>9124.175693191095</v>
      </c>
      <c r="AT449" s="33">
        <f t="shared" si="359"/>
        <v>0.65068424448529383</v>
      </c>
      <c r="AU449" s="18">
        <f t="shared" si="360"/>
        <v>6.3840120545187694E-3</v>
      </c>
      <c r="AV449" s="20">
        <f t="shared" si="349"/>
        <v>9324.3805692828337</v>
      </c>
    </row>
    <row r="450" spans="2:48" ht="15.95">
      <c r="B450" s="52">
        <v>58</v>
      </c>
      <c r="C450" s="54">
        <f>'Mortality (No Interventions)'!N67</f>
        <v>1.0771930480467096E-2</v>
      </c>
      <c r="D450" s="27">
        <f t="shared" si="352"/>
        <v>0.78725490196078385</v>
      </c>
      <c r="E450" s="18">
        <f t="shared" si="316"/>
        <v>8.4802550743285025E-3</v>
      </c>
      <c r="F450" s="28">
        <f t="shared" si="335"/>
        <v>9127.0058780661147</v>
      </c>
      <c r="G450" s="27">
        <f t="shared" si="350"/>
        <v>0.96499999999999997</v>
      </c>
      <c r="H450" s="18">
        <f t="shared" si="354"/>
        <v>1.0394912913650746E-2</v>
      </c>
      <c r="I450" s="28">
        <f t="shared" si="336"/>
        <v>8905.1931136707717</v>
      </c>
      <c r="J450" s="27">
        <v>0.93</v>
      </c>
      <c r="K450" s="18">
        <f t="shared" si="355"/>
        <v>1.00178953468344E-2</v>
      </c>
      <c r="L450" s="28">
        <f t="shared" si="337"/>
        <v>8948.6439557146496</v>
      </c>
      <c r="M450" s="27">
        <f t="shared" si="351"/>
        <v>0.92500000000000004</v>
      </c>
      <c r="N450" s="19">
        <f t="shared" si="356"/>
        <v>9.9640356944320635E-3</v>
      </c>
      <c r="O450" s="28">
        <f t="shared" si="338"/>
        <v>8945.7612223153919</v>
      </c>
      <c r="P450" s="24">
        <f t="shared" si="317"/>
        <v>0.75970098039215639</v>
      </c>
      <c r="Q450" s="18">
        <f t="shared" si="318"/>
        <v>8.1834461467270043E-3</v>
      </c>
      <c r="R450" s="28">
        <f t="shared" si="339"/>
        <v>9154.1851628149816</v>
      </c>
      <c r="S450" s="24">
        <f t="shared" si="319"/>
        <v>0.73214705882352904</v>
      </c>
      <c r="T450" s="18">
        <f t="shared" si="320"/>
        <v>7.8866372191255078E-3</v>
      </c>
      <c r="U450" s="28">
        <f t="shared" si="340"/>
        <v>9187.2417990894573</v>
      </c>
      <c r="V450" s="24">
        <f t="shared" si="321"/>
        <v>0.7282107843137251</v>
      </c>
      <c r="W450" s="18">
        <f t="shared" si="322"/>
        <v>7.8442359437538647E-3</v>
      </c>
      <c r="X450" s="28">
        <f t="shared" si="341"/>
        <v>9185.3416850520498</v>
      </c>
      <c r="Y450" s="33">
        <f t="shared" si="323"/>
        <v>0.89744999999999997</v>
      </c>
      <c r="Z450" s="18">
        <f t="shared" si="324"/>
        <v>9.6672690096951952E-3</v>
      </c>
      <c r="AA450" s="28">
        <f t="shared" si="342"/>
        <v>8981.5176569303731</v>
      </c>
      <c r="AB450" s="33">
        <f t="shared" si="325"/>
        <v>0.892625</v>
      </c>
      <c r="AC450" s="18">
        <f t="shared" si="326"/>
        <v>9.6152944451269404E-3</v>
      </c>
      <c r="AD450" s="28">
        <f t="shared" si="343"/>
        <v>8978.7252697272452</v>
      </c>
      <c r="AE450" s="33">
        <f t="shared" si="327"/>
        <v>0.86025000000000007</v>
      </c>
      <c r="AF450" s="18">
        <f t="shared" si="328"/>
        <v>9.2665531958218191E-3</v>
      </c>
      <c r="AG450" s="28">
        <f t="shared" si="344"/>
        <v>9019.2288191339467</v>
      </c>
      <c r="AH450" s="33">
        <f t="shared" si="329"/>
        <v>0.70652191176470547</v>
      </c>
      <c r="AI450" s="18">
        <f t="shared" si="330"/>
        <v>7.610604916456115E-3</v>
      </c>
      <c r="AJ450" s="28">
        <f t="shared" si="345"/>
        <v>9212.4718636197686</v>
      </c>
      <c r="AK450" s="33">
        <f t="shared" si="331"/>
        <v>0.7027234068627447</v>
      </c>
      <c r="AL450" s="18">
        <f t="shared" si="332"/>
        <v>7.56968768572248E-3</v>
      </c>
      <c r="AM450" s="28">
        <f t="shared" si="346"/>
        <v>9210.6329945701455</v>
      </c>
      <c r="AN450" s="33">
        <f t="shared" si="333"/>
        <v>0.67723602941176442</v>
      </c>
      <c r="AO450" s="18">
        <f t="shared" si="334"/>
        <v>7.295139427691096E-3</v>
      </c>
      <c r="AP450" s="28">
        <f t="shared" si="347"/>
        <v>9241.3870661692163</v>
      </c>
      <c r="AQ450" s="33">
        <f t="shared" si="357"/>
        <v>0.83014125000000005</v>
      </c>
      <c r="AR450" s="18">
        <f t="shared" si="358"/>
        <v>8.9422238339680552E-3</v>
      </c>
      <c r="AS450" s="28">
        <f t="shared" si="348"/>
        <v>9049.8619664054331</v>
      </c>
      <c r="AT450" s="33">
        <f t="shared" si="359"/>
        <v>0.65353276838235264</v>
      </c>
      <c r="AU450" s="18">
        <f t="shared" si="360"/>
        <v>7.0398095477219071E-3</v>
      </c>
      <c r="AV450" s="20">
        <f t="shared" si="349"/>
        <v>9264.8536113276114</v>
      </c>
    </row>
    <row r="451" spans="2:48" ht="15.95">
      <c r="B451" s="52">
        <v>59</v>
      </c>
      <c r="C451" s="54">
        <f>'Mortality (No Interventions)'!N68</f>
        <v>1.1828879722072827E-2</v>
      </c>
      <c r="D451" s="27">
        <f t="shared" si="352"/>
        <v>0.79068627450980344</v>
      </c>
      <c r="E451" s="18">
        <f t="shared" si="316"/>
        <v>9.3529328390703232E-3</v>
      </c>
      <c r="F451" s="28">
        <f t="shared" si="335"/>
        <v>9049.6065401552187</v>
      </c>
      <c r="G451" s="27">
        <f t="shared" si="350"/>
        <v>0.96499999999999997</v>
      </c>
      <c r="H451" s="18">
        <f t="shared" si="354"/>
        <v>1.1414868931800277E-2</v>
      </c>
      <c r="I451" s="28">
        <f t="shared" si="336"/>
        <v>8812.6244067749212</v>
      </c>
      <c r="J451" s="27">
        <v>0.93</v>
      </c>
      <c r="K451" s="18">
        <f t="shared" si="355"/>
        <v>1.1000858141527729E-2</v>
      </c>
      <c r="L451" s="28">
        <f t="shared" si="337"/>
        <v>8858.9973770702181</v>
      </c>
      <c r="M451" s="27">
        <f t="shared" si="351"/>
        <v>0.92500000000000004</v>
      </c>
      <c r="N451" s="19">
        <f t="shared" si="356"/>
        <v>1.0941713742917365E-2</v>
      </c>
      <c r="O451" s="28">
        <f t="shared" si="338"/>
        <v>8856.6253381823753</v>
      </c>
      <c r="P451" s="24">
        <f t="shared" si="317"/>
        <v>0.76301225490196034</v>
      </c>
      <c r="Q451" s="18">
        <f t="shared" si="318"/>
        <v>9.0255801897028611E-3</v>
      </c>
      <c r="R451" s="28">
        <f t="shared" si="339"/>
        <v>9079.2723815179179</v>
      </c>
      <c r="S451" s="24">
        <f t="shared" si="319"/>
        <v>0.73533823529411724</v>
      </c>
      <c r="T451" s="18">
        <f t="shared" si="320"/>
        <v>8.6982275403354008E-3</v>
      </c>
      <c r="U451" s="28">
        <f t="shared" si="340"/>
        <v>9114.7853559756531</v>
      </c>
      <c r="V451" s="24">
        <f t="shared" si="321"/>
        <v>0.73138480392156824</v>
      </c>
      <c r="W451" s="18">
        <f t="shared" si="322"/>
        <v>8.6514628761400498E-3</v>
      </c>
      <c r="X451" s="28">
        <f t="shared" si="341"/>
        <v>9113.2896976505035</v>
      </c>
      <c r="Y451" s="33">
        <f t="shared" si="323"/>
        <v>0.89744999999999997</v>
      </c>
      <c r="Z451" s="18">
        <f t="shared" si="324"/>
        <v>1.0615828106574259E-2</v>
      </c>
      <c r="AA451" s="28">
        <f t="shared" si="342"/>
        <v>8894.6909096255004</v>
      </c>
      <c r="AB451" s="33">
        <f t="shared" si="325"/>
        <v>0.892625</v>
      </c>
      <c r="AC451" s="18">
        <f t="shared" si="326"/>
        <v>1.0558753761915257E-2</v>
      </c>
      <c r="AD451" s="28">
        <f t="shared" si="343"/>
        <v>8892.3921825169164</v>
      </c>
      <c r="AE451" s="33">
        <f t="shared" si="327"/>
        <v>0.86025000000000007</v>
      </c>
      <c r="AF451" s="18">
        <f t="shared" si="328"/>
        <v>1.0175793780913151E-2</v>
      </c>
      <c r="AG451" s="28">
        <f t="shared" si="344"/>
        <v>8935.6516554961527</v>
      </c>
      <c r="AH451" s="33">
        <f t="shared" si="329"/>
        <v>0.70960139705882319</v>
      </c>
      <c r="AI451" s="18">
        <f t="shared" si="330"/>
        <v>8.3937895764236627E-3</v>
      </c>
      <c r="AJ451" s="28">
        <f t="shared" si="345"/>
        <v>9142.3593799617902</v>
      </c>
      <c r="AK451" s="33">
        <f t="shared" si="331"/>
        <v>0.70578633578431338</v>
      </c>
      <c r="AL451" s="18">
        <f t="shared" si="332"/>
        <v>8.3486616754751483E-3</v>
      </c>
      <c r="AM451" s="28">
        <f t="shared" si="346"/>
        <v>9140.9113794134391</v>
      </c>
      <c r="AN451" s="33">
        <f t="shared" si="333"/>
        <v>0.68018786764705852</v>
      </c>
      <c r="AO451" s="18">
        <f t="shared" si="334"/>
        <v>8.0458604748102468E-3</v>
      </c>
      <c r="AP451" s="28">
        <f t="shared" si="347"/>
        <v>9173.9698590162498</v>
      </c>
      <c r="AQ451" s="33">
        <f t="shared" si="357"/>
        <v>0.83014125000000005</v>
      </c>
      <c r="AR451" s="18">
        <f t="shared" si="358"/>
        <v>9.819640998581191E-3</v>
      </c>
      <c r="AS451" s="28">
        <f t="shared" si="348"/>
        <v>8968.9360750353208</v>
      </c>
      <c r="AT451" s="33">
        <f t="shared" si="359"/>
        <v>0.65638129227941144</v>
      </c>
      <c r="AU451" s="18">
        <f t="shared" si="360"/>
        <v>7.7642553581918879E-3</v>
      </c>
      <c r="AV451" s="20">
        <f t="shared" si="349"/>
        <v>9199.6308064163422</v>
      </c>
    </row>
    <row r="452" spans="2:48" ht="15.95">
      <c r="B452" s="52">
        <v>60</v>
      </c>
      <c r="C452" s="54">
        <f>'Mortality (No Interventions)'!N69</f>
        <v>1.3095055913718371E-2</v>
      </c>
      <c r="D452" s="27">
        <f t="shared" si="352"/>
        <v>0.79411764705882304</v>
      </c>
      <c r="E452" s="18">
        <f t="shared" si="316"/>
        <v>1.0399014990305759E-2</v>
      </c>
      <c r="F452" s="28">
        <f t="shared" si="335"/>
        <v>8964.966177965136</v>
      </c>
      <c r="G452" s="27">
        <f t="shared" si="350"/>
        <v>0.96499999999999997</v>
      </c>
      <c r="H452" s="18">
        <f t="shared" si="354"/>
        <v>1.2636728956738228E-2</v>
      </c>
      <c r="I452" s="28">
        <f t="shared" si="336"/>
        <v>8712.0294542264</v>
      </c>
      <c r="J452" s="27">
        <v>0.94</v>
      </c>
      <c r="K452" s="18">
        <f t="shared" si="355"/>
        <v>1.2309352558895268E-2</v>
      </c>
      <c r="L452" s="28">
        <f t="shared" si="337"/>
        <v>8761.5408036489025</v>
      </c>
      <c r="M452" s="27">
        <f t="shared" si="351"/>
        <v>0.92500000000000004</v>
      </c>
      <c r="N452" s="19">
        <f t="shared" si="356"/>
        <v>1.2112926720189494E-2</v>
      </c>
      <c r="O452" s="28">
        <f t="shared" si="338"/>
        <v>8759.718679003714</v>
      </c>
      <c r="P452" s="24">
        <f t="shared" si="317"/>
        <v>0.76632352941176418</v>
      </c>
      <c r="Q452" s="18">
        <f t="shared" si="318"/>
        <v>1.0035049465645056E-2</v>
      </c>
      <c r="R452" s="28">
        <f t="shared" si="339"/>
        <v>8997.3266805743733</v>
      </c>
      <c r="S452" s="24">
        <f t="shared" si="319"/>
        <v>0.74647058823529366</v>
      </c>
      <c r="T452" s="18">
        <f t="shared" si="320"/>
        <v>9.7750740908874138E-3</v>
      </c>
      <c r="U452" s="28">
        <f t="shared" si="340"/>
        <v>9035.50287896806</v>
      </c>
      <c r="V452" s="24">
        <f t="shared" si="321"/>
        <v>0.73455882352941138</v>
      </c>
      <c r="W452" s="18">
        <f t="shared" si="322"/>
        <v>9.6190888660328284E-3</v>
      </c>
      <c r="X452" s="28">
        <f t="shared" si="341"/>
        <v>9034.4464101517715</v>
      </c>
      <c r="Y452" s="33">
        <f t="shared" si="323"/>
        <v>0.90709999999999991</v>
      </c>
      <c r="Z452" s="18">
        <f t="shared" si="324"/>
        <v>1.1878525219333934E-2</v>
      </c>
      <c r="AA452" s="28">
        <f t="shared" si="342"/>
        <v>8800.2663998678072</v>
      </c>
      <c r="AB452" s="33">
        <f t="shared" si="325"/>
        <v>0.892625</v>
      </c>
      <c r="AC452" s="18">
        <f t="shared" si="326"/>
        <v>1.1688974284982862E-2</v>
      </c>
      <c r="AD452" s="28">
        <f t="shared" si="343"/>
        <v>8798.4996031073406</v>
      </c>
      <c r="AE452" s="33">
        <f t="shared" si="327"/>
        <v>0.86949999999999994</v>
      </c>
      <c r="AF452" s="18">
        <f t="shared" si="328"/>
        <v>1.1386151116978122E-2</v>
      </c>
      <c r="AG452" s="28">
        <f t="shared" si="344"/>
        <v>8844.7243069517481</v>
      </c>
      <c r="AH452" s="33">
        <f t="shared" si="329"/>
        <v>0.7203441176470583</v>
      </c>
      <c r="AI452" s="18">
        <f t="shared" si="330"/>
        <v>9.4329464977063529E-3</v>
      </c>
      <c r="AJ452" s="28">
        <f t="shared" si="345"/>
        <v>9065.6203390943483</v>
      </c>
      <c r="AK452" s="33">
        <f t="shared" si="331"/>
        <v>0.70884926470588194</v>
      </c>
      <c r="AL452" s="18">
        <f t="shared" si="332"/>
        <v>9.2824207557216792E-3</v>
      </c>
      <c r="AM452" s="28">
        <f t="shared" si="346"/>
        <v>9064.5970029012151</v>
      </c>
      <c r="AN452" s="33">
        <f t="shared" si="333"/>
        <v>0.6904852941176467</v>
      </c>
      <c r="AO452" s="18">
        <f t="shared" si="334"/>
        <v>9.0419435340708589E-3</v>
      </c>
      <c r="AP452" s="28">
        <f t="shared" si="347"/>
        <v>9100.1573775304896</v>
      </c>
      <c r="AQ452" s="33">
        <f t="shared" si="357"/>
        <v>0.83906749999999997</v>
      </c>
      <c r="AR452" s="18">
        <f t="shared" si="358"/>
        <v>1.0987635827883889E-2</v>
      </c>
      <c r="AS452" s="28">
        <f t="shared" si="348"/>
        <v>8880.86434263925</v>
      </c>
      <c r="AT452" s="33">
        <f t="shared" si="359"/>
        <v>0.66631830882352894</v>
      </c>
      <c r="AU452" s="18">
        <f t="shared" si="360"/>
        <v>8.7254755103783766E-3</v>
      </c>
      <c r="AV452" s="20">
        <f t="shared" si="349"/>
        <v>9128.2025236342361</v>
      </c>
    </row>
    <row r="453" spans="2:48" ht="15.95">
      <c r="B453" s="52">
        <v>61</v>
      </c>
      <c r="C453" s="54">
        <f>'Mortality (No Interventions)'!N70</f>
        <v>1.4444997013561431E-2</v>
      </c>
      <c r="D453" s="27">
        <f t="shared" si="352"/>
        <v>0.79754901960784264</v>
      </c>
      <c r="E453" s="18">
        <f t="shared" si="316"/>
        <v>1.1520593206404134E-2</v>
      </c>
      <c r="F453" s="28">
        <f t="shared" si="335"/>
        <v>8871.7393602928933</v>
      </c>
      <c r="G453" s="27">
        <f t="shared" si="350"/>
        <v>0.96499999999999997</v>
      </c>
      <c r="H453" s="18">
        <f t="shared" si="354"/>
        <v>1.393942211808678E-2</v>
      </c>
      <c r="I453" s="28">
        <f t="shared" si="336"/>
        <v>8601.9378993502214</v>
      </c>
      <c r="J453" s="27">
        <v>0.94</v>
      </c>
      <c r="K453" s="18">
        <f t="shared" si="355"/>
        <v>1.3578297192747744E-2</v>
      </c>
      <c r="L453" s="28">
        <f t="shared" si="337"/>
        <v>8653.6919089376406</v>
      </c>
      <c r="M453" s="27">
        <f t="shared" si="351"/>
        <v>0.92500000000000004</v>
      </c>
      <c r="N453" s="19">
        <f t="shared" si="356"/>
        <v>1.3361622237544325E-2</v>
      </c>
      <c r="O453" s="28">
        <f t="shared" si="338"/>
        <v>8653.6128485554673</v>
      </c>
      <c r="P453" s="24">
        <f t="shared" si="317"/>
        <v>0.76963480392156813</v>
      </c>
      <c r="Q453" s="18">
        <f t="shared" si="318"/>
        <v>1.1117372444179988E-2</v>
      </c>
      <c r="R453" s="28">
        <f t="shared" si="339"/>
        <v>8907.0380622762423</v>
      </c>
      <c r="S453" s="24">
        <f t="shared" si="319"/>
        <v>0.74969607843137198</v>
      </c>
      <c r="T453" s="18">
        <f t="shared" si="320"/>
        <v>1.0829357614019885E-2</v>
      </c>
      <c r="U453" s="28">
        <f t="shared" si="340"/>
        <v>8947.1801688777214</v>
      </c>
      <c r="V453" s="24">
        <f t="shared" si="321"/>
        <v>0.73773284313725451</v>
      </c>
      <c r="W453" s="18">
        <f t="shared" si="322"/>
        <v>1.0656548715923825E-2</v>
      </c>
      <c r="X453" s="28">
        <f t="shared" si="341"/>
        <v>8947.5432672771112</v>
      </c>
      <c r="Y453" s="33">
        <f t="shared" si="323"/>
        <v>0.90709999999999991</v>
      </c>
      <c r="Z453" s="18">
        <f t="shared" si="324"/>
        <v>1.3103056791001573E-2</v>
      </c>
      <c r="AA453" s="28">
        <f t="shared" si="342"/>
        <v>8695.7322135001195</v>
      </c>
      <c r="AB453" s="33">
        <f t="shared" si="325"/>
        <v>0.892625</v>
      </c>
      <c r="AC453" s="18">
        <f t="shared" si="326"/>
        <v>1.2893965459230272E-2</v>
      </c>
      <c r="AD453" s="28">
        <f t="shared" si="343"/>
        <v>8695.6541675001881</v>
      </c>
      <c r="AE453" s="33">
        <f t="shared" si="327"/>
        <v>0.86949999999999994</v>
      </c>
      <c r="AF453" s="18">
        <f t="shared" si="328"/>
        <v>1.2559924903291664E-2</v>
      </c>
      <c r="AG453" s="28">
        <f t="shared" si="344"/>
        <v>8744.0169394047862</v>
      </c>
      <c r="AH453" s="33">
        <f t="shared" si="329"/>
        <v>0.72345671568627401</v>
      </c>
      <c r="AI453" s="18">
        <f t="shared" si="330"/>
        <v>1.0450330097529189E-2</v>
      </c>
      <c r="AJ453" s="28">
        <f t="shared" si="345"/>
        <v>8980.1048274671539</v>
      </c>
      <c r="AK453" s="33">
        <f t="shared" si="331"/>
        <v>0.71191219362745051</v>
      </c>
      <c r="AL453" s="18">
        <f t="shared" si="332"/>
        <v>1.0283569510866489E-2</v>
      </c>
      <c r="AM453" s="28">
        <f t="shared" si="346"/>
        <v>8980.4555995392311</v>
      </c>
      <c r="AN453" s="33">
        <f t="shared" si="333"/>
        <v>0.69346887254901912</v>
      </c>
      <c r="AO453" s="18">
        <f t="shared" si="334"/>
        <v>1.0017155792968394E-2</v>
      </c>
      <c r="AP453" s="28">
        <f t="shared" si="347"/>
        <v>9017.874268371701</v>
      </c>
      <c r="AQ453" s="33">
        <f t="shared" si="357"/>
        <v>0.83906749999999997</v>
      </c>
      <c r="AR453" s="18">
        <f t="shared" si="358"/>
        <v>1.2120327531676455E-2</v>
      </c>
      <c r="AS453" s="28">
        <f t="shared" si="348"/>
        <v>8783.2846394054905</v>
      </c>
      <c r="AT453" s="33">
        <f t="shared" si="359"/>
        <v>0.66919746200980346</v>
      </c>
      <c r="AU453" s="18">
        <f t="shared" si="360"/>
        <v>9.6665553402144992E-3</v>
      </c>
      <c r="AV453" s="20">
        <f t="shared" si="349"/>
        <v>9048.5546160604918</v>
      </c>
    </row>
    <row r="454" spans="2:48" ht="15.95">
      <c r="B454" s="52">
        <v>62</v>
      </c>
      <c r="C454" s="54">
        <f>'Mortality (No Interventions)'!N71</f>
        <v>1.5787933389327619E-2</v>
      </c>
      <c r="D454" s="27">
        <f t="shared" si="352"/>
        <v>0.80098039215686223</v>
      </c>
      <c r="E454" s="18">
        <f t="shared" si="316"/>
        <v>1.2645825077530055E-2</v>
      </c>
      <c r="F454" s="28">
        <f t="shared" si="335"/>
        <v>8769.5316600897149</v>
      </c>
      <c r="G454" s="27">
        <f t="shared" si="350"/>
        <v>0.96499999999999997</v>
      </c>
      <c r="H454" s="18">
        <f t="shared" si="354"/>
        <v>1.5235355720701152E-2</v>
      </c>
      <c r="I454" s="28">
        <f t="shared" si="336"/>
        <v>8482.0318559376101</v>
      </c>
      <c r="J454" s="27">
        <v>0.94</v>
      </c>
      <c r="K454" s="18">
        <f t="shared" si="355"/>
        <v>1.4840657385967961E-2</v>
      </c>
      <c r="L454" s="28">
        <f t="shared" si="337"/>
        <v>8536.1895083836098</v>
      </c>
      <c r="M454" s="27">
        <f t="shared" si="351"/>
        <v>0.92500000000000004</v>
      </c>
      <c r="N454" s="19">
        <f t="shared" si="356"/>
        <v>1.4603838385128048E-2</v>
      </c>
      <c r="O454" s="28">
        <f t="shared" si="338"/>
        <v>8537.9865426831093</v>
      </c>
      <c r="P454" s="24">
        <f t="shared" si="317"/>
        <v>0.77294607843137197</v>
      </c>
      <c r="Q454" s="18">
        <f t="shared" si="318"/>
        <v>1.2203221199816502E-2</v>
      </c>
      <c r="R454" s="28">
        <f t="shared" si="339"/>
        <v>8808.0152027634304</v>
      </c>
      <c r="S454" s="24">
        <f t="shared" si="319"/>
        <v>0.75292156862745041</v>
      </c>
      <c r="T454" s="18">
        <f t="shared" si="320"/>
        <v>1.188707557287825E-2</v>
      </c>
      <c r="U454" s="28">
        <f t="shared" si="340"/>
        <v>8850.2879551918777</v>
      </c>
      <c r="V454" s="24">
        <f t="shared" si="321"/>
        <v>0.74090686274509765</v>
      </c>
      <c r="W454" s="18">
        <f t="shared" si="322"/>
        <v>1.1697388196715303E-2</v>
      </c>
      <c r="X454" s="28">
        <f t="shared" si="341"/>
        <v>8852.1933365615369</v>
      </c>
      <c r="Y454" s="33">
        <f t="shared" si="323"/>
        <v>0.90709999999999991</v>
      </c>
      <c r="Z454" s="18">
        <f t="shared" si="324"/>
        <v>1.4321234377459082E-2</v>
      </c>
      <c r="AA454" s="28">
        <f t="shared" si="342"/>
        <v>8581.7915404672858</v>
      </c>
      <c r="AB454" s="33">
        <f t="shared" si="325"/>
        <v>0.892625</v>
      </c>
      <c r="AC454" s="18">
        <f t="shared" si="326"/>
        <v>1.4092704041648566E-2</v>
      </c>
      <c r="AD454" s="28">
        <f t="shared" si="343"/>
        <v>8583.5327030190292</v>
      </c>
      <c r="AE454" s="33">
        <f t="shared" si="327"/>
        <v>0.86949999999999994</v>
      </c>
      <c r="AF454" s="18">
        <f t="shared" si="328"/>
        <v>1.3727608082020363E-2</v>
      </c>
      <c r="AG454" s="28">
        <f t="shared" si="344"/>
        <v>8634.1927432927514</v>
      </c>
      <c r="AH454" s="33">
        <f t="shared" si="329"/>
        <v>0.72656931372548961</v>
      </c>
      <c r="AI454" s="18">
        <f t="shared" si="330"/>
        <v>1.1471027927827511E-2</v>
      </c>
      <c r="AJ454" s="28">
        <f t="shared" si="345"/>
        <v>8886.2597677097074</v>
      </c>
      <c r="AK454" s="33">
        <f t="shared" si="331"/>
        <v>0.71497512254901907</v>
      </c>
      <c r="AL454" s="18">
        <f t="shared" si="332"/>
        <v>1.1287979609830264E-2</v>
      </c>
      <c r="AM454" s="28">
        <f t="shared" si="346"/>
        <v>8888.1044601421199</v>
      </c>
      <c r="AN454" s="33">
        <f t="shared" si="333"/>
        <v>0.69645245098039166</v>
      </c>
      <c r="AO454" s="18">
        <f t="shared" si="334"/>
        <v>1.0995544904912382E-2</v>
      </c>
      <c r="AP454" s="28">
        <f t="shared" si="347"/>
        <v>8927.540816904022</v>
      </c>
      <c r="AQ454" s="33">
        <f t="shared" si="357"/>
        <v>0.83906749999999997</v>
      </c>
      <c r="AR454" s="18">
        <f t="shared" si="358"/>
        <v>1.3247141799149651E-2</v>
      </c>
      <c r="AS454" s="28">
        <f t="shared" si="348"/>
        <v>8676.8283527719523</v>
      </c>
      <c r="AT454" s="33">
        <f t="shared" si="359"/>
        <v>0.67207661519607786</v>
      </c>
      <c r="AU454" s="18">
        <f t="shared" si="360"/>
        <v>1.0610700833240448E-2</v>
      </c>
      <c r="AV454" s="20">
        <f t="shared" si="349"/>
        <v>8961.0862621153901</v>
      </c>
    </row>
    <row r="455" spans="2:48" ht="15.95">
      <c r="B455" s="52">
        <v>63</v>
      </c>
      <c r="C455" s="54">
        <f>'Mortality (No Interventions)'!N72</f>
        <v>1.7266733797012958E-2</v>
      </c>
      <c r="D455" s="27">
        <f t="shared" si="352"/>
        <v>0.80441176470588183</v>
      </c>
      <c r="E455" s="18">
        <f t="shared" si="316"/>
        <v>1.3889563804361885E-2</v>
      </c>
      <c r="F455" s="28">
        <f t="shared" si="335"/>
        <v>8658.633696704359</v>
      </c>
      <c r="G455" s="27">
        <f t="shared" si="350"/>
        <v>0.96499999999999997</v>
      </c>
      <c r="H455" s="18">
        <f t="shared" si="354"/>
        <v>1.6662398114117506E-2</v>
      </c>
      <c r="I455" s="28">
        <f t="shared" si="336"/>
        <v>8352.8050833780817</v>
      </c>
      <c r="J455" s="27">
        <v>0.94</v>
      </c>
      <c r="K455" s="18">
        <f t="shared" si="355"/>
        <v>1.6230729769192181E-2</v>
      </c>
      <c r="L455" s="28">
        <f t="shared" si="337"/>
        <v>8409.5068445079942</v>
      </c>
      <c r="M455" s="27">
        <f t="shared" si="351"/>
        <v>0.92500000000000004</v>
      </c>
      <c r="N455" s="19">
        <f t="shared" si="356"/>
        <v>1.5971728762236986E-2</v>
      </c>
      <c r="O455" s="28">
        <f t="shared" si="338"/>
        <v>8413.2991670793672</v>
      </c>
      <c r="P455" s="24">
        <f t="shared" si="317"/>
        <v>0.77625735294117593</v>
      </c>
      <c r="Q455" s="18">
        <f t="shared" si="318"/>
        <v>1.3403429071209219E-2</v>
      </c>
      <c r="R455" s="28">
        <f t="shared" si="339"/>
        <v>8700.5290449127606</v>
      </c>
      <c r="S455" s="24">
        <f t="shared" si="319"/>
        <v>0.75614705882352884</v>
      </c>
      <c r="T455" s="18">
        <f t="shared" si="320"/>
        <v>1.305618997610017E-2</v>
      </c>
      <c r="U455" s="28">
        <f t="shared" si="340"/>
        <v>8745.0839134267771</v>
      </c>
      <c r="V455" s="24">
        <f t="shared" si="321"/>
        <v>0.74408088235294068</v>
      </c>
      <c r="W455" s="18">
        <f t="shared" si="322"/>
        <v>1.2847846519034744E-2</v>
      </c>
      <c r="X455" s="28">
        <f t="shared" si="341"/>
        <v>8748.6457947113995</v>
      </c>
      <c r="Y455" s="33">
        <f t="shared" si="323"/>
        <v>0.90709999999999991</v>
      </c>
      <c r="Z455" s="18">
        <f t="shared" si="324"/>
        <v>1.5662654227270454E-2</v>
      </c>
      <c r="AA455" s="28">
        <f t="shared" si="342"/>
        <v>8458.8896924377568</v>
      </c>
      <c r="AB455" s="33">
        <f t="shared" si="325"/>
        <v>0.892625</v>
      </c>
      <c r="AC455" s="18">
        <f t="shared" si="326"/>
        <v>1.5412718255558693E-2</v>
      </c>
      <c r="AD455" s="28">
        <f t="shared" si="343"/>
        <v>8462.5675170035702</v>
      </c>
      <c r="AE455" s="33">
        <f t="shared" si="327"/>
        <v>0.86949999999999994</v>
      </c>
      <c r="AF455" s="18">
        <f t="shared" si="328"/>
        <v>1.5013425036502766E-2</v>
      </c>
      <c r="AG455" s="28">
        <f t="shared" si="344"/>
        <v>8515.665929208204</v>
      </c>
      <c r="AH455" s="33">
        <f t="shared" si="329"/>
        <v>0.72968191176470532</v>
      </c>
      <c r="AI455" s="18">
        <f t="shared" si="330"/>
        <v>1.2599223326936665E-2</v>
      </c>
      <c r="AJ455" s="28">
        <f t="shared" si="345"/>
        <v>8784.3252337403792</v>
      </c>
      <c r="AK455" s="33">
        <f t="shared" si="331"/>
        <v>0.71803805147058775</v>
      </c>
      <c r="AL455" s="18">
        <f t="shared" si="332"/>
        <v>1.2398171890868528E-2</v>
      </c>
      <c r="AM455" s="28">
        <f t="shared" si="346"/>
        <v>8787.7757182259938</v>
      </c>
      <c r="AN455" s="33">
        <f t="shared" si="333"/>
        <v>0.69943602941176419</v>
      </c>
      <c r="AO455" s="18">
        <f t="shared" si="334"/>
        <v>1.2076975727892658E-2</v>
      </c>
      <c r="AP455" s="28">
        <f t="shared" si="347"/>
        <v>8829.3776409613147</v>
      </c>
      <c r="AQ455" s="33">
        <f t="shared" si="357"/>
        <v>0.83906749999999997</v>
      </c>
      <c r="AR455" s="18">
        <f t="shared" si="358"/>
        <v>1.448795516022517E-2</v>
      </c>
      <c r="AS455" s="28">
        <f t="shared" si="348"/>
        <v>8561.8851772158996</v>
      </c>
      <c r="AT455" s="33">
        <f t="shared" si="359"/>
        <v>0.67495576838235249</v>
      </c>
      <c r="AU455" s="18">
        <f t="shared" si="360"/>
        <v>1.1654281577416416E-2</v>
      </c>
      <c r="AV455" s="20">
        <f t="shared" si="349"/>
        <v>8866.0028566472229</v>
      </c>
    </row>
    <row r="456" spans="2:48" ht="15.95">
      <c r="B456" s="52">
        <v>64</v>
      </c>
      <c r="C456" s="54">
        <f>'Mortality (No Interventions)'!N73</f>
        <v>1.8840062508802716E-2</v>
      </c>
      <c r="D456" s="27">
        <f t="shared" si="352"/>
        <v>0.80784313725490142</v>
      </c>
      <c r="E456" s="18">
        <f t="shared" si="316"/>
        <v>1.5219815203189635E-2</v>
      </c>
      <c r="F456" s="28">
        <f t="shared" si="335"/>
        <v>8538.3690515153867</v>
      </c>
      <c r="G456" s="27">
        <f t="shared" si="350"/>
        <v>0.96499999999999997</v>
      </c>
      <c r="H456" s="18">
        <f t="shared" si="354"/>
        <v>1.8180660320994621E-2</v>
      </c>
      <c r="I456" s="28">
        <f t="shared" si="336"/>
        <v>8213.6273197092123</v>
      </c>
      <c r="J456" s="27">
        <v>0.94</v>
      </c>
      <c r="K456" s="18">
        <f t="shared" si="355"/>
        <v>1.7709658758274554E-2</v>
      </c>
      <c r="L456" s="28">
        <f t="shared" si="337"/>
        <v>8273.0144114226132</v>
      </c>
      <c r="M456" s="27">
        <f t="shared" si="351"/>
        <v>0.92500000000000004</v>
      </c>
      <c r="N456" s="19">
        <f t="shared" si="356"/>
        <v>1.7427057820642515E-2</v>
      </c>
      <c r="O456" s="28">
        <f t="shared" si="338"/>
        <v>8278.9242347872223</v>
      </c>
      <c r="P456" s="24">
        <f t="shared" si="317"/>
        <v>0.77956862745097988</v>
      </c>
      <c r="Q456" s="18">
        <f t="shared" si="318"/>
        <v>1.4687121671077998E-2</v>
      </c>
      <c r="R456" s="28">
        <f t="shared" si="339"/>
        <v>8583.9121209772766</v>
      </c>
      <c r="S456" s="24">
        <f t="shared" si="319"/>
        <v>0.75937254901960727</v>
      </c>
      <c r="T456" s="18">
        <f t="shared" si="320"/>
        <v>1.4306626290998256E-2</v>
      </c>
      <c r="U456" s="28">
        <f t="shared" si="340"/>
        <v>8630.9064364961396</v>
      </c>
      <c r="V456" s="24">
        <f t="shared" si="321"/>
        <v>0.74725490196078381</v>
      </c>
      <c r="W456" s="18">
        <f t="shared" si="322"/>
        <v>1.4078329062950413E-2</v>
      </c>
      <c r="X456" s="28">
        <f t="shared" si="341"/>
        <v>8636.2445362915496</v>
      </c>
      <c r="Y456" s="33">
        <f t="shared" si="323"/>
        <v>0.90709999999999991</v>
      </c>
      <c r="Z456" s="18">
        <f t="shared" si="324"/>
        <v>1.7089820701734943E-2</v>
      </c>
      <c r="AA456" s="28">
        <f t="shared" si="342"/>
        <v>8326.4010280384828</v>
      </c>
      <c r="AB456" s="33">
        <f t="shared" si="325"/>
        <v>0.892625</v>
      </c>
      <c r="AC456" s="18">
        <f t="shared" si="326"/>
        <v>1.6817110796920026E-2</v>
      </c>
      <c r="AD456" s="28">
        <f t="shared" si="343"/>
        <v>8332.1363481453518</v>
      </c>
      <c r="AE456" s="33">
        <f t="shared" si="327"/>
        <v>0.86949999999999994</v>
      </c>
      <c r="AF456" s="18">
        <f t="shared" si="328"/>
        <v>1.6381434351403962E-2</v>
      </c>
      <c r="AG456" s="28">
        <f t="shared" si="344"/>
        <v>8387.8166171441371</v>
      </c>
      <c r="AH456" s="33">
        <f t="shared" si="329"/>
        <v>0.73279450980392102</v>
      </c>
      <c r="AI456" s="18">
        <f t="shared" si="330"/>
        <v>1.3805894370813317E-2</v>
      </c>
      <c r="AJ456" s="28">
        <f t="shared" si="345"/>
        <v>8673.6495583440392</v>
      </c>
      <c r="AK456" s="33">
        <f t="shared" si="331"/>
        <v>0.72110098039215642</v>
      </c>
      <c r="AL456" s="18">
        <f t="shared" si="332"/>
        <v>1.3585587545747149E-2</v>
      </c>
      <c r="AM456" s="28">
        <f t="shared" si="346"/>
        <v>8678.8233643330277</v>
      </c>
      <c r="AN456" s="33">
        <f t="shared" si="333"/>
        <v>0.70241960784313673</v>
      </c>
      <c r="AO456" s="18">
        <f t="shared" si="334"/>
        <v>1.3233629319173388E-2</v>
      </c>
      <c r="AP456" s="28">
        <f t="shared" si="347"/>
        <v>8722.7454614990274</v>
      </c>
      <c r="AQ456" s="33">
        <f t="shared" si="357"/>
        <v>0.83906749999999997</v>
      </c>
      <c r="AR456" s="18">
        <f t="shared" si="358"/>
        <v>1.5808084149104822E-2</v>
      </c>
      <c r="AS456" s="28">
        <f t="shared" si="348"/>
        <v>8437.8409686813993</v>
      </c>
      <c r="AT456" s="33">
        <f t="shared" si="359"/>
        <v>0.67783492156862701</v>
      </c>
      <c r="AU456" s="18">
        <f t="shared" si="360"/>
        <v>1.277045229300232E-2</v>
      </c>
      <c r="AV456" s="20">
        <f t="shared" si="349"/>
        <v>8762.675962889678</v>
      </c>
    </row>
    <row r="457" spans="2:48" ht="15.95">
      <c r="B457" s="52">
        <v>65</v>
      </c>
      <c r="C457" s="54">
        <f>'Mortality (No Interventions)'!N74</f>
        <v>2.0591069006077878E-2</v>
      </c>
      <c r="D457" s="27">
        <f t="shared" si="352"/>
        <v>0.81127450980392102</v>
      </c>
      <c r="E457" s="18">
        <f t="shared" si="316"/>
        <v>1.6705009414244541E-2</v>
      </c>
      <c r="F457" s="28">
        <f t="shared" si="335"/>
        <v>8408.4166524146895</v>
      </c>
      <c r="G457" s="27">
        <f t="shared" si="350"/>
        <v>0.96499999999999997</v>
      </c>
      <c r="H457" s="18">
        <f t="shared" ref="H457:H488" si="361">C457*G457</f>
        <v>1.9870381590865151E-2</v>
      </c>
      <c r="I457" s="28">
        <f t="shared" si="336"/>
        <v>8064.2981514063376</v>
      </c>
      <c r="J457" s="27">
        <v>0.94</v>
      </c>
      <c r="K457" s="18">
        <f t="shared" ref="K457:K488" si="362">C457*J457</f>
        <v>1.9355604865713204E-2</v>
      </c>
      <c r="L457" s="28">
        <f t="shared" si="337"/>
        <v>8126.5021492940314</v>
      </c>
      <c r="M457" s="27">
        <f t="shared" si="351"/>
        <v>0.92500000000000004</v>
      </c>
      <c r="N457" s="19">
        <f t="shared" ref="N457:N488" si="363">C457*M457</f>
        <v>1.9046738830622037E-2</v>
      </c>
      <c r="O457" s="28">
        <f t="shared" si="338"/>
        <v>8134.6469434548671</v>
      </c>
      <c r="P457" s="24">
        <f t="shared" si="317"/>
        <v>0.78287990196078372</v>
      </c>
      <c r="Q457" s="18">
        <f t="shared" si="318"/>
        <v>1.6120334084745981E-2</v>
      </c>
      <c r="R457" s="28">
        <f t="shared" si="339"/>
        <v>8457.8391592426415</v>
      </c>
      <c r="S457" s="24">
        <f t="shared" si="319"/>
        <v>0.7625980392156857</v>
      </c>
      <c r="T457" s="18">
        <f t="shared" si="320"/>
        <v>1.5702708849389867E-2</v>
      </c>
      <c r="U457" s="28">
        <f t="shared" si="340"/>
        <v>8507.4272835566189</v>
      </c>
      <c r="V457" s="24">
        <f t="shared" si="321"/>
        <v>0.75042892156862695</v>
      </c>
      <c r="W457" s="18">
        <f t="shared" si="322"/>
        <v>1.5452133708176202E-2</v>
      </c>
      <c r="X457" s="28">
        <f t="shared" si="341"/>
        <v>8514.6606438415292</v>
      </c>
      <c r="Y457" s="33">
        <f t="shared" si="323"/>
        <v>0.90709999999999991</v>
      </c>
      <c r="Z457" s="18">
        <f t="shared" si="324"/>
        <v>1.8678158695413241E-2</v>
      </c>
      <c r="AA457" s="28">
        <f t="shared" si="342"/>
        <v>8184.1043273785635</v>
      </c>
      <c r="AB457" s="33">
        <f t="shared" si="325"/>
        <v>0.892625</v>
      </c>
      <c r="AC457" s="18">
        <f t="shared" si="326"/>
        <v>1.8380102971550266E-2</v>
      </c>
      <c r="AD457" s="28">
        <f t="shared" si="343"/>
        <v>8192.0138880035465</v>
      </c>
      <c r="AE457" s="33">
        <f t="shared" si="327"/>
        <v>0.86949999999999994</v>
      </c>
      <c r="AF457" s="18">
        <f t="shared" si="328"/>
        <v>1.7903934500784712E-2</v>
      </c>
      <c r="AG457" s="28">
        <f t="shared" si="344"/>
        <v>8250.4121498787754</v>
      </c>
      <c r="AH457" s="33">
        <f t="shared" si="329"/>
        <v>0.73590710784313662</v>
      </c>
      <c r="AI457" s="18">
        <f t="shared" si="330"/>
        <v>1.5153114039661221E-2</v>
      </c>
      <c r="AJ457" s="28">
        <f t="shared" si="345"/>
        <v>8553.9020687320899</v>
      </c>
      <c r="AK457" s="33">
        <f t="shared" si="331"/>
        <v>0.72416390931372498</v>
      </c>
      <c r="AL457" s="18">
        <f t="shared" si="332"/>
        <v>1.4911309028390034E-2</v>
      </c>
      <c r="AM457" s="28">
        <f t="shared" si="346"/>
        <v>8560.9164497228066</v>
      </c>
      <c r="AN457" s="33">
        <f t="shared" si="333"/>
        <v>0.70540318627450926</v>
      </c>
      <c r="AO457" s="18">
        <f t="shared" si="334"/>
        <v>1.4525005685685627E-2</v>
      </c>
      <c r="AP457" s="28">
        <f t="shared" si="347"/>
        <v>8607.311881416048</v>
      </c>
      <c r="AQ457" s="33">
        <f t="shared" ref="AQ457:AQ488" si="364">G457*J457*M457</f>
        <v>0.83906749999999997</v>
      </c>
      <c r="AR457" s="18">
        <f t="shared" ref="AR457:AR488" si="365">$C457*AQ457</f>
        <v>1.7277296793257249E-2</v>
      </c>
      <c r="AS457" s="28">
        <f t="shared" si="348"/>
        <v>8304.4548686117196</v>
      </c>
      <c r="AT457" s="33">
        <f t="shared" ref="AT457:AT488" si="366">D457*G457*J457*M457</f>
        <v>0.68071407475490142</v>
      </c>
      <c r="AU457" s="18">
        <f t="shared" ref="AU457:AU488" si="367">$C457*AT457</f>
        <v>1.4016630486686631E-2</v>
      </c>
      <c r="AV457" s="20">
        <f t="shared" si="349"/>
        <v>8650.7726275465575</v>
      </c>
    </row>
    <row r="458" spans="2:48" ht="15.95">
      <c r="B458" s="52">
        <v>66</v>
      </c>
      <c r="C458" s="54">
        <f>'Mortality (No Interventions)'!N75</f>
        <v>2.2436440236117738E-2</v>
      </c>
      <c r="D458" s="27">
        <f t="shared" si="352"/>
        <v>0.81470588235294061</v>
      </c>
      <c r="E458" s="18">
        <f t="shared" ref="E458:E512" si="368">$C458*D458</f>
        <v>1.8279099839425321E-2</v>
      </c>
      <c r="F458" s="28">
        <f t="shared" si="335"/>
        <v>8267.9539730772103</v>
      </c>
      <c r="G458" s="27">
        <f t="shared" si="350"/>
        <v>0.96499999999999997</v>
      </c>
      <c r="H458" s="18">
        <f t="shared" si="361"/>
        <v>2.1651164827853616E-2</v>
      </c>
      <c r="I458" s="28">
        <f t="shared" si="336"/>
        <v>7904.0574698753853</v>
      </c>
      <c r="J458" s="27">
        <v>0.94</v>
      </c>
      <c r="K458" s="18">
        <f t="shared" si="362"/>
        <v>2.1090253821950674E-2</v>
      </c>
      <c r="L458" s="28">
        <f t="shared" si="337"/>
        <v>7969.2087847519269</v>
      </c>
      <c r="M458" s="27">
        <f t="shared" si="351"/>
        <v>0.92500000000000004</v>
      </c>
      <c r="N458" s="19">
        <f t="shared" si="363"/>
        <v>2.0753707218408909E-2</v>
      </c>
      <c r="O458" s="28">
        <f t="shared" si="338"/>
        <v>7979.7084476435648</v>
      </c>
      <c r="P458" s="24">
        <f t="shared" ref="P458:P512" si="369">D458*G458</f>
        <v>0.78619117647058767</v>
      </c>
      <c r="Q458" s="18">
        <f t="shared" ref="Q458:Q512" si="370">$C458*P458</f>
        <v>1.7639331345045434E-2</v>
      </c>
      <c r="R458" s="28">
        <f t="shared" si="339"/>
        <v>8321.4959663606023</v>
      </c>
      <c r="S458" s="24">
        <f t="shared" ref="S458:S512" si="371">D458*J458</f>
        <v>0.76582352941176413</v>
      </c>
      <c r="T458" s="18">
        <f t="shared" ref="T458:T512" si="372">$C458*S458</f>
        <v>1.7182353849059803E-2</v>
      </c>
      <c r="U458" s="28">
        <f t="shared" si="340"/>
        <v>8373.837629865573</v>
      </c>
      <c r="V458" s="24">
        <f t="shared" ref="V458:V512" si="373">D458*M458</f>
        <v>0.75360294117647009</v>
      </c>
      <c r="W458" s="18">
        <f t="shared" ref="W458:W512" si="374">$C458*V458</f>
        <v>1.6908167351468422E-2</v>
      </c>
      <c r="X458" s="28">
        <f t="shared" si="341"/>
        <v>8383.0909690931439</v>
      </c>
      <c r="Y458" s="33">
        <f t="shared" ref="Y458:Y512" si="375">G458*J458</f>
        <v>0.90709999999999991</v>
      </c>
      <c r="Z458" s="18">
        <f t="shared" ref="Z458:Z512" si="376">$C458*Y458</f>
        <v>2.0352094938182397E-2</v>
      </c>
      <c r="AA458" s="28">
        <f t="shared" si="342"/>
        <v>8031.2403279719683</v>
      </c>
      <c r="AB458" s="33">
        <f t="shared" ref="AB458:AB512" si="377">G458*M458</f>
        <v>0.892625</v>
      </c>
      <c r="AC458" s="18">
        <f t="shared" ref="AC458:AC512" si="378">$C458*AB458</f>
        <v>2.0027327465764595E-2</v>
      </c>
      <c r="AD458" s="28">
        <f t="shared" si="343"/>
        <v>8041.4438291976721</v>
      </c>
      <c r="AE458" s="33">
        <f t="shared" ref="AE458:AE512" si="379">J458*M458</f>
        <v>0.86949999999999994</v>
      </c>
      <c r="AF458" s="18">
        <f t="shared" ref="AF458:AF512" si="380">$C458*AE458</f>
        <v>1.9508484785304373E-2</v>
      </c>
      <c r="AG458" s="28">
        <f t="shared" si="344"/>
        <v>8102.697311142867</v>
      </c>
      <c r="AH458" s="33">
        <f t="shared" ref="AH458:AH512" si="381">D458*G458*J458</f>
        <v>0.73901970588235233</v>
      </c>
      <c r="AI458" s="18">
        <f t="shared" ref="AI458:AI512" si="382">$C458*AH458</f>
        <v>1.6580971464342707E-2</v>
      </c>
      <c r="AJ458" s="28">
        <f t="shared" si="345"/>
        <v>8424.2838152004988</v>
      </c>
      <c r="AK458" s="33">
        <f t="shared" ref="AK458:AK512" si="383">D458*G458*M458</f>
        <v>0.72722683823529366</v>
      </c>
      <c r="AL458" s="18">
        <f t="shared" ref="AL458:AL512" si="384">$C458*AK458</f>
        <v>1.6316381494167028E-2</v>
      </c>
      <c r="AM458" s="28">
        <f t="shared" si="346"/>
        <v>8433.2619789747623</v>
      </c>
      <c r="AN458" s="33">
        <f t="shared" ref="AN458:AN512" si="385">D458*J458*M458</f>
        <v>0.7083867647058818</v>
      </c>
      <c r="AO458" s="18">
        <f t="shared" ref="AO458:AO512" si="386">$C458*AN458</f>
        <v>1.5893677310380317E-2</v>
      </c>
      <c r="AP458" s="28">
        <f t="shared" si="347"/>
        <v>8482.2906274000106</v>
      </c>
      <c r="AQ458" s="33">
        <f t="shared" si="364"/>
        <v>0.83906749999999997</v>
      </c>
      <c r="AR458" s="18">
        <f t="shared" si="365"/>
        <v>1.882568781781872E-2</v>
      </c>
      <c r="AS458" s="28">
        <f t="shared" si="348"/>
        <v>8160.9763371405043</v>
      </c>
      <c r="AT458" s="33">
        <f t="shared" si="366"/>
        <v>0.68359322794117594</v>
      </c>
      <c r="AU458" s="18">
        <f t="shared" si="367"/>
        <v>1.5337398604517005E-2</v>
      </c>
      <c r="AV458" s="20">
        <f t="shared" si="349"/>
        <v>8529.5179442018944</v>
      </c>
    </row>
    <row r="459" spans="2:48" ht="15.95">
      <c r="B459" s="52">
        <v>67</v>
      </c>
      <c r="C459" s="54">
        <f>'Mortality (No Interventions)'!N76</f>
        <v>2.4385345810177116E-2</v>
      </c>
      <c r="D459" s="27">
        <f t="shared" si="352"/>
        <v>0.81813725490196021</v>
      </c>
      <c r="E459" s="18">
        <f t="shared" si="368"/>
        <v>1.9950559880973322E-2</v>
      </c>
      <c r="F459" s="28">
        <f t="shared" ref="F459:F512" si="387">F458*(1-E458)</f>
        <v>8116.8232169355588</v>
      </c>
      <c r="G459" s="27">
        <f t="shared" si="350"/>
        <v>0.96499999999999997</v>
      </c>
      <c r="H459" s="18">
        <f t="shared" si="361"/>
        <v>2.3531858706820917E-2</v>
      </c>
      <c r="I459" s="28">
        <f t="shared" ref="I459:I512" si="388">I458*(1-H458)</f>
        <v>7732.9254187862862</v>
      </c>
      <c r="J459" s="27">
        <v>0.94</v>
      </c>
      <c r="K459" s="18">
        <f t="shared" si="362"/>
        <v>2.2922225061566489E-2</v>
      </c>
      <c r="L459" s="28">
        <f t="shared" ref="L459:L512" si="389">L458*(1-K458)</f>
        <v>7801.1361487213899</v>
      </c>
      <c r="M459" s="27">
        <f t="shared" si="351"/>
        <v>0.92500000000000004</v>
      </c>
      <c r="N459" s="19">
        <f t="shared" si="363"/>
        <v>2.2556444874413831E-2</v>
      </c>
      <c r="O459" s="28">
        <f t="shared" ref="O459:O512" si="390">O458*(1-N458)</f>
        <v>7814.0999148329065</v>
      </c>
      <c r="P459" s="24">
        <f t="shared" si="369"/>
        <v>0.78950245098039162</v>
      </c>
      <c r="Q459" s="18">
        <f t="shared" si="370"/>
        <v>1.9252290285139258E-2</v>
      </c>
      <c r="R459" s="28">
        <f t="shared" ref="R459:R512" si="391">R458*(1-Q458)</f>
        <v>8174.7103417235085</v>
      </c>
      <c r="S459" s="24">
        <f t="shared" si="371"/>
        <v>0.76904901960784255</v>
      </c>
      <c r="T459" s="18">
        <f t="shared" si="372"/>
        <v>1.875352628811492E-2</v>
      </c>
      <c r="U459" s="28">
        <f t="shared" ref="U459:U512" si="392">U458*(1-T458)</f>
        <v>8229.9553886346512</v>
      </c>
      <c r="V459" s="24">
        <f t="shared" si="373"/>
        <v>0.75677696078431322</v>
      </c>
      <c r="W459" s="18">
        <f t="shared" si="374"/>
        <v>1.8454267889900323E-2</v>
      </c>
      <c r="X459" s="28">
        <f t="shared" ref="X459:X512" si="393">X458*(1-W458)</f>
        <v>8241.3482640651346</v>
      </c>
      <c r="Y459" s="33">
        <f t="shared" si="375"/>
        <v>0.90709999999999991</v>
      </c>
      <c r="Z459" s="18">
        <f t="shared" si="376"/>
        <v>2.211994718441166E-2</v>
      </c>
      <c r="AA459" s="28">
        <f t="shared" ref="AA459:AA512" si="394">AA458*(1-Z458)</f>
        <v>7867.7877623457243</v>
      </c>
      <c r="AB459" s="33">
        <f t="shared" si="377"/>
        <v>0.892625</v>
      </c>
      <c r="AC459" s="18">
        <f t="shared" si="378"/>
        <v>2.1766969303809346E-2</v>
      </c>
      <c r="AD459" s="28">
        <f t="shared" ref="AD459:AD512" si="395">AD458*(1-AC458)</f>
        <v>7880.3952003327777</v>
      </c>
      <c r="AE459" s="33">
        <f t="shared" si="379"/>
        <v>0.86949999999999994</v>
      </c>
      <c r="AF459" s="18">
        <f t="shared" si="380"/>
        <v>2.1203058181949001E-2</v>
      </c>
      <c r="AG459" s="28">
        <f t="shared" ref="AG459:AG512" si="396">AG458*(1-AF458)</f>
        <v>7944.625963928509</v>
      </c>
      <c r="AH459" s="33">
        <f t="shared" si="381"/>
        <v>0.74213230392156804</v>
      </c>
      <c r="AI459" s="18">
        <f t="shared" si="382"/>
        <v>1.8097152868030899E-2</v>
      </c>
      <c r="AJ459" s="28">
        <f t="shared" ref="AJ459:AJ512" si="397">AJ458*(1-AI458)</f>
        <v>8284.6010056531359</v>
      </c>
      <c r="AK459" s="33">
        <f t="shared" si="383"/>
        <v>0.73028976715686234</v>
      </c>
      <c r="AL459" s="18">
        <f t="shared" si="384"/>
        <v>1.7808368513753815E-2</v>
      </c>
      <c r="AM459" s="28">
        <f t="shared" ref="AM459:AM512" si="398">AM458*(1-AL458)</f>
        <v>8295.6616592855553</v>
      </c>
      <c r="AN459" s="33">
        <f t="shared" si="385"/>
        <v>0.71137034313725445</v>
      </c>
      <c r="AO459" s="18">
        <f t="shared" si="386"/>
        <v>1.7347011816506306E-2</v>
      </c>
      <c r="AP459" s="28">
        <f t="shared" ref="AP459:AP512" si="399">AP458*(1-AO458)</f>
        <v>8347.4758373152526</v>
      </c>
      <c r="AQ459" s="33">
        <f t="shared" si="364"/>
        <v>0.83906749999999997</v>
      </c>
      <c r="AR459" s="18">
        <f t="shared" si="365"/>
        <v>2.0460951145580785E-2</v>
      </c>
      <c r="AS459" s="28">
        <f t="shared" ref="AS459:AS512" si="400">AS458*(1-AR458)</f>
        <v>8007.3403443288917</v>
      </c>
      <c r="AT459" s="33">
        <f t="shared" si="366"/>
        <v>0.68647238112745046</v>
      </c>
      <c r="AU459" s="18">
        <f t="shared" si="367"/>
        <v>1.6739866402928582E-2</v>
      </c>
      <c r="AV459" s="20">
        <f t="shared" ref="AV459:AV512" si="401">AV458*(1-AU458)</f>
        <v>8398.6973275872897</v>
      </c>
    </row>
    <row r="460" spans="2:48" ht="15.95">
      <c r="B460" s="52">
        <v>68</v>
      </c>
      <c r="C460" s="54">
        <f>'Mortality (No Interventions)'!N77</f>
        <v>2.6434940181292374E-2</v>
      </c>
      <c r="D460" s="27">
        <f t="shared" si="352"/>
        <v>0.8215686274509798</v>
      </c>
      <c r="E460" s="18">
        <f t="shared" si="368"/>
        <v>2.1718117521493132E-2</v>
      </c>
      <c r="F460" s="28">
        <f t="shared" si="387"/>
        <v>7954.8880493028119</v>
      </c>
      <c r="G460" s="27">
        <f t="shared" si="350"/>
        <v>0.96499999999999997</v>
      </c>
      <c r="H460" s="18">
        <f t="shared" si="361"/>
        <v>2.5509717274947139E-2</v>
      </c>
      <c r="I460" s="28">
        <f t="shared" si="388"/>
        <v>7550.9553104410234</v>
      </c>
      <c r="J460" s="27">
        <v>0.94</v>
      </c>
      <c r="K460" s="18">
        <f t="shared" si="362"/>
        <v>2.4848843770414832E-2</v>
      </c>
      <c r="L460" s="28">
        <f t="shared" si="389"/>
        <v>7622.3167501844764</v>
      </c>
      <c r="M460" s="27">
        <f t="shared" si="351"/>
        <v>0.92500000000000004</v>
      </c>
      <c r="N460" s="19">
        <f t="shared" si="363"/>
        <v>2.4452319667695448E-2</v>
      </c>
      <c r="O460" s="28">
        <f t="shared" si="390"/>
        <v>7637.8416008608156</v>
      </c>
      <c r="P460" s="24">
        <f t="shared" si="369"/>
        <v>0.79281372549019546</v>
      </c>
      <c r="Q460" s="18">
        <f t="shared" si="370"/>
        <v>2.0957983408240871E-2</v>
      </c>
      <c r="R460" s="28">
        <f t="shared" si="391"/>
        <v>8017.3284452277176</v>
      </c>
      <c r="S460" s="24">
        <f t="shared" si="371"/>
        <v>0.77227450980392098</v>
      </c>
      <c r="T460" s="18">
        <f t="shared" si="372"/>
        <v>2.0415030470203543E-2</v>
      </c>
      <c r="U460" s="28">
        <f t="shared" si="392"/>
        <v>8075.6147039038788</v>
      </c>
      <c r="V460" s="24">
        <f t="shared" si="373"/>
        <v>0.75995098039215636</v>
      </c>
      <c r="W460" s="18">
        <f t="shared" si="374"/>
        <v>2.0089258707381149E-2</v>
      </c>
      <c r="X460" s="28">
        <f t="shared" si="393"/>
        <v>8089.2602154261112</v>
      </c>
      <c r="Y460" s="33">
        <f t="shared" si="375"/>
        <v>0.90709999999999991</v>
      </c>
      <c r="Z460" s="18">
        <f t="shared" si="376"/>
        <v>2.3979134238450311E-2</v>
      </c>
      <c r="AA460" s="28">
        <f t="shared" si="394"/>
        <v>7693.7527125844763</v>
      </c>
      <c r="AB460" s="33">
        <f t="shared" si="377"/>
        <v>0.892625</v>
      </c>
      <c r="AC460" s="18">
        <f t="shared" si="378"/>
        <v>2.3596488479326105E-2</v>
      </c>
      <c r="AD460" s="28">
        <f t="shared" si="395"/>
        <v>7708.8628799052476</v>
      </c>
      <c r="AE460" s="33">
        <f t="shared" si="379"/>
        <v>0.86949999999999994</v>
      </c>
      <c r="AF460" s="18">
        <f t="shared" si="380"/>
        <v>2.2985180487633719E-2</v>
      </c>
      <c r="AG460" s="28">
        <f t="shared" si="396"/>
        <v>7776.1755973815098</v>
      </c>
      <c r="AH460" s="33">
        <f t="shared" si="381"/>
        <v>0.74524490196078375</v>
      </c>
      <c r="AI460" s="18">
        <f t="shared" si="382"/>
        <v>1.9700504403746419E-2</v>
      </c>
      <c r="AJ460" s="28">
        <f t="shared" si="397"/>
        <v>8134.6733148031881</v>
      </c>
      <c r="AK460" s="33">
        <f t="shared" si="383"/>
        <v>0.73335269607843079</v>
      </c>
      <c r="AL460" s="18">
        <f t="shared" si="384"/>
        <v>1.9386134652622806E-2</v>
      </c>
      <c r="AM460" s="28">
        <f t="shared" si="398"/>
        <v>8147.9294593915802</v>
      </c>
      <c r="AN460" s="33">
        <f t="shared" si="385"/>
        <v>0.71435392156862698</v>
      </c>
      <c r="AO460" s="18">
        <f t="shared" si="386"/>
        <v>1.8883903184938277E-2</v>
      </c>
      <c r="AP460" s="28">
        <f t="shared" si="399"/>
        <v>8202.6720753273439</v>
      </c>
      <c r="AQ460" s="33">
        <f t="shared" si="364"/>
        <v>0.83906749999999997</v>
      </c>
      <c r="AR460" s="18">
        <f t="shared" si="365"/>
        <v>2.2180699170566538E-2</v>
      </c>
      <c r="AS460" s="28">
        <f t="shared" si="400"/>
        <v>7843.5025447375401</v>
      </c>
      <c r="AT460" s="33">
        <f t="shared" si="366"/>
        <v>0.68935153431372498</v>
      </c>
      <c r="AU460" s="18">
        <f t="shared" si="367"/>
        <v>1.8222966573465438E-2</v>
      </c>
      <c r="AV460" s="20">
        <f t="shared" si="401"/>
        <v>8258.1042563648462</v>
      </c>
    </row>
    <row r="461" spans="2:48" ht="15.95">
      <c r="B461" s="52">
        <v>69</v>
      </c>
      <c r="C461" s="54">
        <f>'Mortality (No Interventions)'!N78</f>
        <v>2.8728067168786182E-2</v>
      </c>
      <c r="D461" s="27">
        <f t="shared" si="352"/>
        <v>0.8249999999999994</v>
      </c>
      <c r="E461" s="18">
        <f t="shared" si="368"/>
        <v>2.3700655414248584E-2</v>
      </c>
      <c r="F461" s="28">
        <f t="shared" si="387"/>
        <v>7782.1228557777322</v>
      </c>
      <c r="G461" s="27">
        <f t="shared" si="350"/>
        <v>0.96499999999999997</v>
      </c>
      <c r="H461" s="18">
        <f t="shared" si="361"/>
        <v>2.7722584817878666E-2</v>
      </c>
      <c r="I461" s="28">
        <f t="shared" si="388"/>
        <v>7358.3325753159124</v>
      </c>
      <c r="J461" s="27">
        <v>0.94</v>
      </c>
      <c r="K461" s="18">
        <f t="shared" si="362"/>
        <v>2.7004383138659011E-2</v>
      </c>
      <c r="L461" s="28">
        <f t="shared" si="389"/>
        <v>7432.9109920905257</v>
      </c>
      <c r="M461" s="27">
        <f t="shared" si="351"/>
        <v>0.92500000000000004</v>
      </c>
      <c r="N461" s="19">
        <f t="shared" si="363"/>
        <v>2.6573462131127219E-2</v>
      </c>
      <c r="O461" s="28">
        <f t="shared" si="390"/>
        <v>7451.0786564653445</v>
      </c>
      <c r="P461" s="24">
        <f t="shared" si="369"/>
        <v>0.79612499999999942</v>
      </c>
      <c r="Q461" s="18">
        <f t="shared" si="370"/>
        <v>2.2871132474749884E-2</v>
      </c>
      <c r="R461" s="28">
        <f t="shared" si="391"/>
        <v>7849.3014086942176</v>
      </c>
      <c r="S461" s="24">
        <f t="shared" si="371"/>
        <v>0.77549999999999941</v>
      </c>
      <c r="T461" s="18">
        <f t="shared" si="372"/>
        <v>2.2278616089393667E-2</v>
      </c>
      <c r="U461" s="28">
        <f t="shared" si="392"/>
        <v>7910.7507836580571</v>
      </c>
      <c r="V461" s="24">
        <f t="shared" si="373"/>
        <v>0.7631249999999995</v>
      </c>
      <c r="W461" s="18">
        <f t="shared" si="374"/>
        <v>2.192310625817994E-2</v>
      </c>
      <c r="X461" s="28">
        <f t="shared" si="393"/>
        <v>7926.752974207091</v>
      </c>
      <c r="Y461" s="33">
        <f t="shared" si="375"/>
        <v>0.90709999999999991</v>
      </c>
      <c r="Z461" s="18">
        <f t="shared" si="376"/>
        <v>2.6059229728805942E-2</v>
      </c>
      <c r="AA461" s="28">
        <f t="shared" si="394"/>
        <v>7509.2631834919721</v>
      </c>
      <c r="AB461" s="33">
        <f t="shared" si="377"/>
        <v>0.892625</v>
      </c>
      <c r="AC461" s="18">
        <f t="shared" si="378"/>
        <v>2.5643390956537768E-2</v>
      </c>
      <c r="AD461" s="28">
        <f t="shared" si="395"/>
        <v>7526.9607857708588</v>
      </c>
      <c r="AE461" s="33">
        <f t="shared" si="379"/>
        <v>0.86949999999999994</v>
      </c>
      <c r="AF461" s="18">
        <f t="shared" si="380"/>
        <v>2.4979054403259583E-2</v>
      </c>
      <c r="AG461" s="28">
        <f t="shared" si="396"/>
        <v>7597.4387977721626</v>
      </c>
      <c r="AH461" s="33">
        <f t="shared" si="381"/>
        <v>0.74835749999999945</v>
      </c>
      <c r="AI461" s="18">
        <f t="shared" si="382"/>
        <v>2.1498864526264889E-2</v>
      </c>
      <c r="AJ461" s="28">
        <f t="shared" si="397"/>
        <v>7974.4161473418699</v>
      </c>
      <c r="AK461" s="33">
        <f t="shared" si="383"/>
        <v>0.73641562499999946</v>
      </c>
      <c r="AL461" s="18">
        <f t="shared" si="384"/>
        <v>2.115579753914364E-2</v>
      </c>
      <c r="AM461" s="28">
        <f t="shared" si="398"/>
        <v>7989.9726017517423</v>
      </c>
      <c r="AN461" s="33">
        <f t="shared" si="385"/>
        <v>0.71733749999999952</v>
      </c>
      <c r="AO461" s="18">
        <f t="shared" si="386"/>
        <v>2.0607719882689144E-2</v>
      </c>
      <c r="AP461" s="28">
        <f t="shared" si="399"/>
        <v>8047.7736099990661</v>
      </c>
      <c r="AQ461" s="33">
        <f t="shared" si="364"/>
        <v>0.83906749999999997</v>
      </c>
      <c r="AR461" s="18">
        <f t="shared" si="365"/>
        <v>2.4104787499145498E-2</v>
      </c>
      <c r="AS461" s="28">
        <f t="shared" si="400"/>
        <v>7669.5281743491441</v>
      </c>
      <c r="AT461" s="33">
        <f t="shared" si="366"/>
        <v>0.6922306874999995</v>
      </c>
      <c r="AU461" s="18">
        <f t="shared" si="367"/>
        <v>1.9886449686795024E-2</v>
      </c>
      <c r="AV461" s="20">
        <f t="shared" si="401"/>
        <v>8107.6170985409171</v>
      </c>
    </row>
    <row r="462" spans="2:48" ht="15.95">
      <c r="B462" s="52">
        <v>70</v>
      </c>
      <c r="C462" s="54">
        <f>'Mortality (No Interventions)'!N79</f>
        <v>3.129722101862107E-2</v>
      </c>
      <c r="D462" s="27">
        <f t="shared" si="352"/>
        <v>0.828431372549019</v>
      </c>
      <c r="E462" s="18">
        <f t="shared" si="368"/>
        <v>2.592759976542626E-2</v>
      </c>
      <c r="F462" s="28">
        <f t="shared" si="387"/>
        <v>7597.6814435815959</v>
      </c>
      <c r="G462" s="27">
        <f t="shared" si="350"/>
        <v>0.96499999999999997</v>
      </c>
      <c r="H462" s="18">
        <f t="shared" si="361"/>
        <v>3.020181828296933E-2</v>
      </c>
      <c r="I462" s="28">
        <f t="shared" si="388"/>
        <v>7154.3405763785577</v>
      </c>
      <c r="J462" s="27">
        <v>0.95</v>
      </c>
      <c r="K462" s="18">
        <f t="shared" si="362"/>
        <v>2.9732359967690015E-2</v>
      </c>
      <c r="L462" s="28">
        <f t="shared" si="389"/>
        <v>7232.1898158245631</v>
      </c>
      <c r="M462" s="27">
        <f t="shared" si="351"/>
        <v>0.92500000000000004</v>
      </c>
      <c r="N462" s="19">
        <f t="shared" si="363"/>
        <v>2.8949929442224492E-2</v>
      </c>
      <c r="O462" s="28">
        <f t="shared" si="390"/>
        <v>7253.077699951712</v>
      </c>
      <c r="P462" s="24">
        <f t="shared" si="369"/>
        <v>0.79943627450980326</v>
      </c>
      <c r="Q462" s="18">
        <f t="shared" si="370"/>
        <v>2.5020133773636339E-2</v>
      </c>
      <c r="R462" s="28">
        <f t="shared" si="391"/>
        <v>7669.7789963417308</v>
      </c>
      <c r="S462" s="24">
        <f t="shared" si="371"/>
        <v>0.78700980392156805</v>
      </c>
      <c r="T462" s="18">
        <f t="shared" si="372"/>
        <v>2.4631219777154947E-2</v>
      </c>
      <c r="U462" s="28">
        <f t="shared" si="392"/>
        <v>7734.5102039700696</v>
      </c>
      <c r="V462" s="24">
        <f t="shared" si="373"/>
        <v>0.76629901960784264</v>
      </c>
      <c r="W462" s="18">
        <f t="shared" si="374"/>
        <v>2.3983029783019291E-2</v>
      </c>
      <c r="X462" s="28">
        <f t="shared" si="393"/>
        <v>7752.9739264712052</v>
      </c>
      <c r="Y462" s="33">
        <f t="shared" si="375"/>
        <v>0.91674999999999995</v>
      </c>
      <c r="Z462" s="18">
        <f t="shared" si="376"/>
        <v>2.8691727368820863E-2</v>
      </c>
      <c r="AA462" s="28">
        <f t="shared" si="394"/>
        <v>7313.5775690992905</v>
      </c>
      <c r="AB462" s="33">
        <f t="shared" si="377"/>
        <v>0.892625</v>
      </c>
      <c r="AC462" s="18">
        <f t="shared" si="378"/>
        <v>2.7936681911746631E-2</v>
      </c>
      <c r="AD462" s="28">
        <f t="shared" si="395"/>
        <v>7333.9439876268079</v>
      </c>
      <c r="AE462" s="33">
        <f t="shared" si="379"/>
        <v>0.87875000000000003</v>
      </c>
      <c r="AF462" s="18">
        <f t="shared" si="380"/>
        <v>2.7502432970113268E-2</v>
      </c>
      <c r="AG462" s="28">
        <f t="shared" si="396"/>
        <v>7407.661960717177</v>
      </c>
      <c r="AH462" s="33">
        <f t="shared" si="381"/>
        <v>0.75946446078431307</v>
      </c>
      <c r="AI462" s="18">
        <f t="shared" si="382"/>
        <v>2.376912708495452E-2</v>
      </c>
      <c r="AJ462" s="28">
        <f t="shared" si="397"/>
        <v>7802.9752549141076</v>
      </c>
      <c r="AK462" s="33">
        <f t="shared" si="383"/>
        <v>0.73947855392156803</v>
      </c>
      <c r="AL462" s="18">
        <f t="shared" si="384"/>
        <v>2.3143623740613614E-2</v>
      </c>
      <c r="AM462" s="28">
        <f t="shared" si="398"/>
        <v>7820.9383590457774</v>
      </c>
      <c r="AN462" s="33">
        <f t="shared" si="385"/>
        <v>0.72798406862745046</v>
      </c>
      <c r="AO462" s="18">
        <f t="shared" si="386"/>
        <v>2.2783878293868326E-2</v>
      </c>
      <c r="AP462" s="28">
        <f t="shared" si="399"/>
        <v>7881.9273457649069</v>
      </c>
      <c r="AQ462" s="33">
        <f t="shared" si="364"/>
        <v>0.84799374999999999</v>
      </c>
      <c r="AR462" s="18">
        <f t="shared" si="365"/>
        <v>2.6539847816159302E-2</v>
      </c>
      <c r="AS462" s="28">
        <f t="shared" si="400"/>
        <v>7484.6558274877489</v>
      </c>
      <c r="AT462" s="33">
        <f t="shared" si="366"/>
        <v>0.70250462622548959</v>
      </c>
      <c r="AU462" s="18">
        <f t="shared" si="367"/>
        <v>2.1986442553582931E-2</v>
      </c>
      <c r="AV462" s="20">
        <f t="shared" si="401"/>
        <v>7946.385379030984</v>
      </c>
    </row>
    <row r="463" spans="2:48" ht="15.95">
      <c r="B463" s="52">
        <v>71</v>
      </c>
      <c r="C463" s="54">
        <f>'Mortality (No Interventions)'!N80</f>
        <v>3.4224549661400032E-2</v>
      </c>
      <c r="D463" s="27">
        <f t="shared" si="352"/>
        <v>0.83186274509803859</v>
      </c>
      <c r="E463" s="18">
        <f t="shared" si="368"/>
        <v>2.8470127831076379E-2</v>
      </c>
      <c r="F463" s="28">
        <f t="shared" si="387"/>
        <v>7400.691799967206</v>
      </c>
      <c r="G463" s="27">
        <f t="shared" si="350"/>
        <v>0.96499999999999997</v>
      </c>
      <c r="H463" s="18">
        <f t="shared" si="361"/>
        <v>3.3026690423251029E-2</v>
      </c>
      <c r="I463" s="28">
        <f t="shared" si="388"/>
        <v>6938.2664823562982</v>
      </c>
      <c r="J463" s="27">
        <v>0.95</v>
      </c>
      <c r="K463" s="18">
        <f t="shared" si="362"/>
        <v>3.2513322178330029E-2</v>
      </c>
      <c r="L463" s="28">
        <f t="shared" si="389"/>
        <v>7017.1597448658058</v>
      </c>
      <c r="M463" s="27">
        <f t="shared" si="351"/>
        <v>0.92500000000000004</v>
      </c>
      <c r="N463" s="19">
        <f t="shared" si="363"/>
        <v>3.165770843679503E-2</v>
      </c>
      <c r="O463" s="28">
        <f t="shared" si="390"/>
        <v>7043.1016122991377</v>
      </c>
      <c r="P463" s="24">
        <f t="shared" si="369"/>
        <v>0.80274754901960721</v>
      </c>
      <c r="Q463" s="18">
        <f t="shared" si="370"/>
        <v>2.7473673356988703E-2</v>
      </c>
      <c r="R463" s="28">
        <f t="shared" si="391"/>
        <v>7477.8800998390343</v>
      </c>
      <c r="S463" s="24">
        <f t="shared" si="371"/>
        <v>0.7902696078431366</v>
      </c>
      <c r="T463" s="18">
        <f t="shared" si="372"/>
        <v>2.7046621439522557E-2</v>
      </c>
      <c r="U463" s="28">
        <f t="shared" si="392"/>
        <v>7543.9997832674353</v>
      </c>
      <c r="V463" s="24">
        <f t="shared" si="373"/>
        <v>0.76947303921568577</v>
      </c>
      <c r="W463" s="18">
        <f t="shared" si="374"/>
        <v>2.6334868243745653E-2</v>
      </c>
      <c r="X463" s="28">
        <f t="shared" si="393"/>
        <v>7567.0341218856747</v>
      </c>
      <c r="Y463" s="33">
        <f t="shared" si="375"/>
        <v>0.91674999999999995</v>
      </c>
      <c r="Z463" s="18">
        <f t="shared" si="376"/>
        <v>3.1375355902088481E-2</v>
      </c>
      <c r="AA463" s="28">
        <f t="shared" si="394"/>
        <v>7103.7383953959697</v>
      </c>
      <c r="AB463" s="33">
        <f t="shared" si="377"/>
        <v>0.892625</v>
      </c>
      <c r="AC463" s="18">
        <f t="shared" si="378"/>
        <v>3.0549688641507203E-2</v>
      </c>
      <c r="AD463" s="28">
        <f t="shared" si="395"/>
        <v>7129.0579272859113</v>
      </c>
      <c r="AE463" s="33">
        <f t="shared" si="379"/>
        <v>0.87875000000000003</v>
      </c>
      <c r="AF463" s="18">
        <f t="shared" si="380"/>
        <v>3.0074823014955281E-2</v>
      </c>
      <c r="AG463" s="28">
        <f t="shared" si="396"/>
        <v>7203.9332341772952</v>
      </c>
      <c r="AH463" s="33">
        <f t="shared" si="381"/>
        <v>0.76261017156862676</v>
      </c>
      <c r="AI463" s="18">
        <f t="shared" si="382"/>
        <v>2.6099989689139264E-2</v>
      </c>
      <c r="AJ463" s="28">
        <f t="shared" si="397"/>
        <v>7617.5053444392988</v>
      </c>
      <c r="AK463" s="33">
        <f t="shared" si="383"/>
        <v>0.7425414828431367</v>
      </c>
      <c r="AL463" s="18">
        <f t="shared" si="384"/>
        <v>2.5413147855214552E-2</v>
      </c>
      <c r="AM463" s="28">
        <f t="shared" si="398"/>
        <v>7639.9335043654901</v>
      </c>
      <c r="AN463" s="33">
        <f t="shared" si="385"/>
        <v>0.73099938725490143</v>
      </c>
      <c r="AO463" s="18">
        <f t="shared" si="386"/>
        <v>2.5018124831558367E-2</v>
      </c>
      <c r="AP463" s="28">
        <f t="shared" si="399"/>
        <v>7702.3464723978868</v>
      </c>
      <c r="AQ463" s="33">
        <f t="shared" si="364"/>
        <v>0.84799374999999999</v>
      </c>
      <c r="AR463" s="18">
        <f t="shared" si="365"/>
        <v>2.9022204209431843E-2</v>
      </c>
      <c r="AS463" s="28">
        <f t="shared" si="400"/>
        <v>7286.0142008698949</v>
      </c>
      <c r="AT463" s="33">
        <f t="shared" si="366"/>
        <v>0.70541440870097982</v>
      </c>
      <c r="AU463" s="18">
        <f t="shared" si="367"/>
        <v>2.4142490462453824E-2</v>
      </c>
      <c r="AV463" s="20">
        <f t="shared" si="401"/>
        <v>7771.672633386288</v>
      </c>
    </row>
    <row r="464" spans="2:48" ht="15.95">
      <c r="B464" s="52">
        <v>72</v>
      </c>
      <c r="C464" s="54">
        <f>'Mortality (No Interventions)'!N81</f>
        <v>3.7583019451684734E-2</v>
      </c>
      <c r="D464" s="27">
        <f t="shared" si="352"/>
        <v>0.83529411764705819</v>
      </c>
      <c r="E464" s="18">
        <f t="shared" si="368"/>
        <v>3.1392875071407221E-2</v>
      </c>
      <c r="F464" s="28">
        <f t="shared" si="387"/>
        <v>7189.9931583837406</v>
      </c>
      <c r="G464" s="27">
        <f t="shared" si="350"/>
        <v>0.96499999999999997</v>
      </c>
      <c r="H464" s="18">
        <f t="shared" si="361"/>
        <v>3.626761377087577E-2</v>
      </c>
      <c r="I464" s="28">
        <f t="shared" si="388"/>
        <v>6709.1185031694977</v>
      </c>
      <c r="J464" s="27">
        <v>0.95</v>
      </c>
      <c r="K464" s="18">
        <f t="shared" si="362"/>
        <v>3.5703868479100495E-2</v>
      </c>
      <c r="L464" s="28">
        <f t="shared" si="389"/>
        <v>6789.0085693041756</v>
      </c>
      <c r="M464" s="27">
        <f t="shared" si="351"/>
        <v>0.92500000000000004</v>
      </c>
      <c r="N464" s="19">
        <f t="shared" si="363"/>
        <v>3.4764292992808379E-2</v>
      </c>
      <c r="O464" s="28">
        <f t="shared" si="390"/>
        <v>6820.1331549662509</v>
      </c>
      <c r="P464" s="24">
        <f t="shared" si="369"/>
        <v>0.80605882352941116</v>
      </c>
      <c r="Q464" s="18">
        <f t="shared" si="370"/>
        <v>3.0294124443907972E-2</v>
      </c>
      <c r="R464" s="28">
        <f t="shared" si="391"/>
        <v>7272.4352645733306</v>
      </c>
      <c r="S464" s="24">
        <f t="shared" si="371"/>
        <v>0.79352941176470526</v>
      </c>
      <c r="T464" s="18">
        <f t="shared" si="372"/>
        <v>2.9823231317836863E-2</v>
      </c>
      <c r="U464" s="28">
        <f t="shared" si="392"/>
        <v>7339.9600769895615</v>
      </c>
      <c r="V464" s="24">
        <f t="shared" si="373"/>
        <v>0.77264705882352891</v>
      </c>
      <c r="W464" s="18">
        <f t="shared" si="374"/>
        <v>2.9038409441051686E-2</v>
      </c>
      <c r="X464" s="28">
        <f t="shared" si="393"/>
        <v>7367.7572752898877</v>
      </c>
      <c r="Y464" s="33">
        <f t="shared" si="375"/>
        <v>0.91674999999999995</v>
      </c>
      <c r="Z464" s="18">
        <f t="shared" si="376"/>
        <v>3.4454233082331975E-2</v>
      </c>
      <c r="AA464" s="28">
        <f t="shared" si="394"/>
        <v>6880.8560750050901</v>
      </c>
      <c r="AB464" s="33">
        <f t="shared" si="377"/>
        <v>0.892625</v>
      </c>
      <c r="AC464" s="18">
        <f t="shared" si="378"/>
        <v>3.3547542738060085E-2</v>
      </c>
      <c r="AD464" s="28">
        <f t="shared" si="395"/>
        <v>6911.2674273000584</v>
      </c>
      <c r="AE464" s="33">
        <f t="shared" si="379"/>
        <v>0.87875000000000003</v>
      </c>
      <c r="AF464" s="18">
        <f t="shared" si="380"/>
        <v>3.302607834316796E-2</v>
      </c>
      <c r="AG464" s="28">
        <f t="shared" si="396"/>
        <v>6987.2762171478589</v>
      </c>
      <c r="AH464" s="33">
        <f t="shared" si="381"/>
        <v>0.76575588235294056</v>
      </c>
      <c r="AI464" s="18">
        <f t="shared" si="382"/>
        <v>2.8779418221712573E-2</v>
      </c>
      <c r="AJ464" s="28">
        <f t="shared" si="397"/>
        <v>7418.68853349247</v>
      </c>
      <c r="AK464" s="33">
        <f t="shared" si="383"/>
        <v>0.74560441176470538</v>
      </c>
      <c r="AL464" s="18">
        <f t="shared" si="384"/>
        <v>2.8022065110614877E-2</v>
      </c>
      <c r="AM464" s="28">
        <f t="shared" si="398"/>
        <v>7445.7787446150423</v>
      </c>
      <c r="AN464" s="33">
        <f t="shared" si="385"/>
        <v>0.7340147058823524</v>
      </c>
      <c r="AO464" s="18">
        <f t="shared" si="386"/>
        <v>2.7586488968999099E-2</v>
      </c>
      <c r="AP464" s="28">
        <f t="shared" si="399"/>
        <v>7509.6482068555233</v>
      </c>
      <c r="AQ464" s="33">
        <f t="shared" si="364"/>
        <v>0.84799374999999999</v>
      </c>
      <c r="AR464" s="18">
        <f t="shared" si="365"/>
        <v>3.1870165601157081E-2</v>
      </c>
      <c r="AS464" s="28">
        <f t="shared" si="400"/>
        <v>7074.5580088594288</v>
      </c>
      <c r="AT464" s="33">
        <f t="shared" si="366"/>
        <v>0.70832419117647005</v>
      </c>
      <c r="AU464" s="18">
        <f t="shared" si="367"/>
        <v>2.6620961855084131E-2</v>
      </c>
      <c r="AV464" s="20">
        <f t="shared" si="401"/>
        <v>7584.0451009574454</v>
      </c>
    </row>
    <row r="465" spans="2:48" ht="15.95">
      <c r="B465" s="52">
        <v>73</v>
      </c>
      <c r="C465" s="54">
        <f>'Mortality (No Interventions)'!N82</f>
        <v>4.1435652086353435E-2</v>
      </c>
      <c r="D465" s="27">
        <f t="shared" si="352"/>
        <v>0.83872549019607778</v>
      </c>
      <c r="E465" s="18">
        <f t="shared" si="368"/>
        <v>3.4753137607720919E-2</v>
      </c>
      <c r="F465" s="28">
        <f t="shared" si="387"/>
        <v>6964.2786013983277</v>
      </c>
      <c r="G465" s="27">
        <f t="shared" si="350"/>
        <v>0.96499999999999997</v>
      </c>
      <c r="H465" s="18">
        <f t="shared" si="361"/>
        <v>3.9985404263331061E-2</v>
      </c>
      <c r="I465" s="28">
        <f t="shared" si="388"/>
        <v>6465.79478455351</v>
      </c>
      <c r="J465" s="27">
        <v>0.95</v>
      </c>
      <c r="K465" s="18">
        <f t="shared" si="362"/>
        <v>3.9363869482035761E-2</v>
      </c>
      <c r="L465" s="28">
        <f t="shared" si="389"/>
        <v>6546.6147002422531</v>
      </c>
      <c r="M465" s="27">
        <f t="shared" si="351"/>
        <v>0.92500000000000004</v>
      </c>
      <c r="N465" s="19">
        <f t="shared" si="363"/>
        <v>3.8327978179876931E-2</v>
      </c>
      <c r="O465" s="28">
        <f t="shared" si="390"/>
        <v>6583.0360477170379</v>
      </c>
      <c r="P465" s="24">
        <f t="shared" si="369"/>
        <v>0.809370098039215</v>
      </c>
      <c r="Q465" s="18">
        <f t="shared" si="370"/>
        <v>3.3536777791450686E-2</v>
      </c>
      <c r="R465" s="28">
        <f t="shared" si="391"/>
        <v>7052.1232056580811</v>
      </c>
      <c r="S465" s="24">
        <f t="shared" si="371"/>
        <v>0.79678921568627381</v>
      </c>
      <c r="T465" s="18">
        <f t="shared" si="372"/>
        <v>3.3015480727334866E-2</v>
      </c>
      <c r="U465" s="28">
        <f t="shared" si="392"/>
        <v>7121.0587497498145</v>
      </c>
      <c r="V465" s="24">
        <f t="shared" si="373"/>
        <v>0.77582107843137194</v>
      </c>
      <c r="W465" s="18">
        <f t="shared" si="374"/>
        <v>3.214665228714185E-2</v>
      </c>
      <c r="X465" s="28">
        <f t="shared" si="393"/>
        <v>7153.8093228677326</v>
      </c>
      <c r="Y465" s="33">
        <f t="shared" si="375"/>
        <v>0.91674999999999995</v>
      </c>
      <c r="Z465" s="18">
        <f t="shared" si="376"/>
        <v>3.7986134050164509E-2</v>
      </c>
      <c r="AA465" s="28">
        <f t="shared" si="394"/>
        <v>6643.7814559908848</v>
      </c>
      <c r="AB465" s="33">
        <f t="shared" si="377"/>
        <v>0.892625</v>
      </c>
      <c r="AC465" s="18">
        <f t="shared" si="378"/>
        <v>3.6986498943581234E-2</v>
      </c>
      <c r="AD465" s="28">
        <f t="shared" si="395"/>
        <v>6679.4113879085471</v>
      </c>
      <c r="AE465" s="33">
        <f t="shared" si="379"/>
        <v>0.87875000000000003</v>
      </c>
      <c r="AF465" s="18">
        <f t="shared" si="380"/>
        <v>3.6411579270883079E-2</v>
      </c>
      <c r="AG465" s="28">
        <f t="shared" si="396"/>
        <v>6756.5138853949793</v>
      </c>
      <c r="AH465" s="33">
        <f t="shared" si="381"/>
        <v>0.76890159313725426</v>
      </c>
      <c r="AI465" s="18">
        <f t="shared" si="382"/>
        <v>3.1859938901878146E-2</v>
      </c>
      <c r="AJ465" s="28">
        <f t="shared" si="397"/>
        <v>7205.1829935304668</v>
      </c>
      <c r="AK465" s="33">
        <f t="shared" si="383"/>
        <v>0.74866734068627394</v>
      </c>
      <c r="AL465" s="18">
        <f t="shared" si="384"/>
        <v>3.1021519457091886E-2</v>
      </c>
      <c r="AM465" s="28">
        <f t="shared" si="398"/>
        <v>7237.1326478342071</v>
      </c>
      <c r="AN465" s="33">
        <f t="shared" si="385"/>
        <v>0.73703002450980326</v>
      </c>
      <c r="AO465" s="18">
        <f t="shared" si="386"/>
        <v>3.0539319672784754E-2</v>
      </c>
      <c r="AP465" s="28">
        <f t="shared" si="399"/>
        <v>7302.4833794360402</v>
      </c>
      <c r="AQ465" s="33">
        <f t="shared" si="364"/>
        <v>0.84799374999999999</v>
      </c>
      <c r="AR465" s="18">
        <f t="shared" si="365"/>
        <v>3.513717399640217E-2</v>
      </c>
      <c r="AS465" s="28">
        <f t="shared" si="400"/>
        <v>6849.0906735620865</v>
      </c>
      <c r="AT465" s="33">
        <f t="shared" si="366"/>
        <v>0.71123397365196017</v>
      </c>
      <c r="AU465" s="18">
        <f t="shared" si="367"/>
        <v>2.9470443484237288E-2</v>
      </c>
      <c r="AV465" s="20">
        <f t="shared" si="401"/>
        <v>7382.1505256176197</v>
      </c>
    </row>
    <row r="466" spans="2:48" ht="15.95">
      <c r="B466" s="52">
        <v>74</v>
      </c>
      <c r="C466" s="54">
        <f>'Mortality (No Interventions)'!N83</f>
        <v>4.6007383760683682E-2</v>
      </c>
      <c r="D466" s="27">
        <f t="shared" si="352"/>
        <v>0.84215686274509738</v>
      </c>
      <c r="E466" s="18">
        <f t="shared" si="368"/>
        <v>3.8745433971007111E-2</v>
      </c>
      <c r="F466" s="28">
        <f t="shared" si="387"/>
        <v>6722.2480688254254</v>
      </c>
      <c r="G466" s="27">
        <f t="shared" si="350"/>
        <v>0.96499999999999997</v>
      </c>
      <c r="H466" s="18">
        <f t="shared" si="361"/>
        <v>4.4397125329059754E-2</v>
      </c>
      <c r="I466" s="28">
        <f t="shared" si="388"/>
        <v>6207.2573662094001</v>
      </c>
      <c r="J466" s="27">
        <v>0.95</v>
      </c>
      <c r="K466" s="18">
        <f t="shared" si="362"/>
        <v>4.3707014572649493E-2</v>
      </c>
      <c r="L466" s="28">
        <f t="shared" si="389"/>
        <v>6288.9146136327408</v>
      </c>
      <c r="M466" s="27">
        <f t="shared" si="351"/>
        <v>0.92500000000000004</v>
      </c>
      <c r="N466" s="19">
        <f t="shared" si="363"/>
        <v>4.2556829978632409E-2</v>
      </c>
      <c r="O466" s="28">
        <f t="shared" si="390"/>
        <v>6330.7215857227966</v>
      </c>
      <c r="P466" s="24">
        <f t="shared" si="369"/>
        <v>0.81268137254901895</v>
      </c>
      <c r="Q466" s="18">
        <f t="shared" si="370"/>
        <v>3.7389343782021862E-2</v>
      </c>
      <c r="R466" s="28">
        <f t="shared" si="391"/>
        <v>6815.6177167519927</v>
      </c>
      <c r="S466" s="24">
        <f t="shared" si="371"/>
        <v>0.80004901960784247</v>
      </c>
      <c r="T466" s="18">
        <f t="shared" si="372"/>
        <v>3.680816227245675E-2</v>
      </c>
      <c r="U466" s="28">
        <f t="shared" si="392"/>
        <v>6885.9535718392308</v>
      </c>
      <c r="V466" s="24">
        <f t="shared" si="373"/>
        <v>0.77899509803921507</v>
      </c>
      <c r="W466" s="18">
        <f t="shared" si="374"/>
        <v>3.5839526423181577E-2</v>
      </c>
      <c r="X466" s="28">
        <f t="shared" si="393"/>
        <v>6923.8383020369902</v>
      </c>
      <c r="Y466" s="33">
        <f t="shared" si="375"/>
        <v>0.91674999999999995</v>
      </c>
      <c r="Z466" s="18">
        <f t="shared" si="376"/>
        <v>4.2177269062606763E-2</v>
      </c>
      <c r="AA466" s="28">
        <f t="shared" si="394"/>
        <v>6391.4098830036182</v>
      </c>
      <c r="AB466" s="33">
        <f t="shared" si="377"/>
        <v>0.892625</v>
      </c>
      <c r="AC466" s="18">
        <f t="shared" si="378"/>
        <v>4.1067340929380268E-2</v>
      </c>
      <c r="AD466" s="28">
        <f t="shared" si="395"/>
        <v>6432.3633456659236</v>
      </c>
      <c r="AE466" s="33">
        <f t="shared" si="379"/>
        <v>0.87875000000000003</v>
      </c>
      <c r="AF466" s="18">
        <f t="shared" si="380"/>
        <v>4.0428988479700785E-2</v>
      </c>
      <c r="AG466" s="28">
        <f t="shared" si="396"/>
        <v>6510.4985444620979</v>
      </c>
      <c r="AH466" s="33">
        <f t="shared" si="381"/>
        <v>0.77204730392156795</v>
      </c>
      <c r="AI466" s="18">
        <f t="shared" si="382"/>
        <v>3.5519876592920767E-2</v>
      </c>
      <c r="AJ466" s="28">
        <f t="shared" si="397"/>
        <v>6975.6263035797347</v>
      </c>
      <c r="AK466" s="33">
        <f t="shared" si="383"/>
        <v>0.75173026960784262</v>
      </c>
      <c r="AL466" s="18">
        <f t="shared" si="384"/>
        <v>3.4585142998370226E-2</v>
      </c>
      <c r="AM466" s="28">
        <f t="shared" si="398"/>
        <v>7012.6257965858631</v>
      </c>
      <c r="AN466" s="33">
        <f t="shared" si="385"/>
        <v>0.74004534313725434</v>
      </c>
      <c r="AO466" s="18">
        <f t="shared" si="386"/>
        <v>3.4047550102022497E-2</v>
      </c>
      <c r="AP466" s="28">
        <f t="shared" si="399"/>
        <v>7079.4705051062456</v>
      </c>
      <c r="AQ466" s="33">
        <f t="shared" si="364"/>
        <v>0.84799374999999999</v>
      </c>
      <c r="AR466" s="18">
        <f t="shared" si="365"/>
        <v>3.9013973882911258E-2</v>
      </c>
      <c r="AS466" s="28">
        <f t="shared" si="400"/>
        <v>6608.4329828480004</v>
      </c>
      <c r="AT466" s="33">
        <f t="shared" si="366"/>
        <v>0.7141437561274504</v>
      </c>
      <c r="AU466" s="18">
        <f t="shared" si="367"/>
        <v>3.2855885848451706E-2</v>
      </c>
      <c r="AV466" s="20">
        <f t="shared" si="401"/>
        <v>7164.5952757602727</v>
      </c>
    </row>
    <row r="467" spans="2:48" ht="15.95">
      <c r="B467" s="52">
        <v>75</v>
      </c>
      <c r="C467" s="54">
        <f>'Mortality (No Interventions)'!N84</f>
        <v>5.1243674724890102E-2</v>
      </c>
      <c r="D467" s="27">
        <f t="shared" si="352"/>
        <v>0.84558823529411697</v>
      </c>
      <c r="E467" s="18">
        <f t="shared" si="368"/>
        <v>4.3331048480605566E-2</v>
      </c>
      <c r="F467" s="28">
        <f t="shared" si="387"/>
        <v>6461.7916501380196</v>
      </c>
      <c r="G467" s="27">
        <f t="shared" si="350"/>
        <v>0.96499999999999997</v>
      </c>
      <c r="H467" s="18">
        <f t="shared" si="361"/>
        <v>4.945014610951895E-2</v>
      </c>
      <c r="I467" s="28">
        <f t="shared" si="388"/>
        <v>5931.6729829720725</v>
      </c>
      <c r="J467" s="27">
        <v>0.95</v>
      </c>
      <c r="K467" s="18">
        <f t="shared" si="362"/>
        <v>4.8681490988645597E-2</v>
      </c>
      <c r="L467" s="28">
        <f t="shared" si="389"/>
        <v>6014.0449309685464</v>
      </c>
      <c r="M467" s="27">
        <f t="shared" si="351"/>
        <v>0.92500000000000004</v>
      </c>
      <c r="N467" s="19">
        <f t="shared" si="363"/>
        <v>4.7400399120523344E-2</v>
      </c>
      <c r="O467" s="28">
        <f t="shared" si="390"/>
        <v>6061.3061435571335</v>
      </c>
      <c r="P467" s="24">
        <f t="shared" si="369"/>
        <v>0.81599264705882291</v>
      </c>
      <c r="Q467" s="18">
        <f t="shared" si="370"/>
        <v>4.1814461783784375E-2</v>
      </c>
      <c r="R467" s="28">
        <f t="shared" si="391"/>
        <v>6560.7862428535136</v>
      </c>
      <c r="S467" s="24">
        <f t="shared" si="371"/>
        <v>0.80330882352941113</v>
      </c>
      <c r="T467" s="18">
        <f t="shared" si="372"/>
        <v>4.1164496056575288E-2</v>
      </c>
      <c r="U467" s="28">
        <f t="shared" si="392"/>
        <v>6632.494275366369</v>
      </c>
      <c r="V467" s="24">
        <f t="shared" si="373"/>
        <v>0.78216911764705821</v>
      </c>
      <c r="W467" s="18">
        <f t="shared" si="374"/>
        <v>4.0081219844560152E-2</v>
      </c>
      <c r="X467" s="28">
        <f t="shared" si="393"/>
        <v>6675.6912162612989</v>
      </c>
      <c r="Y467" s="33">
        <f t="shared" si="375"/>
        <v>0.91674999999999995</v>
      </c>
      <c r="Z467" s="18">
        <f t="shared" si="376"/>
        <v>4.6977638804043001E-2</v>
      </c>
      <c r="AA467" s="28">
        <f t="shared" si="394"/>
        <v>6121.8376686787706</v>
      </c>
      <c r="AB467" s="33">
        <f t="shared" si="377"/>
        <v>0.892625</v>
      </c>
      <c r="AC467" s="18">
        <f t="shared" si="378"/>
        <v>4.5741385151305027E-2</v>
      </c>
      <c r="AD467" s="28">
        <f t="shared" si="395"/>
        <v>6168.2032871678121</v>
      </c>
      <c r="AE467" s="33">
        <f t="shared" si="379"/>
        <v>0.87875000000000003</v>
      </c>
      <c r="AF467" s="18">
        <f t="shared" si="380"/>
        <v>4.5030379164497182E-2</v>
      </c>
      <c r="AG467" s="28">
        <f t="shared" si="396"/>
        <v>6247.2856738109313</v>
      </c>
      <c r="AH467" s="33">
        <f t="shared" si="381"/>
        <v>0.77519301470588176</v>
      </c>
      <c r="AI467" s="18">
        <f t="shared" si="382"/>
        <v>3.9723738694595154E-2</v>
      </c>
      <c r="AJ467" s="28">
        <f t="shared" si="397"/>
        <v>6727.8529181182503</v>
      </c>
      <c r="AK467" s="33">
        <f t="shared" si="383"/>
        <v>0.75479319852941118</v>
      </c>
      <c r="AL467" s="18">
        <f t="shared" si="384"/>
        <v>3.8678377150000547E-2</v>
      </c>
      <c r="AM467" s="28">
        <f t="shared" si="398"/>
        <v>6770.0931306168814</v>
      </c>
      <c r="AN467" s="33">
        <f t="shared" si="385"/>
        <v>0.74306066176470531</v>
      </c>
      <c r="AO467" s="18">
        <f t="shared" si="386"/>
        <v>3.8077158852332142E-2</v>
      </c>
      <c r="AP467" s="28">
        <f t="shared" si="399"/>
        <v>6838.4318783878498</v>
      </c>
      <c r="AQ467" s="33">
        <f t="shared" si="364"/>
        <v>0.84799374999999999</v>
      </c>
      <c r="AR467" s="18">
        <f t="shared" si="365"/>
        <v>4.3454315893739777E-2</v>
      </c>
      <c r="AS467" s="28">
        <f t="shared" si="400"/>
        <v>6350.611751048199</v>
      </c>
      <c r="AT467" s="33">
        <f t="shared" si="366"/>
        <v>0.71705353860294063</v>
      </c>
      <c r="AU467" s="18">
        <f t="shared" si="367"/>
        <v>3.6744458292500518E-2</v>
      </c>
      <c r="AV467" s="20">
        <f t="shared" si="401"/>
        <v>6929.1961512295375</v>
      </c>
    </row>
    <row r="468" spans="2:48" ht="15.95">
      <c r="B468" s="52">
        <v>76</v>
      </c>
      <c r="C468" s="54">
        <f>'Mortality (No Interventions)'!N85</f>
        <v>5.7213103138034099E-2</v>
      </c>
      <c r="D468" s="27">
        <f t="shared" si="352"/>
        <v>0.84901960784313657</v>
      </c>
      <c r="E468" s="18">
        <f t="shared" si="368"/>
        <v>4.8575046389742638E-2</v>
      </c>
      <c r="F468" s="28">
        <f t="shared" si="387"/>
        <v>6181.7954428743169</v>
      </c>
      <c r="G468" s="27">
        <f t="shared" si="350"/>
        <v>0.96499999999999997</v>
      </c>
      <c r="H468" s="18">
        <f t="shared" si="361"/>
        <v>5.5210644528202901E-2</v>
      </c>
      <c r="I468" s="28">
        <f t="shared" si="388"/>
        <v>5638.3508872902175</v>
      </c>
      <c r="J468" s="27">
        <v>0.95</v>
      </c>
      <c r="K468" s="18">
        <f t="shared" si="362"/>
        <v>5.4352447981132389E-2</v>
      </c>
      <c r="L468" s="28">
        <f t="shared" si="389"/>
        <v>5721.2722568562913</v>
      </c>
      <c r="M468" s="27">
        <f t="shared" si="351"/>
        <v>0.92500000000000004</v>
      </c>
      <c r="N468" s="19">
        <f t="shared" si="363"/>
        <v>5.2922120402681544E-2</v>
      </c>
      <c r="O468" s="28">
        <f t="shared" si="390"/>
        <v>5773.9978131608459</v>
      </c>
      <c r="P468" s="24">
        <f t="shared" si="369"/>
        <v>0.81930392156862675</v>
      </c>
      <c r="Q468" s="18">
        <f t="shared" si="370"/>
        <v>4.6874919766101641E-2</v>
      </c>
      <c r="R468" s="28">
        <f t="shared" si="391"/>
        <v>6286.4504972301374</v>
      </c>
      <c r="S468" s="24">
        <f t="shared" si="371"/>
        <v>0.80656862745097968</v>
      </c>
      <c r="T468" s="18">
        <f t="shared" si="372"/>
        <v>4.61462940702555E-2</v>
      </c>
      <c r="U468" s="28">
        <f t="shared" si="392"/>
        <v>6359.4709909227922</v>
      </c>
      <c r="V468" s="24">
        <f t="shared" si="373"/>
        <v>0.78534313725490135</v>
      </c>
      <c r="W468" s="18">
        <f t="shared" si="374"/>
        <v>4.4931917910511938E-2</v>
      </c>
      <c r="X468" s="28">
        <f t="shared" si="393"/>
        <v>6408.1213690079303</v>
      </c>
      <c r="Y468" s="33">
        <f t="shared" si="375"/>
        <v>0.91674999999999995</v>
      </c>
      <c r="Z468" s="18">
        <f t="shared" si="376"/>
        <v>5.2450112301792758E-2</v>
      </c>
      <c r="AA468" s="28">
        <f t="shared" si="394"/>
        <v>5834.2481898625947</v>
      </c>
      <c r="AB468" s="33">
        <f t="shared" si="377"/>
        <v>0.892625</v>
      </c>
      <c r="AC468" s="18">
        <f t="shared" si="378"/>
        <v>5.1069846188587689E-2</v>
      </c>
      <c r="AD468" s="28">
        <f t="shared" si="395"/>
        <v>5886.0611249179237</v>
      </c>
      <c r="AE468" s="33">
        <f t="shared" si="379"/>
        <v>0.87875000000000003</v>
      </c>
      <c r="AF468" s="18">
        <f t="shared" si="380"/>
        <v>5.0276014382547467E-2</v>
      </c>
      <c r="AG468" s="28">
        <f t="shared" si="396"/>
        <v>5965.9680311702941</v>
      </c>
      <c r="AH468" s="33">
        <f t="shared" si="381"/>
        <v>0.77833872549019534</v>
      </c>
      <c r="AI468" s="18">
        <f t="shared" si="382"/>
        <v>4.4531173777796557E-2</v>
      </c>
      <c r="AJ468" s="28">
        <f t="shared" si="397"/>
        <v>6460.5974468232516</v>
      </c>
      <c r="AK468" s="33">
        <f t="shared" si="383"/>
        <v>0.75785612745097974</v>
      </c>
      <c r="AL468" s="18">
        <f t="shared" si="384"/>
        <v>4.3359300783644021E-2</v>
      </c>
      <c r="AM468" s="28">
        <f t="shared" si="398"/>
        <v>6508.2369151702533</v>
      </c>
      <c r="AN468" s="33">
        <f t="shared" si="385"/>
        <v>0.74607598039215628</v>
      </c>
      <c r="AO468" s="18">
        <f t="shared" si="386"/>
        <v>4.2685322014986343E-2</v>
      </c>
      <c r="AP468" s="28">
        <f t="shared" si="399"/>
        <v>6578.0438214536243</v>
      </c>
      <c r="AQ468" s="33">
        <f t="shared" si="364"/>
        <v>0.84799374999999999</v>
      </c>
      <c r="AR468" s="18">
        <f t="shared" si="365"/>
        <v>4.85163538791583E-2</v>
      </c>
      <c r="AS468" s="28">
        <f t="shared" si="400"/>
        <v>6074.6502618996547</v>
      </c>
      <c r="AT468" s="33">
        <f t="shared" si="366"/>
        <v>0.71996332107843075</v>
      </c>
      <c r="AU468" s="18">
        <f t="shared" si="367"/>
        <v>4.1191335744461821E-2</v>
      </c>
      <c r="AV468" s="20">
        <f t="shared" si="401"/>
        <v>6674.5865922501289</v>
      </c>
    </row>
    <row r="469" spans="2:48" ht="15.95">
      <c r="B469" s="52">
        <v>77</v>
      </c>
      <c r="C469" s="54">
        <f>'Mortality (No Interventions)'!N86</f>
        <v>6.4058490652951536E-2</v>
      </c>
      <c r="D469" s="27">
        <f t="shared" si="352"/>
        <v>0.85245098039215617</v>
      </c>
      <c r="E469" s="18">
        <f t="shared" si="368"/>
        <v>5.4606723159550306E-2</v>
      </c>
      <c r="F469" s="28">
        <f t="shared" si="387"/>
        <v>5881.514442464797</v>
      </c>
      <c r="G469" s="27">
        <f t="shared" si="350"/>
        <v>0.96499999999999997</v>
      </c>
      <c r="H469" s="18">
        <f t="shared" si="361"/>
        <v>6.1816443480098231E-2</v>
      </c>
      <c r="I469" s="28">
        <f t="shared" si="388"/>
        <v>5327.0539007267598</v>
      </c>
      <c r="J469" s="27">
        <v>0.95</v>
      </c>
      <c r="K469" s="18">
        <f t="shared" si="362"/>
        <v>6.0855566120303954E-2</v>
      </c>
      <c r="L469" s="28">
        <f t="shared" si="389"/>
        <v>5410.3071041296143</v>
      </c>
      <c r="M469" s="27">
        <f t="shared" si="351"/>
        <v>0.92500000000000004</v>
      </c>
      <c r="N469" s="19">
        <f t="shared" si="363"/>
        <v>5.9254103853980174E-2</v>
      </c>
      <c r="O469" s="28">
        <f t="shared" si="390"/>
        <v>5468.4256056879276</v>
      </c>
      <c r="P469" s="24">
        <f t="shared" si="369"/>
        <v>0.8226151960784307</v>
      </c>
      <c r="Q469" s="18">
        <f t="shared" si="370"/>
        <v>5.2695487848966049E-2</v>
      </c>
      <c r="R469" s="28">
        <f t="shared" si="391"/>
        <v>5991.7736345589055</v>
      </c>
      <c r="S469" s="24">
        <f t="shared" si="371"/>
        <v>0.80982843137254834</v>
      </c>
      <c r="T469" s="18">
        <f t="shared" si="372"/>
        <v>5.1876387001572793E-2</v>
      </c>
      <c r="U469" s="28">
        <f t="shared" si="392"/>
        <v>6066.0049724444098</v>
      </c>
      <c r="V469" s="24">
        <f t="shared" si="373"/>
        <v>0.78851715686274448</v>
      </c>
      <c r="W469" s="18">
        <f t="shared" si="374"/>
        <v>5.0511218922584041E-2</v>
      </c>
      <c r="X469" s="28">
        <f t="shared" si="393"/>
        <v>6120.1921856950685</v>
      </c>
      <c r="Y469" s="33">
        <f t="shared" si="375"/>
        <v>0.91674999999999995</v>
      </c>
      <c r="Z469" s="18">
        <f t="shared" si="376"/>
        <v>5.8725621306093316E-2</v>
      </c>
      <c r="AA469" s="28">
        <f t="shared" si="394"/>
        <v>5528.2412171077704</v>
      </c>
      <c r="AB469" s="33">
        <f t="shared" si="377"/>
        <v>0.892625</v>
      </c>
      <c r="AC469" s="18">
        <f t="shared" si="378"/>
        <v>5.7180210219090866E-2</v>
      </c>
      <c r="AD469" s="28">
        <f t="shared" si="395"/>
        <v>5585.4608886117403</v>
      </c>
      <c r="AE469" s="33">
        <f t="shared" si="379"/>
        <v>0.87875000000000003</v>
      </c>
      <c r="AF469" s="18">
        <f t="shared" si="380"/>
        <v>5.6291398661281161E-2</v>
      </c>
      <c r="AG469" s="28">
        <f t="shared" si="396"/>
        <v>5666.0229366293579</v>
      </c>
      <c r="AH469" s="33">
        <f t="shared" si="381"/>
        <v>0.78148443627450914</v>
      </c>
      <c r="AI469" s="18">
        <f t="shared" si="382"/>
        <v>5.0060713456517747E-2</v>
      </c>
      <c r="AJ469" s="28">
        <f t="shared" si="397"/>
        <v>6172.8994592103763</v>
      </c>
      <c r="AK469" s="33">
        <f t="shared" si="383"/>
        <v>0.76091905637254842</v>
      </c>
      <c r="AL469" s="18">
        <f t="shared" si="384"/>
        <v>4.8743326260293596E-2</v>
      </c>
      <c r="AM469" s="28">
        <f t="shared" si="398"/>
        <v>6226.0443131941711</v>
      </c>
      <c r="AN469" s="33">
        <f t="shared" si="385"/>
        <v>0.74909129901960725</v>
      </c>
      <c r="AO469" s="18">
        <f t="shared" si="386"/>
        <v>4.7985657976454835E-2</v>
      </c>
      <c r="AP469" s="28">
        <f t="shared" si="399"/>
        <v>6297.2579027061856</v>
      </c>
      <c r="AQ469" s="33">
        <f t="shared" si="364"/>
        <v>0.84799374999999999</v>
      </c>
      <c r="AR469" s="18">
        <f t="shared" si="365"/>
        <v>5.4321199708136321E-2</v>
      </c>
      <c r="AS469" s="28">
        <f t="shared" si="400"/>
        <v>5779.9303801012093</v>
      </c>
      <c r="AT469" s="33">
        <f t="shared" si="366"/>
        <v>0.72287310355392098</v>
      </c>
      <c r="AU469" s="18">
        <f t="shared" si="367"/>
        <v>4.6306159947278915E-2</v>
      </c>
      <c r="AV469" s="20">
        <f t="shared" si="401"/>
        <v>6399.651454973271</v>
      </c>
    </row>
    <row r="470" spans="2:48" ht="15.95">
      <c r="B470" s="52">
        <v>78</v>
      </c>
      <c r="C470" s="54">
        <f>'Mortality (No Interventions)'!N87</f>
        <v>7.1637223014330301E-2</v>
      </c>
      <c r="D470" s="27">
        <f t="shared" si="352"/>
        <v>0.85588235294117576</v>
      </c>
      <c r="E470" s="18">
        <f t="shared" si="368"/>
        <v>6.1313034991676764E-2</v>
      </c>
      <c r="F470" s="28">
        <f t="shared" si="387"/>
        <v>5560.3442115462249</v>
      </c>
      <c r="G470" s="27">
        <f t="shared" si="350"/>
        <v>0.96499999999999997</v>
      </c>
      <c r="H470" s="18">
        <f t="shared" si="361"/>
        <v>6.9129920208828743E-2</v>
      </c>
      <c r="I470" s="28">
        <f t="shared" si="388"/>
        <v>4997.7543743570477</v>
      </c>
      <c r="J470" s="27">
        <v>0.95</v>
      </c>
      <c r="K470" s="18">
        <f t="shared" si="362"/>
        <v>6.8055361863613786E-2</v>
      </c>
      <c r="L470" s="28">
        <f t="shared" si="389"/>
        <v>5081.059802423104</v>
      </c>
      <c r="M470" s="27">
        <f t="shared" si="351"/>
        <v>0.92500000000000004</v>
      </c>
      <c r="N470" s="19">
        <f t="shared" si="363"/>
        <v>6.6264431288255529E-2</v>
      </c>
      <c r="O470" s="28">
        <f t="shared" si="390"/>
        <v>5144.3989469307307</v>
      </c>
      <c r="P470" s="24">
        <f t="shared" si="369"/>
        <v>0.82592647058823454</v>
      </c>
      <c r="Q470" s="18">
        <f t="shared" si="370"/>
        <v>5.916707876696807E-2</v>
      </c>
      <c r="R470" s="28">
        <f t="shared" si="391"/>
        <v>5676.0341998052518</v>
      </c>
      <c r="S470" s="24">
        <f t="shared" si="371"/>
        <v>0.81308823529411689</v>
      </c>
      <c r="T470" s="18">
        <f t="shared" si="372"/>
        <v>5.8247383242092922E-2</v>
      </c>
      <c r="U470" s="28">
        <f t="shared" si="392"/>
        <v>5751.3225509404183</v>
      </c>
      <c r="V470" s="24">
        <f t="shared" si="373"/>
        <v>0.79169117647058762</v>
      </c>
      <c r="W470" s="18">
        <f t="shared" si="374"/>
        <v>5.6714557367301008E-2</v>
      </c>
      <c r="X470" s="28">
        <f t="shared" si="393"/>
        <v>5811.0538183551371</v>
      </c>
      <c r="Y470" s="33">
        <f t="shared" si="375"/>
        <v>0.91674999999999995</v>
      </c>
      <c r="Z470" s="18">
        <f t="shared" si="376"/>
        <v>6.5673424198387301E-2</v>
      </c>
      <c r="AA470" s="28">
        <f t="shared" si="394"/>
        <v>5203.5918169031629</v>
      </c>
      <c r="AB470" s="33">
        <f t="shared" si="377"/>
        <v>0.892625</v>
      </c>
      <c r="AC470" s="18">
        <f t="shared" si="378"/>
        <v>6.3945176193166586E-2</v>
      </c>
      <c r="AD470" s="28">
        <f t="shared" si="395"/>
        <v>5266.0830608304113</v>
      </c>
      <c r="AE470" s="33">
        <f t="shared" si="379"/>
        <v>0.87875000000000003</v>
      </c>
      <c r="AF470" s="18">
        <f t="shared" si="380"/>
        <v>6.2951209723842758E-2</v>
      </c>
      <c r="AG470" s="28">
        <f t="shared" si="396"/>
        <v>5347.0745806795912</v>
      </c>
      <c r="AH470" s="33">
        <f t="shared" si="381"/>
        <v>0.78463014705882272</v>
      </c>
      <c r="AI470" s="18">
        <f t="shared" si="382"/>
        <v>5.6208724828619661E-2</v>
      </c>
      <c r="AJ470" s="28">
        <f t="shared" si="397"/>
        <v>5863.8797081869525</v>
      </c>
      <c r="AK470" s="33">
        <f t="shared" si="383"/>
        <v>0.76398198529411698</v>
      </c>
      <c r="AL470" s="18">
        <f t="shared" si="384"/>
        <v>5.472954785944547E-2</v>
      </c>
      <c r="AM470" s="28">
        <f t="shared" si="398"/>
        <v>5922.5662039251019</v>
      </c>
      <c r="AN470" s="33">
        <f t="shared" si="385"/>
        <v>0.75210661764705811</v>
      </c>
      <c r="AO470" s="18">
        <f t="shared" si="386"/>
        <v>5.3878829498935951E-2</v>
      </c>
      <c r="AP470" s="28">
        <f t="shared" si="399"/>
        <v>5995.0798387973991</v>
      </c>
      <c r="AQ470" s="33">
        <f t="shared" si="364"/>
        <v>0.84799374999999999</v>
      </c>
      <c r="AR470" s="18">
        <f t="shared" si="365"/>
        <v>6.0747917383508251E-2</v>
      </c>
      <c r="AS470" s="28">
        <f t="shared" si="400"/>
        <v>5465.9576276246071</v>
      </c>
      <c r="AT470" s="33">
        <f t="shared" si="366"/>
        <v>0.7257828860294111</v>
      </c>
      <c r="AU470" s="18">
        <f t="shared" si="367"/>
        <v>5.1993070466473196E-2</v>
      </c>
      <c r="AV470" s="20">
        <f t="shared" si="401"/>
        <v>6103.3081710924425</v>
      </c>
    </row>
    <row r="471" spans="2:48" ht="15.95">
      <c r="B471" s="52">
        <v>79</v>
      </c>
      <c r="C471" s="54">
        <f>'Mortality (No Interventions)'!N88</f>
        <v>7.9984526691341373E-2</v>
      </c>
      <c r="D471" s="27">
        <f t="shared" si="352"/>
        <v>0.85931372549019536</v>
      </c>
      <c r="E471" s="18">
        <f t="shared" si="368"/>
        <v>6.873180161270652E-2</v>
      </c>
      <c r="F471" s="28">
        <f t="shared" si="387"/>
        <v>5219.4226323379244</v>
      </c>
      <c r="G471" s="27">
        <f t="shared" si="350"/>
        <v>0.96499999999999997</v>
      </c>
      <c r="H471" s="18">
        <f t="shared" si="361"/>
        <v>7.7185068257144426E-2</v>
      </c>
      <c r="I471" s="28">
        <f t="shared" si="388"/>
        <v>4652.2600132344205</v>
      </c>
      <c r="J471" s="27">
        <v>0.95</v>
      </c>
      <c r="K471" s="18">
        <f t="shared" si="362"/>
        <v>7.5985300356774296E-2</v>
      </c>
      <c r="L471" s="28">
        <f t="shared" si="389"/>
        <v>4735.2664389185375</v>
      </c>
      <c r="M471" s="27">
        <f t="shared" si="351"/>
        <v>0.92500000000000004</v>
      </c>
      <c r="N471" s="19">
        <f t="shared" si="363"/>
        <v>7.3985687189490779E-2</v>
      </c>
      <c r="O471" s="28">
        <f t="shared" si="390"/>
        <v>4803.5082763924647</v>
      </c>
      <c r="P471" s="24">
        <f t="shared" si="369"/>
        <v>0.82923774509803849</v>
      </c>
      <c r="Q471" s="18">
        <f t="shared" si="370"/>
        <v>6.6326188556261795E-2</v>
      </c>
      <c r="R471" s="28">
        <f t="shared" si="391"/>
        <v>5340.1998372213702</v>
      </c>
      <c r="S471" s="24">
        <f t="shared" si="371"/>
        <v>0.81634803921568555</v>
      </c>
      <c r="T471" s="18">
        <f t="shared" si="372"/>
        <v>6.5295211532071198E-2</v>
      </c>
      <c r="U471" s="28">
        <f t="shared" si="392"/>
        <v>5416.3230621669009</v>
      </c>
      <c r="V471" s="24">
        <f t="shared" si="373"/>
        <v>0.79486519607843076</v>
      </c>
      <c r="W471" s="18">
        <f t="shared" si="374"/>
        <v>6.3576916491753538E-2</v>
      </c>
      <c r="X471" s="28">
        <f t="shared" si="393"/>
        <v>5481.4824732095612</v>
      </c>
      <c r="Y471" s="33">
        <f t="shared" si="375"/>
        <v>0.91674999999999995</v>
      </c>
      <c r="Z471" s="18">
        <f t="shared" si="376"/>
        <v>7.3325814844287199E-2</v>
      </c>
      <c r="AA471" s="28">
        <f t="shared" si="394"/>
        <v>4861.8541241564244</v>
      </c>
      <c r="AB471" s="33">
        <f t="shared" si="377"/>
        <v>0.892625</v>
      </c>
      <c r="AC471" s="18">
        <f t="shared" si="378"/>
        <v>7.1396188137858599E-2</v>
      </c>
      <c r="AD471" s="28">
        <f t="shared" si="395"/>
        <v>4929.3424516577606</v>
      </c>
      <c r="AE471" s="33">
        <f t="shared" si="379"/>
        <v>0.87875000000000003</v>
      </c>
      <c r="AF471" s="18">
        <f t="shared" si="380"/>
        <v>7.0286402830016234E-2</v>
      </c>
      <c r="AG471" s="28">
        <f t="shared" si="396"/>
        <v>5010.4697673422015</v>
      </c>
      <c r="AH471" s="33">
        <f t="shared" si="381"/>
        <v>0.78777585784313653</v>
      </c>
      <c r="AI471" s="18">
        <f t="shared" si="382"/>
        <v>6.3009879128448701E-2</v>
      </c>
      <c r="AJ471" s="28">
        <f t="shared" si="397"/>
        <v>5534.2785072413462</v>
      </c>
      <c r="AK471" s="33">
        <f t="shared" si="383"/>
        <v>0.76704491421568566</v>
      </c>
      <c r="AL471" s="18">
        <f t="shared" si="384"/>
        <v>6.1351724414542161E-2</v>
      </c>
      <c r="AM471" s="28">
        <f t="shared" si="398"/>
        <v>5598.4268334166482</v>
      </c>
      <c r="AN471" s="33">
        <f t="shared" si="385"/>
        <v>0.75512193627450919</v>
      </c>
      <c r="AO471" s="18">
        <f t="shared" si="386"/>
        <v>6.0398070667165862E-2</v>
      </c>
      <c r="AP471" s="28">
        <f t="shared" si="399"/>
        <v>5672.0719543303258</v>
      </c>
      <c r="AQ471" s="33">
        <f t="shared" si="364"/>
        <v>0.84799374999999999</v>
      </c>
      <c r="AR471" s="18">
        <f t="shared" si="365"/>
        <v>6.782637873096567E-2</v>
      </c>
      <c r="AS471" s="28">
        <f t="shared" si="400"/>
        <v>5133.912085239911</v>
      </c>
      <c r="AT471" s="33">
        <f t="shared" si="366"/>
        <v>0.72869266850490133</v>
      </c>
      <c r="AU471" s="18">
        <f t="shared" si="367"/>
        <v>5.8284138193815054E-2</v>
      </c>
      <c r="AV471" s="20">
        <f t="shared" si="401"/>
        <v>5785.9784392742313</v>
      </c>
    </row>
    <row r="472" spans="2:48" ht="15.95">
      <c r="B472" s="52">
        <v>80</v>
      </c>
      <c r="C472" s="54">
        <f>'Mortality (No Interventions)'!N89</f>
        <v>8.8988724669920846E-2</v>
      </c>
      <c r="D472" s="27">
        <f t="shared" si="352"/>
        <v>0.86274509803921495</v>
      </c>
      <c r="E472" s="18">
        <f t="shared" si="368"/>
        <v>7.6774585989735564E-2</v>
      </c>
      <c r="F472" s="28">
        <f t="shared" si="387"/>
        <v>4860.6823114392037</v>
      </c>
      <c r="G472" s="27">
        <f t="shared" si="350"/>
        <v>0.96499999999999997</v>
      </c>
      <c r="H472" s="18">
        <f t="shared" si="361"/>
        <v>8.5874119306473609E-2</v>
      </c>
      <c r="I472" s="28">
        <f t="shared" si="388"/>
        <v>4293.1750065629385</v>
      </c>
      <c r="J472" s="27">
        <v>0.95</v>
      </c>
      <c r="K472" s="18">
        <f t="shared" si="362"/>
        <v>8.4539288436424803E-2</v>
      </c>
      <c r="L472" s="28">
        <f t="shared" si="389"/>
        <v>4375.4557962879589</v>
      </c>
      <c r="M472" s="27">
        <f t="shared" si="351"/>
        <v>0.92500000000000004</v>
      </c>
      <c r="N472" s="19">
        <f t="shared" si="363"/>
        <v>8.2314570319676789E-2</v>
      </c>
      <c r="O472" s="28">
        <f t="shared" si="390"/>
        <v>4448.1174156431616</v>
      </c>
      <c r="P472" s="24">
        <f t="shared" si="369"/>
        <v>0.83254901960784244</v>
      </c>
      <c r="Q472" s="18">
        <f t="shared" si="370"/>
        <v>7.4087475480094825E-2</v>
      </c>
      <c r="R472" s="28">
        <f t="shared" si="391"/>
        <v>4986.0047358897073</v>
      </c>
      <c r="S472" s="24">
        <f t="shared" si="371"/>
        <v>0.81960784313725421</v>
      </c>
      <c r="T472" s="18">
        <f t="shared" si="372"/>
        <v>7.2935856690248782E-2</v>
      </c>
      <c r="U472" s="28">
        <f t="shared" si="392"/>
        <v>5062.6631020966779</v>
      </c>
      <c r="V472" s="24">
        <f t="shared" si="373"/>
        <v>0.7980392156862739</v>
      </c>
      <c r="W472" s="18">
        <f t="shared" si="374"/>
        <v>7.1016492040505405E-2</v>
      </c>
      <c r="X472" s="28">
        <f t="shared" si="393"/>
        <v>5132.9867197593057</v>
      </c>
      <c r="Y472" s="33">
        <f t="shared" si="375"/>
        <v>0.91674999999999995</v>
      </c>
      <c r="Z472" s="18">
        <f t="shared" si="376"/>
        <v>8.1580413341149932E-2</v>
      </c>
      <c r="AA472" s="28">
        <f t="shared" si="394"/>
        <v>4505.3547088485957</v>
      </c>
      <c r="AB472" s="33">
        <f t="shared" si="377"/>
        <v>0.892625</v>
      </c>
      <c r="AC472" s="18">
        <f t="shared" si="378"/>
        <v>7.9433560358488101E-2</v>
      </c>
      <c r="AD472" s="28">
        <f t="shared" si="395"/>
        <v>4577.4061905832696</v>
      </c>
      <c r="AE472" s="33">
        <f t="shared" si="379"/>
        <v>0.87875000000000003</v>
      </c>
      <c r="AF472" s="18">
        <f t="shared" si="380"/>
        <v>7.8198841803692951E-2</v>
      </c>
      <c r="AG472" s="28">
        <f t="shared" si="396"/>
        <v>4658.3018709071703</v>
      </c>
      <c r="AH472" s="33">
        <f t="shared" si="381"/>
        <v>0.79092156862745033</v>
      </c>
      <c r="AI472" s="18">
        <f t="shared" si="382"/>
        <v>7.0383101706090079E-2</v>
      </c>
      <c r="AJ472" s="28">
        <f t="shared" si="397"/>
        <v>5185.5642874368978</v>
      </c>
      <c r="AK472" s="33">
        <f t="shared" si="383"/>
        <v>0.77010784313725433</v>
      </c>
      <c r="AL472" s="18">
        <f t="shared" si="384"/>
        <v>6.8530914819087713E-2</v>
      </c>
      <c r="AM472" s="28">
        <f t="shared" si="398"/>
        <v>5254.9536931778921</v>
      </c>
      <c r="AN472" s="33">
        <f t="shared" si="385"/>
        <v>0.75813725490196016</v>
      </c>
      <c r="AO472" s="18">
        <f t="shared" si="386"/>
        <v>6.7465667438480134E-2</v>
      </c>
      <c r="AP472" s="28">
        <f t="shared" si="399"/>
        <v>5329.4897516034334</v>
      </c>
      <c r="AQ472" s="33">
        <f t="shared" si="364"/>
        <v>0.84799374999999999</v>
      </c>
      <c r="AR472" s="18">
        <f t="shared" si="365"/>
        <v>7.5461882340563696E-2</v>
      </c>
      <c r="AS472" s="28">
        <f t="shared" si="400"/>
        <v>4785.6974197749469</v>
      </c>
      <c r="AT472" s="33">
        <f t="shared" si="366"/>
        <v>0.73160245098039156</v>
      </c>
      <c r="AU472" s="18">
        <f t="shared" si="367"/>
        <v>6.5104369078133328E-2</v>
      </c>
      <c r="AV472" s="20">
        <f t="shared" si="401"/>
        <v>5448.7476723331374</v>
      </c>
    </row>
    <row r="473" spans="2:48" ht="15.95">
      <c r="B473" s="52">
        <v>81</v>
      </c>
      <c r="C473" s="54">
        <f>'Mortality (No Interventions)'!N90</f>
        <v>9.8776658199571266E-2</v>
      </c>
      <c r="D473" s="27">
        <f t="shared" si="352"/>
        <v>0.86617647058823455</v>
      </c>
      <c r="E473" s="18">
        <f t="shared" si="368"/>
        <v>8.5558017175805037E-2</v>
      </c>
      <c r="F473" s="28">
        <f t="shared" si="387"/>
        <v>4487.5054393508281</v>
      </c>
      <c r="G473" s="27">
        <f t="shared" si="350"/>
        <v>0.96499999999999997</v>
      </c>
      <c r="H473" s="18">
        <f t="shared" si="361"/>
        <v>9.5319475162586265E-2</v>
      </c>
      <c r="I473" s="28">
        <f t="shared" si="388"/>
        <v>3924.5023838457823</v>
      </c>
      <c r="J473" s="27">
        <v>0.95</v>
      </c>
      <c r="K473" s="18">
        <f t="shared" si="362"/>
        <v>9.3837825289592697E-2</v>
      </c>
      <c r="L473" s="28">
        <f t="shared" si="389"/>
        <v>4005.5578766847443</v>
      </c>
      <c r="M473" s="27">
        <f t="shared" si="351"/>
        <v>0.92500000000000004</v>
      </c>
      <c r="N473" s="19">
        <f t="shared" si="363"/>
        <v>9.1368408834603426E-2</v>
      </c>
      <c r="O473" s="28">
        <f t="shared" si="390"/>
        <v>4081.9725418430235</v>
      </c>
      <c r="P473" s="24">
        <f t="shared" si="369"/>
        <v>0.83586029411764629</v>
      </c>
      <c r="Q473" s="18">
        <f t="shared" si="370"/>
        <v>8.2563486574651859E-2</v>
      </c>
      <c r="R473" s="28">
        <f t="shared" si="391"/>
        <v>4616.6042322758412</v>
      </c>
      <c r="S473" s="24">
        <f t="shared" si="371"/>
        <v>0.82286764705882276</v>
      </c>
      <c r="T473" s="18">
        <f t="shared" si="372"/>
        <v>8.1280116317014775E-2</v>
      </c>
      <c r="U473" s="28">
        <f t="shared" si="392"/>
        <v>4693.413431611144</v>
      </c>
      <c r="V473" s="24">
        <f t="shared" si="373"/>
        <v>0.80121323529411703</v>
      </c>
      <c r="W473" s="18">
        <f t="shared" si="374"/>
        <v>7.9141165887619672E-2</v>
      </c>
      <c r="X473" s="28">
        <f t="shared" si="393"/>
        <v>4768.4600092314986</v>
      </c>
      <c r="Y473" s="33">
        <f t="shared" si="375"/>
        <v>0.91674999999999995</v>
      </c>
      <c r="Z473" s="18">
        <f t="shared" si="376"/>
        <v>9.0553501404456949E-2</v>
      </c>
      <c r="AA473" s="28">
        <f t="shared" si="394"/>
        <v>4137.8060094522307</v>
      </c>
      <c r="AB473" s="33">
        <f t="shared" si="377"/>
        <v>0.892625</v>
      </c>
      <c r="AC473" s="18">
        <f t="shared" si="378"/>
        <v>8.8170514525392304E-2</v>
      </c>
      <c r="AD473" s="28">
        <f t="shared" si="395"/>
        <v>4213.8065196582565</v>
      </c>
      <c r="AE473" s="33">
        <f t="shared" si="379"/>
        <v>0.87875000000000003</v>
      </c>
      <c r="AF473" s="18">
        <f t="shared" si="380"/>
        <v>8.6799988392873256E-2</v>
      </c>
      <c r="AG473" s="28">
        <f t="shared" si="396"/>
        <v>4294.0280598302534</v>
      </c>
      <c r="AH473" s="33">
        <f t="shared" si="381"/>
        <v>0.79406727941176392</v>
      </c>
      <c r="AI473" s="18">
        <f t="shared" si="382"/>
        <v>7.8435312245919264E-2</v>
      </c>
      <c r="AJ473" s="28">
        <f t="shared" si="397"/>
        <v>4820.5881887907581</v>
      </c>
      <c r="AK473" s="33">
        <f t="shared" si="383"/>
        <v>0.7731707720588229</v>
      </c>
      <c r="AL473" s="18">
        <f t="shared" si="384"/>
        <v>7.6371225081552974E-2</v>
      </c>
      <c r="AM473" s="28">
        <f t="shared" si="398"/>
        <v>4894.8269092524679</v>
      </c>
      <c r="AN473" s="33">
        <f t="shared" si="385"/>
        <v>0.76115257352941113</v>
      </c>
      <c r="AO473" s="18">
        <f t="shared" si="386"/>
        <v>7.518410759323868E-2</v>
      </c>
      <c r="AP473" s="28">
        <f t="shared" si="399"/>
        <v>4969.9321684049683</v>
      </c>
      <c r="AQ473" s="33">
        <f t="shared" si="364"/>
        <v>0.84799374999999999</v>
      </c>
      <c r="AR473" s="18">
        <f t="shared" si="365"/>
        <v>8.376198879912268E-2</v>
      </c>
      <c r="AS473" s="28">
        <f t="shared" si="400"/>
        <v>4424.5596841663501</v>
      </c>
      <c r="AT473" s="33">
        <f t="shared" si="366"/>
        <v>0.73451223345588168</v>
      </c>
      <c r="AU473" s="18">
        <f t="shared" si="367"/>
        <v>7.2552663827475314E-2</v>
      </c>
      <c r="AV473" s="20">
        <f t="shared" si="401"/>
        <v>5094.010392859941</v>
      </c>
    </row>
    <row r="474" spans="2:48" ht="15.95">
      <c r="B474" s="52">
        <v>82</v>
      </c>
      <c r="C474" s="54">
        <f>'Mortality (No Interventions)'!N91</f>
        <v>0.10968724104281116</v>
      </c>
      <c r="D474" s="27">
        <f t="shared" si="352"/>
        <v>0.86960784313725414</v>
      </c>
      <c r="E474" s="18">
        <f t="shared" si="368"/>
        <v>9.538488510291511E-2</v>
      </c>
      <c r="F474" s="28">
        <f t="shared" si="387"/>
        <v>4103.5633718943318</v>
      </c>
      <c r="G474" s="27">
        <f t="shared" si="350"/>
        <v>0.96499999999999997</v>
      </c>
      <c r="H474" s="18">
        <f t="shared" si="361"/>
        <v>0.10584818760631277</v>
      </c>
      <c r="I474" s="28">
        <f t="shared" si="388"/>
        <v>3550.4208763432835</v>
      </c>
      <c r="J474" s="27">
        <v>0.95</v>
      </c>
      <c r="K474" s="18">
        <f t="shared" si="362"/>
        <v>0.1042028789906706</v>
      </c>
      <c r="L474" s="28">
        <f t="shared" si="389"/>
        <v>3629.6850364650491</v>
      </c>
      <c r="M474" s="27">
        <f t="shared" si="351"/>
        <v>0.92500000000000004</v>
      </c>
      <c r="N474" s="19">
        <f t="shared" si="363"/>
        <v>0.10146069796460033</v>
      </c>
      <c r="O474" s="28">
        <f t="shared" si="390"/>
        <v>3709.0092057882848</v>
      </c>
      <c r="P474" s="24">
        <f t="shared" si="369"/>
        <v>0.83917156862745024</v>
      </c>
      <c r="Q474" s="18">
        <f t="shared" si="370"/>
        <v>9.2046414124313081E-2</v>
      </c>
      <c r="R474" s="28">
        <f t="shared" si="391"/>
        <v>4235.4412907238539</v>
      </c>
      <c r="S474" s="24">
        <f t="shared" si="371"/>
        <v>0.82612745098039142</v>
      </c>
      <c r="T474" s="18">
        <f t="shared" si="372"/>
        <v>9.0615640847769352E-2</v>
      </c>
      <c r="U474" s="28">
        <f t="shared" si="392"/>
        <v>4311.9322419659502</v>
      </c>
      <c r="V474" s="24">
        <f t="shared" si="373"/>
        <v>0.80438725490196017</v>
      </c>
      <c r="W474" s="18">
        <f t="shared" si="374"/>
        <v>8.8231018720196494E-2</v>
      </c>
      <c r="X474" s="28">
        <f t="shared" si="393"/>
        <v>4391.0785246124278</v>
      </c>
      <c r="Y474" s="33">
        <f t="shared" si="375"/>
        <v>0.91674999999999995</v>
      </c>
      <c r="Z474" s="18">
        <f t="shared" si="376"/>
        <v>0.10055577822599712</v>
      </c>
      <c r="AA474" s="28">
        <f t="shared" si="394"/>
        <v>3763.1131871639277</v>
      </c>
      <c r="AB474" s="33">
        <f t="shared" si="377"/>
        <v>0.892625</v>
      </c>
      <c r="AC474" s="18">
        <f t="shared" si="378"/>
        <v>9.7909573535839317E-2</v>
      </c>
      <c r="AD474" s="28">
        <f t="shared" si="395"/>
        <v>3842.2730307095358</v>
      </c>
      <c r="AE474" s="33">
        <f t="shared" si="379"/>
        <v>0.87875000000000003</v>
      </c>
      <c r="AF474" s="18">
        <f t="shared" si="380"/>
        <v>9.638766306637031E-2</v>
      </c>
      <c r="AG474" s="28">
        <f t="shared" si="396"/>
        <v>3921.3064740783152</v>
      </c>
      <c r="AH474" s="33">
        <f t="shared" si="381"/>
        <v>0.79721299019607772</v>
      </c>
      <c r="AI474" s="18">
        <f t="shared" si="382"/>
        <v>8.7444093418097432E-2</v>
      </c>
      <c r="AJ474" s="28">
        <f t="shared" si="397"/>
        <v>4442.4838489939648</v>
      </c>
      <c r="AK474" s="33">
        <f t="shared" si="383"/>
        <v>0.77623370098039146</v>
      </c>
      <c r="AL474" s="18">
        <f t="shared" si="384"/>
        <v>8.5142933064989601E-2</v>
      </c>
      <c r="AM474" s="28">
        <f t="shared" si="398"/>
        <v>4521.002981630706</v>
      </c>
      <c r="AN474" s="33">
        <f t="shared" si="385"/>
        <v>0.76416789215686209</v>
      </c>
      <c r="AO474" s="18">
        <f t="shared" si="386"/>
        <v>8.3819467784186655E-2</v>
      </c>
      <c r="AP474" s="28">
        <f t="shared" si="399"/>
        <v>4596.2722535245111</v>
      </c>
      <c r="AQ474" s="33">
        <f t="shared" si="364"/>
        <v>0.84799374999999999</v>
      </c>
      <c r="AR474" s="18">
        <f t="shared" si="365"/>
        <v>9.3014094859047353E-2</v>
      </c>
      <c r="AS474" s="28">
        <f t="shared" si="400"/>
        <v>4053.9497654601587</v>
      </c>
      <c r="AT474" s="33">
        <f t="shared" si="366"/>
        <v>0.73742201593137191</v>
      </c>
      <c r="AU474" s="18">
        <f t="shared" si="367"/>
        <v>8.0885786411740129E-2</v>
      </c>
      <c r="AV474" s="20">
        <f t="shared" si="401"/>
        <v>4724.4263692931081</v>
      </c>
    </row>
    <row r="475" spans="2:48" ht="15.95">
      <c r="B475" s="52">
        <v>83</v>
      </c>
      <c r="C475" s="54">
        <f>'Mortality (No Interventions)'!N92</f>
        <v>0.12183144591521193</v>
      </c>
      <c r="D475" s="27">
        <f t="shared" si="352"/>
        <v>0.87303921568627374</v>
      </c>
      <c r="E475" s="18">
        <f t="shared" si="368"/>
        <v>0.10636362998774131</v>
      </c>
      <c r="F475" s="28">
        <f t="shared" si="387"/>
        <v>3712.1454511536599</v>
      </c>
      <c r="G475" s="27">
        <f t="shared" ref="G475:G511" si="402">1-(0.07/2)</f>
        <v>0.96499999999999997</v>
      </c>
      <c r="H475" s="18">
        <f t="shared" si="361"/>
        <v>0.11756734530817951</v>
      </c>
      <c r="I475" s="28">
        <f t="shared" si="388"/>
        <v>3174.6152613427303</v>
      </c>
      <c r="J475" s="27">
        <v>0.95</v>
      </c>
      <c r="K475" s="18">
        <f t="shared" si="362"/>
        <v>0.11573987361945133</v>
      </c>
      <c r="L475" s="28">
        <f t="shared" si="389"/>
        <v>3251.4614058360339</v>
      </c>
      <c r="M475" s="27">
        <f t="shared" ref="M475:M511" si="403">1-(0.15/2)</f>
        <v>0.92500000000000004</v>
      </c>
      <c r="N475" s="19">
        <f t="shared" si="363"/>
        <v>0.11269408747157104</v>
      </c>
      <c r="O475" s="28">
        <f t="shared" si="390"/>
        <v>3332.6905430118777</v>
      </c>
      <c r="P475" s="24">
        <f t="shared" si="369"/>
        <v>0.84248284313725408</v>
      </c>
      <c r="Q475" s="18">
        <f t="shared" si="370"/>
        <v>0.10264090293817035</v>
      </c>
      <c r="R475" s="28">
        <f t="shared" si="391"/>
        <v>3845.5841076786705</v>
      </c>
      <c r="S475" s="24">
        <f t="shared" si="371"/>
        <v>0.82938725490195997</v>
      </c>
      <c r="T475" s="18">
        <f t="shared" si="372"/>
        <v>0.10104544848835423</v>
      </c>
      <c r="U475" s="28">
        <f t="shared" si="392"/>
        <v>3921.2037385680464</v>
      </c>
      <c r="V475" s="24">
        <f t="shared" si="373"/>
        <v>0.8075612745098032</v>
      </c>
      <c r="W475" s="18">
        <f t="shared" si="374"/>
        <v>9.838635773866071E-2</v>
      </c>
      <c r="X475" s="28">
        <f t="shared" si="393"/>
        <v>4003.6491931054961</v>
      </c>
      <c r="Y475" s="33">
        <f t="shared" si="375"/>
        <v>0.91674999999999995</v>
      </c>
      <c r="Z475" s="18">
        <f t="shared" si="376"/>
        <v>0.11168897804277053</v>
      </c>
      <c r="AA475" s="28">
        <f t="shared" si="394"/>
        <v>3384.7104120761464</v>
      </c>
      <c r="AB475" s="33">
        <f t="shared" si="377"/>
        <v>0.892625</v>
      </c>
      <c r="AC475" s="18">
        <f t="shared" si="378"/>
        <v>0.10874979441006605</v>
      </c>
      <c r="AD475" s="28">
        <f t="shared" si="395"/>
        <v>3466.0777168645086</v>
      </c>
      <c r="AE475" s="33">
        <f t="shared" si="379"/>
        <v>0.87875000000000003</v>
      </c>
      <c r="AF475" s="18">
        <f t="shared" si="380"/>
        <v>0.10705938309799248</v>
      </c>
      <c r="AG475" s="28">
        <f t="shared" si="396"/>
        <v>3543.3409068748783</v>
      </c>
      <c r="AH475" s="33">
        <f t="shared" si="381"/>
        <v>0.8003587009803913</v>
      </c>
      <c r="AI475" s="18">
        <f t="shared" si="382"/>
        <v>9.7508857791261824E-2</v>
      </c>
      <c r="AJ475" s="28">
        <f t="shared" si="397"/>
        <v>4054.0148762941476</v>
      </c>
      <c r="AK475" s="33">
        <f t="shared" si="383"/>
        <v>0.77929662990196003</v>
      </c>
      <c r="AL475" s="18">
        <f t="shared" si="384"/>
        <v>9.4942835217807567E-2</v>
      </c>
      <c r="AM475" s="28">
        <f t="shared" si="398"/>
        <v>4136.0715273791047</v>
      </c>
      <c r="AN475" s="33">
        <f t="shared" si="385"/>
        <v>0.76718321078431306</v>
      </c>
      <c r="AO475" s="18">
        <f t="shared" si="386"/>
        <v>9.3467039851727676E-2</v>
      </c>
      <c r="AP475" s="28">
        <f t="shared" si="399"/>
        <v>4211.0151594428626</v>
      </c>
      <c r="AQ475" s="33">
        <f t="shared" si="364"/>
        <v>0.84799374999999999</v>
      </c>
      <c r="AR475" s="18">
        <f t="shared" si="365"/>
        <v>0.10331230468956275</v>
      </c>
      <c r="AS475" s="28">
        <f t="shared" si="400"/>
        <v>3676.8752974218351</v>
      </c>
      <c r="AT475" s="33">
        <f t="shared" si="366"/>
        <v>0.74033179840686203</v>
      </c>
      <c r="AU475" s="18">
        <f t="shared" si="367"/>
        <v>9.0195693456917192E-2</v>
      </c>
      <c r="AV475" s="20">
        <f t="shared" si="401"/>
        <v>4342.2874270684724</v>
      </c>
    </row>
    <row r="476" spans="2:48" ht="15.95">
      <c r="B476" s="52">
        <v>84</v>
      </c>
      <c r="C476" s="54">
        <f>'Mortality (No Interventions)'!N93</f>
        <v>0.13540094534007643</v>
      </c>
      <c r="D476" s="27">
        <f t="shared" ref="D476:D511" si="404">D475+($D$128-$D$26)/(120-18)</f>
        <v>0.87647058823529334</v>
      </c>
      <c r="E476" s="18">
        <f t="shared" si="368"/>
        <v>0.11867494620983159</v>
      </c>
      <c r="F476" s="28">
        <f t="shared" si="387"/>
        <v>3317.3081859264748</v>
      </c>
      <c r="G476" s="27">
        <f t="shared" si="402"/>
        <v>0.96499999999999997</v>
      </c>
      <c r="H476" s="18">
        <f t="shared" si="361"/>
        <v>0.13066191225317375</v>
      </c>
      <c r="I476" s="28">
        <f t="shared" si="388"/>
        <v>2801.3841726918331</v>
      </c>
      <c r="J476" s="27">
        <v>0.95</v>
      </c>
      <c r="K476" s="18">
        <f t="shared" si="362"/>
        <v>0.1286308980730726</v>
      </c>
      <c r="L476" s="28">
        <f t="shared" si="389"/>
        <v>2875.1376736460475</v>
      </c>
      <c r="M476" s="27">
        <f t="shared" si="403"/>
        <v>0.92500000000000004</v>
      </c>
      <c r="N476" s="19">
        <f t="shared" si="363"/>
        <v>0.12524587443957072</v>
      </c>
      <c r="O476" s="28">
        <f t="shared" si="390"/>
        <v>2957.1160234420195</v>
      </c>
      <c r="P476" s="24">
        <f t="shared" si="369"/>
        <v>0.84579411764705803</v>
      </c>
      <c r="Q476" s="18">
        <f t="shared" si="370"/>
        <v>0.11452132309248748</v>
      </c>
      <c r="R476" s="28">
        <f t="shared" si="391"/>
        <v>3450.8698825418537</v>
      </c>
      <c r="S476" s="24">
        <f t="shared" si="371"/>
        <v>0.83264705882352863</v>
      </c>
      <c r="T476" s="18">
        <f t="shared" si="372"/>
        <v>0.11274119889934001</v>
      </c>
      <c r="U476" s="28">
        <f t="shared" si="392"/>
        <v>3524.9839481902268</v>
      </c>
      <c r="V476" s="24">
        <f t="shared" si="373"/>
        <v>0.81073529411764633</v>
      </c>
      <c r="W476" s="18">
        <f t="shared" si="374"/>
        <v>0.10977432524409422</v>
      </c>
      <c r="X476" s="28">
        <f t="shared" si="393"/>
        <v>3609.7447313325188</v>
      </c>
      <c r="Y476" s="33">
        <f t="shared" si="375"/>
        <v>0.91674999999999995</v>
      </c>
      <c r="Z476" s="18">
        <f t="shared" si="376"/>
        <v>0.12412881664051506</v>
      </c>
      <c r="AA476" s="28">
        <f t="shared" si="394"/>
        <v>3006.675565180637</v>
      </c>
      <c r="AB476" s="33">
        <f t="shared" si="377"/>
        <v>0.892625</v>
      </c>
      <c r="AC476" s="18">
        <f t="shared" si="378"/>
        <v>0.12086226883418573</v>
      </c>
      <c r="AD476" s="28">
        <f t="shared" si="395"/>
        <v>3089.1424777461821</v>
      </c>
      <c r="AE476" s="33">
        <f t="shared" si="379"/>
        <v>0.87875000000000003</v>
      </c>
      <c r="AF476" s="18">
        <f t="shared" si="380"/>
        <v>0.11898358071759217</v>
      </c>
      <c r="AG476" s="28">
        <f t="shared" si="396"/>
        <v>3163.9930152789725</v>
      </c>
      <c r="AH476" s="33">
        <f t="shared" si="381"/>
        <v>0.80350441176470511</v>
      </c>
      <c r="AI476" s="18">
        <f t="shared" si="382"/>
        <v>0.1087952569378631</v>
      </c>
      <c r="AJ476" s="28">
        <f t="shared" si="397"/>
        <v>3658.7125162379216</v>
      </c>
      <c r="AK476" s="33">
        <f t="shared" si="383"/>
        <v>0.7823595588235287</v>
      </c>
      <c r="AL476" s="18">
        <f t="shared" si="384"/>
        <v>0.10593222386055093</v>
      </c>
      <c r="AM476" s="28">
        <f t="shared" si="398"/>
        <v>3743.3811699060848</v>
      </c>
      <c r="AN476" s="33">
        <f t="shared" si="385"/>
        <v>0.77019852941176403</v>
      </c>
      <c r="AO476" s="18">
        <f t="shared" si="386"/>
        <v>0.10428560898188952</v>
      </c>
      <c r="AP476" s="28">
        <f t="shared" si="399"/>
        <v>3817.4240377189872</v>
      </c>
      <c r="AQ476" s="33">
        <f t="shared" si="364"/>
        <v>0.84799374999999999</v>
      </c>
      <c r="AR476" s="18">
        <f t="shared" si="365"/>
        <v>0.11481915539247643</v>
      </c>
      <c r="AS476" s="28">
        <f t="shared" si="400"/>
        <v>3297.0088363890636</v>
      </c>
      <c r="AT476" s="33">
        <f t="shared" si="366"/>
        <v>0.74324158088235226</v>
      </c>
      <c r="AU476" s="18">
        <f t="shared" si="367"/>
        <v>0.10063561266752338</v>
      </c>
      <c r="AV476" s="20">
        <f t="shared" si="401"/>
        <v>3950.6318013947784</v>
      </c>
    </row>
    <row r="477" spans="2:48" ht="15.95">
      <c r="B477" s="52">
        <v>85</v>
      </c>
      <c r="C477" s="54">
        <f>'Mortality (No Interventions)'!N94</f>
        <v>0.14987026376550353</v>
      </c>
      <c r="D477" s="27">
        <f t="shared" si="404"/>
        <v>0.87990196078431293</v>
      </c>
      <c r="E477" s="18">
        <f t="shared" si="368"/>
        <v>0.13187113895052871</v>
      </c>
      <c r="F477" s="28">
        <f t="shared" si="387"/>
        <v>2923.6268154002164</v>
      </c>
      <c r="G477" s="27">
        <f t="shared" si="402"/>
        <v>0.96499999999999997</v>
      </c>
      <c r="H477" s="18">
        <f t="shared" si="361"/>
        <v>0.1446248045337109</v>
      </c>
      <c r="I477" s="28">
        <f t="shared" si="388"/>
        <v>2435.3499597321429</v>
      </c>
      <c r="J477" s="27">
        <v>0.95</v>
      </c>
      <c r="K477" s="18">
        <f t="shared" si="362"/>
        <v>0.14237675057722834</v>
      </c>
      <c r="L477" s="28">
        <f t="shared" si="389"/>
        <v>2505.3061326012316</v>
      </c>
      <c r="M477" s="27">
        <f t="shared" si="403"/>
        <v>0.92500000000000004</v>
      </c>
      <c r="N477" s="19">
        <f t="shared" si="363"/>
        <v>0.13862999398309075</v>
      </c>
      <c r="O477" s="28">
        <f t="shared" si="390"/>
        <v>2586.7494412667579</v>
      </c>
      <c r="P477" s="24">
        <f t="shared" si="369"/>
        <v>0.84910539215686198</v>
      </c>
      <c r="Q477" s="18">
        <f t="shared" si="370"/>
        <v>0.12725564908726023</v>
      </c>
      <c r="R477" s="28">
        <f t="shared" si="391"/>
        <v>3055.6716977731435</v>
      </c>
      <c r="S477" s="24">
        <f t="shared" si="371"/>
        <v>0.83590686274509729</v>
      </c>
      <c r="T477" s="18">
        <f t="shared" si="372"/>
        <v>0.12527758200300229</v>
      </c>
      <c r="U477" s="28">
        <f t="shared" si="392"/>
        <v>3127.5730317703319</v>
      </c>
      <c r="V477" s="24">
        <f t="shared" si="373"/>
        <v>0.81390931372548947</v>
      </c>
      <c r="W477" s="18">
        <f t="shared" si="374"/>
        <v>0.12198080352923907</v>
      </c>
      <c r="X477" s="28">
        <f t="shared" si="393"/>
        <v>3213.4874391470671</v>
      </c>
      <c r="Y477" s="33">
        <f t="shared" si="375"/>
        <v>0.91674999999999995</v>
      </c>
      <c r="Z477" s="18">
        <f t="shared" si="376"/>
        <v>0.13739356430702535</v>
      </c>
      <c r="AA477" s="28">
        <f t="shared" si="394"/>
        <v>2633.4604852528128</v>
      </c>
      <c r="AB477" s="33">
        <f t="shared" si="377"/>
        <v>0.892625</v>
      </c>
      <c r="AC477" s="18">
        <f t="shared" si="378"/>
        <v>0.13377794419368258</v>
      </c>
      <c r="AD477" s="28">
        <f t="shared" si="395"/>
        <v>2715.7817091337206</v>
      </c>
      <c r="AE477" s="33">
        <f t="shared" si="379"/>
        <v>0.87875000000000003</v>
      </c>
      <c r="AF477" s="18">
        <f t="shared" si="380"/>
        <v>0.13169849428393623</v>
      </c>
      <c r="AG477" s="28">
        <f t="shared" si="396"/>
        <v>2787.5297969556291</v>
      </c>
      <c r="AH477" s="33">
        <f t="shared" si="381"/>
        <v>0.8066501225490188</v>
      </c>
      <c r="AI477" s="18">
        <f t="shared" si="382"/>
        <v>0.12089286663289719</v>
      </c>
      <c r="AJ477" s="28">
        <f t="shared" si="397"/>
        <v>3260.6619479720416</v>
      </c>
      <c r="AK477" s="33">
        <f t="shared" si="383"/>
        <v>0.78542248774509738</v>
      </c>
      <c r="AL477" s="18">
        <f t="shared" si="384"/>
        <v>0.11771147540571571</v>
      </c>
      <c r="AM477" s="28">
        <f t="shared" si="398"/>
        <v>3346.8364778202226</v>
      </c>
      <c r="AN477" s="33">
        <f t="shared" si="385"/>
        <v>0.773213848039215</v>
      </c>
      <c r="AO477" s="18">
        <f t="shared" si="386"/>
        <v>0.11588176335277711</v>
      </c>
      <c r="AP477" s="28">
        <f t="shared" si="399"/>
        <v>3419.3216472033591</v>
      </c>
      <c r="AQ477" s="33">
        <f t="shared" si="364"/>
        <v>0.84799374999999999</v>
      </c>
      <c r="AR477" s="18">
        <f t="shared" si="365"/>
        <v>0.12708904698399845</v>
      </c>
      <c r="AS477" s="28">
        <f t="shared" si="400"/>
        <v>2918.4490664733398</v>
      </c>
      <c r="AT477" s="33">
        <f t="shared" si="366"/>
        <v>0.74615136335784238</v>
      </c>
      <c r="AU477" s="18">
        <f t="shared" si="367"/>
        <v>0.11182590163542989</v>
      </c>
      <c r="AV477" s="20">
        <f t="shared" si="401"/>
        <v>3553.0575496376132</v>
      </c>
    </row>
    <row r="478" spans="2:48" ht="15.95">
      <c r="B478" s="52">
        <v>86</v>
      </c>
      <c r="C478" s="54">
        <f>'Mortality (No Interventions)'!N95</f>
        <v>0.16475006337840994</v>
      </c>
      <c r="D478" s="27">
        <f t="shared" si="404"/>
        <v>0.88333333333333253</v>
      </c>
      <c r="E478" s="18">
        <f t="shared" si="368"/>
        <v>0.14552922265092866</v>
      </c>
      <c r="F478" s="28">
        <f t="shared" si="387"/>
        <v>2538.0848173870827</v>
      </c>
      <c r="G478" s="27">
        <f t="shared" si="402"/>
        <v>0.96499999999999997</v>
      </c>
      <c r="H478" s="18">
        <f t="shared" si="361"/>
        <v>0.15898381116016558</v>
      </c>
      <c r="I478" s="28">
        <f t="shared" si="388"/>
        <v>2083.1379478347012</v>
      </c>
      <c r="J478" s="27">
        <v>0.95</v>
      </c>
      <c r="K478" s="18">
        <f t="shared" si="362"/>
        <v>0.15651256020948945</v>
      </c>
      <c r="L478" s="28">
        <f t="shared" si="389"/>
        <v>2148.6087862402655</v>
      </c>
      <c r="M478" s="27">
        <f t="shared" si="403"/>
        <v>0.92500000000000004</v>
      </c>
      <c r="N478" s="19">
        <f t="shared" si="363"/>
        <v>0.15239380862502921</v>
      </c>
      <c r="O478" s="28">
        <f t="shared" si="390"/>
        <v>2228.148381788184</v>
      </c>
      <c r="P478" s="24">
        <f t="shared" si="369"/>
        <v>0.85241666666666582</v>
      </c>
      <c r="Q478" s="18">
        <f t="shared" si="370"/>
        <v>0.14043569985814613</v>
      </c>
      <c r="R478" s="28">
        <f t="shared" si="391"/>
        <v>2666.8202124754516</v>
      </c>
      <c r="S478" s="24">
        <f t="shared" si="371"/>
        <v>0.83916666666666584</v>
      </c>
      <c r="T478" s="18">
        <f t="shared" si="372"/>
        <v>0.1382527615183822</v>
      </c>
      <c r="U478" s="28">
        <f t="shared" si="392"/>
        <v>2735.7582448123458</v>
      </c>
      <c r="V478" s="24">
        <f t="shared" si="373"/>
        <v>0.81708333333333261</v>
      </c>
      <c r="W478" s="18">
        <f t="shared" si="374"/>
        <v>0.13461453095210901</v>
      </c>
      <c r="X478" s="28">
        <f t="shared" si="393"/>
        <v>2821.5036591887911</v>
      </c>
      <c r="Y478" s="33">
        <f t="shared" si="375"/>
        <v>0.91674999999999995</v>
      </c>
      <c r="Z478" s="18">
        <f t="shared" si="376"/>
        <v>0.1510346206021573</v>
      </c>
      <c r="AA478" s="28">
        <f t="shared" si="394"/>
        <v>2271.6399627222204</v>
      </c>
      <c r="AB478" s="33">
        <f t="shared" si="377"/>
        <v>0.892625</v>
      </c>
      <c r="AC478" s="18">
        <f t="shared" si="378"/>
        <v>0.14706002532315318</v>
      </c>
      <c r="AD478" s="28">
        <f t="shared" si="395"/>
        <v>2352.4700152070059</v>
      </c>
      <c r="AE478" s="33">
        <f t="shared" si="379"/>
        <v>0.87875000000000003</v>
      </c>
      <c r="AF478" s="18">
        <f t="shared" si="380"/>
        <v>0.14477411819377775</v>
      </c>
      <c r="AG478" s="28">
        <f t="shared" si="396"/>
        <v>2420.4163199249665</v>
      </c>
      <c r="AH478" s="33">
        <f t="shared" si="381"/>
        <v>0.80979583333333249</v>
      </c>
      <c r="AI478" s="18">
        <f t="shared" si="382"/>
        <v>0.13341391486523882</v>
      </c>
      <c r="AJ478" s="28">
        <f t="shared" si="397"/>
        <v>2866.4711779608947</v>
      </c>
      <c r="AK478" s="33">
        <f t="shared" si="383"/>
        <v>0.78848541666666594</v>
      </c>
      <c r="AL478" s="18">
        <f t="shared" si="384"/>
        <v>0.12990302236878518</v>
      </c>
      <c r="AM478" s="28">
        <f t="shared" si="398"/>
        <v>2952.8754180743354</v>
      </c>
      <c r="AN478" s="33">
        <f t="shared" si="385"/>
        <v>0.77622916666666597</v>
      </c>
      <c r="AO478" s="18">
        <f t="shared" si="386"/>
        <v>0.12788380440450356</v>
      </c>
      <c r="AP478" s="28">
        <f t="shared" si="399"/>
        <v>3023.0846252551114</v>
      </c>
      <c r="AQ478" s="33">
        <f t="shared" si="364"/>
        <v>0.84799374999999999</v>
      </c>
      <c r="AR478" s="18">
        <f t="shared" si="365"/>
        <v>0.1397070240569955</v>
      </c>
      <c r="AS478" s="28">
        <f t="shared" si="400"/>
        <v>2547.5461559439032</v>
      </c>
      <c r="AT478" s="33">
        <f t="shared" si="366"/>
        <v>0.74906114583333261</v>
      </c>
      <c r="AU478" s="18">
        <f t="shared" si="367"/>
        <v>0.12340787125034593</v>
      </c>
      <c r="AV478" s="20">
        <f t="shared" si="401"/>
        <v>3155.7336855868157</v>
      </c>
    </row>
    <row r="479" spans="2:48" ht="15.95">
      <c r="B479" s="52">
        <v>87</v>
      </c>
      <c r="C479" s="54">
        <f>'Mortality (No Interventions)'!N96</f>
        <v>0.18080227580253283</v>
      </c>
      <c r="D479" s="27">
        <f t="shared" si="404"/>
        <v>0.88676470588235212</v>
      </c>
      <c r="E479" s="18">
        <f t="shared" si="368"/>
        <v>0.16032907692489293</v>
      </c>
      <c r="F479" s="28">
        <f t="shared" si="387"/>
        <v>2168.7193068906163</v>
      </c>
      <c r="G479" s="27">
        <f t="shared" si="402"/>
        <v>0.96499999999999997</v>
      </c>
      <c r="H479" s="18">
        <f t="shared" si="361"/>
        <v>0.17447419614944418</v>
      </c>
      <c r="I479" s="28">
        <f t="shared" si="388"/>
        <v>1751.9527377155741</v>
      </c>
      <c r="J479" s="27">
        <v>0.95</v>
      </c>
      <c r="K479" s="18">
        <f t="shared" si="362"/>
        <v>0.17176216201240618</v>
      </c>
      <c r="L479" s="28">
        <f t="shared" si="389"/>
        <v>1812.3245242171979</v>
      </c>
      <c r="M479" s="27">
        <f t="shared" si="403"/>
        <v>0.92500000000000004</v>
      </c>
      <c r="N479" s="19">
        <f t="shared" si="363"/>
        <v>0.16724210511734289</v>
      </c>
      <c r="O479" s="28">
        <f t="shared" si="390"/>
        <v>1888.592363705787</v>
      </c>
      <c r="P479" s="24">
        <f t="shared" si="369"/>
        <v>0.85572794117646978</v>
      </c>
      <c r="Q479" s="18">
        <f t="shared" si="370"/>
        <v>0.15471755923252167</v>
      </c>
      <c r="R479" s="28">
        <f t="shared" si="391"/>
        <v>2292.3034495406114</v>
      </c>
      <c r="S479" s="24">
        <f t="shared" si="371"/>
        <v>0.8424264705882345</v>
      </c>
      <c r="T479" s="18">
        <f t="shared" si="372"/>
        <v>0.15231262307864829</v>
      </c>
      <c r="U479" s="28">
        <f t="shared" si="392"/>
        <v>2357.5321126203567</v>
      </c>
      <c r="V479" s="24">
        <f t="shared" si="373"/>
        <v>0.82025735294117574</v>
      </c>
      <c r="W479" s="18">
        <f t="shared" si="374"/>
        <v>0.14830439615552596</v>
      </c>
      <c r="X479" s="28">
        <f t="shared" si="393"/>
        <v>2441.6882675274328</v>
      </c>
      <c r="Y479" s="33">
        <f t="shared" si="375"/>
        <v>0.91674999999999995</v>
      </c>
      <c r="Z479" s="18">
        <f t="shared" si="376"/>
        <v>0.16575048634197195</v>
      </c>
      <c r="AA479" s="28">
        <f t="shared" si="394"/>
        <v>1928.5436828077711</v>
      </c>
      <c r="AB479" s="33">
        <f t="shared" si="377"/>
        <v>0.892625</v>
      </c>
      <c r="AC479" s="18">
        <f t="shared" si="378"/>
        <v>0.16138863143823587</v>
      </c>
      <c r="AD479" s="28">
        <f t="shared" si="395"/>
        <v>2006.515715198705</v>
      </c>
      <c r="AE479" s="33">
        <f t="shared" si="379"/>
        <v>0.87875000000000003</v>
      </c>
      <c r="AF479" s="18">
        <f t="shared" si="380"/>
        <v>0.15887999986147572</v>
      </c>
      <c r="AG479" s="28">
        <f t="shared" si="396"/>
        <v>2070.002681546001</v>
      </c>
      <c r="AH479" s="33">
        <f t="shared" si="381"/>
        <v>0.8129415441176463</v>
      </c>
      <c r="AI479" s="18">
        <f t="shared" si="382"/>
        <v>0.14698168127089559</v>
      </c>
      <c r="AJ479" s="28">
        <f t="shared" si="397"/>
        <v>2484.0440362607592</v>
      </c>
      <c r="AK479" s="33">
        <f t="shared" si="383"/>
        <v>0.79154834558823461</v>
      </c>
      <c r="AL479" s="18">
        <f t="shared" si="384"/>
        <v>0.14311374229008256</v>
      </c>
      <c r="AM479" s="28">
        <f t="shared" si="398"/>
        <v>2569.2879765879893</v>
      </c>
      <c r="AN479" s="33">
        <f t="shared" si="385"/>
        <v>0.77924448529411694</v>
      </c>
      <c r="AO479" s="18">
        <f t="shared" si="386"/>
        <v>0.14088917634774967</v>
      </c>
      <c r="AP479" s="28">
        <f t="shared" si="399"/>
        <v>2636.4810623407247</v>
      </c>
      <c r="AQ479" s="33">
        <f t="shared" si="364"/>
        <v>0.84799374999999999</v>
      </c>
      <c r="AR479" s="18">
        <f t="shared" si="365"/>
        <v>0.15331919986632409</v>
      </c>
      <c r="AS479" s="28">
        <f t="shared" si="400"/>
        <v>2191.6360638491419</v>
      </c>
      <c r="AT479" s="33">
        <f t="shared" si="366"/>
        <v>0.75197092830882284</v>
      </c>
      <c r="AU479" s="18">
        <f t="shared" si="367"/>
        <v>0.13595805517557844</v>
      </c>
      <c r="AV479" s="20">
        <f t="shared" si="401"/>
        <v>2766.2913092155381</v>
      </c>
    </row>
    <row r="480" spans="2:48" ht="15.95">
      <c r="B480" s="52">
        <v>88</v>
      </c>
      <c r="C480" s="54">
        <f>'Mortality (No Interventions)'!N97</f>
        <v>0.19792371556000907</v>
      </c>
      <c r="D480" s="27">
        <f t="shared" si="404"/>
        <v>0.89019607843137172</v>
      </c>
      <c r="E480" s="18">
        <f t="shared" si="368"/>
        <v>0.17619091542008633</v>
      </c>
      <c r="F480" s="28">
        <f t="shared" si="387"/>
        <v>1821.0105423076502</v>
      </c>
      <c r="G480" s="27">
        <f t="shared" si="402"/>
        <v>0.96499999999999997</v>
      </c>
      <c r="H480" s="18">
        <f t="shared" si="361"/>
        <v>0.19099638551540873</v>
      </c>
      <c r="I480" s="28">
        <f t="shared" si="388"/>
        <v>1446.2821921108314</v>
      </c>
      <c r="J480" s="27">
        <v>0.95</v>
      </c>
      <c r="K480" s="18">
        <f t="shared" si="362"/>
        <v>0.1880275297820086</v>
      </c>
      <c r="L480" s="28">
        <f t="shared" si="389"/>
        <v>1501.0357456695467</v>
      </c>
      <c r="M480" s="27">
        <f t="shared" si="403"/>
        <v>0.92500000000000004</v>
      </c>
      <c r="N480" s="19">
        <f t="shared" si="363"/>
        <v>0.1830794368930084</v>
      </c>
      <c r="O480" s="28">
        <f t="shared" si="390"/>
        <v>1572.7402010910926</v>
      </c>
      <c r="P480" s="24">
        <f t="shared" si="369"/>
        <v>0.85903921568627373</v>
      </c>
      <c r="Q480" s="18">
        <f t="shared" si="370"/>
        <v>0.17002423338038333</v>
      </c>
      <c r="R480" s="28">
        <f t="shared" si="391"/>
        <v>1937.6438548073982</v>
      </c>
      <c r="S480" s="24">
        <f t="shared" si="371"/>
        <v>0.84568627450980305</v>
      </c>
      <c r="T480" s="18">
        <f t="shared" si="372"/>
        <v>0.16738136964908201</v>
      </c>
      <c r="U480" s="28">
        <f t="shared" si="392"/>
        <v>1998.450212555003</v>
      </c>
      <c r="V480" s="24">
        <f t="shared" si="373"/>
        <v>0.82343137254901888</v>
      </c>
      <c r="W480" s="18">
        <f t="shared" si="374"/>
        <v>0.16297659676357987</v>
      </c>
      <c r="X480" s="28">
        <f t="shared" si="393"/>
        <v>2079.5751634117446</v>
      </c>
      <c r="Y480" s="33">
        <f t="shared" si="375"/>
        <v>0.91674999999999995</v>
      </c>
      <c r="Z480" s="18">
        <f t="shared" si="376"/>
        <v>0.18144656623963831</v>
      </c>
      <c r="AA480" s="28">
        <f t="shared" si="394"/>
        <v>1608.8866294506454</v>
      </c>
      <c r="AB480" s="33">
        <f t="shared" si="377"/>
        <v>0.892625</v>
      </c>
      <c r="AC480" s="18">
        <f t="shared" si="378"/>
        <v>0.1766716566017531</v>
      </c>
      <c r="AD480" s="28">
        <f t="shared" si="395"/>
        <v>1682.6868899634728</v>
      </c>
      <c r="AE480" s="33">
        <f t="shared" si="379"/>
        <v>0.87875000000000003</v>
      </c>
      <c r="AF480" s="18">
        <f t="shared" si="380"/>
        <v>0.17392546504835799</v>
      </c>
      <c r="AG480" s="28">
        <f t="shared" si="396"/>
        <v>1741.1206557887181</v>
      </c>
      <c r="AH480" s="33">
        <f t="shared" si="381"/>
        <v>0.81608725490195999</v>
      </c>
      <c r="AI480" s="18">
        <f t="shared" si="382"/>
        <v>0.16152302171136415</v>
      </c>
      <c r="AJ480" s="28">
        <f t="shared" si="397"/>
        <v>2118.935067460211</v>
      </c>
      <c r="AK480" s="33">
        <f t="shared" si="383"/>
        <v>0.79461127450980329</v>
      </c>
      <c r="AL480" s="18">
        <f t="shared" si="384"/>
        <v>0.15727241587685459</v>
      </c>
      <c r="AM480" s="28">
        <f t="shared" si="398"/>
        <v>2201.5875592375683</v>
      </c>
      <c r="AN480" s="33">
        <f t="shared" si="385"/>
        <v>0.78225980392156791</v>
      </c>
      <c r="AO480" s="18">
        <f t="shared" si="386"/>
        <v>0.15482776692540087</v>
      </c>
      <c r="AP480" s="28">
        <f t="shared" si="399"/>
        <v>2265.0294170111001</v>
      </c>
      <c r="AQ480" s="33">
        <f t="shared" si="364"/>
        <v>0.84799374999999999</v>
      </c>
      <c r="AR480" s="18">
        <f t="shared" si="365"/>
        <v>0.16783807377166543</v>
      </c>
      <c r="AS480" s="28">
        <f t="shared" si="400"/>
        <v>1855.6161761416115</v>
      </c>
      <c r="AT480" s="33">
        <f t="shared" si="366"/>
        <v>0.75488071078431307</v>
      </c>
      <c r="AU480" s="18">
        <f t="shared" si="367"/>
        <v>0.14940879508301186</v>
      </c>
      <c r="AV480" s="20">
        <f t="shared" si="401"/>
        <v>2390.191722765489</v>
      </c>
    </row>
    <row r="481" spans="2:48" ht="15.95">
      <c r="B481" s="52">
        <v>89</v>
      </c>
      <c r="C481" s="54">
        <f>'Mortality (No Interventions)'!N98</f>
        <v>0.21658773519555014</v>
      </c>
      <c r="D481" s="27">
        <f t="shared" si="404"/>
        <v>0.89362745098039131</v>
      </c>
      <c r="E481" s="18">
        <f t="shared" si="368"/>
        <v>0.19354874571641545</v>
      </c>
      <c r="F481" s="28">
        <f t="shared" si="387"/>
        <v>1500.1650278688373</v>
      </c>
      <c r="G481" s="27">
        <f t="shared" si="402"/>
        <v>0.96499999999999997</v>
      </c>
      <c r="H481" s="18">
        <f t="shared" si="361"/>
        <v>0.20900716446370587</v>
      </c>
      <c r="I481" s="28">
        <f t="shared" si="388"/>
        <v>1170.0475209823605</v>
      </c>
      <c r="J481" s="27">
        <v>0.95</v>
      </c>
      <c r="K481" s="18">
        <f t="shared" si="362"/>
        <v>0.20575834843577262</v>
      </c>
      <c r="L481" s="28">
        <f t="shared" si="389"/>
        <v>1218.7997022968063</v>
      </c>
      <c r="M481" s="27">
        <f t="shared" si="403"/>
        <v>0.92500000000000004</v>
      </c>
      <c r="N481" s="19">
        <f t="shared" si="363"/>
        <v>0.20034365505588389</v>
      </c>
      <c r="O481" s="28">
        <f t="shared" si="390"/>
        <v>1284.8038106963386</v>
      </c>
      <c r="P481" s="24">
        <f t="shared" si="369"/>
        <v>0.86235049019607757</v>
      </c>
      <c r="Q481" s="18">
        <f t="shared" si="370"/>
        <v>0.18677453961634091</v>
      </c>
      <c r="R481" s="28">
        <f t="shared" si="391"/>
        <v>1608.1974438295595</v>
      </c>
      <c r="S481" s="24">
        <f t="shared" si="371"/>
        <v>0.84894607843137171</v>
      </c>
      <c r="T481" s="18">
        <f t="shared" si="372"/>
        <v>0.18387130843059468</v>
      </c>
      <c r="U481" s="28">
        <f t="shared" si="392"/>
        <v>1663.9468788020474</v>
      </c>
      <c r="V481" s="24">
        <f t="shared" si="373"/>
        <v>0.82660539215686202</v>
      </c>
      <c r="W481" s="18">
        <f t="shared" si="374"/>
        <v>0.1790325897876843</v>
      </c>
      <c r="X481" s="28">
        <f t="shared" si="393"/>
        <v>1740.6530805648329</v>
      </c>
      <c r="Y481" s="33">
        <f t="shared" si="375"/>
        <v>0.91674999999999995</v>
      </c>
      <c r="Z481" s="18">
        <f t="shared" si="376"/>
        <v>0.19855680624052058</v>
      </c>
      <c r="AA481" s="28">
        <f t="shared" si="394"/>
        <v>1316.9596750679605</v>
      </c>
      <c r="AB481" s="33">
        <f t="shared" si="377"/>
        <v>0.892625</v>
      </c>
      <c r="AC481" s="18">
        <f t="shared" si="378"/>
        <v>0.19333162712892793</v>
      </c>
      <c r="AD481" s="28">
        <f t="shared" si="395"/>
        <v>1385.4038095715744</v>
      </c>
      <c r="AE481" s="33">
        <f t="shared" si="379"/>
        <v>0.87875000000000003</v>
      </c>
      <c r="AF481" s="18">
        <f t="shared" si="380"/>
        <v>0.19032647230308969</v>
      </c>
      <c r="AG481" s="28">
        <f t="shared" si="396"/>
        <v>1438.2954360253634</v>
      </c>
      <c r="AH481" s="33">
        <f t="shared" si="381"/>
        <v>0.81923296568627368</v>
      </c>
      <c r="AI481" s="18">
        <f t="shared" si="382"/>
        <v>0.17743581263552385</v>
      </c>
      <c r="AJ481" s="28">
        <f t="shared" si="397"/>
        <v>1776.6782725538646</v>
      </c>
      <c r="AK481" s="33">
        <f t="shared" si="383"/>
        <v>0.79767420343137174</v>
      </c>
      <c r="AL481" s="18">
        <f t="shared" si="384"/>
        <v>0.17276644914511533</v>
      </c>
      <c r="AM481" s="28">
        <f t="shared" si="398"/>
        <v>1855.3385650318482</v>
      </c>
      <c r="AN481" s="33">
        <f t="shared" si="385"/>
        <v>0.78527512254901888</v>
      </c>
      <c r="AO481" s="18">
        <f t="shared" si="386"/>
        <v>0.17008096029830008</v>
      </c>
      <c r="AP481" s="28">
        <f t="shared" si="399"/>
        <v>1914.3399703549289</v>
      </c>
      <c r="AQ481" s="33">
        <f t="shared" si="364"/>
        <v>0.84799374999999999</v>
      </c>
      <c r="AR481" s="18">
        <f t="shared" si="365"/>
        <v>0.18366504577248155</v>
      </c>
      <c r="AS481" s="28">
        <f t="shared" si="400"/>
        <v>1544.1731314784602</v>
      </c>
      <c r="AT481" s="33">
        <f t="shared" si="366"/>
        <v>0.75779049325980319</v>
      </c>
      <c r="AU481" s="18">
        <f t="shared" si="367"/>
        <v>0.16412812668785956</v>
      </c>
      <c r="AV481" s="20">
        <f t="shared" si="401"/>
        <v>2033.076057449709</v>
      </c>
    </row>
    <row r="482" spans="2:48" ht="15.95">
      <c r="B482" s="52">
        <v>90</v>
      </c>
      <c r="C482" s="54">
        <f>'Mortality (No Interventions)'!N99</f>
        <v>0.23701211434636879</v>
      </c>
      <c r="D482" s="27">
        <f t="shared" si="404"/>
        <v>0.89705882352941091</v>
      </c>
      <c r="E482" s="18">
        <f t="shared" si="368"/>
        <v>0.21261380845777181</v>
      </c>
      <c r="F482" s="28">
        <f t="shared" si="387"/>
        <v>1209.8099683571925</v>
      </c>
      <c r="G482" s="27">
        <f t="shared" si="402"/>
        <v>0.96499999999999997</v>
      </c>
      <c r="H482" s="18">
        <f t="shared" si="361"/>
        <v>0.22871669034424588</v>
      </c>
      <c r="I482" s="28">
        <f t="shared" si="388"/>
        <v>925.49920633404895</v>
      </c>
      <c r="J482" s="27">
        <v>1</v>
      </c>
      <c r="K482" s="18">
        <f t="shared" si="362"/>
        <v>0.23701211434636879</v>
      </c>
      <c r="L482" s="28">
        <f t="shared" si="389"/>
        <v>968.02148847820422</v>
      </c>
      <c r="M482" s="27">
        <f t="shared" si="403"/>
        <v>0.92500000000000004</v>
      </c>
      <c r="N482" s="19">
        <f t="shared" si="363"/>
        <v>0.21923620577039113</v>
      </c>
      <c r="O482" s="28">
        <f t="shared" si="390"/>
        <v>1027.4015192317061</v>
      </c>
      <c r="P482" s="24">
        <f t="shared" si="369"/>
        <v>0.86566176470588152</v>
      </c>
      <c r="Q482" s="18">
        <f t="shared" si="370"/>
        <v>0.2051723251617498</v>
      </c>
      <c r="R482" s="28">
        <f t="shared" si="391"/>
        <v>1307.8271066461173</v>
      </c>
      <c r="S482" s="24">
        <f t="shared" si="371"/>
        <v>0.89705882352941091</v>
      </c>
      <c r="T482" s="18">
        <f t="shared" si="372"/>
        <v>0.21261380845777181</v>
      </c>
      <c r="U482" s="28">
        <f t="shared" si="392"/>
        <v>1357.9947890377107</v>
      </c>
      <c r="V482" s="24">
        <f t="shared" si="373"/>
        <v>0.82977941176470515</v>
      </c>
      <c r="W482" s="18">
        <f t="shared" si="374"/>
        <v>0.19666777282343892</v>
      </c>
      <c r="X482" s="28">
        <f t="shared" si="393"/>
        <v>1429.0194516294</v>
      </c>
      <c r="Y482" s="33">
        <f t="shared" si="375"/>
        <v>0.96499999999999997</v>
      </c>
      <c r="Z482" s="18">
        <f t="shared" si="376"/>
        <v>0.22871669034424588</v>
      </c>
      <c r="AA482" s="28">
        <f t="shared" si="394"/>
        <v>1055.4683680389126</v>
      </c>
      <c r="AB482" s="33">
        <f t="shared" si="377"/>
        <v>0.892625</v>
      </c>
      <c r="AC482" s="18">
        <f t="shared" si="378"/>
        <v>0.21156293856842745</v>
      </c>
      <c r="AD482" s="28">
        <f t="shared" si="395"/>
        <v>1117.5614368364866</v>
      </c>
      <c r="AE482" s="33">
        <f t="shared" si="379"/>
        <v>0.92500000000000004</v>
      </c>
      <c r="AF482" s="18">
        <f t="shared" si="380"/>
        <v>0.21923620577039113</v>
      </c>
      <c r="AG482" s="28">
        <f t="shared" si="396"/>
        <v>1164.5497395570217</v>
      </c>
      <c r="AH482" s="33">
        <f t="shared" si="381"/>
        <v>0.86566176470588152</v>
      </c>
      <c r="AI482" s="18">
        <f t="shared" si="382"/>
        <v>0.2051723251617498</v>
      </c>
      <c r="AJ482" s="28">
        <f t="shared" si="397"/>
        <v>1461.431919471391</v>
      </c>
      <c r="AK482" s="33">
        <f t="shared" si="383"/>
        <v>0.80073713235294042</v>
      </c>
      <c r="AL482" s="18">
        <f t="shared" si="384"/>
        <v>0.18978440077461856</v>
      </c>
      <c r="AM482" s="28">
        <f t="shared" si="398"/>
        <v>1534.7983091893022</v>
      </c>
      <c r="AN482" s="33">
        <f t="shared" si="385"/>
        <v>0.82977941176470515</v>
      </c>
      <c r="AO482" s="18">
        <f t="shared" si="386"/>
        <v>0.19666777282343892</v>
      </c>
      <c r="AP482" s="28">
        <f t="shared" si="399"/>
        <v>1588.7471898595434</v>
      </c>
      <c r="AQ482" s="33">
        <f t="shared" si="364"/>
        <v>0.892625</v>
      </c>
      <c r="AR482" s="18">
        <f t="shared" si="365"/>
        <v>0.21156293856842745</v>
      </c>
      <c r="AS482" s="28">
        <f t="shared" si="400"/>
        <v>1260.5625026048326</v>
      </c>
      <c r="AT482" s="33">
        <f t="shared" si="366"/>
        <v>0.80073713235294042</v>
      </c>
      <c r="AU482" s="18">
        <f t="shared" si="367"/>
        <v>0.18978440077461856</v>
      </c>
      <c r="AV482" s="20">
        <f t="shared" si="401"/>
        <v>1699.391092726549</v>
      </c>
    </row>
    <row r="483" spans="2:48" ht="15.95">
      <c r="B483" s="52">
        <v>91</v>
      </c>
      <c r="C483" s="54">
        <f>'Mortality (No Interventions)'!N100</f>
        <v>0.25685213084145386</v>
      </c>
      <c r="D483" s="27">
        <f t="shared" si="404"/>
        <v>0.9004901960784305</v>
      </c>
      <c r="E483" s="18">
        <f t="shared" si="368"/>
        <v>0.23129282566458348</v>
      </c>
      <c r="F483" s="28">
        <f t="shared" si="387"/>
        <v>952.58766347459346</v>
      </c>
      <c r="G483" s="27">
        <f t="shared" si="402"/>
        <v>0.96499999999999997</v>
      </c>
      <c r="H483" s="18">
        <f t="shared" si="361"/>
        <v>0.24786230626200298</v>
      </c>
      <c r="I483" s="28">
        <f t="shared" si="388"/>
        <v>713.82209094509892</v>
      </c>
      <c r="J483" s="27">
        <v>1</v>
      </c>
      <c r="K483" s="18">
        <f t="shared" si="362"/>
        <v>0.25685213084145386</v>
      </c>
      <c r="L483" s="28">
        <f t="shared" si="389"/>
        <v>738.58866876126592</v>
      </c>
      <c r="M483" s="27">
        <f t="shared" si="403"/>
        <v>0.92500000000000004</v>
      </c>
      <c r="N483" s="19">
        <f t="shared" si="363"/>
        <v>0.23758822102834484</v>
      </c>
      <c r="O483" s="28">
        <f t="shared" si="390"/>
        <v>802.15790835261123</v>
      </c>
      <c r="P483" s="24">
        <f t="shared" si="369"/>
        <v>0.86897303921568536</v>
      </c>
      <c r="Q483" s="18">
        <f t="shared" si="370"/>
        <v>0.22319757676632304</v>
      </c>
      <c r="R483" s="28">
        <f t="shared" si="391"/>
        <v>1039.4971782659698</v>
      </c>
      <c r="S483" s="24">
        <f t="shared" si="371"/>
        <v>0.9004901960784305</v>
      </c>
      <c r="T483" s="18">
        <f t="shared" si="372"/>
        <v>0.23129282566458348</v>
      </c>
      <c r="U483" s="28">
        <f t="shared" si="392"/>
        <v>1069.2663450745947</v>
      </c>
      <c r="V483" s="24">
        <f t="shared" si="373"/>
        <v>0.83295343137254829</v>
      </c>
      <c r="W483" s="18">
        <f t="shared" si="374"/>
        <v>0.21394586373973973</v>
      </c>
      <c r="X483" s="28">
        <f t="shared" si="393"/>
        <v>1147.9773787560739</v>
      </c>
      <c r="Y483" s="33">
        <f t="shared" si="375"/>
        <v>0.96499999999999997</v>
      </c>
      <c r="Z483" s="18">
        <f t="shared" si="376"/>
        <v>0.24786230626200298</v>
      </c>
      <c r="AA483" s="28">
        <f t="shared" si="394"/>
        <v>814.06513613800996</v>
      </c>
      <c r="AB483" s="33">
        <f t="shared" si="377"/>
        <v>0.892625</v>
      </c>
      <c r="AC483" s="18">
        <f t="shared" si="378"/>
        <v>0.22927263329235276</v>
      </c>
      <c r="AD483" s="28">
        <f t="shared" si="395"/>
        <v>881.12685522860545</v>
      </c>
      <c r="AE483" s="33">
        <f t="shared" si="379"/>
        <v>0.92500000000000004</v>
      </c>
      <c r="AF483" s="18">
        <f t="shared" si="380"/>
        <v>0.23758822102834484</v>
      </c>
      <c r="AG483" s="28">
        <f t="shared" si="396"/>
        <v>909.23827322564307</v>
      </c>
      <c r="AH483" s="33">
        <f t="shared" si="381"/>
        <v>0.86897303921568536</v>
      </c>
      <c r="AI483" s="18">
        <f t="shared" si="382"/>
        <v>0.22319757676632304</v>
      </c>
      <c r="AJ483" s="28">
        <f t="shared" si="397"/>
        <v>1161.5865344878466</v>
      </c>
      <c r="AK483" s="33">
        <f t="shared" si="383"/>
        <v>0.80380006127450898</v>
      </c>
      <c r="AL483" s="18">
        <f t="shared" si="384"/>
        <v>0.20645775850884882</v>
      </c>
      <c r="AM483" s="28">
        <f t="shared" si="398"/>
        <v>1243.5175317699127</v>
      </c>
      <c r="AN483" s="33">
        <f t="shared" si="385"/>
        <v>0.83295343137254829</v>
      </c>
      <c r="AO483" s="18">
        <f t="shared" si="386"/>
        <v>0.21394586373973973</v>
      </c>
      <c r="AP483" s="28">
        <f t="shared" si="399"/>
        <v>1276.2918184503696</v>
      </c>
      <c r="AQ483" s="33">
        <f t="shared" si="364"/>
        <v>0.892625</v>
      </c>
      <c r="AR483" s="18">
        <f t="shared" si="365"/>
        <v>0.22927263329235276</v>
      </c>
      <c r="AS483" s="28">
        <f t="shared" si="400"/>
        <v>993.87419530458328</v>
      </c>
      <c r="AT483" s="33">
        <f t="shared" si="366"/>
        <v>0.80380006127450898</v>
      </c>
      <c r="AU483" s="18">
        <f t="shared" si="367"/>
        <v>0.20645775850884882</v>
      </c>
      <c r="AV483" s="20">
        <f t="shared" si="401"/>
        <v>1376.8731725117166</v>
      </c>
    </row>
    <row r="484" spans="2:48" ht="15.95">
      <c r="B484" s="52">
        <v>92</v>
      </c>
      <c r="C484" s="54">
        <f>'Mortality (No Interventions)'!N101</f>
        <v>0.2780134352786377</v>
      </c>
      <c r="D484" s="27">
        <f t="shared" si="404"/>
        <v>0.9039215686274501</v>
      </c>
      <c r="E484" s="18">
        <f t="shared" si="368"/>
        <v>0.25130234051657224</v>
      </c>
      <c r="F484" s="28">
        <f t="shared" si="387"/>
        <v>732.26097109633145</v>
      </c>
      <c r="G484" s="27">
        <f t="shared" si="402"/>
        <v>0.96499999999999997</v>
      </c>
      <c r="H484" s="18">
        <f t="shared" si="361"/>
        <v>0.26828296504388538</v>
      </c>
      <c r="I484" s="28">
        <f t="shared" si="388"/>
        <v>536.8925012226814</v>
      </c>
      <c r="J484" s="27">
        <v>1</v>
      </c>
      <c r="K484" s="18">
        <f t="shared" si="362"/>
        <v>0.2780134352786377</v>
      </c>
      <c r="L484" s="28">
        <f t="shared" si="389"/>
        <v>548.88059537458207</v>
      </c>
      <c r="M484" s="27">
        <f t="shared" si="403"/>
        <v>0.92500000000000004</v>
      </c>
      <c r="N484" s="19">
        <f t="shared" si="363"/>
        <v>0.25716242763273989</v>
      </c>
      <c r="O484" s="28">
        <f t="shared" si="390"/>
        <v>611.57463792329622</v>
      </c>
      <c r="P484" s="24">
        <f t="shared" si="369"/>
        <v>0.87228431372548931</v>
      </c>
      <c r="Q484" s="18">
        <f t="shared" si="370"/>
        <v>0.24250675859849222</v>
      </c>
      <c r="R484" s="28">
        <f t="shared" si="391"/>
        <v>807.4839270215748</v>
      </c>
      <c r="S484" s="24">
        <f t="shared" si="371"/>
        <v>0.9039215686274501</v>
      </c>
      <c r="T484" s="18">
        <f t="shared" si="372"/>
        <v>0.25130234051657224</v>
      </c>
      <c r="U484" s="28">
        <f t="shared" si="392"/>
        <v>821.95271073425022</v>
      </c>
      <c r="V484" s="24">
        <f t="shared" si="373"/>
        <v>0.83612745098039143</v>
      </c>
      <c r="W484" s="18">
        <f t="shared" si="374"/>
        <v>0.23245466497782938</v>
      </c>
      <c r="X484" s="28">
        <f t="shared" si="393"/>
        <v>902.3723669044233</v>
      </c>
      <c r="Y484" s="33">
        <f t="shared" si="375"/>
        <v>0.96499999999999997</v>
      </c>
      <c r="Z484" s="18">
        <f t="shared" si="376"/>
        <v>0.26828296504388538</v>
      </c>
      <c r="AA484" s="28">
        <f t="shared" si="394"/>
        <v>612.28907404735139</v>
      </c>
      <c r="AB484" s="33">
        <f t="shared" si="377"/>
        <v>0.892625</v>
      </c>
      <c r="AC484" s="18">
        <f t="shared" si="378"/>
        <v>0.24816174266559399</v>
      </c>
      <c r="AD484" s="28">
        <f t="shared" si="395"/>
        <v>679.10858086573342</v>
      </c>
      <c r="AE484" s="33">
        <f t="shared" si="379"/>
        <v>0.92500000000000004</v>
      </c>
      <c r="AF484" s="18">
        <f t="shared" si="380"/>
        <v>0.25716242763273989</v>
      </c>
      <c r="AG484" s="28">
        <f t="shared" si="396"/>
        <v>693.21396939907834</v>
      </c>
      <c r="AH484" s="33">
        <f t="shared" si="381"/>
        <v>0.87228431372548931</v>
      </c>
      <c r="AI484" s="18">
        <f t="shared" si="382"/>
        <v>0.24250675859849222</v>
      </c>
      <c r="AJ484" s="28">
        <f t="shared" si="397"/>
        <v>902.32323478576836</v>
      </c>
      <c r="AK484" s="33">
        <f t="shared" si="383"/>
        <v>0.80686299019607766</v>
      </c>
      <c r="AL484" s="18">
        <f t="shared" si="384"/>
        <v>0.22431875170360532</v>
      </c>
      <c r="AM484" s="28">
        <f t="shared" si="398"/>
        <v>986.78368949424032</v>
      </c>
      <c r="AN484" s="33">
        <f t="shared" si="385"/>
        <v>0.83612745098039143</v>
      </c>
      <c r="AO484" s="18">
        <f t="shared" si="386"/>
        <v>0.23245466497782938</v>
      </c>
      <c r="AP484" s="28">
        <f t="shared" si="399"/>
        <v>1003.2344629680422</v>
      </c>
      <c r="AQ484" s="33">
        <f t="shared" si="364"/>
        <v>0.892625</v>
      </c>
      <c r="AR484" s="18">
        <f t="shared" si="365"/>
        <v>0.24816174266559399</v>
      </c>
      <c r="AS484" s="28">
        <f t="shared" si="400"/>
        <v>766.00604138578342</v>
      </c>
      <c r="AT484" s="33">
        <f t="shared" si="366"/>
        <v>0.80686299019607766</v>
      </c>
      <c r="AU484" s="18">
        <f t="shared" si="367"/>
        <v>0.22431875170360532</v>
      </c>
      <c r="AV484" s="20">
        <f t="shared" si="401"/>
        <v>1092.60702356398</v>
      </c>
    </row>
    <row r="485" spans="2:48" ht="15.95">
      <c r="B485" s="52">
        <v>93</v>
      </c>
      <c r="C485" s="54">
        <f>'Mortality (No Interventions)'!N102</f>
        <v>0.29983073556097478</v>
      </c>
      <c r="D485" s="27">
        <f t="shared" si="404"/>
        <v>0.9073529411764697</v>
      </c>
      <c r="E485" s="18">
        <f t="shared" si="368"/>
        <v>0.27205229976635481</v>
      </c>
      <c r="F485" s="28">
        <f t="shared" si="387"/>
        <v>548.24207519088532</v>
      </c>
      <c r="G485" s="27">
        <f t="shared" si="402"/>
        <v>0.96499999999999997</v>
      </c>
      <c r="H485" s="18">
        <f t="shared" si="361"/>
        <v>0.28933665981634066</v>
      </c>
      <c r="I485" s="28">
        <f t="shared" si="388"/>
        <v>392.8533890848326</v>
      </c>
      <c r="J485" s="27">
        <v>1</v>
      </c>
      <c r="K485" s="18">
        <f t="shared" si="362"/>
        <v>0.29983073556097478</v>
      </c>
      <c r="L485" s="28">
        <f t="shared" si="389"/>
        <v>396.28441549671061</v>
      </c>
      <c r="M485" s="27">
        <f t="shared" si="403"/>
        <v>0.92500000000000004</v>
      </c>
      <c r="N485" s="19">
        <f t="shared" si="363"/>
        <v>0.27734343039390169</v>
      </c>
      <c r="O485" s="28">
        <f t="shared" si="390"/>
        <v>454.30061935632745</v>
      </c>
      <c r="P485" s="24">
        <f t="shared" si="369"/>
        <v>0.87559558823529327</v>
      </c>
      <c r="Q485" s="18">
        <f t="shared" si="370"/>
        <v>0.26253046927453239</v>
      </c>
      <c r="R485" s="28">
        <f t="shared" si="391"/>
        <v>611.66361725919126</v>
      </c>
      <c r="S485" s="24">
        <f t="shared" si="371"/>
        <v>0.9073529411764697</v>
      </c>
      <c r="T485" s="18">
        <f t="shared" si="372"/>
        <v>0.27205229976635481</v>
      </c>
      <c r="U485" s="28">
        <f t="shared" si="392"/>
        <v>615.3940707327921</v>
      </c>
      <c r="V485" s="24">
        <f t="shared" si="373"/>
        <v>0.83930147058823446</v>
      </c>
      <c r="W485" s="18">
        <f t="shared" si="374"/>
        <v>0.25164837728387818</v>
      </c>
      <c r="X485" s="28">
        <f t="shared" si="393"/>
        <v>692.61170067040462</v>
      </c>
      <c r="Y485" s="33">
        <f t="shared" si="375"/>
        <v>0.96499999999999997</v>
      </c>
      <c r="Z485" s="18">
        <f t="shared" si="376"/>
        <v>0.28933665981634066</v>
      </c>
      <c r="AA485" s="28">
        <f t="shared" si="394"/>
        <v>448.02234579795288</v>
      </c>
      <c r="AB485" s="33">
        <f t="shared" si="377"/>
        <v>0.892625</v>
      </c>
      <c r="AC485" s="18">
        <f t="shared" si="378"/>
        <v>0.26763641033011509</v>
      </c>
      <c r="AD485" s="28">
        <f t="shared" si="395"/>
        <v>510.57981197893457</v>
      </c>
      <c r="AE485" s="33">
        <f t="shared" si="379"/>
        <v>0.92500000000000004</v>
      </c>
      <c r="AF485" s="18">
        <f t="shared" si="380"/>
        <v>0.27734343039390169</v>
      </c>
      <c r="AG485" s="28">
        <f t="shared" si="396"/>
        <v>514.94538215948353</v>
      </c>
      <c r="AH485" s="33">
        <f t="shared" si="381"/>
        <v>0.87559558823529327</v>
      </c>
      <c r="AI485" s="18">
        <f t="shared" si="382"/>
        <v>0.26253046927453239</v>
      </c>
      <c r="AJ485" s="28">
        <f t="shared" si="397"/>
        <v>683.50375190976536</v>
      </c>
      <c r="AK485" s="33">
        <f t="shared" si="383"/>
        <v>0.80992591911764633</v>
      </c>
      <c r="AL485" s="18">
        <f t="shared" si="384"/>
        <v>0.24284068407894246</v>
      </c>
      <c r="AM485" s="28">
        <f t="shared" si="398"/>
        <v>765.4296040654142</v>
      </c>
      <c r="AN485" s="33">
        <f t="shared" si="385"/>
        <v>0.83930147058823446</v>
      </c>
      <c r="AO485" s="18">
        <f t="shared" si="386"/>
        <v>0.25164837728387818</v>
      </c>
      <c r="AP485" s="28">
        <f t="shared" si="399"/>
        <v>770.02793198459335</v>
      </c>
      <c r="AQ485" s="33">
        <f t="shared" si="364"/>
        <v>0.892625</v>
      </c>
      <c r="AR485" s="18">
        <f t="shared" si="365"/>
        <v>0.26763641033011509</v>
      </c>
      <c r="AS485" s="28">
        <f t="shared" si="400"/>
        <v>575.91264726311431</v>
      </c>
      <c r="AT485" s="33">
        <f t="shared" si="366"/>
        <v>0.80992591911764633</v>
      </c>
      <c r="AU485" s="18">
        <f t="shared" si="367"/>
        <v>0.24284068407894246</v>
      </c>
      <c r="AV485" s="20">
        <f t="shared" si="401"/>
        <v>847.51477993551623</v>
      </c>
    </row>
    <row r="486" spans="2:48" ht="15.95">
      <c r="B486" s="52">
        <v>94</v>
      </c>
      <c r="C486" s="54">
        <f>'Mortality (No Interventions)'!N103</f>
        <v>0.32196772593261558</v>
      </c>
      <c r="D486" s="27">
        <f t="shared" si="404"/>
        <v>0.91078431372548929</v>
      </c>
      <c r="E486" s="18">
        <f t="shared" si="368"/>
        <v>0.29324315430529369</v>
      </c>
      <c r="F486" s="28">
        <f t="shared" si="387"/>
        <v>399.09155780652617</v>
      </c>
      <c r="G486" s="27">
        <f t="shared" si="402"/>
        <v>0.96499999999999997</v>
      </c>
      <c r="H486" s="18">
        <f t="shared" si="361"/>
        <v>0.310698855524974</v>
      </c>
      <c r="I486" s="28">
        <f t="shared" si="388"/>
        <v>279.18650168949785</v>
      </c>
      <c r="J486" s="27">
        <v>1</v>
      </c>
      <c r="K486" s="18">
        <f t="shared" si="362"/>
        <v>0.32196772593261558</v>
      </c>
      <c r="L486" s="28">
        <f t="shared" si="389"/>
        <v>277.46616770698091</v>
      </c>
      <c r="M486" s="27">
        <f t="shared" si="403"/>
        <v>0.92500000000000004</v>
      </c>
      <c r="N486" s="19">
        <f t="shared" si="363"/>
        <v>0.29782014648766941</v>
      </c>
      <c r="O486" s="28">
        <f t="shared" si="390"/>
        <v>328.30332715396941</v>
      </c>
      <c r="P486" s="24">
        <f t="shared" si="369"/>
        <v>0.87890686274509711</v>
      </c>
      <c r="Q486" s="18">
        <f t="shared" si="370"/>
        <v>0.28297964390460839</v>
      </c>
      <c r="R486" s="28">
        <f t="shared" si="391"/>
        <v>451.08328078197781</v>
      </c>
      <c r="S486" s="24">
        <f t="shared" si="371"/>
        <v>0.91078431372548929</v>
      </c>
      <c r="T486" s="18">
        <f t="shared" si="372"/>
        <v>0.29324315430529369</v>
      </c>
      <c r="U486" s="28">
        <f t="shared" si="392"/>
        <v>447.97469852735719</v>
      </c>
      <c r="V486" s="24">
        <f t="shared" si="373"/>
        <v>0.84247549019607759</v>
      </c>
      <c r="W486" s="18">
        <f t="shared" si="374"/>
        <v>0.27124991773239665</v>
      </c>
      <c r="X486" s="28">
        <f t="shared" si="393"/>
        <v>518.31709010887005</v>
      </c>
      <c r="Y486" s="33">
        <f t="shared" si="375"/>
        <v>0.96499999999999997</v>
      </c>
      <c r="Z486" s="18">
        <f t="shared" si="376"/>
        <v>0.310698855524974</v>
      </c>
      <c r="AA486" s="28">
        <f t="shared" si="394"/>
        <v>318.39305674169162</v>
      </c>
      <c r="AB486" s="33">
        <f t="shared" si="377"/>
        <v>0.892625</v>
      </c>
      <c r="AC486" s="18">
        <f t="shared" si="378"/>
        <v>0.287396441360601</v>
      </c>
      <c r="AD486" s="28">
        <f t="shared" si="395"/>
        <v>373.9300639138674</v>
      </c>
      <c r="AE486" s="33">
        <f t="shared" si="379"/>
        <v>0.92500000000000004</v>
      </c>
      <c r="AF486" s="18">
        <f t="shared" si="380"/>
        <v>0.29782014648766941</v>
      </c>
      <c r="AG486" s="28">
        <f t="shared" si="396"/>
        <v>372.12866340587368</v>
      </c>
      <c r="AH486" s="33">
        <f t="shared" si="381"/>
        <v>0.87890686274509711</v>
      </c>
      <c r="AI486" s="18">
        <f t="shared" si="382"/>
        <v>0.28297964390460839</v>
      </c>
      <c r="AJ486" s="28">
        <f t="shared" si="397"/>
        <v>504.06319116999111</v>
      </c>
      <c r="AK486" s="33">
        <f t="shared" si="383"/>
        <v>0.8129888480392149</v>
      </c>
      <c r="AL486" s="18">
        <f t="shared" si="384"/>
        <v>0.26175617061176282</v>
      </c>
      <c r="AM486" s="28">
        <f t="shared" si="398"/>
        <v>579.5521553998949</v>
      </c>
      <c r="AN486" s="33">
        <f t="shared" si="385"/>
        <v>0.84247549019607759</v>
      </c>
      <c r="AO486" s="18">
        <f t="shared" si="386"/>
        <v>0.27124991773239665</v>
      </c>
      <c r="AP486" s="28">
        <f t="shared" si="399"/>
        <v>576.25165243740992</v>
      </c>
      <c r="AQ486" s="33">
        <f t="shared" si="364"/>
        <v>0.892625</v>
      </c>
      <c r="AR486" s="18">
        <f t="shared" si="365"/>
        <v>0.287396441360601</v>
      </c>
      <c r="AS486" s="28">
        <f t="shared" si="400"/>
        <v>421.77745368590064</v>
      </c>
      <c r="AT486" s="33">
        <f t="shared" si="366"/>
        <v>0.8129888480392149</v>
      </c>
      <c r="AU486" s="18">
        <f t="shared" si="367"/>
        <v>0.26175617061176282</v>
      </c>
      <c r="AV486" s="20">
        <f t="shared" si="401"/>
        <v>641.70371100896114</v>
      </c>
    </row>
    <row r="487" spans="2:48" ht="15.95">
      <c r="B487" s="52">
        <v>95</v>
      </c>
      <c r="C487" s="54">
        <f>'Mortality (No Interventions)'!N104</f>
        <v>0.34541411754942353</v>
      </c>
      <c r="D487" s="27">
        <f t="shared" si="404"/>
        <v>0.91421568627450889</v>
      </c>
      <c r="E487" s="18">
        <f t="shared" si="368"/>
        <v>0.3157830045243501</v>
      </c>
      <c r="F487" s="28">
        <f t="shared" si="387"/>
        <v>282.06069053872699</v>
      </c>
      <c r="G487" s="27">
        <f t="shared" si="402"/>
        <v>0.96499999999999997</v>
      </c>
      <c r="H487" s="18">
        <f t="shared" si="361"/>
        <v>0.3333246234351937</v>
      </c>
      <c r="I487" s="28">
        <f t="shared" si="388"/>
        <v>192.44357513654964</v>
      </c>
      <c r="J487" s="27">
        <v>1</v>
      </c>
      <c r="K487" s="18">
        <f t="shared" si="362"/>
        <v>0.34541411754942353</v>
      </c>
      <c r="L487" s="28">
        <f t="shared" si="389"/>
        <v>188.13101666712652</v>
      </c>
      <c r="M487" s="27">
        <f t="shared" si="403"/>
        <v>0.92500000000000004</v>
      </c>
      <c r="N487" s="19">
        <f t="shared" si="363"/>
        <v>0.3195080587332168</v>
      </c>
      <c r="O487" s="28">
        <f t="shared" si="390"/>
        <v>230.52798216858497</v>
      </c>
      <c r="P487" s="24">
        <f t="shared" si="369"/>
        <v>0.88221813725490106</v>
      </c>
      <c r="Q487" s="18">
        <f t="shared" si="370"/>
        <v>0.30473059936599783</v>
      </c>
      <c r="R487" s="28">
        <f t="shared" si="391"/>
        <v>323.43589461497123</v>
      </c>
      <c r="S487" s="24">
        <f t="shared" si="371"/>
        <v>0.91421568627450889</v>
      </c>
      <c r="T487" s="18">
        <f t="shared" si="372"/>
        <v>0.3157830045243501</v>
      </c>
      <c r="U487" s="28">
        <f t="shared" si="392"/>
        <v>316.60918488223194</v>
      </c>
      <c r="V487" s="24">
        <f t="shared" si="373"/>
        <v>0.84564950980392073</v>
      </c>
      <c r="W487" s="18">
        <f t="shared" si="374"/>
        <v>0.29209927918502387</v>
      </c>
      <c r="X487" s="28">
        <f t="shared" si="393"/>
        <v>377.72362205754388</v>
      </c>
      <c r="Y487" s="33">
        <f t="shared" si="375"/>
        <v>0.96499999999999997</v>
      </c>
      <c r="Z487" s="18">
        <f t="shared" si="376"/>
        <v>0.3333246234351937</v>
      </c>
      <c r="AA487" s="28">
        <f t="shared" si="394"/>
        <v>219.46869840494992</v>
      </c>
      <c r="AB487" s="33">
        <f t="shared" si="377"/>
        <v>0.892625</v>
      </c>
      <c r="AC487" s="18">
        <f t="shared" si="378"/>
        <v>0.30832527667755416</v>
      </c>
      <c r="AD487" s="28">
        <f t="shared" si="395"/>
        <v>266.46389422727987</v>
      </c>
      <c r="AE487" s="33">
        <f t="shared" si="379"/>
        <v>0.92500000000000004</v>
      </c>
      <c r="AF487" s="18">
        <f t="shared" si="380"/>
        <v>0.3195080587332168</v>
      </c>
      <c r="AG487" s="28">
        <f t="shared" si="396"/>
        <v>261.30125035807578</v>
      </c>
      <c r="AH487" s="33">
        <f t="shared" si="381"/>
        <v>0.88221813725490106</v>
      </c>
      <c r="AI487" s="18">
        <f t="shared" si="382"/>
        <v>0.30473059936599783</v>
      </c>
      <c r="AJ487" s="28">
        <f t="shared" si="397"/>
        <v>361.42356882728649</v>
      </c>
      <c r="AK487" s="33">
        <f t="shared" si="383"/>
        <v>0.81605177696078357</v>
      </c>
      <c r="AL487" s="18">
        <f t="shared" si="384"/>
        <v>0.28187580441354804</v>
      </c>
      <c r="AM487" s="28">
        <f t="shared" si="398"/>
        <v>427.85080253262515</v>
      </c>
      <c r="AN487" s="33">
        <f t="shared" si="385"/>
        <v>0.84564950980392073</v>
      </c>
      <c r="AO487" s="18">
        <f t="shared" si="386"/>
        <v>0.29209927918502387</v>
      </c>
      <c r="AP487" s="28">
        <f t="shared" si="399"/>
        <v>419.94343912060486</v>
      </c>
      <c r="AQ487" s="33">
        <f t="shared" si="364"/>
        <v>0.892625</v>
      </c>
      <c r="AR487" s="18">
        <f t="shared" si="365"/>
        <v>0.30832527667755416</v>
      </c>
      <c r="AS487" s="28">
        <f t="shared" si="400"/>
        <v>300.56011445043714</v>
      </c>
      <c r="AT487" s="33">
        <f t="shared" si="366"/>
        <v>0.81605177696078357</v>
      </c>
      <c r="AU487" s="18">
        <f t="shared" si="367"/>
        <v>0.28187580441354804</v>
      </c>
      <c r="AV487" s="20">
        <f t="shared" si="401"/>
        <v>473.73380494789814</v>
      </c>
    </row>
    <row r="488" spans="2:48" ht="15.95">
      <c r="B488" s="52">
        <v>96</v>
      </c>
      <c r="C488" s="54">
        <f>'Mortality (No Interventions)'!N105</f>
        <v>0.36907277141703221</v>
      </c>
      <c r="D488" s="27">
        <f t="shared" si="404"/>
        <v>0.91764705882352848</v>
      </c>
      <c r="E488" s="18">
        <f t="shared" si="368"/>
        <v>0.33867854318268803</v>
      </c>
      <c r="F488" s="28">
        <f t="shared" si="387"/>
        <v>192.99071822219483</v>
      </c>
      <c r="G488" s="27">
        <f t="shared" si="402"/>
        <v>0.96499999999999997</v>
      </c>
      <c r="H488" s="18">
        <f t="shared" si="361"/>
        <v>0.35615522441743608</v>
      </c>
      <c r="I488" s="28">
        <f t="shared" si="388"/>
        <v>128.29739292163683</v>
      </c>
      <c r="J488" s="27">
        <v>1</v>
      </c>
      <c r="K488" s="18">
        <f t="shared" si="362"/>
        <v>0.36907277141703221</v>
      </c>
      <c r="L488" s="28">
        <f t="shared" si="389"/>
        <v>123.14790756137512</v>
      </c>
      <c r="M488" s="27">
        <f t="shared" si="403"/>
        <v>0.92500000000000004</v>
      </c>
      <c r="N488" s="19">
        <f t="shared" si="363"/>
        <v>0.34139231356075483</v>
      </c>
      <c r="O488" s="28">
        <f t="shared" si="390"/>
        <v>156.87243410221475</v>
      </c>
      <c r="P488" s="24">
        <f t="shared" si="369"/>
        <v>0.88552941176470501</v>
      </c>
      <c r="Q488" s="18">
        <f t="shared" si="370"/>
        <v>0.32682479417129395</v>
      </c>
      <c r="R488" s="28">
        <f t="shared" si="391"/>
        <v>224.87508059247332</v>
      </c>
      <c r="S488" s="24">
        <f t="shared" si="371"/>
        <v>0.91764705882352848</v>
      </c>
      <c r="T488" s="18">
        <f t="shared" si="372"/>
        <v>0.33867854318268803</v>
      </c>
      <c r="U488" s="28">
        <f t="shared" si="392"/>
        <v>216.62938522011527</v>
      </c>
      <c r="V488" s="24">
        <f t="shared" si="373"/>
        <v>0.84882352941176387</v>
      </c>
      <c r="W488" s="18">
        <f t="shared" si="374"/>
        <v>0.31327765244398642</v>
      </c>
      <c r="X488" s="28">
        <f t="shared" si="393"/>
        <v>267.39082432337892</v>
      </c>
      <c r="Y488" s="33">
        <f t="shared" si="375"/>
        <v>0.96499999999999997</v>
      </c>
      <c r="Z488" s="18">
        <f t="shared" si="376"/>
        <v>0.35615522441743608</v>
      </c>
      <c r="AA488" s="28">
        <f t="shared" si="394"/>
        <v>146.3143771533079</v>
      </c>
      <c r="AB488" s="33">
        <f t="shared" si="377"/>
        <v>0.892625</v>
      </c>
      <c r="AC488" s="18">
        <f t="shared" si="378"/>
        <v>0.32944358258612838</v>
      </c>
      <c r="AD488" s="28">
        <f t="shared" si="395"/>
        <v>184.30634031507526</v>
      </c>
      <c r="AE488" s="33">
        <f t="shared" si="379"/>
        <v>0.92500000000000004</v>
      </c>
      <c r="AF488" s="18">
        <f t="shared" si="380"/>
        <v>0.34139231356075483</v>
      </c>
      <c r="AG488" s="28">
        <f t="shared" si="396"/>
        <v>177.81339511160471</v>
      </c>
      <c r="AH488" s="33">
        <f t="shared" si="381"/>
        <v>0.88552941176470501</v>
      </c>
      <c r="AI488" s="18">
        <f t="shared" si="382"/>
        <v>0.32682479417129395</v>
      </c>
      <c r="AJ488" s="28">
        <f t="shared" si="397"/>
        <v>251.28674807354949</v>
      </c>
      <c r="AK488" s="33">
        <f t="shared" si="383"/>
        <v>0.81911470588235213</v>
      </c>
      <c r="AL488" s="18">
        <f t="shared" si="384"/>
        <v>0.30231293460844694</v>
      </c>
      <c r="AM488" s="28">
        <f t="shared" si="398"/>
        <v>307.25001339975933</v>
      </c>
      <c r="AN488" s="33">
        <f t="shared" si="385"/>
        <v>0.84882352941176387</v>
      </c>
      <c r="AO488" s="18">
        <f t="shared" si="386"/>
        <v>0.31327765244398642</v>
      </c>
      <c r="AP488" s="28">
        <f t="shared" si="399"/>
        <v>297.2782632549962</v>
      </c>
      <c r="AQ488" s="33">
        <f t="shared" si="364"/>
        <v>0.892625</v>
      </c>
      <c r="AR488" s="18">
        <f t="shared" si="365"/>
        <v>0.32944358258612838</v>
      </c>
      <c r="AS488" s="28">
        <f t="shared" si="400"/>
        <v>207.88983400426878</v>
      </c>
      <c r="AT488" s="33">
        <f t="shared" si="366"/>
        <v>0.81911470588235213</v>
      </c>
      <c r="AU488" s="18">
        <f t="shared" si="367"/>
        <v>0.30231293460844694</v>
      </c>
      <c r="AV488" s="20">
        <f t="shared" si="401"/>
        <v>340.19970760031845</v>
      </c>
    </row>
    <row r="489" spans="2:48" ht="15.95">
      <c r="B489" s="52">
        <v>97</v>
      </c>
      <c r="C489" s="54">
        <f>'Mortality (No Interventions)'!N106</f>
        <v>0.39376419447753652</v>
      </c>
      <c r="D489" s="27">
        <f t="shared" si="404"/>
        <v>0.92107843137254808</v>
      </c>
      <c r="E489" s="18">
        <f t="shared" si="368"/>
        <v>0.36268770658004429</v>
      </c>
      <c r="F489" s="28">
        <f t="shared" si="387"/>
        <v>127.62890292692126</v>
      </c>
      <c r="G489" s="27">
        <f t="shared" si="402"/>
        <v>0.96499999999999997</v>
      </c>
      <c r="H489" s="18">
        <f t="shared" ref="H489:H520" si="405">C489*G489</f>
        <v>0.37998244767082273</v>
      </c>
      <c r="I489" s="28">
        <f t="shared" si="388"/>
        <v>82.603606153459282</v>
      </c>
      <c r="J489" s="27">
        <v>1</v>
      </c>
      <c r="K489" s="18">
        <f t="shared" ref="K489:K520" si="406">C489*J489</f>
        <v>0.39376419447753652</v>
      </c>
      <c r="L489" s="28">
        <f t="shared" si="389"/>
        <v>77.697368023489915</v>
      </c>
      <c r="M489" s="27">
        <f t="shared" si="403"/>
        <v>0.92500000000000004</v>
      </c>
      <c r="N489" s="19">
        <f t="shared" ref="N489:N520" si="407">C489*M489</f>
        <v>0.36423187989172129</v>
      </c>
      <c r="O489" s="28">
        <f t="shared" si="390"/>
        <v>103.31739089015261</v>
      </c>
      <c r="P489" s="24">
        <f t="shared" si="369"/>
        <v>0.88884068627450885</v>
      </c>
      <c r="Q489" s="18">
        <f t="shared" si="370"/>
        <v>0.34999363684974272</v>
      </c>
      <c r="R489" s="28">
        <f t="shared" si="391"/>
        <v>151.38032866358509</v>
      </c>
      <c r="S489" s="24">
        <f t="shared" si="371"/>
        <v>0.92107843137254808</v>
      </c>
      <c r="T489" s="18">
        <f t="shared" si="372"/>
        <v>0.36268770658004429</v>
      </c>
      <c r="U489" s="28">
        <f t="shared" si="392"/>
        <v>143.2616606232053</v>
      </c>
      <c r="V489" s="24">
        <f t="shared" si="373"/>
        <v>0.851997549019607</v>
      </c>
      <c r="W489" s="18">
        <f t="shared" si="374"/>
        <v>0.33548612858654098</v>
      </c>
      <c r="X489" s="28">
        <f t="shared" si="393"/>
        <v>183.6232545942884</v>
      </c>
      <c r="Y489" s="33">
        <f t="shared" si="375"/>
        <v>0.96499999999999997</v>
      </c>
      <c r="Z489" s="18">
        <f t="shared" si="376"/>
        <v>0.37998244767082273</v>
      </c>
      <c r="AA489" s="28">
        <f t="shared" si="394"/>
        <v>94.203747322774149</v>
      </c>
      <c r="AB489" s="33">
        <f t="shared" si="377"/>
        <v>0.892625</v>
      </c>
      <c r="AC489" s="18">
        <f t="shared" si="378"/>
        <v>0.35148376409551102</v>
      </c>
      <c r="AD489" s="28">
        <f t="shared" si="395"/>
        <v>123.58779926833869</v>
      </c>
      <c r="AE489" s="33">
        <f t="shared" si="379"/>
        <v>0.92500000000000004</v>
      </c>
      <c r="AF489" s="18">
        <f t="shared" si="380"/>
        <v>0.36423187989172129</v>
      </c>
      <c r="AG489" s="28">
        <f t="shared" si="396"/>
        <v>117.10926877236136</v>
      </c>
      <c r="AH489" s="33">
        <f t="shared" si="381"/>
        <v>0.88884068627450885</v>
      </c>
      <c r="AI489" s="18">
        <f t="shared" si="382"/>
        <v>0.34999363684974272</v>
      </c>
      <c r="AJ489" s="28">
        <f t="shared" si="397"/>
        <v>169.16000835643788</v>
      </c>
      <c r="AK489" s="33">
        <f t="shared" si="383"/>
        <v>0.8221776348039207</v>
      </c>
      <c r="AL489" s="18">
        <f t="shared" si="384"/>
        <v>0.323744114086012</v>
      </c>
      <c r="AM489" s="28">
        <f t="shared" si="398"/>
        <v>214.36436019039343</v>
      </c>
      <c r="AN489" s="33">
        <f t="shared" si="385"/>
        <v>0.851997549019607</v>
      </c>
      <c r="AO489" s="18">
        <f t="shared" si="386"/>
        <v>0.33548612858654098</v>
      </c>
      <c r="AP489" s="28">
        <f t="shared" si="399"/>
        <v>204.14762681984561</v>
      </c>
      <c r="AQ489" s="33">
        <f t="shared" ref="AQ489:AQ512" si="408">G489*J489*M489</f>
        <v>0.892625</v>
      </c>
      <c r="AR489" s="18">
        <f t="shared" ref="AR489:AR520" si="409">$C489*AQ489</f>
        <v>0.35148376409551102</v>
      </c>
      <c r="AS489" s="28">
        <f t="shared" si="400"/>
        <v>139.40186230666694</v>
      </c>
      <c r="AT489" s="33">
        <f t="shared" ref="AT489:AT512" si="410">D489*G489*J489*M489</f>
        <v>0.8221776348039207</v>
      </c>
      <c r="AU489" s="18">
        <f t="shared" ref="AU489:AU520" si="411">$C489*AT489</f>
        <v>0.323744114086012</v>
      </c>
      <c r="AV489" s="20">
        <f t="shared" si="401"/>
        <v>237.35293564273059</v>
      </c>
    </row>
    <row r="490" spans="2:48" ht="15.95">
      <c r="B490" s="52">
        <v>98</v>
      </c>
      <c r="C490" s="54">
        <f>'Mortality (No Interventions)'!N107</f>
        <v>0.41951856849559149</v>
      </c>
      <c r="D490" s="27">
        <f t="shared" si="404"/>
        <v>0.92450980392156767</v>
      </c>
      <c r="E490" s="18">
        <f t="shared" si="368"/>
        <v>0.38784902950131606</v>
      </c>
      <c r="F490" s="28">
        <f t="shared" si="387"/>
        <v>81.339468831029095</v>
      </c>
      <c r="G490" s="27">
        <f t="shared" si="402"/>
        <v>0.96499999999999997</v>
      </c>
      <c r="H490" s="18">
        <f t="shared" si="405"/>
        <v>0.40483541859824579</v>
      </c>
      <c r="I490" s="28">
        <f t="shared" si="388"/>
        <v>51.215685700831195</v>
      </c>
      <c r="J490" s="27">
        <v>1</v>
      </c>
      <c r="K490" s="18">
        <f t="shared" si="406"/>
        <v>0.41951856849559149</v>
      </c>
      <c r="L490" s="28">
        <f t="shared" si="389"/>
        <v>47.102926490695701</v>
      </c>
      <c r="M490" s="27">
        <f t="shared" si="403"/>
        <v>0.92500000000000004</v>
      </c>
      <c r="N490" s="19">
        <f t="shared" si="407"/>
        <v>0.38805467585842213</v>
      </c>
      <c r="O490" s="28">
        <f t="shared" si="390"/>
        <v>65.685903380724525</v>
      </c>
      <c r="P490" s="24">
        <f t="shared" si="369"/>
        <v>0.8921519607843128</v>
      </c>
      <c r="Q490" s="18">
        <f t="shared" si="370"/>
        <v>0.37427431346876999</v>
      </c>
      <c r="R490" s="28">
        <f t="shared" si="391"/>
        <v>98.398176887107596</v>
      </c>
      <c r="S490" s="24">
        <f t="shared" si="371"/>
        <v>0.92450980392156767</v>
      </c>
      <c r="T490" s="18">
        <f t="shared" si="372"/>
        <v>0.38784902950131606</v>
      </c>
      <c r="U490" s="28">
        <f t="shared" si="392"/>
        <v>91.302417490926345</v>
      </c>
      <c r="V490" s="24">
        <f t="shared" si="373"/>
        <v>0.85517156862745014</v>
      </c>
      <c r="W490" s="18">
        <f t="shared" si="374"/>
        <v>0.35876035228871739</v>
      </c>
      <c r="X490" s="28">
        <f t="shared" si="393"/>
        <v>122.02019979198982</v>
      </c>
      <c r="Y490" s="33">
        <f t="shared" si="375"/>
        <v>0.96499999999999997</v>
      </c>
      <c r="Z490" s="18">
        <f t="shared" si="376"/>
        <v>0.40483541859824579</v>
      </c>
      <c r="AA490" s="28">
        <f t="shared" si="394"/>
        <v>58.407976835302719</v>
      </c>
      <c r="AB490" s="33">
        <f t="shared" si="377"/>
        <v>0.892625</v>
      </c>
      <c r="AC490" s="18">
        <f t="shared" si="378"/>
        <v>0.37447276220337733</v>
      </c>
      <c r="AD490" s="28">
        <f t="shared" si="395"/>
        <v>80.148694385222555</v>
      </c>
      <c r="AE490" s="33">
        <f t="shared" si="379"/>
        <v>0.92500000000000004</v>
      </c>
      <c r="AF490" s="18">
        <f t="shared" si="380"/>
        <v>0.38805467585842213</v>
      </c>
      <c r="AG490" s="28">
        <f t="shared" si="396"/>
        <v>74.454339654659336</v>
      </c>
      <c r="AH490" s="33">
        <f t="shared" si="381"/>
        <v>0.8921519607843128</v>
      </c>
      <c r="AI490" s="18">
        <f t="shared" si="382"/>
        <v>0.37427431346876999</v>
      </c>
      <c r="AJ490" s="28">
        <f t="shared" si="397"/>
        <v>109.95508182223531</v>
      </c>
      <c r="AK490" s="33">
        <f t="shared" si="383"/>
        <v>0.82524056372548937</v>
      </c>
      <c r="AL490" s="18">
        <f t="shared" si="384"/>
        <v>0.34620373995861226</v>
      </c>
      <c r="AM490" s="28">
        <f t="shared" si="398"/>
        <v>144.96516030893972</v>
      </c>
      <c r="AN490" s="33">
        <f t="shared" si="385"/>
        <v>0.85517156862745014</v>
      </c>
      <c r="AO490" s="18">
        <f t="shared" si="386"/>
        <v>0.35876035228871739</v>
      </c>
      <c r="AP490" s="28">
        <f t="shared" si="399"/>
        <v>135.65892983792571</v>
      </c>
      <c r="AQ490" s="33">
        <f t="shared" si="408"/>
        <v>0.892625</v>
      </c>
      <c r="AR490" s="18">
        <f t="shared" si="409"/>
        <v>0.37447276220337733</v>
      </c>
      <c r="AS490" s="28">
        <f t="shared" si="400"/>
        <v>90.404371021195502</v>
      </c>
      <c r="AT490" s="33">
        <f t="shared" si="410"/>
        <v>0.82524056372548937</v>
      </c>
      <c r="AU490" s="18">
        <f t="shared" si="411"/>
        <v>0.34620373995861226</v>
      </c>
      <c r="AV490" s="20">
        <f t="shared" si="401"/>
        <v>160.51131976736056</v>
      </c>
    </row>
    <row r="491" spans="2:48" ht="15.95">
      <c r="B491" s="52">
        <v>99</v>
      </c>
      <c r="C491" s="54">
        <f>'Mortality (No Interventions)'!N108</f>
        <v>0.44519534054012688</v>
      </c>
      <c r="D491" s="27">
        <f t="shared" si="404"/>
        <v>0.92794117647058727</v>
      </c>
      <c r="E491" s="18">
        <f t="shared" si="368"/>
        <v>0.41311508806002906</v>
      </c>
      <c r="F491" s="28">
        <f t="shared" si="387"/>
        <v>49.792034784761917</v>
      </c>
      <c r="G491" s="27">
        <f t="shared" si="402"/>
        <v>0.96499999999999997</v>
      </c>
      <c r="H491" s="18">
        <f t="shared" si="405"/>
        <v>0.42961350362122241</v>
      </c>
      <c r="I491" s="28">
        <f t="shared" si="388"/>
        <v>30.481762141339008</v>
      </c>
      <c r="J491" s="27">
        <v>1</v>
      </c>
      <c r="K491" s="18">
        <f t="shared" si="406"/>
        <v>0.44519534054012688</v>
      </c>
      <c r="L491" s="28">
        <f t="shared" si="389"/>
        <v>27.342374197365963</v>
      </c>
      <c r="M491" s="27">
        <f t="shared" si="403"/>
        <v>0.92500000000000004</v>
      </c>
      <c r="N491" s="19">
        <f t="shared" si="407"/>
        <v>0.41180568999961736</v>
      </c>
      <c r="O491" s="28">
        <f t="shared" si="390"/>
        <v>40.196181435849837</v>
      </c>
      <c r="P491" s="24">
        <f t="shared" si="369"/>
        <v>0.89546323529411664</v>
      </c>
      <c r="Q491" s="18">
        <f t="shared" si="370"/>
        <v>0.39865605997792802</v>
      </c>
      <c r="R491" s="28">
        <f t="shared" si="391"/>
        <v>61.570266786106806</v>
      </c>
      <c r="S491" s="24">
        <f t="shared" si="371"/>
        <v>0.92794117647058727</v>
      </c>
      <c r="T491" s="18">
        <f t="shared" si="372"/>
        <v>0.41311508806002906</v>
      </c>
      <c r="U491" s="28">
        <f t="shared" si="392"/>
        <v>55.890863475946581</v>
      </c>
      <c r="V491" s="24">
        <f t="shared" si="373"/>
        <v>0.85834558823529328</v>
      </c>
      <c r="W491" s="18">
        <f t="shared" si="374"/>
        <v>0.38213145645552693</v>
      </c>
      <c r="X491" s="28">
        <f t="shared" si="393"/>
        <v>78.244189928275873</v>
      </c>
      <c r="Y491" s="33">
        <f t="shared" si="375"/>
        <v>0.96499999999999997</v>
      </c>
      <c r="Z491" s="18">
        <f t="shared" si="376"/>
        <v>0.42961350362122241</v>
      </c>
      <c r="AA491" s="28">
        <f t="shared" si="394"/>
        <v>34.762359083706301</v>
      </c>
      <c r="AB491" s="33">
        <f t="shared" si="377"/>
        <v>0.892625</v>
      </c>
      <c r="AC491" s="18">
        <f t="shared" si="378"/>
        <v>0.39739249084963074</v>
      </c>
      <c r="AD491" s="28">
        <f t="shared" si="395"/>
        <v>50.135191411793947</v>
      </c>
      <c r="AE491" s="33">
        <f t="shared" si="379"/>
        <v>0.92500000000000004</v>
      </c>
      <c r="AF491" s="18">
        <f t="shared" si="380"/>
        <v>0.41180568999961736</v>
      </c>
      <c r="AG491" s="28">
        <f t="shared" si="396"/>
        <v>45.561985013717646</v>
      </c>
      <c r="AH491" s="33">
        <f t="shared" si="381"/>
        <v>0.89546323529411664</v>
      </c>
      <c r="AI491" s="18">
        <f t="shared" si="382"/>
        <v>0.39865605997792802</v>
      </c>
      <c r="AJ491" s="28">
        <f t="shared" si="397"/>
        <v>68.801719060815756</v>
      </c>
      <c r="AK491" s="33">
        <f t="shared" si="383"/>
        <v>0.82830349264705794</v>
      </c>
      <c r="AL491" s="18">
        <f t="shared" si="384"/>
        <v>0.36875685547958342</v>
      </c>
      <c r="AM491" s="28">
        <f t="shared" si="398"/>
        <v>94.777679646285023</v>
      </c>
      <c r="AN491" s="33">
        <f t="shared" si="385"/>
        <v>0.85834558823529328</v>
      </c>
      <c r="AO491" s="18">
        <f t="shared" si="386"/>
        <v>0.38213145645552693</v>
      </c>
      <c r="AP491" s="28">
        <f t="shared" si="399"/>
        <v>86.989884378161094</v>
      </c>
      <c r="AQ491" s="33">
        <f t="shared" si="408"/>
        <v>0.892625</v>
      </c>
      <c r="AR491" s="18">
        <f t="shared" si="409"/>
        <v>0.39739249084963074</v>
      </c>
      <c r="AS491" s="28">
        <f t="shared" si="400"/>
        <v>56.550396489629463</v>
      </c>
      <c r="AT491" s="33">
        <f t="shared" si="410"/>
        <v>0.82830349264705794</v>
      </c>
      <c r="AU491" s="18">
        <f t="shared" si="411"/>
        <v>0.36875685547958342</v>
      </c>
      <c r="AV491" s="20">
        <f t="shared" si="401"/>
        <v>104.94170055820761</v>
      </c>
    </row>
    <row r="492" spans="2:48" ht="15.95">
      <c r="B492" s="52">
        <v>100</v>
      </c>
      <c r="C492" s="54">
        <f>'Mortality (No Interventions)'!N109</f>
        <v>0.4715779007883209</v>
      </c>
      <c r="D492" s="27">
        <f t="shared" si="404"/>
        <v>0.93137254901960687</v>
      </c>
      <c r="E492" s="18">
        <f t="shared" si="368"/>
        <v>0.4392147115185337</v>
      </c>
      <c r="F492" s="28">
        <f t="shared" si="387"/>
        <v>29.222193949966968</v>
      </c>
      <c r="G492" s="27">
        <f t="shared" si="402"/>
        <v>0.96499999999999997</v>
      </c>
      <c r="H492" s="18">
        <f t="shared" si="405"/>
        <v>0.45507267426072967</v>
      </c>
      <c r="I492" s="28">
        <f t="shared" si="388"/>
        <v>17.386385511249621</v>
      </c>
      <c r="J492" s="27">
        <v>1</v>
      </c>
      <c r="K492" s="18">
        <f t="shared" si="406"/>
        <v>0.4715779007883209</v>
      </c>
      <c r="L492" s="28">
        <f t="shared" si="389"/>
        <v>15.169676605394045</v>
      </c>
      <c r="M492" s="27">
        <f t="shared" si="403"/>
        <v>0.92500000000000004</v>
      </c>
      <c r="N492" s="19">
        <f t="shared" si="407"/>
        <v>0.43620955822919688</v>
      </c>
      <c r="O492" s="28">
        <f t="shared" si="390"/>
        <v>23.643165204309884</v>
      </c>
      <c r="P492" s="24">
        <f t="shared" si="369"/>
        <v>0.8987745098039206</v>
      </c>
      <c r="Q492" s="18">
        <f t="shared" si="370"/>
        <v>0.42384219661538503</v>
      </c>
      <c r="R492" s="28">
        <f t="shared" si="391"/>
        <v>37.024906817367579</v>
      </c>
      <c r="S492" s="24">
        <f t="shared" si="371"/>
        <v>0.93137254901960687</v>
      </c>
      <c r="T492" s="18">
        <f t="shared" si="372"/>
        <v>0.4392147115185337</v>
      </c>
      <c r="U492" s="28">
        <f t="shared" si="392"/>
        <v>32.801504489329851</v>
      </c>
      <c r="V492" s="24">
        <f t="shared" si="373"/>
        <v>0.86151960784313641</v>
      </c>
      <c r="W492" s="18">
        <f t="shared" si="374"/>
        <v>0.4062736081546437</v>
      </c>
      <c r="X492" s="28">
        <f t="shared" si="393"/>
        <v>48.344623671800939</v>
      </c>
      <c r="Y492" s="33">
        <f t="shared" si="375"/>
        <v>0.96499999999999997</v>
      </c>
      <c r="Z492" s="18">
        <f t="shared" si="376"/>
        <v>0.45507267426072967</v>
      </c>
      <c r="AA492" s="28">
        <f t="shared" si="394"/>
        <v>19.82798020361621</v>
      </c>
      <c r="AB492" s="33">
        <f t="shared" si="377"/>
        <v>0.892625</v>
      </c>
      <c r="AC492" s="18">
        <f t="shared" si="378"/>
        <v>0.42094222369117495</v>
      </c>
      <c r="AD492" s="28">
        <f t="shared" si="395"/>
        <v>30.211842817438139</v>
      </c>
      <c r="AE492" s="33">
        <f t="shared" si="379"/>
        <v>0.92500000000000004</v>
      </c>
      <c r="AF492" s="18">
        <f t="shared" si="380"/>
        <v>0.43620955822919688</v>
      </c>
      <c r="AG492" s="28">
        <f t="shared" si="396"/>
        <v>26.799300337391422</v>
      </c>
      <c r="AH492" s="33">
        <f t="shared" si="381"/>
        <v>0.8987745098039206</v>
      </c>
      <c r="AI492" s="18">
        <f t="shared" si="382"/>
        <v>0.42384219661538503</v>
      </c>
      <c r="AJ492" s="28">
        <f t="shared" si="397"/>
        <v>41.373496820322636</v>
      </c>
      <c r="AK492" s="33">
        <f t="shared" si="383"/>
        <v>0.83136642156862661</v>
      </c>
      <c r="AL492" s="18">
        <f t="shared" si="384"/>
        <v>0.39205403186923116</v>
      </c>
      <c r="AM492" s="28">
        <f t="shared" si="398"/>
        <v>59.827760530269636</v>
      </c>
      <c r="AN492" s="33">
        <f t="shared" si="385"/>
        <v>0.86151960784313641</v>
      </c>
      <c r="AO492" s="18">
        <f t="shared" si="386"/>
        <v>0.4062736081546437</v>
      </c>
      <c r="AP492" s="28">
        <f t="shared" si="399"/>
        <v>53.748313163836507</v>
      </c>
      <c r="AQ492" s="33">
        <f t="shared" si="408"/>
        <v>0.892625</v>
      </c>
      <c r="AR492" s="18">
        <f t="shared" si="409"/>
        <v>0.42094222369117495</v>
      </c>
      <c r="AS492" s="28">
        <f t="shared" si="400"/>
        <v>34.077693570081401</v>
      </c>
      <c r="AT492" s="33">
        <f t="shared" si="410"/>
        <v>0.83136642156862661</v>
      </c>
      <c r="AU492" s="18">
        <f t="shared" si="411"/>
        <v>0.39205403186923116</v>
      </c>
      <c r="AV492" s="20">
        <f t="shared" si="401"/>
        <v>66.243729051682919</v>
      </c>
    </row>
    <row r="493" spans="2:48" ht="15.95">
      <c r="B493" s="52">
        <v>101</v>
      </c>
      <c r="C493" s="54">
        <f>'Mortality (No Interventions)'!N110</f>
        <v>0.49750373852818758</v>
      </c>
      <c r="D493" s="27">
        <f t="shared" si="404"/>
        <v>0.93480392156862646</v>
      </c>
      <c r="E493" s="18">
        <f t="shared" si="368"/>
        <v>0.46506844577120232</v>
      </c>
      <c r="F493" s="28">
        <f t="shared" si="387"/>
        <v>16.387376464293588</v>
      </c>
      <c r="G493" s="27">
        <f t="shared" si="402"/>
        <v>0.96499999999999997</v>
      </c>
      <c r="H493" s="18">
        <f t="shared" si="405"/>
        <v>0.48009110767970098</v>
      </c>
      <c r="I493" s="28">
        <f t="shared" si="388"/>
        <v>9.4743165609172539</v>
      </c>
      <c r="J493" s="27">
        <v>1</v>
      </c>
      <c r="K493" s="18">
        <f t="shared" si="406"/>
        <v>0.49750373852818758</v>
      </c>
      <c r="L493" s="28">
        <f t="shared" si="389"/>
        <v>8.0159923561846185</v>
      </c>
      <c r="M493" s="27">
        <f t="shared" si="403"/>
        <v>0.92500000000000004</v>
      </c>
      <c r="N493" s="19">
        <f t="shared" si="407"/>
        <v>0.46019095813857352</v>
      </c>
      <c r="O493" s="28">
        <f t="shared" si="390"/>
        <v>13.329790555397949</v>
      </c>
      <c r="P493" s="24">
        <f t="shared" si="369"/>
        <v>0.90208578431372455</v>
      </c>
      <c r="Q493" s="18">
        <f t="shared" si="370"/>
        <v>0.44879105016921023</v>
      </c>
      <c r="R493" s="28">
        <f t="shared" si="391"/>
        <v>21.332188982414561</v>
      </c>
      <c r="S493" s="24">
        <f t="shared" si="371"/>
        <v>0.93480392156862646</v>
      </c>
      <c r="T493" s="18">
        <f t="shared" si="372"/>
        <v>0.46506844577120232</v>
      </c>
      <c r="U493" s="28">
        <f t="shared" si="392"/>
        <v>18.394601157674956</v>
      </c>
      <c r="V493" s="24">
        <f t="shared" si="373"/>
        <v>0.86469362745097955</v>
      </c>
      <c r="W493" s="18">
        <f t="shared" si="374"/>
        <v>0.43018831233836219</v>
      </c>
      <c r="X493" s="28">
        <f t="shared" si="393"/>
        <v>28.703478977779977</v>
      </c>
      <c r="Y493" s="33">
        <f t="shared" si="375"/>
        <v>0.96499999999999997</v>
      </c>
      <c r="Z493" s="18">
        <f t="shared" si="376"/>
        <v>0.48009110767970098</v>
      </c>
      <c r="AA493" s="28">
        <f t="shared" si="394"/>
        <v>10.804808227167776</v>
      </c>
      <c r="AB493" s="33">
        <f t="shared" si="377"/>
        <v>0.892625</v>
      </c>
      <c r="AC493" s="18">
        <f t="shared" si="378"/>
        <v>0.44408427460372346</v>
      </c>
      <c r="AD493" s="28">
        <f t="shared" si="395"/>
        <v>17.494402520057477</v>
      </c>
      <c r="AE493" s="33">
        <f t="shared" si="379"/>
        <v>0.92500000000000004</v>
      </c>
      <c r="AF493" s="18">
        <f t="shared" si="380"/>
        <v>0.46019095813857352</v>
      </c>
      <c r="AG493" s="28">
        <f t="shared" si="396"/>
        <v>15.109189376366341</v>
      </c>
      <c r="AH493" s="33">
        <f t="shared" si="381"/>
        <v>0.90208578431372455</v>
      </c>
      <c r="AI493" s="18">
        <f t="shared" si="382"/>
        <v>0.44879105016921023</v>
      </c>
      <c r="AJ493" s="28">
        <f t="shared" si="397"/>
        <v>23.837663046337443</v>
      </c>
      <c r="AK493" s="33">
        <f t="shared" si="383"/>
        <v>0.83442935049019529</v>
      </c>
      <c r="AL493" s="18">
        <f t="shared" si="384"/>
        <v>0.41513172140651949</v>
      </c>
      <c r="AM493" s="28">
        <f t="shared" si="398"/>
        <v>36.372045796670577</v>
      </c>
      <c r="AN493" s="33">
        <f t="shared" si="385"/>
        <v>0.86469362745097955</v>
      </c>
      <c r="AO493" s="18">
        <f t="shared" si="386"/>
        <v>0.43018831233836219</v>
      </c>
      <c r="AP493" s="28">
        <f t="shared" si="399"/>
        <v>31.91179204253892</v>
      </c>
      <c r="AQ493" s="33">
        <f t="shared" si="408"/>
        <v>0.892625</v>
      </c>
      <c r="AR493" s="18">
        <f t="shared" si="409"/>
        <v>0.44408427460372346</v>
      </c>
      <c r="AS493" s="28">
        <f t="shared" si="400"/>
        <v>19.732953460424881</v>
      </c>
      <c r="AT493" s="33">
        <f t="shared" si="410"/>
        <v>0.83442935049019529</v>
      </c>
      <c r="AU493" s="18">
        <f t="shared" si="411"/>
        <v>0.41513172140651949</v>
      </c>
      <c r="AV493" s="20">
        <f t="shared" si="401"/>
        <v>40.272607990917713</v>
      </c>
    </row>
    <row r="494" spans="2:48" ht="15.95">
      <c r="B494" s="52">
        <v>102</v>
      </c>
      <c r="C494" s="54">
        <f>'Mortality (No Interventions)'!N111</f>
        <v>0.52226183027524697</v>
      </c>
      <c r="D494" s="27">
        <f t="shared" si="404"/>
        <v>0.93823529411764606</v>
      </c>
      <c r="E494" s="18">
        <f t="shared" si="368"/>
        <v>0.49000448193471652</v>
      </c>
      <c r="F494" s="28">
        <f t="shared" si="387"/>
        <v>8.7661247617769877</v>
      </c>
      <c r="G494" s="27">
        <f t="shared" si="402"/>
        <v>0.96499999999999997</v>
      </c>
      <c r="H494" s="18">
        <f t="shared" si="405"/>
        <v>0.50398266621561327</v>
      </c>
      <c r="I494" s="28">
        <f t="shared" si="388"/>
        <v>4.9257814286783539</v>
      </c>
      <c r="J494" s="27">
        <v>1</v>
      </c>
      <c r="K494" s="18">
        <f t="shared" si="406"/>
        <v>0.52226183027524697</v>
      </c>
      <c r="L494" s="28">
        <f t="shared" si="389"/>
        <v>4.0280061909693963</v>
      </c>
      <c r="M494" s="27">
        <f t="shared" si="403"/>
        <v>0.92500000000000004</v>
      </c>
      <c r="N494" s="19">
        <f t="shared" si="407"/>
        <v>0.48309219300460349</v>
      </c>
      <c r="O494" s="28">
        <f t="shared" si="390"/>
        <v>7.1955414679228591</v>
      </c>
      <c r="P494" s="24">
        <f t="shared" si="369"/>
        <v>0.90539705882352839</v>
      </c>
      <c r="Q494" s="18">
        <f t="shared" si="370"/>
        <v>0.47285432506700137</v>
      </c>
      <c r="R494" s="28">
        <f t="shared" si="391"/>
        <v>11.758493486588673</v>
      </c>
      <c r="S494" s="24">
        <f t="shared" si="371"/>
        <v>0.93823529411764606</v>
      </c>
      <c r="T494" s="18">
        <f t="shared" si="372"/>
        <v>0.49000448193471652</v>
      </c>
      <c r="U494" s="28">
        <f t="shared" si="392"/>
        <v>9.8398525866939046</v>
      </c>
      <c r="V494" s="24">
        <f t="shared" si="373"/>
        <v>0.86786764705882269</v>
      </c>
      <c r="W494" s="18">
        <f t="shared" si="374"/>
        <v>0.45325414578961282</v>
      </c>
      <c r="X494" s="28">
        <f t="shared" si="393"/>
        <v>16.355577798089151</v>
      </c>
      <c r="Y494" s="33">
        <f t="shared" si="375"/>
        <v>0.96499999999999997</v>
      </c>
      <c r="Z494" s="18">
        <f t="shared" si="376"/>
        <v>0.50398266621561327</v>
      </c>
      <c r="AA494" s="28">
        <f t="shared" si="394"/>
        <v>5.6175158771200522</v>
      </c>
      <c r="AB494" s="33">
        <f t="shared" si="377"/>
        <v>0.892625</v>
      </c>
      <c r="AC494" s="18">
        <f t="shared" si="378"/>
        <v>0.46618396624944231</v>
      </c>
      <c r="AD494" s="28">
        <f t="shared" si="395"/>
        <v>9.725413467312201</v>
      </c>
      <c r="AE494" s="33">
        <f t="shared" si="379"/>
        <v>0.92500000000000004</v>
      </c>
      <c r="AF494" s="18">
        <f t="shared" si="380"/>
        <v>0.48309219300460349</v>
      </c>
      <c r="AG494" s="28">
        <f t="shared" si="396"/>
        <v>8.1560770405591594</v>
      </c>
      <c r="AH494" s="33">
        <f t="shared" si="381"/>
        <v>0.90539705882352839</v>
      </c>
      <c r="AI494" s="18">
        <f t="shared" si="382"/>
        <v>0.47285432506700137</v>
      </c>
      <c r="AJ494" s="28">
        <f t="shared" si="397"/>
        <v>13.139533214191886</v>
      </c>
      <c r="AK494" s="33">
        <f t="shared" si="383"/>
        <v>0.83749227941176385</v>
      </c>
      <c r="AL494" s="18">
        <f t="shared" si="384"/>
        <v>0.43739025068697635</v>
      </c>
      <c r="AM494" s="28">
        <f t="shared" si="398"/>
        <v>21.272855814021955</v>
      </c>
      <c r="AN494" s="33">
        <f t="shared" si="385"/>
        <v>0.86786764705882269</v>
      </c>
      <c r="AO494" s="18">
        <f t="shared" si="386"/>
        <v>0.45325414578961282</v>
      </c>
      <c r="AP494" s="28">
        <f t="shared" si="399"/>
        <v>18.183712080066325</v>
      </c>
      <c r="AQ494" s="33">
        <f t="shared" si="408"/>
        <v>0.892625</v>
      </c>
      <c r="AR494" s="18">
        <f t="shared" si="409"/>
        <v>0.46618396624944231</v>
      </c>
      <c r="AS494" s="28">
        <f t="shared" si="400"/>
        <v>10.969859137163063</v>
      </c>
      <c r="AT494" s="33">
        <f t="shared" si="410"/>
        <v>0.83749227941176385</v>
      </c>
      <c r="AU494" s="18">
        <f t="shared" si="411"/>
        <v>0.43739025068697635</v>
      </c>
      <c r="AV494" s="20">
        <f t="shared" si="401"/>
        <v>23.554170910118088</v>
      </c>
    </row>
    <row r="495" spans="2:48" ht="15.95">
      <c r="B495" s="52">
        <v>103</v>
      </c>
      <c r="C495" s="54">
        <f>'Mortality (No Interventions)'!N112</f>
        <v>0.54707481317774698</v>
      </c>
      <c r="D495" s="27">
        <f t="shared" si="404"/>
        <v>0.94166666666666565</v>
      </c>
      <c r="E495" s="18">
        <f t="shared" si="368"/>
        <v>0.5151621157423778</v>
      </c>
      <c r="F495" s="28">
        <f t="shared" si="387"/>
        <v>4.4706843393073648</v>
      </c>
      <c r="G495" s="27">
        <f t="shared" si="402"/>
        <v>0.96499999999999997</v>
      </c>
      <c r="H495" s="18">
        <f t="shared" si="405"/>
        <v>0.52792719471652583</v>
      </c>
      <c r="I495" s="28">
        <f t="shared" si="388"/>
        <v>2.4432729710576844</v>
      </c>
      <c r="J495" s="27">
        <v>1</v>
      </c>
      <c r="K495" s="18">
        <f t="shared" si="406"/>
        <v>0.54707481317774698</v>
      </c>
      <c r="L495" s="28">
        <f t="shared" si="389"/>
        <v>1.9243323053136934</v>
      </c>
      <c r="M495" s="27">
        <f t="shared" si="403"/>
        <v>0.92500000000000004</v>
      </c>
      <c r="N495" s="19">
        <f t="shared" si="407"/>
        <v>0.50604420218941593</v>
      </c>
      <c r="O495" s="28">
        <f t="shared" si="390"/>
        <v>3.7194315603284411</v>
      </c>
      <c r="P495" s="24">
        <f t="shared" si="369"/>
        <v>0.90870833333333234</v>
      </c>
      <c r="Q495" s="18">
        <f t="shared" si="370"/>
        <v>0.49713144169139462</v>
      </c>
      <c r="R495" s="28">
        <f t="shared" si="391"/>
        <v>6.1984389851830537</v>
      </c>
      <c r="S495" s="24">
        <f t="shared" si="371"/>
        <v>0.94166666666666565</v>
      </c>
      <c r="T495" s="18">
        <f t="shared" si="372"/>
        <v>0.5151621157423778</v>
      </c>
      <c r="U495" s="28">
        <f t="shared" si="392"/>
        <v>5.0182807176369781</v>
      </c>
      <c r="V495" s="24">
        <f t="shared" si="373"/>
        <v>0.87104166666666583</v>
      </c>
      <c r="W495" s="18">
        <f t="shared" si="374"/>
        <v>0.47652495706169956</v>
      </c>
      <c r="X495" s="28">
        <f t="shared" si="393"/>
        <v>8.9423443543206957</v>
      </c>
      <c r="Y495" s="33">
        <f t="shared" si="375"/>
        <v>0.96499999999999997</v>
      </c>
      <c r="Z495" s="18">
        <f t="shared" si="376"/>
        <v>0.52792719471652583</v>
      </c>
      <c r="AA495" s="28">
        <f t="shared" si="394"/>
        <v>2.7863852478605491</v>
      </c>
      <c r="AB495" s="33">
        <f t="shared" si="377"/>
        <v>0.892625</v>
      </c>
      <c r="AC495" s="18">
        <f t="shared" si="378"/>
        <v>0.4883326551127864</v>
      </c>
      <c r="AD495" s="28">
        <f t="shared" si="395"/>
        <v>5.1915816437048585</v>
      </c>
      <c r="AE495" s="33">
        <f t="shared" si="379"/>
        <v>0.92500000000000004</v>
      </c>
      <c r="AF495" s="18">
        <f t="shared" si="380"/>
        <v>0.50604420218941593</v>
      </c>
      <c r="AG495" s="28">
        <f t="shared" si="396"/>
        <v>4.2159398967209389</v>
      </c>
      <c r="AH495" s="33">
        <f t="shared" si="381"/>
        <v>0.90870833333333234</v>
      </c>
      <c r="AI495" s="18">
        <f t="shared" si="382"/>
        <v>0.49713144169139462</v>
      </c>
      <c r="AJ495" s="28">
        <f t="shared" si="397"/>
        <v>6.9264481044997339</v>
      </c>
      <c r="AK495" s="33">
        <f t="shared" si="383"/>
        <v>0.84055520833333242</v>
      </c>
      <c r="AL495" s="18">
        <f t="shared" si="384"/>
        <v>0.45984658356454</v>
      </c>
      <c r="AM495" s="28">
        <f t="shared" si="398"/>
        <v>11.96831607669899</v>
      </c>
      <c r="AN495" s="33">
        <f t="shared" si="385"/>
        <v>0.87104166666666583</v>
      </c>
      <c r="AO495" s="18">
        <f t="shared" si="386"/>
        <v>0.47652495706169956</v>
      </c>
      <c r="AP495" s="28">
        <f t="shared" si="399"/>
        <v>9.9418691939315984</v>
      </c>
      <c r="AQ495" s="33">
        <f t="shared" si="408"/>
        <v>0.892625</v>
      </c>
      <c r="AR495" s="18">
        <f t="shared" si="409"/>
        <v>0.4883326551127864</v>
      </c>
      <c r="AS495" s="28">
        <f t="shared" si="400"/>
        <v>5.8558866954027016</v>
      </c>
      <c r="AT495" s="33">
        <f t="shared" si="410"/>
        <v>0.84055520833333242</v>
      </c>
      <c r="AU495" s="18">
        <f t="shared" si="411"/>
        <v>0.45984658356454</v>
      </c>
      <c r="AV495" s="20">
        <f t="shared" si="401"/>
        <v>13.251806191017652</v>
      </c>
    </row>
    <row r="496" spans="2:48" ht="15.95">
      <c r="B496" s="52">
        <v>104</v>
      </c>
      <c r="C496" s="54">
        <f>'Mortality (No Interventions)'!N113</f>
        <v>0.57174351079867824</v>
      </c>
      <c r="D496" s="27">
        <f t="shared" si="404"/>
        <v>0.94509803921568525</v>
      </c>
      <c r="E496" s="18">
        <f t="shared" si="368"/>
        <v>0.54035367099012277</v>
      </c>
      <c r="F496" s="28">
        <f t="shared" si="387"/>
        <v>2.1675571362534685</v>
      </c>
      <c r="G496" s="27">
        <f t="shared" si="402"/>
        <v>0.96499999999999997</v>
      </c>
      <c r="H496" s="18">
        <f t="shared" si="405"/>
        <v>0.55173248792072449</v>
      </c>
      <c r="I496" s="28">
        <f t="shared" si="388"/>
        <v>1.1534027255204897</v>
      </c>
      <c r="J496" s="27">
        <v>1</v>
      </c>
      <c r="K496" s="18">
        <f t="shared" si="406"/>
        <v>0.57174351079867824</v>
      </c>
      <c r="L496" s="28">
        <f t="shared" si="389"/>
        <v>0.87157856889230145</v>
      </c>
      <c r="M496" s="27">
        <f t="shared" si="403"/>
        <v>0.92500000000000004</v>
      </c>
      <c r="N496" s="19">
        <f t="shared" si="407"/>
        <v>0.52886274748877737</v>
      </c>
      <c r="O496" s="28">
        <f t="shared" si="390"/>
        <v>1.8372347837839007</v>
      </c>
      <c r="P496" s="24">
        <f t="shared" si="369"/>
        <v>0.91201960784313618</v>
      </c>
      <c r="Q496" s="18">
        <f t="shared" si="370"/>
        <v>0.52144129250546845</v>
      </c>
      <c r="R496" s="28">
        <f t="shared" si="391"/>
        <v>3.1170000762428574</v>
      </c>
      <c r="S496" s="24">
        <f t="shared" si="371"/>
        <v>0.94509803921568525</v>
      </c>
      <c r="T496" s="18">
        <f t="shared" si="372"/>
        <v>0.54035367099012277</v>
      </c>
      <c r="U496" s="28">
        <f t="shared" si="392"/>
        <v>2.4330526057499346</v>
      </c>
      <c r="V496" s="24">
        <f t="shared" si="373"/>
        <v>0.87421568627450885</v>
      </c>
      <c r="W496" s="18">
        <f t="shared" si="374"/>
        <v>0.49982714566586356</v>
      </c>
      <c r="X496" s="28">
        <f t="shared" si="393"/>
        <v>4.6810940948470945</v>
      </c>
      <c r="Y496" s="33">
        <f t="shared" si="375"/>
        <v>0.96499999999999997</v>
      </c>
      <c r="Z496" s="18">
        <f t="shared" si="376"/>
        <v>0.55173248792072449</v>
      </c>
      <c r="AA496" s="28">
        <f t="shared" si="394"/>
        <v>1.3153767005580179</v>
      </c>
      <c r="AB496" s="33">
        <f t="shared" si="377"/>
        <v>0.892625</v>
      </c>
      <c r="AC496" s="18">
        <f t="shared" si="378"/>
        <v>0.51035255132667012</v>
      </c>
      <c r="AD496" s="28">
        <f t="shared" si="395"/>
        <v>2.6563627953996609</v>
      </c>
      <c r="AE496" s="33">
        <f t="shared" si="379"/>
        <v>0.92500000000000004</v>
      </c>
      <c r="AF496" s="18">
        <f t="shared" si="380"/>
        <v>0.52886274748877737</v>
      </c>
      <c r="AG496" s="28">
        <f t="shared" si="396"/>
        <v>2.082487955206263</v>
      </c>
      <c r="AH496" s="33">
        <f t="shared" si="381"/>
        <v>0.91201960784313618</v>
      </c>
      <c r="AI496" s="18">
        <f t="shared" si="382"/>
        <v>0.52144129250546845</v>
      </c>
      <c r="AJ496" s="28">
        <f t="shared" si="397"/>
        <v>3.4830929725091542</v>
      </c>
      <c r="AK496" s="33">
        <f t="shared" si="383"/>
        <v>0.84361813725490098</v>
      </c>
      <c r="AL496" s="18">
        <f t="shared" si="384"/>
        <v>0.48233319556755833</v>
      </c>
      <c r="AM496" s="28">
        <f t="shared" si="398"/>
        <v>6.4647268178084003</v>
      </c>
      <c r="AN496" s="33">
        <f t="shared" si="385"/>
        <v>0.87421568627450885</v>
      </c>
      <c r="AO496" s="18">
        <f t="shared" si="386"/>
        <v>0.49982714566586356</v>
      </c>
      <c r="AP496" s="28">
        <f t="shared" si="399"/>
        <v>5.2043204031803096</v>
      </c>
      <c r="AQ496" s="33">
        <f t="shared" si="408"/>
        <v>0.892625</v>
      </c>
      <c r="AR496" s="18">
        <f t="shared" si="409"/>
        <v>0.51035255132667012</v>
      </c>
      <c r="AS496" s="28">
        <f t="shared" si="400"/>
        <v>2.9962659973970593</v>
      </c>
      <c r="AT496" s="33">
        <f t="shared" si="410"/>
        <v>0.84361813725490098</v>
      </c>
      <c r="AU496" s="18">
        <f t="shared" si="411"/>
        <v>0.48233319556755833</v>
      </c>
      <c r="AV496" s="20">
        <f t="shared" si="401"/>
        <v>7.1580083880187644</v>
      </c>
    </row>
    <row r="497" spans="2:48" ht="15.95">
      <c r="B497" s="52">
        <v>105</v>
      </c>
      <c r="C497" s="54">
        <f>'Mortality (No Interventions)'!N114</f>
        <v>0.59605519596026157</v>
      </c>
      <c r="D497" s="27">
        <f t="shared" si="404"/>
        <v>0.94852941176470484</v>
      </c>
      <c r="E497" s="18">
        <f t="shared" si="368"/>
        <v>0.56537588440348274</v>
      </c>
      <c r="F497" s="28">
        <f t="shared" si="387"/>
        <v>0.99630968059806901</v>
      </c>
      <c r="G497" s="27">
        <f t="shared" si="402"/>
        <v>0.96499999999999997</v>
      </c>
      <c r="H497" s="18">
        <f t="shared" si="405"/>
        <v>0.57519326410165239</v>
      </c>
      <c r="I497" s="28">
        <f t="shared" si="388"/>
        <v>0.51703297019452543</v>
      </c>
      <c r="J497" s="27">
        <v>1</v>
      </c>
      <c r="K497" s="18">
        <f t="shared" si="406"/>
        <v>0.59605519596026157</v>
      </c>
      <c r="L497" s="28">
        <f t="shared" si="389"/>
        <v>0.37325917797692937</v>
      </c>
      <c r="M497" s="27">
        <f t="shared" si="403"/>
        <v>0.92500000000000004</v>
      </c>
      <c r="N497" s="19">
        <f t="shared" si="407"/>
        <v>0.55135105626324199</v>
      </c>
      <c r="O497" s="28">
        <f t="shared" si="390"/>
        <v>0.86558974824999713</v>
      </c>
      <c r="P497" s="24">
        <f t="shared" si="369"/>
        <v>0.91533088235294013</v>
      </c>
      <c r="Q497" s="18">
        <f t="shared" si="370"/>
        <v>0.54558772844936088</v>
      </c>
      <c r="R497" s="28">
        <f t="shared" si="391"/>
        <v>1.4916675277471381</v>
      </c>
      <c r="S497" s="24">
        <f t="shared" si="371"/>
        <v>0.94852941176470484</v>
      </c>
      <c r="T497" s="18">
        <f t="shared" si="372"/>
        <v>0.56537588440348274</v>
      </c>
      <c r="U497" s="28">
        <f t="shared" si="392"/>
        <v>1.1183436985208737</v>
      </c>
      <c r="V497" s="24">
        <f t="shared" si="373"/>
        <v>0.87738970588235199</v>
      </c>
      <c r="W497" s="18">
        <f t="shared" si="374"/>
        <v>0.52297269307322158</v>
      </c>
      <c r="X497" s="28">
        <f t="shared" si="393"/>
        <v>2.3413561948263419</v>
      </c>
      <c r="Y497" s="33">
        <f t="shared" si="375"/>
        <v>0.96499999999999997</v>
      </c>
      <c r="Z497" s="18">
        <f t="shared" si="376"/>
        <v>0.57519326410165239</v>
      </c>
      <c r="AA497" s="28">
        <f t="shared" si="394"/>
        <v>0.58964064100618885</v>
      </c>
      <c r="AB497" s="33">
        <f t="shared" si="377"/>
        <v>0.892625</v>
      </c>
      <c r="AC497" s="18">
        <f t="shared" si="378"/>
        <v>0.53205376929402848</v>
      </c>
      <c r="AD497" s="28">
        <f t="shared" si="395"/>
        <v>1.3006812655181985</v>
      </c>
      <c r="AE497" s="33">
        <f t="shared" si="379"/>
        <v>0.92500000000000004</v>
      </c>
      <c r="AF497" s="18">
        <f t="shared" si="380"/>
        <v>0.55135105626324199</v>
      </c>
      <c r="AG497" s="28">
        <f t="shared" si="396"/>
        <v>0.98113765360359273</v>
      </c>
      <c r="AH497" s="33">
        <f t="shared" si="381"/>
        <v>0.91533088235294013</v>
      </c>
      <c r="AI497" s="18">
        <f t="shared" si="382"/>
        <v>0.54558772844936088</v>
      </c>
      <c r="AJ497" s="28">
        <f t="shared" si="397"/>
        <v>1.6668644710072666</v>
      </c>
      <c r="AK497" s="33">
        <f t="shared" si="383"/>
        <v>0.84668106617646965</v>
      </c>
      <c r="AL497" s="18">
        <f t="shared" si="384"/>
        <v>0.50466864881565887</v>
      </c>
      <c r="AM497" s="28">
        <f t="shared" si="398"/>
        <v>3.3465744733035825</v>
      </c>
      <c r="AN497" s="33">
        <f t="shared" si="385"/>
        <v>0.87738970588235199</v>
      </c>
      <c r="AO497" s="18">
        <f t="shared" si="386"/>
        <v>0.52297269307322158</v>
      </c>
      <c r="AP497" s="28">
        <f t="shared" si="399"/>
        <v>2.603059790928079</v>
      </c>
      <c r="AQ497" s="33">
        <f t="shared" si="408"/>
        <v>0.892625</v>
      </c>
      <c r="AR497" s="18">
        <f t="shared" si="409"/>
        <v>0.53205376929402848</v>
      </c>
      <c r="AS497" s="28">
        <f t="shared" si="400"/>
        <v>1.4671140011721202</v>
      </c>
      <c r="AT497" s="33">
        <f t="shared" si="410"/>
        <v>0.84668106617646965</v>
      </c>
      <c r="AU497" s="18">
        <f t="shared" si="411"/>
        <v>0.50466864881565887</v>
      </c>
      <c r="AV497" s="20">
        <f t="shared" si="401"/>
        <v>3.705463328326287</v>
      </c>
    </row>
    <row r="498" spans="2:48" ht="15.95">
      <c r="B498" s="52">
        <v>106</v>
      </c>
      <c r="C498" s="54">
        <f>'Mortality (No Interventions)'!N115</f>
        <v>0.61980593381661697</v>
      </c>
      <c r="D498" s="27">
        <f t="shared" si="404"/>
        <v>0.95196078431372444</v>
      </c>
      <c r="E498" s="18">
        <f t="shared" si="368"/>
        <v>0.5900309428783671</v>
      </c>
      <c r="F498" s="28">
        <f t="shared" si="387"/>
        <v>0.43302021379018435</v>
      </c>
      <c r="G498" s="27">
        <f t="shared" si="402"/>
        <v>0.96499999999999997</v>
      </c>
      <c r="H498" s="18">
        <f t="shared" si="405"/>
        <v>0.59811272613303534</v>
      </c>
      <c r="I498" s="28">
        <f t="shared" si="388"/>
        <v>0.219639088420164</v>
      </c>
      <c r="J498" s="27">
        <v>1</v>
      </c>
      <c r="K498" s="18">
        <f t="shared" si="406"/>
        <v>0.61980593381661697</v>
      </c>
      <c r="L498" s="28">
        <f t="shared" si="389"/>
        <v>0.15077610550392459</v>
      </c>
      <c r="M498" s="27">
        <f t="shared" si="403"/>
        <v>0.92500000000000004</v>
      </c>
      <c r="N498" s="19">
        <f t="shared" si="407"/>
        <v>0.57332048878037067</v>
      </c>
      <c r="O498" s="28">
        <f t="shared" si="390"/>
        <v>0.38834592626172748</v>
      </c>
      <c r="P498" s="24">
        <f t="shared" si="369"/>
        <v>0.91864215686274409</v>
      </c>
      <c r="Q498" s="18">
        <f t="shared" si="370"/>
        <v>0.56937985987762418</v>
      </c>
      <c r="R498" s="28">
        <f t="shared" si="391"/>
        <v>0.67783202968190304</v>
      </c>
      <c r="S498" s="24">
        <f t="shared" si="371"/>
        <v>0.95196078431372444</v>
      </c>
      <c r="T498" s="18">
        <f t="shared" si="372"/>
        <v>0.5900309428783671</v>
      </c>
      <c r="U498" s="28">
        <f t="shared" si="392"/>
        <v>0.48605914090257285</v>
      </c>
      <c r="V498" s="24">
        <f t="shared" si="373"/>
        <v>0.88056372549019513</v>
      </c>
      <c r="W498" s="18">
        <f t="shared" si="374"/>
        <v>0.54577862216248951</v>
      </c>
      <c r="X498" s="28">
        <f t="shared" si="393"/>
        <v>1.1168908401743394</v>
      </c>
      <c r="Y498" s="33">
        <f t="shared" si="375"/>
        <v>0.96499999999999997</v>
      </c>
      <c r="Z498" s="18">
        <f t="shared" si="376"/>
        <v>0.59811272613303534</v>
      </c>
      <c r="AA498" s="28">
        <f t="shared" si="394"/>
        <v>0.25048331605884844</v>
      </c>
      <c r="AB498" s="33">
        <f t="shared" si="377"/>
        <v>0.892625</v>
      </c>
      <c r="AC498" s="18">
        <f t="shared" si="378"/>
        <v>0.55325427167305774</v>
      </c>
      <c r="AD498" s="28">
        <f t="shared" si="395"/>
        <v>0.60864889554911394</v>
      </c>
      <c r="AE498" s="33">
        <f t="shared" si="379"/>
        <v>0.92500000000000004</v>
      </c>
      <c r="AF498" s="18">
        <f t="shared" si="380"/>
        <v>0.57332048878037067</v>
      </c>
      <c r="AG498" s="28">
        <f t="shared" si="396"/>
        <v>0.44018637194961302</v>
      </c>
      <c r="AH498" s="33">
        <f t="shared" si="381"/>
        <v>0.91864215686274409</v>
      </c>
      <c r="AI498" s="18">
        <f t="shared" si="382"/>
        <v>0.56937985987762418</v>
      </c>
      <c r="AJ498" s="28">
        <f t="shared" si="397"/>
        <v>0.75744367063746654</v>
      </c>
      <c r="AK498" s="33">
        <f t="shared" si="383"/>
        <v>0.84974399509803833</v>
      </c>
      <c r="AL498" s="18">
        <f t="shared" si="384"/>
        <v>0.52667637038680248</v>
      </c>
      <c r="AM498" s="28">
        <f t="shared" si="398"/>
        <v>1.6576632557004882</v>
      </c>
      <c r="AN498" s="33">
        <f t="shared" si="385"/>
        <v>0.88056372549019513</v>
      </c>
      <c r="AO498" s="18">
        <f t="shared" si="386"/>
        <v>0.54577862216248951</v>
      </c>
      <c r="AP498" s="28">
        <f t="shared" si="399"/>
        <v>1.2417306018358045</v>
      </c>
      <c r="AQ498" s="33">
        <f t="shared" si="408"/>
        <v>0.892625</v>
      </c>
      <c r="AR498" s="18">
        <f t="shared" si="409"/>
        <v>0.55325427167305774</v>
      </c>
      <c r="AS498" s="28">
        <f t="shared" si="400"/>
        <v>0.68653046686444996</v>
      </c>
      <c r="AT498" s="33">
        <f t="shared" si="410"/>
        <v>0.84974399509803833</v>
      </c>
      <c r="AU498" s="18">
        <f t="shared" si="411"/>
        <v>0.52667637038680248</v>
      </c>
      <c r="AV498" s="20">
        <f t="shared" si="401"/>
        <v>1.8354321571838856</v>
      </c>
    </row>
    <row r="499" spans="2:48" ht="15.95">
      <c r="B499" s="52">
        <v>107</v>
      </c>
      <c r="C499" s="54">
        <f>'Mortality (No Interventions)'!N116</f>
        <v>0.64302164080207069</v>
      </c>
      <c r="D499" s="27">
        <f t="shared" si="404"/>
        <v>0.95539215686274404</v>
      </c>
      <c r="E499" s="18">
        <f t="shared" si="368"/>
        <v>0.61433783231531103</v>
      </c>
      <c r="F499" s="28">
        <f t="shared" si="387"/>
        <v>0.17752488876216976</v>
      </c>
      <c r="G499" s="27">
        <f t="shared" si="402"/>
        <v>0.96499999999999997</v>
      </c>
      <c r="H499" s="18">
        <f t="shared" si="405"/>
        <v>0.62051588337399821</v>
      </c>
      <c r="I499" s="28">
        <f t="shared" si="388"/>
        <v>8.8270154479804908E-2</v>
      </c>
      <c r="J499" s="27">
        <v>1</v>
      </c>
      <c r="K499" s="18">
        <f t="shared" si="406"/>
        <v>0.64302164080207069</v>
      </c>
      <c r="L499" s="28">
        <f t="shared" si="389"/>
        <v>5.7324180634831849E-2</v>
      </c>
      <c r="M499" s="27">
        <f t="shared" si="403"/>
        <v>0.92500000000000004</v>
      </c>
      <c r="N499" s="19">
        <f t="shared" si="407"/>
        <v>0.59479501774191545</v>
      </c>
      <c r="O499" s="28">
        <f t="shared" si="390"/>
        <v>0.16569925000148808</v>
      </c>
      <c r="P499" s="24">
        <f t="shared" si="369"/>
        <v>0.92195343137254793</v>
      </c>
      <c r="Q499" s="18">
        <f t="shared" si="370"/>
        <v>0.59283600818427507</v>
      </c>
      <c r="R499" s="28">
        <f t="shared" si="391"/>
        <v>0.29188812360105548</v>
      </c>
      <c r="S499" s="24">
        <f t="shared" si="371"/>
        <v>0.95539215686274404</v>
      </c>
      <c r="T499" s="18">
        <f t="shared" si="372"/>
        <v>0.61433783231531103</v>
      </c>
      <c r="U499" s="28">
        <f t="shared" si="392"/>
        <v>0.1992692077011787</v>
      </c>
      <c r="V499" s="24">
        <f t="shared" si="373"/>
        <v>0.88373774509803826</v>
      </c>
      <c r="W499" s="18">
        <f t="shared" si="374"/>
        <v>0.5682624948916627</v>
      </c>
      <c r="X499" s="28">
        <f t="shared" si="393"/>
        <v>0.50731569631808315</v>
      </c>
      <c r="Y499" s="33">
        <f t="shared" si="375"/>
        <v>0.96499999999999997</v>
      </c>
      <c r="Z499" s="18">
        <f t="shared" si="376"/>
        <v>0.62051588337399821</v>
      </c>
      <c r="AA499" s="28">
        <f t="shared" si="394"/>
        <v>0.10066605704004788</v>
      </c>
      <c r="AB499" s="33">
        <f t="shared" si="377"/>
        <v>0.892625</v>
      </c>
      <c r="AC499" s="18">
        <f t="shared" si="378"/>
        <v>0.57397719212094833</v>
      </c>
      <c r="AD499" s="28">
        <f t="shared" si="395"/>
        <v>0.27191129413747789</v>
      </c>
      <c r="AE499" s="33">
        <f t="shared" si="379"/>
        <v>0.92500000000000004</v>
      </c>
      <c r="AF499" s="18">
        <f t="shared" si="380"/>
        <v>0.59479501774191545</v>
      </c>
      <c r="AG499" s="28">
        <f t="shared" si="396"/>
        <v>0.18781850602900282</v>
      </c>
      <c r="AH499" s="33">
        <f t="shared" si="381"/>
        <v>0.92195343137254793</v>
      </c>
      <c r="AI499" s="18">
        <f t="shared" si="382"/>
        <v>0.59283600818427507</v>
      </c>
      <c r="AJ499" s="28">
        <f t="shared" si="397"/>
        <v>0.3261704995847125</v>
      </c>
      <c r="AK499" s="33">
        <f t="shared" si="383"/>
        <v>0.85280692401960689</v>
      </c>
      <c r="AL499" s="18">
        <f t="shared" si="384"/>
        <v>0.54837330757045444</v>
      </c>
      <c r="AM499" s="28">
        <f t="shared" si="398"/>
        <v>0.78461118886458503</v>
      </c>
      <c r="AN499" s="33">
        <f t="shared" si="385"/>
        <v>0.88373774509803826</v>
      </c>
      <c r="AO499" s="18">
        <f t="shared" si="386"/>
        <v>0.5682624948916627</v>
      </c>
      <c r="AP499" s="28">
        <f t="shared" si="399"/>
        <v>0.56402058486886031</v>
      </c>
      <c r="AQ499" s="33">
        <f t="shared" si="408"/>
        <v>0.892625</v>
      </c>
      <c r="AR499" s="18">
        <f t="shared" si="409"/>
        <v>0.57397719212094833</v>
      </c>
      <c r="AS499" s="28">
        <f t="shared" si="400"/>
        <v>0.30670455343799441</v>
      </c>
      <c r="AT499" s="33">
        <f t="shared" si="410"/>
        <v>0.85280692401960689</v>
      </c>
      <c r="AU499" s="18">
        <f t="shared" si="411"/>
        <v>0.54837330757045444</v>
      </c>
      <c r="AV499" s="20">
        <f t="shared" si="401"/>
        <v>0.86875341054705757</v>
      </c>
    </row>
    <row r="500" spans="2:48" ht="15.95">
      <c r="B500" s="52">
        <v>108</v>
      </c>
      <c r="C500" s="54">
        <f>'Mortality (No Interventions)'!N117</f>
        <v>0.66575315152609149</v>
      </c>
      <c r="D500" s="27">
        <f t="shared" si="404"/>
        <v>0.95882352941176363</v>
      </c>
      <c r="E500" s="18">
        <f t="shared" si="368"/>
        <v>0.63833978646325173</v>
      </c>
      <c r="F500" s="28">
        <f t="shared" si="387"/>
        <v>6.8464633418001672E-2</v>
      </c>
      <c r="G500" s="27">
        <f t="shared" si="402"/>
        <v>0.96499999999999997</v>
      </c>
      <c r="H500" s="18">
        <f t="shared" si="405"/>
        <v>0.64245179122267826</v>
      </c>
      <c r="I500" s="28">
        <f t="shared" si="388"/>
        <v>3.3497121597209481E-2</v>
      </c>
      <c r="J500" s="27">
        <v>1</v>
      </c>
      <c r="K500" s="18">
        <f t="shared" si="406"/>
        <v>0.66575315152609149</v>
      </c>
      <c r="L500" s="28">
        <f t="shared" si="389"/>
        <v>2.0463491945387987E-2</v>
      </c>
      <c r="M500" s="27">
        <f t="shared" si="403"/>
        <v>0.92500000000000004</v>
      </c>
      <c r="N500" s="19">
        <f t="shared" si="407"/>
        <v>0.61582166516163461</v>
      </c>
      <c r="O500" s="28">
        <f t="shared" si="390"/>
        <v>6.7142161657030894E-2</v>
      </c>
      <c r="P500" s="24">
        <f t="shared" si="369"/>
        <v>0.92526470588235188</v>
      </c>
      <c r="Q500" s="18">
        <f t="shared" si="370"/>
        <v>0.61599789393703785</v>
      </c>
      <c r="R500" s="28">
        <f t="shared" si="391"/>
        <v>0.11884633356900746</v>
      </c>
      <c r="S500" s="24">
        <f t="shared" si="371"/>
        <v>0.95882352941176363</v>
      </c>
      <c r="T500" s="18">
        <f t="shared" si="372"/>
        <v>0.63833978646325173</v>
      </c>
      <c r="U500" s="28">
        <f t="shared" si="392"/>
        <v>7.6850594594847096E-2</v>
      </c>
      <c r="V500" s="24">
        <f t="shared" si="373"/>
        <v>0.8869117647058814</v>
      </c>
      <c r="W500" s="18">
        <f t="shared" si="374"/>
        <v>0.5904643024785079</v>
      </c>
      <c r="X500" s="28">
        <f t="shared" si="393"/>
        <v>0.21902721303066813</v>
      </c>
      <c r="Y500" s="33">
        <f t="shared" si="375"/>
        <v>0.96499999999999997</v>
      </c>
      <c r="Z500" s="18">
        <f t="shared" si="376"/>
        <v>0.64245179122267826</v>
      </c>
      <c r="AA500" s="28">
        <f t="shared" si="394"/>
        <v>3.8201169730065279E-2</v>
      </c>
      <c r="AB500" s="33">
        <f t="shared" si="377"/>
        <v>0.892625</v>
      </c>
      <c r="AC500" s="18">
        <f t="shared" si="378"/>
        <v>0.59426790688097741</v>
      </c>
      <c r="AD500" s="28">
        <f t="shared" si="395"/>
        <v>0.11584041302247505</v>
      </c>
      <c r="AE500" s="33">
        <f t="shared" si="379"/>
        <v>0.92500000000000004</v>
      </c>
      <c r="AF500" s="18">
        <f t="shared" si="380"/>
        <v>0.61582166516163461</v>
      </c>
      <c r="AG500" s="28">
        <f t="shared" si="396"/>
        <v>7.6104994403222034E-2</v>
      </c>
      <c r="AH500" s="33">
        <f t="shared" si="381"/>
        <v>0.92526470588235188</v>
      </c>
      <c r="AI500" s="18">
        <f t="shared" si="382"/>
        <v>0.61599789393703785</v>
      </c>
      <c r="AJ500" s="28">
        <f t="shared" si="397"/>
        <v>0.13280488262344078</v>
      </c>
      <c r="AK500" s="33">
        <f t="shared" si="383"/>
        <v>0.85586985294117557</v>
      </c>
      <c r="AL500" s="18">
        <f t="shared" si="384"/>
        <v>0.56979805189176014</v>
      </c>
      <c r="AM500" s="28">
        <f t="shared" si="398"/>
        <v>0.35435135607012602</v>
      </c>
      <c r="AN500" s="33">
        <f t="shared" si="385"/>
        <v>0.8869117647058814</v>
      </c>
      <c r="AO500" s="18">
        <f t="shared" si="386"/>
        <v>0.5904643024785079</v>
      </c>
      <c r="AP500" s="28">
        <f t="shared" si="399"/>
        <v>0.24350884014102697</v>
      </c>
      <c r="AQ500" s="33">
        <f t="shared" si="408"/>
        <v>0.892625</v>
      </c>
      <c r="AR500" s="18">
        <f t="shared" si="409"/>
        <v>0.59426790688097741</v>
      </c>
      <c r="AS500" s="28">
        <f t="shared" si="400"/>
        <v>0.13066313504494503</v>
      </c>
      <c r="AT500" s="33">
        <f t="shared" si="410"/>
        <v>0.85586985294117557</v>
      </c>
      <c r="AU500" s="18">
        <f t="shared" si="411"/>
        <v>0.56979805189176014</v>
      </c>
      <c r="AV500" s="20">
        <f t="shared" si="401"/>
        <v>0.39235222934225467</v>
      </c>
    </row>
    <row r="501" spans="2:48" ht="15.95">
      <c r="B501" s="52">
        <v>109</v>
      </c>
      <c r="C501" s="54">
        <f>'Mortality (No Interventions)'!N118</f>
        <v>0.68782169532717063</v>
      </c>
      <c r="D501" s="27">
        <f t="shared" si="404"/>
        <v>0.96225490196078323</v>
      </c>
      <c r="E501" s="18">
        <f t="shared" si="368"/>
        <v>0.66185979800354633</v>
      </c>
      <c r="F501" s="28">
        <f t="shared" si="387"/>
        <v>2.4760933941669675E-2</v>
      </c>
      <c r="G501" s="27">
        <f t="shared" si="402"/>
        <v>0.96499999999999997</v>
      </c>
      <c r="H501" s="18">
        <f t="shared" si="405"/>
        <v>0.66374793599071968</v>
      </c>
      <c r="I501" s="28">
        <f t="shared" si="388"/>
        <v>1.1976835826278389E-2</v>
      </c>
      <c r="J501" s="27">
        <v>1</v>
      </c>
      <c r="K501" s="18">
        <f t="shared" si="406"/>
        <v>0.68782169532717063</v>
      </c>
      <c r="L501" s="28">
        <f t="shared" si="389"/>
        <v>6.839857691517146E-3</v>
      </c>
      <c r="M501" s="27">
        <f t="shared" si="403"/>
        <v>0.92500000000000004</v>
      </c>
      <c r="N501" s="19">
        <f t="shared" si="407"/>
        <v>0.63623506817763287</v>
      </c>
      <c r="O501" s="28">
        <f t="shared" si="390"/>
        <v>2.5794563862846471E-2</v>
      </c>
      <c r="P501" s="24">
        <f t="shared" si="369"/>
        <v>0.92857598039215583</v>
      </c>
      <c r="Q501" s="18">
        <f t="shared" si="370"/>
        <v>0.63869470507342219</v>
      </c>
      <c r="R501" s="28">
        <f t="shared" si="391"/>
        <v>4.5637242388360186E-2</v>
      </c>
      <c r="S501" s="24">
        <f t="shared" si="371"/>
        <v>0.96225490196078323</v>
      </c>
      <c r="T501" s="18">
        <f t="shared" si="372"/>
        <v>0.66185979800354633</v>
      </c>
      <c r="U501" s="28">
        <f t="shared" si="392"/>
        <v>2.7793802451598473E-2</v>
      </c>
      <c r="V501" s="24">
        <f t="shared" si="373"/>
        <v>0.89008578431372454</v>
      </c>
      <c r="W501" s="18">
        <f t="shared" si="374"/>
        <v>0.6122203131532804</v>
      </c>
      <c r="X501" s="28">
        <f t="shared" si="393"/>
        <v>8.9699462464703117E-2</v>
      </c>
      <c r="Y501" s="33">
        <f t="shared" si="375"/>
        <v>0.96499999999999997</v>
      </c>
      <c r="Z501" s="18">
        <f t="shared" si="376"/>
        <v>0.66374793599071968</v>
      </c>
      <c r="AA501" s="28">
        <f t="shared" si="394"/>
        <v>1.3658759810183285E-2</v>
      </c>
      <c r="AB501" s="33">
        <f t="shared" si="377"/>
        <v>0.892625</v>
      </c>
      <c r="AC501" s="18">
        <f t="shared" si="378"/>
        <v>0.61396684079141572</v>
      </c>
      <c r="AD501" s="28">
        <f t="shared" si="395"/>
        <v>4.7000173243380884E-2</v>
      </c>
      <c r="AE501" s="33">
        <f t="shared" si="379"/>
        <v>0.92500000000000004</v>
      </c>
      <c r="AF501" s="18">
        <f t="shared" si="380"/>
        <v>0.63623506817763287</v>
      </c>
      <c r="AG501" s="28">
        <f t="shared" si="396"/>
        <v>2.9237890022712959E-2</v>
      </c>
      <c r="AH501" s="33">
        <f t="shared" si="381"/>
        <v>0.92857598039215583</v>
      </c>
      <c r="AI501" s="18">
        <f t="shared" si="382"/>
        <v>0.63869470507342219</v>
      </c>
      <c r="AJ501" s="28">
        <f t="shared" si="397"/>
        <v>5.0997354622845749E-2</v>
      </c>
      <c r="AK501" s="33">
        <f t="shared" si="383"/>
        <v>0.85893278186274413</v>
      </c>
      <c r="AL501" s="18">
        <f t="shared" si="384"/>
        <v>0.59079260219291552</v>
      </c>
      <c r="AM501" s="28">
        <f t="shared" si="398"/>
        <v>0.15244264369616478</v>
      </c>
      <c r="AN501" s="33">
        <f t="shared" si="385"/>
        <v>0.89008578431372454</v>
      </c>
      <c r="AO501" s="18">
        <f t="shared" si="386"/>
        <v>0.6122203131532804</v>
      </c>
      <c r="AP501" s="28">
        <f t="shared" si="399"/>
        <v>9.9725562699804995E-2</v>
      </c>
      <c r="AQ501" s="33">
        <f t="shared" si="408"/>
        <v>0.892625</v>
      </c>
      <c r="AR501" s="18">
        <f t="shared" si="409"/>
        <v>0.61396684079141572</v>
      </c>
      <c r="AS501" s="28">
        <f t="shared" si="400"/>
        <v>5.3014227275279061E-2</v>
      </c>
      <c r="AT501" s="33">
        <f t="shared" si="410"/>
        <v>0.85893278186274413</v>
      </c>
      <c r="AU501" s="18">
        <f t="shared" si="411"/>
        <v>0.59079260219291552</v>
      </c>
      <c r="AV501" s="20">
        <f t="shared" si="401"/>
        <v>0.16879069340764888</v>
      </c>
    </row>
    <row r="502" spans="2:48" ht="15.95">
      <c r="B502" s="52">
        <v>110</v>
      </c>
      <c r="C502" s="54">
        <f>'Mortality (No Interventions)'!N119</f>
        <v>0.70905678549553031</v>
      </c>
      <c r="D502" s="27">
        <f t="shared" si="404"/>
        <v>0.96568627450980282</v>
      </c>
      <c r="E502" s="18">
        <f t="shared" si="368"/>
        <v>0.68472640560107501</v>
      </c>
      <c r="F502" s="28">
        <f t="shared" si="387"/>
        <v>8.3726672046570295E-3</v>
      </c>
      <c r="G502" s="27">
        <f t="shared" si="402"/>
        <v>0.96499999999999997</v>
      </c>
      <c r="H502" s="18">
        <f t="shared" si="405"/>
        <v>0.68423979800318668</v>
      </c>
      <c r="I502" s="28">
        <f t="shared" si="388"/>
        <v>4.027235766886403E-3</v>
      </c>
      <c r="J502" s="27">
        <v>1</v>
      </c>
      <c r="K502" s="18">
        <f t="shared" si="406"/>
        <v>0.70905678549553031</v>
      </c>
      <c r="L502" s="28">
        <f t="shared" si="389"/>
        <v>2.135255178341235E-3</v>
      </c>
      <c r="M502" s="27">
        <f t="shared" si="403"/>
        <v>0.92500000000000004</v>
      </c>
      <c r="N502" s="19">
        <f t="shared" si="407"/>
        <v>0.65587752658336551</v>
      </c>
      <c r="O502" s="28">
        <f t="shared" si="390"/>
        <v>9.3831577649560408E-3</v>
      </c>
      <c r="P502" s="24">
        <f t="shared" si="369"/>
        <v>0.93188725490195967</v>
      </c>
      <c r="Q502" s="18">
        <f t="shared" si="370"/>
        <v>0.66076098140503736</v>
      </c>
      <c r="R502" s="28">
        <f t="shared" si="391"/>
        <v>1.6488977320762196E-2</v>
      </c>
      <c r="S502" s="24">
        <f t="shared" si="371"/>
        <v>0.96568627450980282</v>
      </c>
      <c r="T502" s="18">
        <f t="shared" si="372"/>
        <v>0.68472640560107501</v>
      </c>
      <c r="U502" s="28">
        <f t="shared" si="392"/>
        <v>9.3982019752330368E-3</v>
      </c>
      <c r="V502" s="24">
        <f t="shared" si="373"/>
        <v>0.89325980392156767</v>
      </c>
      <c r="W502" s="18">
        <f t="shared" si="374"/>
        <v>0.6333719251809945</v>
      </c>
      <c r="X502" s="28">
        <f t="shared" si="393"/>
        <v>3.478362946488165E-2</v>
      </c>
      <c r="Y502" s="33">
        <f t="shared" si="375"/>
        <v>0.96499999999999997</v>
      </c>
      <c r="Z502" s="18">
        <f t="shared" si="376"/>
        <v>0.68423979800318668</v>
      </c>
      <c r="AA502" s="28">
        <f t="shared" si="394"/>
        <v>4.5927861779811356E-3</v>
      </c>
      <c r="AB502" s="33">
        <f t="shared" si="377"/>
        <v>0.892625</v>
      </c>
      <c r="AC502" s="18">
        <f t="shared" si="378"/>
        <v>0.63292181315294771</v>
      </c>
      <c r="AD502" s="28">
        <f t="shared" si="395"/>
        <v>1.8143625360493097E-2</v>
      </c>
      <c r="AE502" s="33">
        <f t="shared" si="379"/>
        <v>0.92500000000000004</v>
      </c>
      <c r="AF502" s="18">
        <f t="shared" si="380"/>
        <v>0.65587752658336551</v>
      </c>
      <c r="AG502" s="28">
        <f t="shared" si="396"/>
        <v>1.0635719070742048E-2</v>
      </c>
      <c r="AH502" s="33">
        <f t="shared" si="381"/>
        <v>0.93188725490195967</v>
      </c>
      <c r="AI502" s="18">
        <f t="shared" si="382"/>
        <v>0.66076098140503736</v>
      </c>
      <c r="AJ502" s="28">
        <f t="shared" si="397"/>
        <v>1.8425614252482559E-2</v>
      </c>
      <c r="AK502" s="33">
        <f t="shared" si="383"/>
        <v>0.8619957107843127</v>
      </c>
      <c r="AL502" s="18">
        <f t="shared" si="384"/>
        <v>0.61120390779965961</v>
      </c>
      <c r="AM502" s="28">
        <f t="shared" si="398"/>
        <v>6.2380657541740138E-2</v>
      </c>
      <c r="AN502" s="33">
        <f t="shared" si="385"/>
        <v>0.89325980392156767</v>
      </c>
      <c r="AO502" s="18">
        <f t="shared" si="386"/>
        <v>0.6333719251809945</v>
      </c>
      <c r="AP502" s="28">
        <f t="shared" si="399"/>
        <v>3.867154747434328E-2</v>
      </c>
      <c r="AQ502" s="33">
        <f t="shared" si="408"/>
        <v>0.892625</v>
      </c>
      <c r="AR502" s="18">
        <f t="shared" si="409"/>
        <v>0.63292181315294771</v>
      </c>
      <c r="AS502" s="28">
        <f t="shared" si="400"/>
        <v>2.0465249638077873E-2</v>
      </c>
      <c r="AT502" s="33">
        <f t="shared" si="410"/>
        <v>0.8619957107843127</v>
      </c>
      <c r="AU502" s="18">
        <f t="shared" si="411"/>
        <v>0.61120390779965961</v>
      </c>
      <c r="AV502" s="20">
        <f t="shared" si="401"/>
        <v>6.9070400423397404E-2</v>
      </c>
    </row>
    <row r="503" spans="2:48" ht="15.95">
      <c r="B503" s="52">
        <v>111</v>
      </c>
      <c r="C503" s="54">
        <f>'Mortality (No Interventions)'!N120</f>
        <v>0.7342592037507375</v>
      </c>
      <c r="D503" s="27">
        <f t="shared" si="404"/>
        <v>0.96911764705882242</v>
      </c>
      <c r="E503" s="18">
        <f t="shared" si="368"/>
        <v>0.71158355187019917</v>
      </c>
      <c r="F503" s="28">
        <f t="shared" si="387"/>
        <v>2.6396808843182212E-3</v>
      </c>
      <c r="G503" s="27">
        <f t="shared" si="402"/>
        <v>0.96499999999999997</v>
      </c>
      <c r="H503" s="18">
        <f t="shared" si="405"/>
        <v>0.70856013161946163</v>
      </c>
      <c r="I503" s="28">
        <f t="shared" si="388"/>
        <v>1.2716407792408421E-3</v>
      </c>
      <c r="J503" s="27">
        <v>1</v>
      </c>
      <c r="K503" s="18">
        <f t="shared" si="406"/>
        <v>0.7342592037507375</v>
      </c>
      <c r="L503" s="28">
        <f t="shared" si="389"/>
        <v>6.2123800537391364E-4</v>
      </c>
      <c r="M503" s="27">
        <f t="shared" si="403"/>
        <v>0.92500000000000004</v>
      </c>
      <c r="N503" s="19">
        <f t="shared" si="407"/>
        <v>0.67918976346943227</v>
      </c>
      <c r="O503" s="28">
        <f t="shared" si="390"/>
        <v>3.2289554585351724E-3</v>
      </c>
      <c r="P503" s="24">
        <f t="shared" si="369"/>
        <v>0.93519852941176362</v>
      </c>
      <c r="Q503" s="18">
        <f t="shared" si="370"/>
        <v>0.68667812755474222</v>
      </c>
      <c r="R503" s="28">
        <f t="shared" si="391"/>
        <v>5.5937044839299644E-3</v>
      </c>
      <c r="S503" s="24">
        <f t="shared" si="371"/>
        <v>0.96911764705882242</v>
      </c>
      <c r="T503" s="18">
        <f t="shared" si="372"/>
        <v>0.71158355187019917</v>
      </c>
      <c r="U503" s="28">
        <f t="shared" si="392"/>
        <v>2.963004917618796E-3</v>
      </c>
      <c r="V503" s="24">
        <f t="shared" si="373"/>
        <v>0.89643382352941081</v>
      </c>
      <c r="W503" s="18">
        <f t="shared" si="374"/>
        <v>0.65821478547993428</v>
      </c>
      <c r="X503" s="28">
        <f t="shared" si="393"/>
        <v>1.2752655105927194E-2</v>
      </c>
      <c r="Y503" s="33">
        <f t="shared" si="375"/>
        <v>0.96499999999999997</v>
      </c>
      <c r="Z503" s="18">
        <f t="shared" si="376"/>
        <v>0.70856013161946163</v>
      </c>
      <c r="AA503" s="28">
        <f t="shared" si="394"/>
        <v>1.4502190912874956E-3</v>
      </c>
      <c r="AB503" s="33">
        <f t="shared" si="377"/>
        <v>0.892625</v>
      </c>
      <c r="AC503" s="18">
        <f t="shared" si="378"/>
        <v>0.65541812174800207</v>
      </c>
      <c r="AD503" s="28">
        <f t="shared" si="395"/>
        <v>6.6601291001620018E-3</v>
      </c>
      <c r="AE503" s="33">
        <f t="shared" si="379"/>
        <v>0.92500000000000004</v>
      </c>
      <c r="AF503" s="18">
        <f t="shared" si="380"/>
        <v>0.67918976346943227</v>
      </c>
      <c r="AG503" s="28">
        <f t="shared" si="396"/>
        <v>3.6599899531882226E-3</v>
      </c>
      <c r="AH503" s="33">
        <f t="shared" si="381"/>
        <v>0.93519852941176362</v>
      </c>
      <c r="AI503" s="18">
        <f t="shared" si="382"/>
        <v>0.68667812755474222</v>
      </c>
      <c r="AJ503" s="28">
        <f t="shared" si="397"/>
        <v>6.2506872960215393E-3</v>
      </c>
      <c r="AK503" s="33">
        <f t="shared" si="383"/>
        <v>0.86505863970588137</v>
      </c>
      <c r="AL503" s="18">
        <f t="shared" si="384"/>
        <v>0.63517726798813656</v>
      </c>
      <c r="AM503" s="28">
        <f t="shared" si="398"/>
        <v>2.4253355881116257E-2</v>
      </c>
      <c r="AN503" s="33">
        <f t="shared" si="385"/>
        <v>0.89643382352941081</v>
      </c>
      <c r="AO503" s="18">
        <f t="shared" si="386"/>
        <v>0.65821478547993428</v>
      </c>
      <c r="AP503" s="28">
        <f t="shared" si="399"/>
        <v>1.4178075000790252E-2</v>
      </c>
      <c r="AQ503" s="33">
        <f t="shared" si="408"/>
        <v>0.892625</v>
      </c>
      <c r="AR503" s="18">
        <f t="shared" si="409"/>
        <v>0.65541812174800207</v>
      </c>
      <c r="AS503" s="28">
        <f t="shared" si="400"/>
        <v>7.5123467305179183E-3</v>
      </c>
      <c r="AT503" s="33">
        <f t="shared" si="410"/>
        <v>0.86505863970588137</v>
      </c>
      <c r="AU503" s="18">
        <f t="shared" si="411"/>
        <v>0.63517726798813656</v>
      </c>
      <c r="AV503" s="20">
        <f t="shared" si="401"/>
        <v>2.6854301771329647E-2</v>
      </c>
    </row>
    <row r="504" spans="2:48" ht="15.95">
      <c r="B504" s="52">
        <v>112</v>
      </c>
      <c r="C504" s="54">
        <f>'Mortality (No Interventions)'!N121</f>
        <v>0.75846697175954725</v>
      </c>
      <c r="D504" s="27">
        <f t="shared" si="404"/>
        <v>0.97254901960784201</v>
      </c>
      <c r="E504" s="18">
        <f t="shared" si="368"/>
        <v>0.73764630978967649</v>
      </c>
      <c r="F504" s="28">
        <f t="shared" si="387"/>
        <v>7.6132738485119303E-4</v>
      </c>
      <c r="G504" s="27">
        <f t="shared" si="402"/>
        <v>0.96499999999999997</v>
      </c>
      <c r="H504" s="18">
        <f t="shared" si="405"/>
        <v>0.73192062774796307</v>
      </c>
      <c r="I504" s="28">
        <f t="shared" si="388"/>
        <v>3.7060682132927629E-4</v>
      </c>
      <c r="J504" s="27">
        <v>1</v>
      </c>
      <c r="K504" s="18">
        <f t="shared" si="406"/>
        <v>0.75846697175954725</v>
      </c>
      <c r="L504" s="28">
        <f t="shared" si="389"/>
        <v>1.6508828220836744E-4</v>
      </c>
      <c r="M504" s="27">
        <f t="shared" si="403"/>
        <v>0.92500000000000004</v>
      </c>
      <c r="N504" s="19">
        <f t="shared" si="407"/>
        <v>0.70158194887758119</v>
      </c>
      <c r="O504" s="28">
        <f t="shared" si="390"/>
        <v>1.0358819643993364E-3</v>
      </c>
      <c r="P504" s="24">
        <f t="shared" si="369"/>
        <v>0.93850980392156746</v>
      </c>
      <c r="Q504" s="18">
        <f t="shared" si="370"/>
        <v>0.71182868894703777</v>
      </c>
      <c r="R504" s="28">
        <f t="shared" si="391"/>
        <v>1.7526299628103708E-3</v>
      </c>
      <c r="S504" s="24">
        <f t="shared" si="371"/>
        <v>0.97254901960784201</v>
      </c>
      <c r="T504" s="18">
        <f t="shared" si="372"/>
        <v>0.73764630978967649</v>
      </c>
      <c r="U504" s="28">
        <f t="shared" si="392"/>
        <v>8.5457935413074627E-4</v>
      </c>
      <c r="V504" s="24">
        <f t="shared" si="373"/>
        <v>0.89960784313725395</v>
      </c>
      <c r="W504" s="18">
        <f t="shared" si="374"/>
        <v>0.68232283655545078</v>
      </c>
      <c r="X504" s="28">
        <f t="shared" si="393"/>
        <v>4.3586689610797371E-3</v>
      </c>
      <c r="Y504" s="33">
        <f t="shared" si="375"/>
        <v>0.96499999999999997</v>
      </c>
      <c r="Z504" s="18">
        <f t="shared" si="376"/>
        <v>0.73192062774796307</v>
      </c>
      <c r="AA504" s="28">
        <f t="shared" si="394"/>
        <v>4.2265166108777167E-4</v>
      </c>
      <c r="AB504" s="33">
        <f t="shared" si="377"/>
        <v>0.892625</v>
      </c>
      <c r="AC504" s="18">
        <f t="shared" si="378"/>
        <v>0.67702658066686583</v>
      </c>
      <c r="AD504" s="28">
        <f t="shared" si="395"/>
        <v>2.2949597947346115E-3</v>
      </c>
      <c r="AE504" s="33">
        <f t="shared" si="379"/>
        <v>0.92500000000000004</v>
      </c>
      <c r="AF504" s="18">
        <f t="shared" si="380"/>
        <v>0.70158194887758119</v>
      </c>
      <c r="AG504" s="28">
        <f t="shared" si="396"/>
        <v>1.1741622425818152E-3</v>
      </c>
      <c r="AH504" s="33">
        <f t="shared" si="381"/>
        <v>0.93850980392156746</v>
      </c>
      <c r="AI504" s="18">
        <f t="shared" si="382"/>
        <v>0.71182868894703777</v>
      </c>
      <c r="AJ504" s="28">
        <f t="shared" si="397"/>
        <v>1.9584770476592538E-3</v>
      </c>
      <c r="AK504" s="33">
        <f t="shared" si="383"/>
        <v>0.86812156862744994</v>
      </c>
      <c r="AL504" s="18">
        <f t="shared" si="384"/>
        <v>0.65844153727600996</v>
      </c>
      <c r="AM504" s="28">
        <f t="shared" si="398"/>
        <v>8.8481755530048275E-3</v>
      </c>
      <c r="AN504" s="33">
        <f t="shared" si="385"/>
        <v>0.89960784313725395</v>
      </c>
      <c r="AO504" s="18">
        <f t="shared" si="386"/>
        <v>0.68232283655545078</v>
      </c>
      <c r="AP504" s="28">
        <f t="shared" si="399"/>
        <v>4.8458564056266772E-3</v>
      </c>
      <c r="AQ504" s="33">
        <f t="shared" si="408"/>
        <v>0.892625</v>
      </c>
      <c r="AR504" s="18">
        <f t="shared" si="409"/>
        <v>0.67702658066686583</v>
      </c>
      <c r="AS504" s="28">
        <f t="shared" si="400"/>
        <v>2.58861854648212E-3</v>
      </c>
      <c r="AT504" s="33">
        <f t="shared" si="410"/>
        <v>0.86812156862744994</v>
      </c>
      <c r="AU504" s="18">
        <f t="shared" si="411"/>
        <v>0.65844153727600996</v>
      </c>
      <c r="AV504" s="20">
        <f t="shared" si="401"/>
        <v>9.7970597384875058E-3</v>
      </c>
    </row>
    <row r="505" spans="2:48" ht="15.95">
      <c r="B505" s="52">
        <v>113</v>
      </c>
      <c r="C505" s="54">
        <f>'Mortality (No Interventions)'!N122</f>
        <v>0.78164633789393168</v>
      </c>
      <c r="D505" s="27">
        <f t="shared" si="404"/>
        <v>0.97598039215686161</v>
      </c>
      <c r="E505" s="18">
        <f t="shared" si="368"/>
        <v>0.76287149938569421</v>
      </c>
      <c r="F505" s="28">
        <f t="shared" si="387"/>
        <v>1.9973704887388564E-4</v>
      </c>
      <c r="G505" s="27">
        <f t="shared" si="402"/>
        <v>0.96499999999999997</v>
      </c>
      <c r="H505" s="18">
        <f t="shared" si="405"/>
        <v>0.75428871606764403</v>
      </c>
      <c r="I505" s="28">
        <f t="shared" si="388"/>
        <v>9.9352044014275196E-5</v>
      </c>
      <c r="J505" s="27">
        <v>1</v>
      </c>
      <c r="K505" s="18">
        <f t="shared" si="406"/>
        <v>0.78164633789393168</v>
      </c>
      <c r="L505" s="28">
        <f t="shared" si="389"/>
        <v>3.9874272728801448E-5</v>
      </c>
      <c r="M505" s="27">
        <f t="shared" si="403"/>
        <v>0.92500000000000004</v>
      </c>
      <c r="N505" s="19">
        <f t="shared" si="407"/>
        <v>0.72302286255188686</v>
      </c>
      <c r="O505" s="28">
        <f t="shared" si="390"/>
        <v>3.091258770089128E-4</v>
      </c>
      <c r="P505" s="24">
        <f t="shared" si="369"/>
        <v>0.94182107843137142</v>
      </c>
      <c r="Q505" s="18">
        <f t="shared" si="370"/>
        <v>0.7361709969071949</v>
      </c>
      <c r="R505" s="28">
        <f t="shared" si="391"/>
        <v>5.0505767417376895E-4</v>
      </c>
      <c r="S505" s="24">
        <f t="shared" si="371"/>
        <v>0.97598039215686161</v>
      </c>
      <c r="T505" s="18">
        <f t="shared" si="372"/>
        <v>0.76287149938569421</v>
      </c>
      <c r="U505" s="28">
        <f t="shared" si="392"/>
        <v>2.2420204713375616E-4</v>
      </c>
      <c r="V505" s="24">
        <f t="shared" si="373"/>
        <v>0.90278186274509709</v>
      </c>
      <c r="W505" s="18">
        <f t="shared" si="374"/>
        <v>0.70565613693176721</v>
      </c>
      <c r="X505" s="28">
        <f t="shared" si="393"/>
        <v>1.3846495919496112E-3</v>
      </c>
      <c r="Y505" s="33">
        <f t="shared" si="375"/>
        <v>0.96499999999999997</v>
      </c>
      <c r="Z505" s="18">
        <f t="shared" si="376"/>
        <v>0.75428871606764403</v>
      </c>
      <c r="AA505" s="28">
        <f t="shared" si="394"/>
        <v>1.133041919856905E-4</v>
      </c>
      <c r="AB505" s="33">
        <f t="shared" si="377"/>
        <v>0.892625</v>
      </c>
      <c r="AC505" s="18">
        <f t="shared" si="378"/>
        <v>0.69771706236257081</v>
      </c>
      <c r="AD505" s="28">
        <f t="shared" si="395"/>
        <v>7.4121101213750517E-4</v>
      </c>
      <c r="AE505" s="33">
        <f t="shared" si="379"/>
        <v>0.92500000000000004</v>
      </c>
      <c r="AF505" s="18">
        <f t="shared" si="380"/>
        <v>0.72302286255188686</v>
      </c>
      <c r="AG505" s="28">
        <f t="shared" si="396"/>
        <v>3.5039120813279407E-4</v>
      </c>
      <c r="AH505" s="33">
        <f t="shared" si="381"/>
        <v>0.94182107843137142</v>
      </c>
      <c r="AI505" s="18">
        <f t="shared" si="382"/>
        <v>0.7361709969071949</v>
      </c>
      <c r="AJ505" s="28">
        <f t="shared" si="397"/>
        <v>5.6437689849110195E-4</v>
      </c>
      <c r="AK505" s="33">
        <f t="shared" si="383"/>
        <v>0.87118449754901861</v>
      </c>
      <c r="AL505" s="18">
        <f t="shared" si="384"/>
        <v>0.68095817213915533</v>
      </c>
      <c r="AM505" s="28">
        <f t="shared" si="398"/>
        <v>3.0221692397963194E-3</v>
      </c>
      <c r="AN505" s="33">
        <f t="shared" si="385"/>
        <v>0.90278186274509709</v>
      </c>
      <c r="AO505" s="18">
        <f t="shared" si="386"/>
        <v>0.70565613693176721</v>
      </c>
      <c r="AP505" s="28">
        <f t="shared" si="399"/>
        <v>1.5394179173990818E-3</v>
      </c>
      <c r="AQ505" s="33">
        <f t="shared" si="408"/>
        <v>0.892625</v>
      </c>
      <c r="AR505" s="18">
        <f t="shared" si="409"/>
        <v>0.69771706236257081</v>
      </c>
      <c r="AS505" s="28">
        <f t="shared" si="400"/>
        <v>8.36054983306498E-4</v>
      </c>
      <c r="AT505" s="33">
        <f t="shared" si="410"/>
        <v>0.87118449754901861</v>
      </c>
      <c r="AU505" s="18">
        <f t="shared" si="411"/>
        <v>0.68095817213915533</v>
      </c>
      <c r="AV505" s="20">
        <f t="shared" si="401"/>
        <v>3.3462686634928886E-3</v>
      </c>
    </row>
    <row r="506" spans="2:48" ht="15.95">
      <c r="B506" s="52">
        <v>114</v>
      </c>
      <c r="C506" s="54">
        <f>'Mortality (No Interventions)'!N123</f>
        <v>0.80376612114328139</v>
      </c>
      <c r="D506" s="27">
        <f t="shared" si="404"/>
        <v>0.9794117647058812</v>
      </c>
      <c r="E506" s="18">
        <f t="shared" si="368"/>
        <v>0.78721799511974233</v>
      </c>
      <c r="F506" s="28">
        <f t="shared" si="387"/>
        <v>4.7363346916590819E-5</v>
      </c>
      <c r="G506" s="27">
        <f t="shared" si="402"/>
        <v>0.96499999999999997</v>
      </c>
      <c r="H506" s="18">
        <f t="shared" si="405"/>
        <v>0.77563430690326651</v>
      </c>
      <c r="I506" s="28">
        <f t="shared" si="388"/>
        <v>2.4411918296051502E-5</v>
      </c>
      <c r="J506" s="27">
        <v>1</v>
      </c>
      <c r="K506" s="18">
        <f t="shared" si="406"/>
        <v>0.80376612114328139</v>
      </c>
      <c r="L506" s="28">
        <f t="shared" si="389"/>
        <v>8.7066934741499264E-6</v>
      </c>
      <c r="M506" s="27">
        <f t="shared" si="403"/>
        <v>0.92500000000000004</v>
      </c>
      <c r="N506" s="19">
        <f t="shared" si="407"/>
        <v>0.74348366205753535</v>
      </c>
      <c r="O506" s="28">
        <f t="shared" si="390"/>
        <v>8.5620800525066154E-5</v>
      </c>
      <c r="P506" s="24">
        <f t="shared" si="369"/>
        <v>0.94513235294117537</v>
      </c>
      <c r="Q506" s="18">
        <f t="shared" si="370"/>
        <v>0.75966536529055129</v>
      </c>
      <c r="R506" s="28">
        <f t="shared" si="391"/>
        <v>1.3324886268163623E-4</v>
      </c>
      <c r="S506" s="24">
        <f t="shared" si="371"/>
        <v>0.9794117647058812</v>
      </c>
      <c r="T506" s="18">
        <f t="shared" si="372"/>
        <v>0.78721799511974233</v>
      </c>
      <c r="U506" s="28">
        <f t="shared" si="392"/>
        <v>5.3164695271485514E-5</v>
      </c>
      <c r="V506" s="24">
        <f t="shared" si="373"/>
        <v>0.90595588235294011</v>
      </c>
      <c r="W506" s="18">
        <f t="shared" si="374"/>
        <v>0.72817664548576166</v>
      </c>
      <c r="X506" s="28">
        <f t="shared" si="393"/>
        <v>4.075631098903008E-4</v>
      </c>
      <c r="Y506" s="33">
        <f t="shared" si="375"/>
        <v>0.96499999999999997</v>
      </c>
      <c r="Z506" s="18">
        <f t="shared" si="376"/>
        <v>0.77563430690326651</v>
      </c>
      <c r="AA506" s="28">
        <f t="shared" si="394"/>
        <v>2.7840118487722171E-5</v>
      </c>
      <c r="AB506" s="33">
        <f t="shared" si="377"/>
        <v>0.892625</v>
      </c>
      <c r="AC506" s="18">
        <f t="shared" si="378"/>
        <v>0.71746173388552159</v>
      </c>
      <c r="AD506" s="28">
        <f t="shared" si="395"/>
        <v>2.2405544215813725E-4</v>
      </c>
      <c r="AE506" s="33">
        <f t="shared" si="379"/>
        <v>0.92500000000000004</v>
      </c>
      <c r="AF506" s="18">
        <f t="shared" si="380"/>
        <v>0.74348366205753535</v>
      </c>
      <c r="AG506" s="28">
        <f t="shared" si="396"/>
        <v>9.705035381560732E-5</v>
      </c>
      <c r="AH506" s="33">
        <f t="shared" si="381"/>
        <v>0.94513235294117537</v>
      </c>
      <c r="AI506" s="18">
        <f t="shared" si="382"/>
        <v>0.75966536529055129</v>
      </c>
      <c r="AJ506" s="28">
        <f t="shared" si="397"/>
        <v>1.4889899449751668E-4</v>
      </c>
      <c r="AK506" s="33">
        <f t="shared" si="383"/>
        <v>0.87424742647058729</v>
      </c>
      <c r="AL506" s="18">
        <f t="shared" si="384"/>
        <v>0.70269046289376003</v>
      </c>
      <c r="AM506" s="28">
        <f t="shared" si="398"/>
        <v>9.6419839836943714E-4</v>
      </c>
      <c r="AN506" s="33">
        <f t="shared" si="385"/>
        <v>0.90595588235294011</v>
      </c>
      <c r="AO506" s="18">
        <f t="shared" si="386"/>
        <v>0.72817664548576166</v>
      </c>
      <c r="AP506" s="28">
        <f t="shared" si="399"/>
        <v>4.5311821668369943E-4</v>
      </c>
      <c r="AQ506" s="33">
        <f t="shared" si="408"/>
        <v>0.892625</v>
      </c>
      <c r="AR506" s="18">
        <f t="shared" si="409"/>
        <v>0.71746173388552159</v>
      </c>
      <c r="AS506" s="28">
        <f t="shared" si="400"/>
        <v>2.5272515638030002E-4</v>
      </c>
      <c r="AT506" s="33">
        <f t="shared" si="410"/>
        <v>0.87424742647058729</v>
      </c>
      <c r="AU506" s="18">
        <f t="shared" si="411"/>
        <v>0.70269046289376003</v>
      </c>
      <c r="AV506" s="20">
        <f t="shared" si="401"/>
        <v>1.0675996709142369E-3</v>
      </c>
    </row>
    <row r="507" spans="2:48" ht="15.95">
      <c r="B507" s="52">
        <v>115</v>
      </c>
      <c r="C507" s="54">
        <f>'Mortality (No Interventions)'!N124</f>
        <v>0.82479692511032654</v>
      </c>
      <c r="D507" s="27">
        <f t="shared" si="404"/>
        <v>0.9828431372549008</v>
      </c>
      <c r="E507" s="18">
        <f t="shared" si="368"/>
        <v>0.81064599747362875</v>
      </c>
      <c r="F507" s="28">
        <f t="shared" si="387"/>
        <v>1.0078067914751365E-5</v>
      </c>
      <c r="G507" s="27">
        <f t="shared" si="402"/>
        <v>0.96499999999999997</v>
      </c>
      <c r="H507" s="18">
        <f t="shared" si="405"/>
        <v>0.79592903273146509</v>
      </c>
      <c r="I507" s="28">
        <f t="shared" si="388"/>
        <v>5.4771969683144244E-6</v>
      </c>
      <c r="J507" s="27">
        <v>1</v>
      </c>
      <c r="K507" s="18">
        <f t="shared" si="406"/>
        <v>0.82479692511032654</v>
      </c>
      <c r="L507" s="28">
        <f t="shared" si="389"/>
        <v>1.7085482324489191E-6</v>
      </c>
      <c r="M507" s="27">
        <f t="shared" si="403"/>
        <v>0.92500000000000004</v>
      </c>
      <c r="N507" s="19">
        <f t="shared" si="407"/>
        <v>0.76293715572705212</v>
      </c>
      <c r="O507" s="28">
        <f t="shared" si="390"/>
        <v>2.1963134202392224E-5</v>
      </c>
      <c r="P507" s="24">
        <f t="shared" si="369"/>
        <v>0.94844362745097921</v>
      </c>
      <c r="Q507" s="18">
        <f t="shared" si="370"/>
        <v>0.78227338756205178</v>
      </c>
      <c r="R507" s="28">
        <f t="shared" si="391"/>
        <v>3.2024316738040537E-5</v>
      </c>
      <c r="S507" s="24">
        <f t="shared" si="371"/>
        <v>0.9828431372549008</v>
      </c>
      <c r="T507" s="18">
        <f t="shared" si="372"/>
        <v>0.81064599747362875</v>
      </c>
      <c r="U507" s="28">
        <f t="shared" si="392"/>
        <v>1.1312490448714643E-5</v>
      </c>
      <c r="V507" s="24">
        <f t="shared" si="373"/>
        <v>0.90912990196078325</v>
      </c>
      <c r="W507" s="18">
        <f t="shared" si="374"/>
        <v>0.74984754766310668</v>
      </c>
      <c r="X507" s="28">
        <f t="shared" si="393"/>
        <v>1.1078517170663671E-4</v>
      </c>
      <c r="Y507" s="33">
        <f t="shared" si="375"/>
        <v>0.96499999999999997</v>
      </c>
      <c r="Z507" s="18">
        <f t="shared" si="376"/>
        <v>0.79592903273146509</v>
      </c>
      <c r="AA507" s="28">
        <f t="shared" si="394"/>
        <v>6.2463674803929689E-6</v>
      </c>
      <c r="AB507" s="33">
        <f t="shared" si="377"/>
        <v>0.892625</v>
      </c>
      <c r="AC507" s="18">
        <f t="shared" si="378"/>
        <v>0.73623435527660519</v>
      </c>
      <c r="AD507" s="28">
        <f t="shared" si="395"/>
        <v>6.3304236140872904E-5</v>
      </c>
      <c r="AE507" s="33">
        <f t="shared" si="379"/>
        <v>0.92500000000000004</v>
      </c>
      <c r="AF507" s="18">
        <f t="shared" si="380"/>
        <v>0.76293715572705212</v>
      </c>
      <c r="AG507" s="28">
        <f t="shared" si="396"/>
        <v>2.489500135680009E-5</v>
      </c>
      <c r="AH507" s="33">
        <f t="shared" si="381"/>
        <v>0.94844362745097921</v>
      </c>
      <c r="AI507" s="18">
        <f t="shared" si="382"/>
        <v>0.78227338756205178</v>
      </c>
      <c r="AJ507" s="28">
        <f t="shared" si="397"/>
        <v>3.5785585451164887E-5</v>
      </c>
      <c r="AK507" s="33">
        <f t="shared" si="383"/>
        <v>0.87731035539215585</v>
      </c>
      <c r="AL507" s="18">
        <f t="shared" si="384"/>
        <v>0.72360288349489787</v>
      </c>
      <c r="AM507" s="28">
        <f t="shared" si="398"/>
        <v>2.866653794977953E-4</v>
      </c>
      <c r="AN507" s="33">
        <f t="shared" si="385"/>
        <v>0.90912990196078325</v>
      </c>
      <c r="AO507" s="18">
        <f t="shared" si="386"/>
        <v>0.74984754766310668</v>
      </c>
      <c r="AP507" s="28">
        <f t="shared" si="399"/>
        <v>1.2316811365047268E-4</v>
      </c>
      <c r="AQ507" s="33">
        <f t="shared" si="408"/>
        <v>0.892625</v>
      </c>
      <c r="AR507" s="18">
        <f t="shared" si="409"/>
        <v>0.73623435527660519</v>
      </c>
      <c r="AS507" s="28">
        <f t="shared" si="400"/>
        <v>7.1404527487200372E-5</v>
      </c>
      <c r="AT507" s="33">
        <f t="shared" si="410"/>
        <v>0.87731035539215585</v>
      </c>
      <c r="AU507" s="18">
        <f t="shared" si="411"/>
        <v>0.72360288349489787</v>
      </c>
      <c r="AV507" s="20">
        <f t="shared" si="401"/>
        <v>3.1740756397428591E-4</v>
      </c>
    </row>
    <row r="508" spans="2:48" ht="15.95">
      <c r="B508" s="52">
        <v>116</v>
      </c>
      <c r="C508" s="54">
        <f>'Mortality (No Interventions)'!N125</f>
        <v>0.84488096655675149</v>
      </c>
      <c r="D508" s="27">
        <f t="shared" si="404"/>
        <v>0.9862745098039204</v>
      </c>
      <c r="E508" s="18">
        <f t="shared" si="368"/>
        <v>0.83328456113342253</v>
      </c>
      <c r="F508" s="28">
        <f t="shared" si="387"/>
        <v>1.9083224973907708E-6</v>
      </c>
      <c r="G508" s="27">
        <f t="shared" si="402"/>
        <v>0.96499999999999997</v>
      </c>
      <c r="H508" s="18">
        <f t="shared" si="405"/>
        <v>0.81531013272726516</v>
      </c>
      <c r="I508" s="28">
        <f t="shared" si="388"/>
        <v>1.1177368832442116E-6</v>
      </c>
      <c r="J508" s="27">
        <v>1</v>
      </c>
      <c r="K508" s="18">
        <f t="shared" si="406"/>
        <v>0.84488096655675149</v>
      </c>
      <c r="L508" s="28">
        <f t="shared" si="389"/>
        <v>2.9934290392236719E-7</v>
      </c>
      <c r="M508" s="27">
        <f t="shared" si="403"/>
        <v>0.92500000000000004</v>
      </c>
      <c r="N508" s="19">
        <f t="shared" si="407"/>
        <v>0.78151489406499519</v>
      </c>
      <c r="O508" s="28">
        <f t="shared" si="390"/>
        <v>5.2066430631675629E-6</v>
      </c>
      <c r="P508" s="24">
        <f t="shared" si="369"/>
        <v>0.95175490196078316</v>
      </c>
      <c r="Q508" s="18">
        <f t="shared" si="370"/>
        <v>0.80411960149375272</v>
      </c>
      <c r="R508" s="28">
        <f t="shared" si="391"/>
        <v>6.9725459990134503E-6</v>
      </c>
      <c r="S508" s="24">
        <f t="shared" si="371"/>
        <v>0.9862745098039204</v>
      </c>
      <c r="T508" s="18">
        <f t="shared" si="372"/>
        <v>0.83328456113342253</v>
      </c>
      <c r="U508" s="28">
        <f t="shared" si="392"/>
        <v>2.1420653450054631E-6</v>
      </c>
      <c r="V508" s="24">
        <f t="shared" si="373"/>
        <v>0.91230392156862639</v>
      </c>
      <c r="W508" s="18">
        <f t="shared" si="374"/>
        <v>0.77078821904841588</v>
      </c>
      <c r="X508" s="28">
        <f t="shared" si="393"/>
        <v>2.771318238497898E-5</v>
      </c>
      <c r="Y508" s="33">
        <f t="shared" si="375"/>
        <v>0.96499999999999997</v>
      </c>
      <c r="Z508" s="18">
        <f t="shared" si="376"/>
        <v>0.81531013272726516</v>
      </c>
      <c r="AA508" s="28">
        <f t="shared" si="394"/>
        <v>1.2747022536385145E-6</v>
      </c>
      <c r="AB508" s="33">
        <f t="shared" si="377"/>
        <v>0.892625</v>
      </c>
      <c r="AC508" s="18">
        <f t="shared" si="378"/>
        <v>0.75416187277272029</v>
      </c>
      <c r="AD508" s="28">
        <f t="shared" si="395"/>
        <v>1.6697482659419372E-5</v>
      </c>
      <c r="AE508" s="33">
        <f t="shared" si="379"/>
        <v>0.92500000000000004</v>
      </c>
      <c r="AF508" s="18">
        <f t="shared" si="380"/>
        <v>0.78151489406499519</v>
      </c>
      <c r="AG508" s="28">
        <f t="shared" si="396"/>
        <v>5.9016798298219262E-6</v>
      </c>
      <c r="AH508" s="33">
        <f t="shared" si="381"/>
        <v>0.95175490196078316</v>
      </c>
      <c r="AI508" s="18">
        <f t="shared" si="382"/>
        <v>0.80411960149375272</v>
      </c>
      <c r="AJ508" s="28">
        <f t="shared" si="397"/>
        <v>7.7914742943908549E-6</v>
      </c>
      <c r="AK508" s="33">
        <f t="shared" si="383"/>
        <v>0.88037328431372441</v>
      </c>
      <c r="AL508" s="18">
        <f t="shared" si="384"/>
        <v>0.74381063138172132</v>
      </c>
      <c r="AM508" s="28">
        <f t="shared" si="398"/>
        <v>7.9233484295031438E-5</v>
      </c>
      <c r="AN508" s="33">
        <f t="shared" si="385"/>
        <v>0.91230392156862639</v>
      </c>
      <c r="AO508" s="18">
        <f t="shared" si="386"/>
        <v>0.77078821904841588</v>
      </c>
      <c r="AP508" s="28">
        <f t="shared" si="399"/>
        <v>3.0810805679374925E-5</v>
      </c>
      <c r="AQ508" s="33">
        <f t="shared" si="408"/>
        <v>0.892625</v>
      </c>
      <c r="AR508" s="18">
        <f t="shared" si="409"/>
        <v>0.75416187277272029</v>
      </c>
      <c r="AS508" s="28">
        <f t="shared" si="400"/>
        <v>1.8834061228830772E-5</v>
      </c>
      <c r="AT508" s="33">
        <f t="shared" si="410"/>
        <v>0.88037328431372441</v>
      </c>
      <c r="AU508" s="18">
        <f t="shared" si="411"/>
        <v>0.74381063138172132</v>
      </c>
      <c r="AV508" s="20">
        <f t="shared" si="401"/>
        <v>8.7730535439401356E-5</v>
      </c>
    </row>
    <row r="509" spans="2:48" ht="15.95">
      <c r="B509" s="52">
        <v>117</v>
      </c>
      <c r="C509" s="54">
        <f>'Mortality (No Interventions)'!N126</f>
        <v>0.86417894394148476</v>
      </c>
      <c r="D509" s="27">
        <f t="shared" si="404"/>
        <v>0.98970588235293999</v>
      </c>
      <c r="E509" s="18">
        <f t="shared" si="368"/>
        <v>0.85528298422443905</v>
      </c>
      <c r="F509" s="28">
        <f t="shared" si="387"/>
        <v>3.1814682265146547E-7</v>
      </c>
      <c r="G509" s="27">
        <f t="shared" si="402"/>
        <v>0.96499999999999997</v>
      </c>
      <c r="H509" s="18">
        <f t="shared" si="405"/>
        <v>0.83393268090353279</v>
      </c>
      <c r="I509" s="28">
        <f t="shared" si="388"/>
        <v>2.0643467661221376E-7</v>
      </c>
      <c r="J509" s="27">
        <v>1</v>
      </c>
      <c r="K509" s="18">
        <f t="shared" si="406"/>
        <v>0.86417894394148476</v>
      </c>
      <c r="L509" s="28">
        <f t="shared" si="389"/>
        <v>4.64337819245328E-8</v>
      </c>
      <c r="M509" s="27">
        <f t="shared" si="403"/>
        <v>0.92500000000000004</v>
      </c>
      <c r="N509" s="19">
        <f t="shared" si="407"/>
        <v>0.79936552314587339</v>
      </c>
      <c r="O509" s="28">
        <f t="shared" si="390"/>
        <v>1.1375739612219229E-6</v>
      </c>
      <c r="P509" s="24">
        <f t="shared" si="369"/>
        <v>0.95506617647058711</v>
      </c>
      <c r="Q509" s="18">
        <f t="shared" si="370"/>
        <v>0.82534807977658364</v>
      </c>
      <c r="R509" s="28">
        <f t="shared" si="391"/>
        <v>1.3657850888898947E-6</v>
      </c>
      <c r="S509" s="24">
        <f t="shared" si="371"/>
        <v>0.98970588235293999</v>
      </c>
      <c r="T509" s="18">
        <f t="shared" si="372"/>
        <v>0.85528298422443905</v>
      </c>
      <c r="U509" s="28">
        <f t="shared" si="392"/>
        <v>3.5711536407347246E-7</v>
      </c>
      <c r="V509" s="24">
        <f t="shared" si="373"/>
        <v>0.91547794117646952</v>
      </c>
      <c r="W509" s="18">
        <f t="shared" si="374"/>
        <v>0.79113676040760617</v>
      </c>
      <c r="X509" s="28">
        <f t="shared" si="393"/>
        <v>6.3521878902971017E-6</v>
      </c>
      <c r="Y509" s="33">
        <f t="shared" si="375"/>
        <v>0.96499999999999997</v>
      </c>
      <c r="Z509" s="18">
        <f t="shared" si="376"/>
        <v>0.83393268090353279</v>
      </c>
      <c r="AA509" s="28">
        <f t="shared" si="394"/>
        <v>2.3542459003675321E-7</v>
      </c>
      <c r="AB509" s="33">
        <f t="shared" si="377"/>
        <v>0.892625</v>
      </c>
      <c r="AC509" s="18">
        <f t="shared" si="378"/>
        <v>0.77138772983576787</v>
      </c>
      <c r="AD509" s="28">
        <f t="shared" si="395"/>
        <v>4.1048778664016362E-6</v>
      </c>
      <c r="AE509" s="33">
        <f t="shared" si="379"/>
        <v>0.92500000000000004</v>
      </c>
      <c r="AF509" s="18">
        <f t="shared" si="380"/>
        <v>0.79936552314587339</v>
      </c>
      <c r="AG509" s="28">
        <f t="shared" si="396"/>
        <v>1.2894291428131247E-6</v>
      </c>
      <c r="AH509" s="33">
        <f t="shared" si="381"/>
        <v>0.95506617647058711</v>
      </c>
      <c r="AI509" s="18">
        <f t="shared" si="382"/>
        <v>0.82534807977658364</v>
      </c>
      <c r="AJ509" s="28">
        <f t="shared" si="397"/>
        <v>1.5261970897364626E-6</v>
      </c>
      <c r="AK509" s="33">
        <f t="shared" si="383"/>
        <v>0.88343621323529309</v>
      </c>
      <c r="AL509" s="18">
        <f t="shared" si="384"/>
        <v>0.76344697379333992</v>
      </c>
      <c r="AM509" s="28">
        <f t="shared" si="398"/>
        <v>2.0298776314970405E-5</v>
      </c>
      <c r="AN509" s="33">
        <f t="shared" si="385"/>
        <v>0.91547794117646952</v>
      </c>
      <c r="AO509" s="18">
        <f t="shared" si="386"/>
        <v>0.79113676040760617</v>
      </c>
      <c r="AP509" s="28">
        <f t="shared" si="399"/>
        <v>7.0621996423227095E-6</v>
      </c>
      <c r="AQ509" s="33">
        <f t="shared" si="408"/>
        <v>0.892625</v>
      </c>
      <c r="AR509" s="18">
        <f t="shared" si="409"/>
        <v>0.77138772983576787</v>
      </c>
      <c r="AS509" s="28">
        <f t="shared" si="400"/>
        <v>4.6301303405796758E-6</v>
      </c>
      <c r="AT509" s="33">
        <f t="shared" si="410"/>
        <v>0.88343621323529309</v>
      </c>
      <c r="AU509" s="18">
        <f t="shared" si="411"/>
        <v>0.76344697379333992</v>
      </c>
      <c r="AV509" s="20">
        <f t="shared" si="401"/>
        <v>2.2475630482763756E-5</v>
      </c>
    </row>
    <row r="510" spans="2:48" ht="15.95">
      <c r="B510" s="52">
        <v>118</v>
      </c>
      <c r="C510" s="54">
        <f>'Mortality (No Interventions)'!N127</f>
        <v>0.88269085726452667</v>
      </c>
      <c r="D510" s="27">
        <f t="shared" si="404"/>
        <v>0.99313725490195959</v>
      </c>
      <c r="E510" s="18">
        <f t="shared" si="368"/>
        <v>0.87663317491074944</v>
      </c>
      <c r="F510" s="28">
        <f t="shared" si="387"/>
        <v>4.6041258752596719E-8</v>
      </c>
      <c r="G510" s="27">
        <f t="shared" si="402"/>
        <v>0.96499999999999997</v>
      </c>
      <c r="H510" s="18">
        <f t="shared" si="405"/>
        <v>0.8517966772602682</v>
      </c>
      <c r="I510" s="28">
        <f t="shared" si="388"/>
        <v>3.4282053313536521E-8</v>
      </c>
      <c r="J510" s="27">
        <v>1</v>
      </c>
      <c r="K510" s="18">
        <f t="shared" si="406"/>
        <v>0.88269085726452667</v>
      </c>
      <c r="L510" s="28">
        <f t="shared" si="389"/>
        <v>6.3066852977808411E-9</v>
      </c>
      <c r="M510" s="27">
        <f t="shared" si="403"/>
        <v>0.92500000000000004</v>
      </c>
      <c r="N510" s="19">
        <f t="shared" si="407"/>
        <v>0.81648904296968716</v>
      </c>
      <c r="O510" s="28">
        <f t="shared" si="390"/>
        <v>2.2823655659263699E-7</v>
      </c>
      <c r="P510" s="24">
        <f t="shared" si="369"/>
        <v>0.95837745098039095</v>
      </c>
      <c r="Q510" s="18">
        <f t="shared" si="370"/>
        <v>0.84595101378887316</v>
      </c>
      <c r="R510" s="28">
        <f t="shared" si="391"/>
        <v>2.3853698838712952E-7</v>
      </c>
      <c r="S510" s="24">
        <f t="shared" si="371"/>
        <v>0.99313725490195959</v>
      </c>
      <c r="T510" s="18">
        <f t="shared" si="372"/>
        <v>0.87663317491074944</v>
      </c>
      <c r="U510" s="28">
        <f t="shared" si="392"/>
        <v>5.1680669776315909E-8</v>
      </c>
      <c r="V510" s="24">
        <f t="shared" si="373"/>
        <v>0.91865196078431266</v>
      </c>
      <c r="W510" s="18">
        <f t="shared" si="374"/>
        <v>0.81088568679244333</v>
      </c>
      <c r="X510" s="28">
        <f t="shared" si="393"/>
        <v>1.3267385412670264E-6</v>
      </c>
      <c r="Y510" s="33">
        <f t="shared" si="375"/>
        <v>0.96499999999999997</v>
      </c>
      <c r="Z510" s="18">
        <f t="shared" si="376"/>
        <v>0.8517966772602682</v>
      </c>
      <c r="AA510" s="28">
        <f t="shared" si="394"/>
        <v>3.9096330516788474E-8</v>
      </c>
      <c r="AB510" s="33">
        <f t="shared" si="377"/>
        <v>0.892625</v>
      </c>
      <c r="AC510" s="18">
        <f t="shared" si="378"/>
        <v>0.78791192646574815</v>
      </c>
      <c r="AD510" s="28">
        <f t="shared" si="395"/>
        <v>9.3842544778498765E-7</v>
      </c>
      <c r="AE510" s="33">
        <f t="shared" si="379"/>
        <v>0.92500000000000004</v>
      </c>
      <c r="AF510" s="18">
        <f t="shared" si="380"/>
        <v>0.81648904296968716</v>
      </c>
      <c r="AG510" s="28">
        <f t="shared" si="396"/>
        <v>2.5870394150877617E-7</v>
      </c>
      <c r="AH510" s="33">
        <f t="shared" si="381"/>
        <v>0.95837745098039095</v>
      </c>
      <c r="AI510" s="18">
        <f t="shared" si="382"/>
        <v>0.84595101378887316</v>
      </c>
      <c r="AJ510" s="28">
        <f t="shared" si="397"/>
        <v>2.6655325236186286E-7</v>
      </c>
      <c r="AK510" s="33">
        <f t="shared" si="383"/>
        <v>0.88649914215686165</v>
      </c>
      <c r="AL510" s="18">
        <f t="shared" si="384"/>
        <v>0.78250468775470772</v>
      </c>
      <c r="AM510" s="28">
        <f t="shared" si="398"/>
        <v>4.8017369655983249E-6</v>
      </c>
      <c r="AN510" s="33">
        <f t="shared" si="385"/>
        <v>0.91865196078431266</v>
      </c>
      <c r="AO510" s="18">
        <f t="shared" si="386"/>
        <v>0.81088568679244333</v>
      </c>
      <c r="AP510" s="28">
        <f t="shared" si="399"/>
        <v>1.4750338959437661E-6</v>
      </c>
      <c r="AQ510" s="33">
        <f t="shared" si="408"/>
        <v>0.892625</v>
      </c>
      <c r="AR510" s="18">
        <f t="shared" si="409"/>
        <v>0.78791192646574815</v>
      </c>
      <c r="AS510" s="28">
        <f t="shared" si="400"/>
        <v>1.0585046083162089E-6</v>
      </c>
      <c r="AT510" s="33">
        <f t="shared" si="410"/>
        <v>0.88649914215686165</v>
      </c>
      <c r="AU510" s="18">
        <f t="shared" si="411"/>
        <v>0.78250468775470772</v>
      </c>
      <c r="AV510" s="20">
        <f t="shared" si="401"/>
        <v>5.3166784066004228E-6</v>
      </c>
    </row>
    <row r="511" spans="2:48" ht="15.95">
      <c r="B511" s="52">
        <v>119</v>
      </c>
      <c r="C511" s="54">
        <f>'Mortality (No Interventions)'!N128</f>
        <v>0.90041670652587702</v>
      </c>
      <c r="D511" s="27">
        <f t="shared" si="404"/>
        <v>0.99656862745097918</v>
      </c>
      <c r="E511" s="18">
        <f t="shared" si="368"/>
        <v>0.89732704135642438</v>
      </c>
      <c r="F511" s="28">
        <f t="shared" si="387"/>
        <v>5.6799639154205263E-9</v>
      </c>
      <c r="G511" s="27">
        <f t="shared" si="402"/>
        <v>0.96499999999999997</v>
      </c>
      <c r="H511" s="18">
        <f t="shared" si="405"/>
        <v>0.86890212179747128</v>
      </c>
      <c r="I511" s="28">
        <f t="shared" si="388"/>
        <v>5.0807142114067454E-9</v>
      </c>
      <c r="J511" s="27">
        <v>1</v>
      </c>
      <c r="K511" s="18">
        <f t="shared" si="406"/>
        <v>0.90041670652587702</v>
      </c>
      <c r="L511" s="28">
        <f t="shared" si="389"/>
        <v>7.3983184578508381E-10</v>
      </c>
      <c r="M511" s="27">
        <f t="shared" si="403"/>
        <v>0.92500000000000004</v>
      </c>
      <c r="N511" s="19">
        <f t="shared" si="407"/>
        <v>0.83288545353643628</v>
      </c>
      <c r="O511" s="28">
        <f t="shared" si="390"/>
        <v>4.1883908929617968E-8</v>
      </c>
      <c r="P511" s="24">
        <f t="shared" si="369"/>
        <v>0.96168872549019491</v>
      </c>
      <c r="Q511" s="18">
        <f t="shared" si="370"/>
        <v>0.86592059490894957</v>
      </c>
      <c r="R511" s="28">
        <f t="shared" si="391"/>
        <v>3.6746381234892642E-8</v>
      </c>
      <c r="S511" s="24">
        <f t="shared" si="371"/>
        <v>0.99656862745097918</v>
      </c>
      <c r="T511" s="18">
        <f t="shared" si="372"/>
        <v>0.89732704135642438</v>
      </c>
      <c r="U511" s="28">
        <f t="shared" si="392"/>
        <v>6.375680148790083E-9</v>
      </c>
      <c r="V511" s="24">
        <f t="shared" si="373"/>
        <v>0.9218259803921558</v>
      </c>
      <c r="W511" s="18">
        <f t="shared" si="374"/>
        <v>0.83002751325469259</v>
      </c>
      <c r="X511" s="28">
        <f t="shared" si="393"/>
        <v>2.5090524803770925E-7</v>
      </c>
      <c r="Y511" s="33">
        <f t="shared" si="375"/>
        <v>0.96499999999999997</v>
      </c>
      <c r="Z511" s="18">
        <f t="shared" si="376"/>
        <v>0.86890212179747128</v>
      </c>
      <c r="AA511" s="28">
        <f t="shared" si="394"/>
        <v>5.7942060895188275E-9</v>
      </c>
      <c r="AB511" s="33">
        <f t="shared" si="377"/>
        <v>0.892625</v>
      </c>
      <c r="AC511" s="18">
        <f t="shared" si="378"/>
        <v>0.80373446266266102</v>
      </c>
      <c r="AD511" s="28">
        <f t="shared" si="395"/>
        <v>1.9902884537623567E-7</v>
      </c>
      <c r="AE511" s="33">
        <f t="shared" si="379"/>
        <v>0.92500000000000004</v>
      </c>
      <c r="AF511" s="18">
        <f t="shared" si="380"/>
        <v>0.83288545353643628</v>
      </c>
      <c r="AG511" s="28">
        <f t="shared" si="396"/>
        <v>4.7475007893789588E-8</v>
      </c>
      <c r="AH511" s="33">
        <f t="shared" si="381"/>
        <v>0.96168872549019491</v>
      </c>
      <c r="AI511" s="18">
        <f t="shared" si="382"/>
        <v>0.86592059490894957</v>
      </c>
      <c r="AJ511" s="28">
        <f t="shared" si="397"/>
        <v>4.1062258297623625E-8</v>
      </c>
      <c r="AK511" s="33">
        <f t="shared" si="383"/>
        <v>0.88956207107843033</v>
      </c>
      <c r="AL511" s="18">
        <f t="shared" si="384"/>
        <v>0.8009765502907783</v>
      </c>
      <c r="AM511" s="28">
        <f t="shared" si="398"/>
        <v>1.04435528065257E-6</v>
      </c>
      <c r="AN511" s="33">
        <f t="shared" si="385"/>
        <v>0.9218259803921558</v>
      </c>
      <c r="AO511" s="18">
        <f t="shared" si="386"/>
        <v>0.83002751325469259</v>
      </c>
      <c r="AP511" s="28">
        <f t="shared" si="399"/>
        <v>2.7895002218927197E-7</v>
      </c>
      <c r="AQ511" s="33">
        <f t="shared" si="408"/>
        <v>0.892625</v>
      </c>
      <c r="AR511" s="18">
        <f t="shared" si="409"/>
        <v>0.80373446266266102</v>
      </c>
      <c r="AS511" s="28">
        <f t="shared" si="400"/>
        <v>2.2449620320491257E-7</v>
      </c>
      <c r="AT511" s="33">
        <f t="shared" si="410"/>
        <v>0.88956207107843033</v>
      </c>
      <c r="AU511" s="18">
        <f t="shared" si="411"/>
        <v>0.8009765502907783</v>
      </c>
      <c r="AV511" s="20">
        <f t="shared" si="401"/>
        <v>1.156352630151362E-6</v>
      </c>
    </row>
    <row r="512" spans="2:48" ht="17.100000000000001" thickBot="1">
      <c r="B512" s="55">
        <v>120</v>
      </c>
      <c r="C512" s="54">
        <f>'Mortality (No Interventions)'!N129</f>
        <v>1</v>
      </c>
      <c r="D512" s="35">
        <v>1</v>
      </c>
      <c r="E512" s="21">
        <f t="shared" si="368"/>
        <v>1</v>
      </c>
      <c r="F512" s="36">
        <f t="shared" si="387"/>
        <v>5.8317870018497356E-10</v>
      </c>
      <c r="G512" s="35">
        <v>1</v>
      </c>
      <c r="H512" s="21">
        <f t="shared" si="405"/>
        <v>1</v>
      </c>
      <c r="I512" s="36">
        <f t="shared" si="388"/>
        <v>6.6607085286885822E-10</v>
      </c>
      <c r="J512" s="35">
        <v>1</v>
      </c>
      <c r="K512" s="21">
        <f t="shared" si="406"/>
        <v>1</v>
      </c>
      <c r="L512" s="36">
        <f t="shared" si="389"/>
        <v>7.3674891820318091E-11</v>
      </c>
      <c r="M512" s="35">
        <v>1</v>
      </c>
      <c r="N512" s="22">
        <v>1</v>
      </c>
      <c r="O512" s="36">
        <f t="shared" si="390"/>
        <v>6.9994104448943133E-9</v>
      </c>
      <c r="P512" s="37">
        <f t="shared" si="369"/>
        <v>1</v>
      </c>
      <c r="Q512" s="21">
        <f t="shared" si="370"/>
        <v>1</v>
      </c>
      <c r="R512" s="36">
        <f t="shared" si="391"/>
        <v>4.9269329352233442E-9</v>
      </c>
      <c r="S512" s="37">
        <f t="shared" si="371"/>
        <v>1</v>
      </c>
      <c r="T512" s="21">
        <f t="shared" si="372"/>
        <v>1</v>
      </c>
      <c r="U512" s="36">
        <f t="shared" si="392"/>
        <v>6.5460994424139022E-10</v>
      </c>
      <c r="V512" s="37">
        <f t="shared" si="373"/>
        <v>1</v>
      </c>
      <c r="W512" s="21">
        <f t="shared" si="374"/>
        <v>1</v>
      </c>
      <c r="X512" s="36">
        <f t="shared" si="393"/>
        <v>4.26469889464176E-8</v>
      </c>
      <c r="Y512" s="38">
        <f t="shared" si="375"/>
        <v>1</v>
      </c>
      <c r="Z512" s="21">
        <f t="shared" si="376"/>
        <v>1</v>
      </c>
      <c r="AA512" s="36">
        <f t="shared" si="394"/>
        <v>7.5960812420408945E-10</v>
      </c>
      <c r="AB512" s="38">
        <f t="shared" si="377"/>
        <v>1</v>
      </c>
      <c r="AC512" s="21">
        <f t="shared" si="378"/>
        <v>1</v>
      </c>
      <c r="AD512" s="36">
        <f t="shared" si="395"/>
        <v>3.9062503283397048E-8</v>
      </c>
      <c r="AE512" s="38">
        <f t="shared" si="379"/>
        <v>1</v>
      </c>
      <c r="AF512" s="21">
        <f t="shared" si="380"/>
        <v>1</v>
      </c>
      <c r="AG512" s="36">
        <f t="shared" si="396"/>
        <v>7.9337644125247547E-9</v>
      </c>
      <c r="AH512" s="38">
        <f t="shared" si="381"/>
        <v>1</v>
      </c>
      <c r="AI512" s="21">
        <f t="shared" si="382"/>
        <v>1</v>
      </c>
      <c r="AJ512" s="36">
        <f t="shared" si="397"/>
        <v>5.5056031642404245E-9</v>
      </c>
      <c r="AK512" s="38">
        <f t="shared" si="383"/>
        <v>1</v>
      </c>
      <c r="AL512" s="21">
        <f t="shared" si="384"/>
        <v>1</v>
      </c>
      <c r="AM512" s="36">
        <f t="shared" si="398"/>
        <v>2.0785119067751688E-7</v>
      </c>
      <c r="AN512" s="38">
        <f t="shared" si="385"/>
        <v>1</v>
      </c>
      <c r="AO512" s="21">
        <f t="shared" si="386"/>
        <v>1</v>
      </c>
      <c r="AP512" s="36">
        <f t="shared" si="399"/>
        <v>4.7413828949169234E-8</v>
      </c>
      <c r="AQ512" s="38">
        <f t="shared" si="408"/>
        <v>1</v>
      </c>
      <c r="AR512" s="21">
        <f t="shared" si="409"/>
        <v>1</v>
      </c>
      <c r="AS512" s="36">
        <f t="shared" si="400"/>
        <v>4.4060867952204608E-8</v>
      </c>
      <c r="AT512" s="38">
        <f t="shared" si="410"/>
        <v>1</v>
      </c>
      <c r="AU512" s="21">
        <f t="shared" si="411"/>
        <v>1</v>
      </c>
      <c r="AV512" s="23">
        <f t="shared" si="401"/>
        <v>2.3014128953305585E-7</v>
      </c>
    </row>
  </sheetData>
  <mergeCells count="108">
    <mergeCell ref="AQ391:AS391"/>
    <mergeCell ref="AN7:AP7"/>
    <mergeCell ref="B4:AV4"/>
    <mergeCell ref="AT7:AV7"/>
    <mergeCell ref="AT135:AV135"/>
    <mergeCell ref="AT263:AV263"/>
    <mergeCell ref="AT391:AV391"/>
    <mergeCell ref="P391:R391"/>
    <mergeCell ref="S391:U391"/>
    <mergeCell ref="V391:X391"/>
    <mergeCell ref="Y391:AA391"/>
    <mergeCell ref="AB391:AD391"/>
    <mergeCell ref="AE391:AG391"/>
    <mergeCell ref="B390:C390"/>
    <mergeCell ref="D390:F390"/>
    <mergeCell ref="G390:I390"/>
    <mergeCell ref="J390:L390"/>
    <mergeCell ref="M390:O390"/>
    <mergeCell ref="B391:C391"/>
    <mergeCell ref="D391:F391"/>
    <mergeCell ref="G391:I391"/>
    <mergeCell ref="J391:L391"/>
    <mergeCell ref="M391:O391"/>
    <mergeCell ref="AH263:AJ263"/>
    <mergeCell ref="AK263:AM263"/>
    <mergeCell ref="AN263:AP263"/>
    <mergeCell ref="AQ263:AS263"/>
    <mergeCell ref="B389:C389"/>
    <mergeCell ref="D389:F389"/>
    <mergeCell ref="G389:I389"/>
    <mergeCell ref="J389:L389"/>
    <mergeCell ref="M389:O389"/>
    <mergeCell ref="P263:R263"/>
    <mergeCell ref="S263:U263"/>
    <mergeCell ref="V263:X263"/>
    <mergeCell ref="Y263:AA263"/>
    <mergeCell ref="AB263:AD263"/>
    <mergeCell ref="AE263:AG263"/>
    <mergeCell ref="B388:AV388"/>
    <mergeCell ref="AH391:AJ391"/>
    <mergeCell ref="AK391:AM391"/>
    <mergeCell ref="AN391:AP391"/>
    <mergeCell ref="B262:C262"/>
    <mergeCell ref="D262:F262"/>
    <mergeCell ref="G262:I262"/>
    <mergeCell ref="J262:L262"/>
    <mergeCell ref="M262:O262"/>
    <mergeCell ref="B263:C263"/>
    <mergeCell ref="D263:F263"/>
    <mergeCell ref="G263:I263"/>
    <mergeCell ref="J263:L263"/>
    <mergeCell ref="M263:O263"/>
    <mergeCell ref="AH135:AJ135"/>
    <mergeCell ref="AK135:AM135"/>
    <mergeCell ref="AN135:AP135"/>
    <mergeCell ref="AQ135:AS135"/>
    <mergeCell ref="B261:C261"/>
    <mergeCell ref="D261:F261"/>
    <mergeCell ref="G261:I261"/>
    <mergeCell ref="J261:L261"/>
    <mergeCell ref="M261:O261"/>
    <mergeCell ref="P135:R135"/>
    <mergeCell ref="S135:U135"/>
    <mergeCell ref="V135:X135"/>
    <mergeCell ref="Y135:AA135"/>
    <mergeCell ref="AB135:AD135"/>
    <mergeCell ref="AE135:AG135"/>
    <mergeCell ref="B260:AV260"/>
    <mergeCell ref="B134:C134"/>
    <mergeCell ref="D134:F134"/>
    <mergeCell ref="G134:I134"/>
    <mergeCell ref="J134:L134"/>
    <mergeCell ref="M134:O134"/>
    <mergeCell ref="B135:C135"/>
    <mergeCell ref="D135:F135"/>
    <mergeCell ref="G135:I135"/>
    <mergeCell ref="J135:L135"/>
    <mergeCell ref="M135:O135"/>
    <mergeCell ref="B133:C133"/>
    <mergeCell ref="D133:F133"/>
    <mergeCell ref="G133:I133"/>
    <mergeCell ref="J133:L133"/>
    <mergeCell ref="M133:O133"/>
    <mergeCell ref="J5:L5"/>
    <mergeCell ref="M5:O5"/>
    <mergeCell ref="AB7:AD7"/>
    <mergeCell ref="B7:C7"/>
    <mergeCell ref="B5:C5"/>
    <mergeCell ref="B6:C6"/>
    <mergeCell ref="D6:F6"/>
    <mergeCell ref="G6:I6"/>
    <mergeCell ref="J6:L6"/>
    <mergeCell ref="M6:O6"/>
    <mergeCell ref="D5:F5"/>
    <mergeCell ref="S7:U7"/>
    <mergeCell ref="V7:X7"/>
    <mergeCell ref="Y7:AA7"/>
    <mergeCell ref="B132:AV132"/>
    <mergeCell ref="AH7:AJ7"/>
    <mergeCell ref="AK7:AM7"/>
    <mergeCell ref="AQ7:AS7"/>
    <mergeCell ref="J7:L7"/>
    <mergeCell ref="M7:O7"/>
    <mergeCell ref="D7:F7"/>
    <mergeCell ref="G7:I7"/>
    <mergeCell ref="G5:I5"/>
    <mergeCell ref="P7:R7"/>
    <mergeCell ref="AE7:AG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99A25-3B41-9C4D-B98A-71EB9110D194}">
  <sheetPr>
    <tabColor theme="4" tint="0.39997558519241921"/>
  </sheetPr>
  <dimension ref="A1:BH512"/>
  <sheetViews>
    <sheetView topLeftCell="C393" zoomScale="112" workbookViewId="0">
      <selection activeCell="C393" sqref="C393"/>
    </sheetView>
  </sheetViews>
  <sheetFormatPr defaultColWidth="8.875" defaultRowHeight="15"/>
  <cols>
    <col min="1" max="60" width="14.875" style="14" customWidth="1"/>
  </cols>
  <sheetData>
    <row r="1" spans="2:60">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row>
    <row r="2" spans="2:60">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row>
    <row r="3" spans="2:60" ht="15.95" thickBot="1">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row>
    <row r="4" spans="2:60" ht="15.95">
      <c r="B4" s="89" t="s">
        <v>0</v>
      </c>
      <c r="C4" s="90"/>
      <c r="D4" s="90"/>
      <c r="E4" s="90"/>
      <c r="F4" s="90"/>
      <c r="G4" s="90"/>
      <c r="H4" s="90"/>
      <c r="I4" s="90"/>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1"/>
      <c r="AW4"/>
      <c r="AX4"/>
      <c r="AY4"/>
      <c r="AZ4"/>
      <c r="BA4"/>
      <c r="BB4"/>
      <c r="BC4"/>
      <c r="BD4"/>
      <c r="BE4"/>
      <c r="BF4"/>
      <c r="BG4"/>
      <c r="BH4"/>
    </row>
    <row r="5" spans="2:60" ht="15.95">
      <c r="B5" s="92" t="s">
        <v>1</v>
      </c>
      <c r="C5" s="93"/>
      <c r="D5" s="67" t="s">
        <v>2</v>
      </c>
      <c r="E5" s="68"/>
      <c r="F5" s="69"/>
      <c r="G5" s="67" t="s">
        <v>3</v>
      </c>
      <c r="H5" s="68"/>
      <c r="I5" s="69"/>
      <c r="J5" s="67" t="s">
        <v>4</v>
      </c>
      <c r="K5" s="68"/>
      <c r="L5" s="69"/>
      <c r="M5" s="67" t="s">
        <v>4</v>
      </c>
      <c r="N5" s="68"/>
      <c r="O5" s="69"/>
      <c r="P5" s="29"/>
      <c r="Q5" s="5"/>
      <c r="R5" s="30"/>
      <c r="S5" s="29"/>
      <c r="T5" s="5"/>
      <c r="U5" s="30"/>
      <c r="V5" s="29"/>
      <c r="W5" s="5"/>
      <c r="X5" s="30"/>
      <c r="Y5" s="29"/>
      <c r="Z5" s="5"/>
      <c r="AA5" s="30"/>
      <c r="AB5" s="29"/>
      <c r="AC5" s="5"/>
      <c r="AD5" s="30"/>
      <c r="AE5" s="29"/>
      <c r="AF5" s="5"/>
      <c r="AG5" s="30"/>
      <c r="AH5" s="29"/>
      <c r="AI5" s="5"/>
      <c r="AJ5" s="30"/>
      <c r="AK5" s="29"/>
      <c r="AL5" s="5"/>
      <c r="AM5" s="30"/>
      <c r="AN5" s="29"/>
      <c r="AO5" s="5"/>
      <c r="AP5" s="30"/>
      <c r="AQ5" s="29"/>
      <c r="AR5" s="5"/>
      <c r="AS5" s="30"/>
      <c r="AT5" s="29"/>
      <c r="AU5" s="5"/>
      <c r="AV5" s="34"/>
      <c r="AW5"/>
      <c r="AX5"/>
      <c r="AY5"/>
      <c r="AZ5"/>
      <c r="BA5"/>
      <c r="BB5"/>
      <c r="BC5"/>
      <c r="BD5"/>
      <c r="BE5"/>
      <c r="BF5"/>
      <c r="BG5"/>
      <c r="BH5"/>
    </row>
    <row r="6" spans="2:60" ht="15.95">
      <c r="B6" s="87" t="s">
        <v>5</v>
      </c>
      <c r="C6" s="88"/>
      <c r="D6" s="70" t="s">
        <v>6</v>
      </c>
      <c r="E6" s="71"/>
      <c r="F6" s="72"/>
      <c r="G6" s="70" t="s">
        <v>7</v>
      </c>
      <c r="H6" s="71"/>
      <c r="I6" s="72"/>
      <c r="J6" s="70" t="s">
        <v>8</v>
      </c>
      <c r="K6" s="71"/>
      <c r="L6" s="72"/>
      <c r="M6" s="70" t="s">
        <v>7</v>
      </c>
      <c r="N6" s="71"/>
      <c r="O6" s="72"/>
      <c r="P6" s="31"/>
      <c r="Q6"/>
      <c r="R6" s="32"/>
      <c r="S6" s="31"/>
      <c r="T6"/>
      <c r="U6" s="32"/>
      <c r="V6" s="31"/>
      <c r="W6"/>
      <c r="X6" s="32"/>
      <c r="Y6" s="31"/>
      <c r="Z6"/>
      <c r="AA6" s="32"/>
      <c r="AB6" s="31"/>
      <c r="AC6"/>
      <c r="AD6" s="32"/>
      <c r="AE6" s="31"/>
      <c r="AF6"/>
      <c r="AG6" s="32"/>
      <c r="AH6" s="31"/>
      <c r="AI6"/>
      <c r="AJ6" s="32"/>
      <c r="AK6" s="31"/>
      <c r="AL6"/>
      <c r="AM6" s="32"/>
      <c r="AN6" s="31"/>
      <c r="AO6"/>
      <c r="AP6" s="32"/>
      <c r="AQ6" s="31"/>
      <c r="AR6"/>
      <c r="AS6" s="32"/>
      <c r="AT6" s="31"/>
      <c r="AU6"/>
      <c r="AV6" s="15"/>
      <c r="AW6"/>
      <c r="AX6"/>
      <c r="AY6"/>
      <c r="AZ6"/>
      <c r="BA6"/>
      <c r="BB6"/>
      <c r="BC6"/>
      <c r="BD6"/>
      <c r="BE6"/>
      <c r="BF6"/>
      <c r="BG6"/>
      <c r="BH6"/>
    </row>
    <row r="7" spans="2:60" ht="15" customHeight="1">
      <c r="B7" s="87" t="s">
        <v>9</v>
      </c>
      <c r="C7" s="88"/>
      <c r="D7" s="62" t="s">
        <v>10</v>
      </c>
      <c r="E7" s="63"/>
      <c r="F7" s="64"/>
      <c r="G7" s="62" t="s">
        <v>11</v>
      </c>
      <c r="H7" s="63"/>
      <c r="I7" s="64"/>
      <c r="J7" s="62" t="s">
        <v>12</v>
      </c>
      <c r="K7" s="63"/>
      <c r="L7" s="64"/>
      <c r="M7" s="62" t="s">
        <v>13</v>
      </c>
      <c r="N7" s="63"/>
      <c r="O7" s="64"/>
      <c r="P7" s="56" t="s">
        <v>14</v>
      </c>
      <c r="Q7" s="57"/>
      <c r="R7" s="58"/>
      <c r="S7" s="56" t="s">
        <v>15</v>
      </c>
      <c r="T7" s="57"/>
      <c r="U7" s="58"/>
      <c r="V7" s="56" t="s">
        <v>16</v>
      </c>
      <c r="W7" s="57"/>
      <c r="X7" s="58"/>
      <c r="Y7" s="56" t="s">
        <v>17</v>
      </c>
      <c r="Z7" s="57"/>
      <c r="AA7" s="58"/>
      <c r="AB7" s="56" t="s">
        <v>18</v>
      </c>
      <c r="AC7" s="57"/>
      <c r="AD7" s="58"/>
      <c r="AE7" s="56" t="s">
        <v>19</v>
      </c>
      <c r="AF7" s="57"/>
      <c r="AG7" s="58"/>
      <c r="AH7" s="56" t="s">
        <v>20</v>
      </c>
      <c r="AI7" s="57"/>
      <c r="AJ7" s="58"/>
      <c r="AK7" s="56" t="s">
        <v>21</v>
      </c>
      <c r="AL7" s="57"/>
      <c r="AM7" s="58"/>
      <c r="AN7" s="56" t="s">
        <v>22</v>
      </c>
      <c r="AO7" s="57"/>
      <c r="AP7" s="58"/>
      <c r="AQ7" s="56" t="s">
        <v>23</v>
      </c>
      <c r="AR7" s="57"/>
      <c r="AS7" s="58"/>
      <c r="AT7" s="56" t="s">
        <v>24</v>
      </c>
      <c r="AU7" s="57"/>
      <c r="AV7" s="59"/>
      <c r="AW7"/>
      <c r="AX7"/>
      <c r="AY7"/>
      <c r="AZ7"/>
      <c r="BA7"/>
      <c r="BB7"/>
      <c r="BC7"/>
      <c r="BD7"/>
      <c r="BE7"/>
      <c r="BF7"/>
      <c r="BG7"/>
      <c r="BH7"/>
    </row>
    <row r="8" spans="2:60" ht="15" customHeight="1">
      <c r="B8" s="39" t="s">
        <v>25</v>
      </c>
      <c r="C8" s="40" t="s">
        <v>26</v>
      </c>
      <c r="D8" s="25" t="s">
        <v>27</v>
      </c>
      <c r="E8" s="16" t="s">
        <v>28</v>
      </c>
      <c r="F8" s="26" t="s">
        <v>29</v>
      </c>
      <c r="G8" s="25" t="s">
        <v>27</v>
      </c>
      <c r="H8" s="16" t="s">
        <v>28</v>
      </c>
      <c r="I8" s="26" t="s">
        <v>29</v>
      </c>
      <c r="J8" s="25" t="s">
        <v>27</v>
      </c>
      <c r="K8" s="16" t="s">
        <v>28</v>
      </c>
      <c r="L8" s="26" t="s">
        <v>29</v>
      </c>
      <c r="M8" s="25" t="s">
        <v>27</v>
      </c>
      <c r="N8" s="16" t="s">
        <v>28</v>
      </c>
      <c r="O8" s="26" t="s">
        <v>29</v>
      </c>
      <c r="P8" s="25" t="s">
        <v>27</v>
      </c>
      <c r="Q8" s="16" t="s">
        <v>28</v>
      </c>
      <c r="R8" s="26" t="s">
        <v>29</v>
      </c>
      <c r="S8" s="25" t="s">
        <v>27</v>
      </c>
      <c r="T8" s="16" t="s">
        <v>28</v>
      </c>
      <c r="U8" s="26" t="s">
        <v>29</v>
      </c>
      <c r="V8" s="25" t="s">
        <v>27</v>
      </c>
      <c r="W8" s="16" t="s">
        <v>28</v>
      </c>
      <c r="X8" s="26" t="s">
        <v>29</v>
      </c>
      <c r="Y8" s="25" t="s">
        <v>27</v>
      </c>
      <c r="Z8" s="16" t="s">
        <v>28</v>
      </c>
      <c r="AA8" s="26" t="s">
        <v>29</v>
      </c>
      <c r="AB8" s="25" t="s">
        <v>27</v>
      </c>
      <c r="AC8" s="16" t="s">
        <v>28</v>
      </c>
      <c r="AD8" s="26" t="s">
        <v>29</v>
      </c>
      <c r="AE8" s="25" t="s">
        <v>27</v>
      </c>
      <c r="AF8" s="16" t="s">
        <v>28</v>
      </c>
      <c r="AG8" s="26" t="s">
        <v>29</v>
      </c>
      <c r="AH8" s="25" t="s">
        <v>27</v>
      </c>
      <c r="AI8" s="16" t="s">
        <v>28</v>
      </c>
      <c r="AJ8" s="26" t="s">
        <v>29</v>
      </c>
      <c r="AK8" s="25" t="s">
        <v>27</v>
      </c>
      <c r="AL8" s="16" t="s">
        <v>28</v>
      </c>
      <c r="AM8" s="26" t="s">
        <v>29</v>
      </c>
      <c r="AN8" s="25" t="s">
        <v>27</v>
      </c>
      <c r="AO8" s="16" t="s">
        <v>28</v>
      </c>
      <c r="AP8" s="26" t="s">
        <v>29</v>
      </c>
      <c r="AQ8" s="25" t="s">
        <v>27</v>
      </c>
      <c r="AR8" s="16" t="s">
        <v>28</v>
      </c>
      <c r="AS8" s="26" t="s">
        <v>29</v>
      </c>
      <c r="AT8" s="25" t="s">
        <v>27</v>
      </c>
      <c r="AU8" s="16" t="s">
        <v>28</v>
      </c>
      <c r="AV8" s="17" t="s">
        <v>29</v>
      </c>
      <c r="AW8"/>
      <c r="AX8"/>
      <c r="AY8"/>
      <c r="AZ8"/>
      <c r="BA8"/>
      <c r="BB8"/>
      <c r="BC8"/>
      <c r="BD8"/>
      <c r="BE8"/>
      <c r="BF8"/>
      <c r="BG8"/>
      <c r="BH8"/>
    </row>
    <row r="9" spans="2:60" ht="15.95">
      <c r="B9" s="39">
        <v>1</v>
      </c>
      <c r="C9" s="41">
        <f>'Mortality (No Interventions) H'!E10</f>
        <v>3.5467709367217283E-3</v>
      </c>
      <c r="D9" s="27">
        <v>1</v>
      </c>
      <c r="E9" s="18">
        <f>$C9*D9</f>
        <v>3.5467709367217283E-3</v>
      </c>
      <c r="F9" s="28">
        <f>10000</f>
        <v>10000</v>
      </c>
      <c r="G9" s="27">
        <v>1</v>
      </c>
      <c r="H9" s="18">
        <f t="shared" ref="H9:H72" si="0">C9*G9</f>
        <v>3.5467709367217283E-3</v>
      </c>
      <c r="I9" s="26">
        <f>10000</f>
        <v>10000</v>
      </c>
      <c r="J9" s="27">
        <v>1</v>
      </c>
      <c r="K9" s="18">
        <f t="shared" ref="K9:K72" si="1">C9*J9</f>
        <v>3.5467709367217283E-3</v>
      </c>
      <c r="L9" s="26">
        <f>10000</f>
        <v>10000</v>
      </c>
      <c r="M9" s="27">
        <v>1</v>
      </c>
      <c r="N9" s="19">
        <f t="shared" ref="N9:N72" si="2">C9*M9</f>
        <v>3.5467709367217283E-3</v>
      </c>
      <c r="O9" s="26">
        <f>10000</f>
        <v>10000</v>
      </c>
      <c r="P9" s="24">
        <f>D9*G9</f>
        <v>1</v>
      </c>
      <c r="Q9" s="18">
        <f>$C9*P9</f>
        <v>3.5467709367217283E-3</v>
      </c>
      <c r="R9" s="28">
        <f>10000</f>
        <v>10000</v>
      </c>
      <c r="S9" s="24">
        <f>D9*J9</f>
        <v>1</v>
      </c>
      <c r="T9" s="18">
        <f>$C9*S9</f>
        <v>3.5467709367217283E-3</v>
      </c>
      <c r="U9" s="28">
        <f>10000</f>
        <v>10000</v>
      </c>
      <c r="V9" s="24">
        <f>D9*M9</f>
        <v>1</v>
      </c>
      <c r="W9" s="18">
        <f>$C9*V9</f>
        <v>3.5467709367217283E-3</v>
      </c>
      <c r="X9" s="28">
        <f>10000</f>
        <v>10000</v>
      </c>
      <c r="Y9" s="33">
        <f>G9*J9</f>
        <v>1</v>
      </c>
      <c r="Z9" s="18">
        <f>$C9*Y9</f>
        <v>3.5467709367217283E-3</v>
      </c>
      <c r="AA9" s="28">
        <f>10000</f>
        <v>10000</v>
      </c>
      <c r="AB9" s="33">
        <f>G9*M9</f>
        <v>1</v>
      </c>
      <c r="AC9" s="18">
        <f>$C9*AB9</f>
        <v>3.5467709367217283E-3</v>
      </c>
      <c r="AD9" s="28">
        <f>10000</f>
        <v>10000</v>
      </c>
      <c r="AE9" s="33">
        <f>J9*M9</f>
        <v>1</v>
      </c>
      <c r="AF9" s="18">
        <f>$C9*AE9</f>
        <v>3.5467709367217283E-3</v>
      </c>
      <c r="AG9" s="28">
        <f>10000</f>
        <v>10000</v>
      </c>
      <c r="AH9" s="33">
        <f>D9*G9*J9</f>
        <v>1</v>
      </c>
      <c r="AI9" s="18">
        <f>$C9*AH9</f>
        <v>3.5467709367217283E-3</v>
      </c>
      <c r="AJ9" s="28">
        <f>10000</f>
        <v>10000</v>
      </c>
      <c r="AK9" s="33">
        <f>D9*G9*M9</f>
        <v>1</v>
      </c>
      <c r="AL9" s="18">
        <f>$C9*AK9</f>
        <v>3.5467709367217283E-3</v>
      </c>
      <c r="AM9" s="28">
        <f>10000</f>
        <v>10000</v>
      </c>
      <c r="AN9" s="33">
        <f>D9*J9*M9</f>
        <v>1</v>
      </c>
      <c r="AO9" s="18">
        <f>$C9*AN9</f>
        <v>3.5467709367217283E-3</v>
      </c>
      <c r="AP9" s="28">
        <f>10000</f>
        <v>10000</v>
      </c>
      <c r="AQ9" s="33">
        <f t="shared" ref="AQ9:AQ72" si="3">G9*J9*M9</f>
        <v>1</v>
      </c>
      <c r="AR9" s="18">
        <f t="shared" ref="AR9:AR72" si="4">$C9*AQ9</f>
        <v>3.5467709367217283E-3</v>
      </c>
      <c r="AS9" s="28">
        <f>10000</f>
        <v>10000</v>
      </c>
      <c r="AT9" s="33">
        <f t="shared" ref="AT9:AT72" si="5">D9*G9*J9*M9</f>
        <v>1</v>
      </c>
      <c r="AU9" s="18">
        <f t="shared" ref="AU9:AU72" si="6">$C9*AT9</f>
        <v>3.5467709367217283E-3</v>
      </c>
      <c r="AV9" s="20">
        <f>10000</f>
        <v>10000</v>
      </c>
      <c r="AW9"/>
      <c r="AX9"/>
      <c r="AY9"/>
      <c r="AZ9"/>
      <c r="BA9"/>
      <c r="BB9"/>
      <c r="BC9"/>
      <c r="BD9"/>
      <c r="BE9"/>
      <c r="BF9"/>
      <c r="BG9"/>
      <c r="BH9"/>
    </row>
    <row r="10" spans="2:60" ht="15.95">
      <c r="B10" s="39">
        <v>2</v>
      </c>
      <c r="C10" s="41">
        <f>'Mortality (No Interventions) H'!E11</f>
        <v>3.3729701321473949E-4</v>
      </c>
      <c r="D10" s="27">
        <v>1</v>
      </c>
      <c r="E10" s="18">
        <f t="shared" ref="E10:E73" si="7">$C10*D10</f>
        <v>3.3729701321473949E-4</v>
      </c>
      <c r="F10" s="28">
        <f>F9*(1-E9)</f>
        <v>9964.532290632782</v>
      </c>
      <c r="G10" s="27">
        <v>1</v>
      </c>
      <c r="H10" s="18">
        <f t="shared" si="0"/>
        <v>3.3729701321473949E-4</v>
      </c>
      <c r="I10" s="28">
        <f>I9*(1-H9)</f>
        <v>9964.532290632782</v>
      </c>
      <c r="J10" s="27">
        <v>1</v>
      </c>
      <c r="K10" s="18">
        <f t="shared" si="1"/>
        <v>3.3729701321473949E-4</v>
      </c>
      <c r="L10" s="28">
        <f>L9*(1-K9)</f>
        <v>9964.532290632782</v>
      </c>
      <c r="M10" s="27">
        <v>1</v>
      </c>
      <c r="N10" s="19">
        <f t="shared" si="2"/>
        <v>3.3729701321473949E-4</v>
      </c>
      <c r="O10" s="28">
        <f>O9*(1-N9)</f>
        <v>9964.532290632782</v>
      </c>
      <c r="P10" s="24">
        <f t="shared" ref="P10:P73" si="8">D10*G10</f>
        <v>1</v>
      </c>
      <c r="Q10" s="18">
        <f t="shared" ref="Q10:Q73" si="9">$C10*P10</f>
        <v>3.3729701321473949E-4</v>
      </c>
      <c r="R10" s="28">
        <f>R9*(1-Q9)</f>
        <v>9964.532290632782</v>
      </c>
      <c r="S10" s="24">
        <f t="shared" ref="S10:S73" si="10">D10*J10</f>
        <v>1</v>
      </c>
      <c r="T10" s="18">
        <f t="shared" ref="T10:T73" si="11">$C10*S10</f>
        <v>3.3729701321473949E-4</v>
      </c>
      <c r="U10" s="28">
        <f>U9*(1-T9)</f>
        <v>9964.532290632782</v>
      </c>
      <c r="V10" s="24">
        <f t="shared" ref="V10:V73" si="12">D10*M10</f>
        <v>1</v>
      </c>
      <c r="W10" s="18">
        <f t="shared" ref="W10:W73" si="13">$C10*V10</f>
        <v>3.3729701321473949E-4</v>
      </c>
      <c r="X10" s="28">
        <f>X9*(1-W9)</f>
        <v>9964.532290632782</v>
      </c>
      <c r="Y10" s="33">
        <f t="shared" ref="Y10:Y73" si="14">G10*J10</f>
        <v>1</v>
      </c>
      <c r="Z10" s="18">
        <f t="shared" ref="Z10:Z73" si="15">$C10*Y10</f>
        <v>3.3729701321473949E-4</v>
      </c>
      <c r="AA10" s="28">
        <f>AA9*(1-Z9)</f>
        <v>9964.532290632782</v>
      </c>
      <c r="AB10" s="33">
        <f t="shared" ref="AB10:AB73" si="16">G10*M10</f>
        <v>1</v>
      </c>
      <c r="AC10" s="18">
        <f t="shared" ref="AC10:AC73" si="17">$C10*AB10</f>
        <v>3.3729701321473949E-4</v>
      </c>
      <c r="AD10" s="28">
        <f>AD9*(1-AC9)</f>
        <v>9964.532290632782</v>
      </c>
      <c r="AE10" s="33">
        <f t="shared" ref="AE10:AE73" si="18">J10*M10</f>
        <v>1</v>
      </c>
      <c r="AF10" s="18">
        <f t="shared" ref="AF10:AF73" si="19">$C10*AE10</f>
        <v>3.3729701321473949E-4</v>
      </c>
      <c r="AG10" s="28">
        <f>AG9*(1-AF9)</f>
        <v>9964.532290632782</v>
      </c>
      <c r="AH10" s="33">
        <f t="shared" ref="AH10:AH73" si="20">D10*G10*J10</f>
        <v>1</v>
      </c>
      <c r="AI10" s="18">
        <f t="shared" ref="AI10:AI73" si="21">$C10*AH10</f>
        <v>3.3729701321473949E-4</v>
      </c>
      <c r="AJ10" s="28">
        <f>AJ9*(1-AI9)</f>
        <v>9964.532290632782</v>
      </c>
      <c r="AK10" s="33">
        <f t="shared" ref="AK10:AK73" si="22">D10*G10*M10</f>
        <v>1</v>
      </c>
      <c r="AL10" s="18">
        <f t="shared" ref="AL10:AL73" si="23">$C10*AK10</f>
        <v>3.3729701321473949E-4</v>
      </c>
      <c r="AM10" s="28">
        <f>AM9*(1-AL9)</f>
        <v>9964.532290632782</v>
      </c>
      <c r="AN10" s="33">
        <f t="shared" ref="AN10:AN73" si="24">D10*J10*M10</f>
        <v>1</v>
      </c>
      <c r="AO10" s="18">
        <f t="shared" ref="AO10:AO73" si="25">$C10*AN10</f>
        <v>3.3729701321473949E-4</v>
      </c>
      <c r="AP10" s="28">
        <f>AP9*(1-AO9)</f>
        <v>9964.532290632782</v>
      </c>
      <c r="AQ10" s="33">
        <f t="shared" si="3"/>
        <v>1</v>
      </c>
      <c r="AR10" s="18">
        <f t="shared" si="4"/>
        <v>3.3729701321473949E-4</v>
      </c>
      <c r="AS10" s="28">
        <f>AS9*(1-AR9)</f>
        <v>9964.532290632782</v>
      </c>
      <c r="AT10" s="33">
        <f t="shared" si="5"/>
        <v>1</v>
      </c>
      <c r="AU10" s="18">
        <f t="shared" si="6"/>
        <v>3.3729701321473949E-4</v>
      </c>
      <c r="AV10" s="20">
        <f>AV9*(1-AU9)</f>
        <v>9964.532290632782</v>
      </c>
      <c r="AW10"/>
      <c r="AX10"/>
      <c r="AY10"/>
      <c r="AZ10"/>
      <c r="BA10"/>
      <c r="BB10"/>
      <c r="BC10"/>
      <c r="BD10"/>
      <c r="BE10"/>
      <c r="BF10"/>
      <c r="BG10"/>
      <c r="BH10"/>
    </row>
    <row r="11" spans="2:60" ht="15.95">
      <c r="B11" s="39">
        <v>3</v>
      </c>
      <c r="C11" s="41">
        <f>'Mortality (No Interventions) H'!E12</f>
        <v>2.4023107547649304E-4</v>
      </c>
      <c r="D11" s="27">
        <v>1</v>
      </c>
      <c r="E11" s="18">
        <f t="shared" si="7"/>
        <v>2.4023107547649304E-4</v>
      </c>
      <c r="F11" s="28">
        <f t="shared" ref="F11:F74" si="26">F10*(1-E10)</f>
        <v>9961.1712836530696</v>
      </c>
      <c r="G11" s="27">
        <v>1</v>
      </c>
      <c r="H11" s="18">
        <f t="shared" si="0"/>
        <v>2.4023107547649304E-4</v>
      </c>
      <c r="I11" s="28">
        <f t="shared" ref="I11:I74" si="27">I10*(1-H10)</f>
        <v>9961.1712836530696</v>
      </c>
      <c r="J11" s="27">
        <v>1</v>
      </c>
      <c r="K11" s="18">
        <f t="shared" si="1"/>
        <v>2.4023107547649304E-4</v>
      </c>
      <c r="L11" s="28">
        <f t="shared" ref="L11:L74" si="28">L10*(1-K10)</f>
        <v>9961.1712836530696</v>
      </c>
      <c r="M11" s="27">
        <v>1</v>
      </c>
      <c r="N11" s="19">
        <f t="shared" si="2"/>
        <v>2.4023107547649304E-4</v>
      </c>
      <c r="O11" s="28">
        <f t="shared" ref="O11:O74" si="29">O10*(1-N10)</f>
        <v>9961.1712836530696</v>
      </c>
      <c r="P11" s="24">
        <f t="shared" si="8"/>
        <v>1</v>
      </c>
      <c r="Q11" s="18">
        <f t="shared" si="9"/>
        <v>2.4023107547649304E-4</v>
      </c>
      <c r="R11" s="28">
        <f t="shared" ref="R11:R74" si="30">R10*(1-Q10)</f>
        <v>9961.1712836530696</v>
      </c>
      <c r="S11" s="24">
        <f t="shared" si="10"/>
        <v>1</v>
      </c>
      <c r="T11" s="18">
        <f t="shared" si="11"/>
        <v>2.4023107547649304E-4</v>
      </c>
      <c r="U11" s="28">
        <f t="shared" ref="U11:U74" si="31">U10*(1-T10)</f>
        <v>9961.1712836530696</v>
      </c>
      <c r="V11" s="24">
        <f t="shared" si="12"/>
        <v>1</v>
      </c>
      <c r="W11" s="18">
        <f t="shared" si="13"/>
        <v>2.4023107547649304E-4</v>
      </c>
      <c r="X11" s="28">
        <f t="shared" ref="X11:X74" si="32">X10*(1-W10)</f>
        <v>9961.1712836530696</v>
      </c>
      <c r="Y11" s="33">
        <f t="shared" si="14"/>
        <v>1</v>
      </c>
      <c r="Z11" s="18">
        <f t="shared" si="15"/>
        <v>2.4023107547649304E-4</v>
      </c>
      <c r="AA11" s="28">
        <f t="shared" ref="AA11:AA74" si="33">AA10*(1-Z10)</f>
        <v>9961.1712836530696</v>
      </c>
      <c r="AB11" s="33">
        <f t="shared" si="16"/>
        <v>1</v>
      </c>
      <c r="AC11" s="18">
        <f t="shared" si="17"/>
        <v>2.4023107547649304E-4</v>
      </c>
      <c r="AD11" s="28">
        <f t="shared" ref="AD11:AD74" si="34">AD10*(1-AC10)</f>
        <v>9961.1712836530696</v>
      </c>
      <c r="AE11" s="33">
        <f t="shared" si="18"/>
        <v>1</v>
      </c>
      <c r="AF11" s="18">
        <f t="shared" si="19"/>
        <v>2.4023107547649304E-4</v>
      </c>
      <c r="AG11" s="28">
        <f t="shared" ref="AG11:AG74" si="35">AG10*(1-AF10)</f>
        <v>9961.1712836530696</v>
      </c>
      <c r="AH11" s="33">
        <f t="shared" si="20"/>
        <v>1</v>
      </c>
      <c r="AI11" s="18">
        <f t="shared" si="21"/>
        <v>2.4023107547649304E-4</v>
      </c>
      <c r="AJ11" s="28">
        <f t="shared" ref="AJ11:AJ74" si="36">AJ10*(1-AI10)</f>
        <v>9961.1712836530696</v>
      </c>
      <c r="AK11" s="33">
        <f t="shared" si="22"/>
        <v>1</v>
      </c>
      <c r="AL11" s="18">
        <f t="shared" si="23"/>
        <v>2.4023107547649304E-4</v>
      </c>
      <c r="AM11" s="28">
        <f t="shared" ref="AM11:AM74" si="37">AM10*(1-AL10)</f>
        <v>9961.1712836530696</v>
      </c>
      <c r="AN11" s="33">
        <f t="shared" si="24"/>
        <v>1</v>
      </c>
      <c r="AO11" s="18">
        <f t="shared" si="25"/>
        <v>2.4023107547649304E-4</v>
      </c>
      <c r="AP11" s="28">
        <f t="shared" ref="AP11:AP74" si="38">AP10*(1-AO10)</f>
        <v>9961.1712836530696</v>
      </c>
      <c r="AQ11" s="33">
        <f t="shared" si="3"/>
        <v>1</v>
      </c>
      <c r="AR11" s="18">
        <f t="shared" si="4"/>
        <v>2.4023107547649304E-4</v>
      </c>
      <c r="AS11" s="28">
        <f t="shared" ref="AS11:AS74" si="39">AS10*(1-AR10)</f>
        <v>9961.1712836530696</v>
      </c>
      <c r="AT11" s="33">
        <f t="shared" si="5"/>
        <v>1</v>
      </c>
      <c r="AU11" s="18">
        <f t="shared" si="6"/>
        <v>2.4023107547649304E-4</v>
      </c>
      <c r="AV11" s="20">
        <f t="shared" ref="AV11:AV74" si="40">AV10*(1-AU10)</f>
        <v>9961.1712836530696</v>
      </c>
      <c r="AW11"/>
      <c r="AX11"/>
      <c r="AY11"/>
      <c r="AZ11"/>
      <c r="BA11"/>
      <c r="BB11"/>
      <c r="BC11"/>
      <c r="BD11"/>
      <c r="BE11"/>
      <c r="BF11"/>
      <c r="BG11"/>
      <c r="BH11"/>
    </row>
    <row r="12" spans="2:60" ht="15.95">
      <c r="B12" s="39">
        <v>4</v>
      </c>
      <c r="C12" s="41">
        <f>'Mortality (No Interventions) H'!E13</f>
        <v>1.8043713926302416E-4</v>
      </c>
      <c r="D12" s="27">
        <v>1</v>
      </c>
      <c r="E12" s="18">
        <f t="shared" si="7"/>
        <v>1.8043713926302416E-4</v>
      </c>
      <c r="F12" s="28">
        <f t="shared" si="26"/>
        <v>9958.7783007625931</v>
      </c>
      <c r="G12" s="27">
        <v>1</v>
      </c>
      <c r="H12" s="18">
        <f t="shared" si="0"/>
        <v>1.8043713926302416E-4</v>
      </c>
      <c r="I12" s="28">
        <f t="shared" si="27"/>
        <v>9958.7783007625931</v>
      </c>
      <c r="J12" s="27">
        <v>1</v>
      </c>
      <c r="K12" s="18">
        <f t="shared" si="1"/>
        <v>1.8043713926302416E-4</v>
      </c>
      <c r="L12" s="28">
        <f t="shared" si="28"/>
        <v>9958.7783007625931</v>
      </c>
      <c r="M12" s="27">
        <v>1</v>
      </c>
      <c r="N12" s="19">
        <f t="shared" si="2"/>
        <v>1.8043713926302416E-4</v>
      </c>
      <c r="O12" s="28">
        <f t="shared" si="29"/>
        <v>9958.7783007625931</v>
      </c>
      <c r="P12" s="24">
        <f t="shared" si="8"/>
        <v>1</v>
      </c>
      <c r="Q12" s="18">
        <f t="shared" si="9"/>
        <v>1.8043713926302416E-4</v>
      </c>
      <c r="R12" s="28">
        <f t="shared" si="30"/>
        <v>9958.7783007625931</v>
      </c>
      <c r="S12" s="24">
        <f t="shared" si="10"/>
        <v>1</v>
      </c>
      <c r="T12" s="18">
        <f t="shared" si="11"/>
        <v>1.8043713926302416E-4</v>
      </c>
      <c r="U12" s="28">
        <f t="shared" si="31"/>
        <v>9958.7783007625931</v>
      </c>
      <c r="V12" s="24">
        <f t="shared" si="12"/>
        <v>1</v>
      </c>
      <c r="W12" s="18">
        <f t="shared" si="13"/>
        <v>1.8043713926302416E-4</v>
      </c>
      <c r="X12" s="28">
        <f t="shared" si="32"/>
        <v>9958.7783007625931</v>
      </c>
      <c r="Y12" s="33">
        <f t="shared" si="14"/>
        <v>1</v>
      </c>
      <c r="Z12" s="18">
        <f t="shared" si="15"/>
        <v>1.8043713926302416E-4</v>
      </c>
      <c r="AA12" s="28">
        <f t="shared" si="33"/>
        <v>9958.7783007625931</v>
      </c>
      <c r="AB12" s="33">
        <f t="shared" si="16"/>
        <v>1</v>
      </c>
      <c r="AC12" s="18">
        <f t="shared" si="17"/>
        <v>1.8043713926302416E-4</v>
      </c>
      <c r="AD12" s="28">
        <f t="shared" si="34"/>
        <v>9958.7783007625931</v>
      </c>
      <c r="AE12" s="33">
        <f t="shared" si="18"/>
        <v>1</v>
      </c>
      <c r="AF12" s="18">
        <f t="shared" si="19"/>
        <v>1.8043713926302416E-4</v>
      </c>
      <c r="AG12" s="28">
        <f t="shared" si="35"/>
        <v>9958.7783007625931</v>
      </c>
      <c r="AH12" s="33">
        <f t="shared" si="20"/>
        <v>1</v>
      </c>
      <c r="AI12" s="18">
        <f t="shared" si="21"/>
        <v>1.8043713926302416E-4</v>
      </c>
      <c r="AJ12" s="28">
        <f t="shared" si="36"/>
        <v>9958.7783007625931</v>
      </c>
      <c r="AK12" s="33">
        <f t="shared" si="22"/>
        <v>1</v>
      </c>
      <c r="AL12" s="18">
        <f t="shared" si="23"/>
        <v>1.8043713926302416E-4</v>
      </c>
      <c r="AM12" s="28">
        <f t="shared" si="37"/>
        <v>9958.7783007625931</v>
      </c>
      <c r="AN12" s="33">
        <f t="shared" si="24"/>
        <v>1</v>
      </c>
      <c r="AO12" s="18">
        <f t="shared" si="25"/>
        <v>1.8043713926302416E-4</v>
      </c>
      <c r="AP12" s="28">
        <f t="shared" si="38"/>
        <v>9958.7783007625931</v>
      </c>
      <c r="AQ12" s="33">
        <f t="shared" si="3"/>
        <v>1</v>
      </c>
      <c r="AR12" s="18">
        <f t="shared" si="4"/>
        <v>1.8043713926302416E-4</v>
      </c>
      <c r="AS12" s="28">
        <f t="shared" si="39"/>
        <v>9958.7783007625931</v>
      </c>
      <c r="AT12" s="33">
        <f t="shared" si="5"/>
        <v>1</v>
      </c>
      <c r="AU12" s="18">
        <f t="shared" si="6"/>
        <v>1.8043713926302416E-4</v>
      </c>
      <c r="AV12" s="20">
        <f t="shared" si="40"/>
        <v>9958.7783007625931</v>
      </c>
      <c r="AW12"/>
      <c r="AX12"/>
      <c r="AY12"/>
      <c r="AZ12"/>
      <c r="BA12"/>
      <c r="BB12"/>
      <c r="BC12"/>
      <c r="BD12"/>
      <c r="BE12"/>
      <c r="BF12"/>
      <c r="BG12"/>
      <c r="BH12"/>
    </row>
    <row r="13" spans="2:60" ht="15.95">
      <c r="B13" s="39">
        <v>5</v>
      </c>
      <c r="C13" s="41">
        <f>'Mortality (No Interventions) H'!E14</f>
        <v>1.5766389199491741E-4</v>
      </c>
      <c r="D13" s="27">
        <v>1</v>
      </c>
      <c r="E13" s="18">
        <f t="shared" si="7"/>
        <v>1.5766389199491741E-4</v>
      </c>
      <c r="F13" s="28">
        <f t="shared" si="26"/>
        <v>9956.9813672954479</v>
      </c>
      <c r="G13" s="27">
        <v>1</v>
      </c>
      <c r="H13" s="18">
        <f t="shared" si="0"/>
        <v>1.5766389199491741E-4</v>
      </c>
      <c r="I13" s="28">
        <f t="shared" si="27"/>
        <v>9956.9813672954479</v>
      </c>
      <c r="J13" s="27">
        <v>1</v>
      </c>
      <c r="K13" s="18">
        <f t="shared" si="1"/>
        <v>1.5766389199491741E-4</v>
      </c>
      <c r="L13" s="28">
        <f t="shared" si="28"/>
        <v>9956.9813672954479</v>
      </c>
      <c r="M13" s="27">
        <v>1</v>
      </c>
      <c r="N13" s="19">
        <f t="shared" si="2"/>
        <v>1.5766389199491741E-4</v>
      </c>
      <c r="O13" s="28">
        <f t="shared" si="29"/>
        <v>9956.9813672954479</v>
      </c>
      <c r="P13" s="24">
        <f t="shared" si="8"/>
        <v>1</v>
      </c>
      <c r="Q13" s="18">
        <f t="shared" si="9"/>
        <v>1.5766389199491741E-4</v>
      </c>
      <c r="R13" s="28">
        <f t="shared" si="30"/>
        <v>9956.9813672954479</v>
      </c>
      <c r="S13" s="24">
        <f t="shared" si="10"/>
        <v>1</v>
      </c>
      <c r="T13" s="18">
        <f t="shared" si="11"/>
        <v>1.5766389199491741E-4</v>
      </c>
      <c r="U13" s="28">
        <f t="shared" si="31"/>
        <v>9956.9813672954479</v>
      </c>
      <c r="V13" s="24">
        <f t="shared" si="12"/>
        <v>1</v>
      </c>
      <c r="W13" s="18">
        <f t="shared" si="13"/>
        <v>1.5766389199491741E-4</v>
      </c>
      <c r="X13" s="28">
        <f t="shared" si="32"/>
        <v>9956.9813672954479</v>
      </c>
      <c r="Y13" s="33">
        <f t="shared" si="14"/>
        <v>1</v>
      </c>
      <c r="Z13" s="18">
        <f t="shared" si="15"/>
        <v>1.5766389199491741E-4</v>
      </c>
      <c r="AA13" s="28">
        <f t="shared" si="33"/>
        <v>9956.9813672954479</v>
      </c>
      <c r="AB13" s="33">
        <f t="shared" si="16"/>
        <v>1</v>
      </c>
      <c r="AC13" s="18">
        <f t="shared" si="17"/>
        <v>1.5766389199491741E-4</v>
      </c>
      <c r="AD13" s="28">
        <f t="shared" si="34"/>
        <v>9956.9813672954479</v>
      </c>
      <c r="AE13" s="33">
        <f t="shared" si="18"/>
        <v>1</v>
      </c>
      <c r="AF13" s="18">
        <f t="shared" si="19"/>
        <v>1.5766389199491741E-4</v>
      </c>
      <c r="AG13" s="28">
        <f t="shared" si="35"/>
        <v>9956.9813672954479</v>
      </c>
      <c r="AH13" s="33">
        <f t="shared" si="20"/>
        <v>1</v>
      </c>
      <c r="AI13" s="18">
        <f t="shared" si="21"/>
        <v>1.5766389199491741E-4</v>
      </c>
      <c r="AJ13" s="28">
        <f t="shared" si="36"/>
        <v>9956.9813672954479</v>
      </c>
      <c r="AK13" s="33">
        <f t="shared" si="22"/>
        <v>1</v>
      </c>
      <c r="AL13" s="18">
        <f t="shared" si="23"/>
        <v>1.5766389199491741E-4</v>
      </c>
      <c r="AM13" s="28">
        <f t="shared" si="37"/>
        <v>9956.9813672954479</v>
      </c>
      <c r="AN13" s="33">
        <f t="shared" si="24"/>
        <v>1</v>
      </c>
      <c r="AO13" s="18">
        <f t="shared" si="25"/>
        <v>1.5766389199491741E-4</v>
      </c>
      <c r="AP13" s="28">
        <f t="shared" si="38"/>
        <v>9956.9813672954479</v>
      </c>
      <c r="AQ13" s="33">
        <f t="shared" si="3"/>
        <v>1</v>
      </c>
      <c r="AR13" s="18">
        <f t="shared" si="4"/>
        <v>1.5766389199491741E-4</v>
      </c>
      <c r="AS13" s="28">
        <f t="shared" si="39"/>
        <v>9956.9813672954479</v>
      </c>
      <c r="AT13" s="33">
        <f t="shared" si="5"/>
        <v>1</v>
      </c>
      <c r="AU13" s="18">
        <f t="shared" si="6"/>
        <v>1.5766389199491741E-4</v>
      </c>
      <c r="AV13" s="20">
        <f t="shared" si="40"/>
        <v>9956.9813672954479</v>
      </c>
      <c r="AW13"/>
      <c r="AX13"/>
      <c r="AY13"/>
      <c r="AZ13"/>
      <c r="BA13"/>
      <c r="BB13"/>
      <c r="BC13"/>
      <c r="BD13"/>
      <c r="BE13"/>
      <c r="BF13"/>
      <c r="BG13"/>
      <c r="BH13"/>
    </row>
    <row r="14" spans="2:60" ht="15.95">
      <c r="B14" s="39">
        <v>6</v>
      </c>
      <c r="C14" s="41">
        <f>'Mortality (No Interventions) H'!E15</f>
        <v>1.474379697585769E-4</v>
      </c>
      <c r="D14" s="27">
        <v>1</v>
      </c>
      <c r="E14" s="18">
        <f t="shared" si="7"/>
        <v>1.474379697585769E-4</v>
      </c>
      <c r="F14" s="28">
        <f t="shared" si="26"/>
        <v>9955.4115108605602</v>
      </c>
      <c r="G14" s="27">
        <v>1</v>
      </c>
      <c r="H14" s="18">
        <f t="shared" si="0"/>
        <v>1.474379697585769E-4</v>
      </c>
      <c r="I14" s="28">
        <f t="shared" si="27"/>
        <v>9955.4115108605602</v>
      </c>
      <c r="J14" s="27">
        <v>1</v>
      </c>
      <c r="K14" s="18">
        <f t="shared" si="1"/>
        <v>1.474379697585769E-4</v>
      </c>
      <c r="L14" s="28">
        <f t="shared" si="28"/>
        <v>9955.4115108605602</v>
      </c>
      <c r="M14" s="27">
        <v>1</v>
      </c>
      <c r="N14" s="19">
        <f t="shared" si="2"/>
        <v>1.474379697585769E-4</v>
      </c>
      <c r="O14" s="28">
        <f t="shared" si="29"/>
        <v>9955.4115108605602</v>
      </c>
      <c r="P14" s="24">
        <f t="shared" si="8"/>
        <v>1</v>
      </c>
      <c r="Q14" s="18">
        <f t="shared" si="9"/>
        <v>1.474379697585769E-4</v>
      </c>
      <c r="R14" s="28">
        <f t="shared" si="30"/>
        <v>9955.4115108605602</v>
      </c>
      <c r="S14" s="24">
        <f t="shared" si="10"/>
        <v>1</v>
      </c>
      <c r="T14" s="18">
        <f t="shared" si="11"/>
        <v>1.474379697585769E-4</v>
      </c>
      <c r="U14" s="28">
        <f t="shared" si="31"/>
        <v>9955.4115108605602</v>
      </c>
      <c r="V14" s="24">
        <f t="shared" si="12"/>
        <v>1</v>
      </c>
      <c r="W14" s="18">
        <f t="shared" si="13"/>
        <v>1.474379697585769E-4</v>
      </c>
      <c r="X14" s="28">
        <f t="shared" si="32"/>
        <v>9955.4115108605602</v>
      </c>
      <c r="Y14" s="33">
        <f t="shared" si="14"/>
        <v>1</v>
      </c>
      <c r="Z14" s="18">
        <f t="shared" si="15"/>
        <v>1.474379697585769E-4</v>
      </c>
      <c r="AA14" s="28">
        <f t="shared" si="33"/>
        <v>9955.4115108605602</v>
      </c>
      <c r="AB14" s="33">
        <f t="shared" si="16"/>
        <v>1</v>
      </c>
      <c r="AC14" s="18">
        <f t="shared" si="17"/>
        <v>1.474379697585769E-4</v>
      </c>
      <c r="AD14" s="28">
        <f t="shared" si="34"/>
        <v>9955.4115108605602</v>
      </c>
      <c r="AE14" s="33">
        <f t="shared" si="18"/>
        <v>1</v>
      </c>
      <c r="AF14" s="18">
        <f t="shared" si="19"/>
        <v>1.474379697585769E-4</v>
      </c>
      <c r="AG14" s="28">
        <f t="shared" si="35"/>
        <v>9955.4115108605602</v>
      </c>
      <c r="AH14" s="33">
        <f t="shared" si="20"/>
        <v>1</v>
      </c>
      <c r="AI14" s="18">
        <f t="shared" si="21"/>
        <v>1.474379697585769E-4</v>
      </c>
      <c r="AJ14" s="28">
        <f t="shared" si="36"/>
        <v>9955.4115108605602</v>
      </c>
      <c r="AK14" s="33">
        <f t="shared" si="22"/>
        <v>1</v>
      </c>
      <c r="AL14" s="18">
        <f t="shared" si="23"/>
        <v>1.474379697585769E-4</v>
      </c>
      <c r="AM14" s="28">
        <f t="shared" si="37"/>
        <v>9955.4115108605602</v>
      </c>
      <c r="AN14" s="33">
        <f t="shared" si="24"/>
        <v>1</v>
      </c>
      <c r="AO14" s="18">
        <f t="shared" si="25"/>
        <v>1.474379697585769E-4</v>
      </c>
      <c r="AP14" s="28">
        <f t="shared" si="38"/>
        <v>9955.4115108605602</v>
      </c>
      <c r="AQ14" s="33">
        <f t="shared" si="3"/>
        <v>1</v>
      </c>
      <c r="AR14" s="18">
        <f t="shared" si="4"/>
        <v>1.474379697585769E-4</v>
      </c>
      <c r="AS14" s="28">
        <f t="shared" si="39"/>
        <v>9955.4115108605602</v>
      </c>
      <c r="AT14" s="33">
        <f t="shared" si="5"/>
        <v>1</v>
      </c>
      <c r="AU14" s="18">
        <f t="shared" si="6"/>
        <v>1.474379697585769E-4</v>
      </c>
      <c r="AV14" s="20">
        <f t="shared" si="40"/>
        <v>9955.4115108605602</v>
      </c>
      <c r="AW14"/>
      <c r="AX14"/>
      <c r="AY14"/>
      <c r="AZ14"/>
      <c r="BA14"/>
      <c r="BB14"/>
      <c r="BC14"/>
      <c r="BD14"/>
      <c r="BE14"/>
      <c r="BF14"/>
      <c r="BG14"/>
      <c r="BH14"/>
    </row>
    <row r="15" spans="2:60" ht="15.95">
      <c r="B15" s="39">
        <v>7</v>
      </c>
      <c r="C15" s="41">
        <f>'Mortality (No Interventions) H'!E16</f>
        <v>1.3814060864040663E-4</v>
      </c>
      <c r="D15" s="27">
        <v>1</v>
      </c>
      <c r="E15" s="18">
        <f t="shared" si="7"/>
        <v>1.3814060864040663E-4</v>
      </c>
      <c r="F15" s="28">
        <f t="shared" si="26"/>
        <v>9953.9437051992882</v>
      </c>
      <c r="G15" s="27">
        <v>1</v>
      </c>
      <c r="H15" s="18">
        <f t="shared" si="0"/>
        <v>1.3814060864040663E-4</v>
      </c>
      <c r="I15" s="28">
        <f t="shared" si="27"/>
        <v>9953.9437051992882</v>
      </c>
      <c r="J15" s="27">
        <v>1</v>
      </c>
      <c r="K15" s="18">
        <f t="shared" si="1"/>
        <v>1.3814060864040663E-4</v>
      </c>
      <c r="L15" s="28">
        <f t="shared" si="28"/>
        <v>9953.9437051992882</v>
      </c>
      <c r="M15" s="27">
        <v>1</v>
      </c>
      <c r="N15" s="19">
        <f t="shared" si="2"/>
        <v>1.3814060864040663E-4</v>
      </c>
      <c r="O15" s="28">
        <f t="shared" si="29"/>
        <v>9953.9437051992882</v>
      </c>
      <c r="P15" s="24">
        <f t="shared" si="8"/>
        <v>1</v>
      </c>
      <c r="Q15" s="18">
        <f t="shared" si="9"/>
        <v>1.3814060864040663E-4</v>
      </c>
      <c r="R15" s="28">
        <f t="shared" si="30"/>
        <v>9953.9437051992882</v>
      </c>
      <c r="S15" s="24">
        <f t="shared" si="10"/>
        <v>1</v>
      </c>
      <c r="T15" s="18">
        <f t="shared" si="11"/>
        <v>1.3814060864040663E-4</v>
      </c>
      <c r="U15" s="28">
        <f t="shared" si="31"/>
        <v>9953.9437051992882</v>
      </c>
      <c r="V15" s="24">
        <f t="shared" si="12"/>
        <v>1</v>
      </c>
      <c r="W15" s="18">
        <f t="shared" si="13"/>
        <v>1.3814060864040663E-4</v>
      </c>
      <c r="X15" s="28">
        <f t="shared" si="32"/>
        <v>9953.9437051992882</v>
      </c>
      <c r="Y15" s="33">
        <f t="shared" si="14"/>
        <v>1</v>
      </c>
      <c r="Z15" s="18">
        <f t="shared" si="15"/>
        <v>1.3814060864040663E-4</v>
      </c>
      <c r="AA15" s="28">
        <f t="shared" si="33"/>
        <v>9953.9437051992882</v>
      </c>
      <c r="AB15" s="33">
        <f t="shared" si="16"/>
        <v>1</v>
      </c>
      <c r="AC15" s="18">
        <f t="shared" si="17"/>
        <v>1.3814060864040663E-4</v>
      </c>
      <c r="AD15" s="28">
        <f t="shared" si="34"/>
        <v>9953.9437051992882</v>
      </c>
      <c r="AE15" s="33">
        <f t="shared" si="18"/>
        <v>1</v>
      </c>
      <c r="AF15" s="18">
        <f t="shared" si="19"/>
        <v>1.3814060864040663E-4</v>
      </c>
      <c r="AG15" s="28">
        <f t="shared" si="35"/>
        <v>9953.9437051992882</v>
      </c>
      <c r="AH15" s="33">
        <f t="shared" si="20"/>
        <v>1</v>
      </c>
      <c r="AI15" s="18">
        <f t="shared" si="21"/>
        <v>1.3814060864040663E-4</v>
      </c>
      <c r="AJ15" s="28">
        <f t="shared" si="36"/>
        <v>9953.9437051992882</v>
      </c>
      <c r="AK15" s="33">
        <f t="shared" si="22"/>
        <v>1</v>
      </c>
      <c r="AL15" s="18">
        <f t="shared" si="23"/>
        <v>1.3814060864040663E-4</v>
      </c>
      <c r="AM15" s="28">
        <f t="shared" si="37"/>
        <v>9953.9437051992882</v>
      </c>
      <c r="AN15" s="33">
        <f t="shared" si="24"/>
        <v>1</v>
      </c>
      <c r="AO15" s="18">
        <f t="shared" si="25"/>
        <v>1.3814060864040663E-4</v>
      </c>
      <c r="AP15" s="28">
        <f t="shared" si="38"/>
        <v>9953.9437051992882</v>
      </c>
      <c r="AQ15" s="33">
        <f t="shared" si="3"/>
        <v>1</v>
      </c>
      <c r="AR15" s="18">
        <f t="shared" si="4"/>
        <v>1.3814060864040663E-4</v>
      </c>
      <c r="AS15" s="28">
        <f t="shared" si="39"/>
        <v>9953.9437051992882</v>
      </c>
      <c r="AT15" s="33">
        <f t="shared" si="5"/>
        <v>1</v>
      </c>
      <c r="AU15" s="18">
        <f t="shared" si="6"/>
        <v>1.3814060864040663E-4</v>
      </c>
      <c r="AV15" s="20">
        <f t="shared" si="40"/>
        <v>9953.9437051992882</v>
      </c>
      <c r="AW15"/>
      <c r="AX15"/>
      <c r="AY15"/>
      <c r="AZ15"/>
      <c r="BA15"/>
      <c r="BB15"/>
      <c r="BC15"/>
      <c r="BD15"/>
      <c r="BE15"/>
      <c r="BF15"/>
      <c r="BG15"/>
      <c r="BH15"/>
    </row>
    <row r="16" spans="2:60" ht="15.95">
      <c r="B16" s="39">
        <v>8</v>
      </c>
      <c r="C16" s="41">
        <f>'Mortality (No Interventions) H'!E17</f>
        <v>1.2860488919949175E-4</v>
      </c>
      <c r="D16" s="27">
        <v>1</v>
      </c>
      <c r="E16" s="18">
        <f t="shared" si="7"/>
        <v>1.2860488919949175E-4</v>
      </c>
      <c r="F16" s="28">
        <f t="shared" si="26"/>
        <v>9952.5686613574799</v>
      </c>
      <c r="G16" s="27">
        <v>1</v>
      </c>
      <c r="H16" s="18">
        <f t="shared" si="0"/>
        <v>1.2860488919949175E-4</v>
      </c>
      <c r="I16" s="28">
        <f t="shared" si="27"/>
        <v>9952.5686613574799</v>
      </c>
      <c r="J16" s="27">
        <v>1</v>
      </c>
      <c r="K16" s="18">
        <f t="shared" si="1"/>
        <v>1.2860488919949175E-4</v>
      </c>
      <c r="L16" s="28">
        <f t="shared" si="28"/>
        <v>9952.5686613574799</v>
      </c>
      <c r="M16" s="27">
        <v>1</v>
      </c>
      <c r="N16" s="19">
        <f t="shared" si="2"/>
        <v>1.2860488919949175E-4</v>
      </c>
      <c r="O16" s="28">
        <f t="shared" si="29"/>
        <v>9952.5686613574799</v>
      </c>
      <c r="P16" s="24">
        <f t="shared" si="8"/>
        <v>1</v>
      </c>
      <c r="Q16" s="18">
        <f t="shared" si="9"/>
        <v>1.2860488919949175E-4</v>
      </c>
      <c r="R16" s="28">
        <f t="shared" si="30"/>
        <v>9952.5686613574799</v>
      </c>
      <c r="S16" s="24">
        <f t="shared" si="10"/>
        <v>1</v>
      </c>
      <c r="T16" s="18">
        <f t="shared" si="11"/>
        <v>1.2860488919949175E-4</v>
      </c>
      <c r="U16" s="28">
        <f t="shared" si="31"/>
        <v>9952.5686613574799</v>
      </c>
      <c r="V16" s="24">
        <f t="shared" si="12"/>
        <v>1</v>
      </c>
      <c r="W16" s="18">
        <f t="shared" si="13"/>
        <v>1.2860488919949175E-4</v>
      </c>
      <c r="X16" s="28">
        <f t="shared" si="32"/>
        <v>9952.5686613574799</v>
      </c>
      <c r="Y16" s="33">
        <f t="shared" si="14"/>
        <v>1</v>
      </c>
      <c r="Z16" s="18">
        <f t="shared" si="15"/>
        <v>1.2860488919949175E-4</v>
      </c>
      <c r="AA16" s="28">
        <f t="shared" si="33"/>
        <v>9952.5686613574799</v>
      </c>
      <c r="AB16" s="33">
        <f t="shared" si="16"/>
        <v>1</v>
      </c>
      <c r="AC16" s="18">
        <f t="shared" si="17"/>
        <v>1.2860488919949175E-4</v>
      </c>
      <c r="AD16" s="28">
        <f t="shared" si="34"/>
        <v>9952.5686613574799</v>
      </c>
      <c r="AE16" s="33">
        <f t="shared" si="18"/>
        <v>1</v>
      </c>
      <c r="AF16" s="18">
        <f t="shared" si="19"/>
        <v>1.2860488919949175E-4</v>
      </c>
      <c r="AG16" s="28">
        <f t="shared" si="35"/>
        <v>9952.5686613574799</v>
      </c>
      <c r="AH16" s="33">
        <f t="shared" si="20"/>
        <v>1</v>
      </c>
      <c r="AI16" s="18">
        <f t="shared" si="21"/>
        <v>1.2860488919949175E-4</v>
      </c>
      <c r="AJ16" s="28">
        <f t="shared" si="36"/>
        <v>9952.5686613574799</v>
      </c>
      <c r="AK16" s="33">
        <f t="shared" si="22"/>
        <v>1</v>
      </c>
      <c r="AL16" s="18">
        <f t="shared" si="23"/>
        <v>1.2860488919949175E-4</v>
      </c>
      <c r="AM16" s="28">
        <f t="shared" si="37"/>
        <v>9952.5686613574799</v>
      </c>
      <c r="AN16" s="33">
        <f t="shared" si="24"/>
        <v>1</v>
      </c>
      <c r="AO16" s="18">
        <f t="shared" si="25"/>
        <v>1.2860488919949175E-4</v>
      </c>
      <c r="AP16" s="28">
        <f t="shared" si="38"/>
        <v>9952.5686613574799</v>
      </c>
      <c r="AQ16" s="33">
        <f t="shared" si="3"/>
        <v>1</v>
      </c>
      <c r="AR16" s="18">
        <f t="shared" si="4"/>
        <v>1.2860488919949175E-4</v>
      </c>
      <c r="AS16" s="28">
        <f t="shared" si="39"/>
        <v>9952.5686613574799</v>
      </c>
      <c r="AT16" s="33">
        <f t="shared" si="5"/>
        <v>1</v>
      </c>
      <c r="AU16" s="18">
        <f t="shared" si="6"/>
        <v>1.2860488919949175E-4</v>
      </c>
      <c r="AV16" s="20">
        <f t="shared" si="40"/>
        <v>9952.5686613574799</v>
      </c>
      <c r="AW16"/>
      <c r="AX16"/>
      <c r="AY16"/>
      <c r="AZ16"/>
      <c r="BA16"/>
      <c r="BB16"/>
      <c r="BC16"/>
      <c r="BD16"/>
      <c r="BE16"/>
      <c r="BF16"/>
      <c r="BG16"/>
      <c r="BH16"/>
    </row>
    <row r="17" spans="2:60" ht="15.95">
      <c r="B17" s="39">
        <v>9</v>
      </c>
      <c r="C17" s="41">
        <f>'Mortality (No Interventions) H'!E18</f>
        <v>1.2627726836086407E-4</v>
      </c>
      <c r="D17" s="27">
        <v>1</v>
      </c>
      <c r="E17" s="18">
        <f t="shared" si="7"/>
        <v>1.2627726836086407E-4</v>
      </c>
      <c r="F17" s="28">
        <f t="shared" si="26"/>
        <v>9951.2887123675355</v>
      </c>
      <c r="G17" s="27">
        <v>1</v>
      </c>
      <c r="H17" s="18">
        <f t="shared" si="0"/>
        <v>1.2627726836086407E-4</v>
      </c>
      <c r="I17" s="28">
        <f t="shared" si="27"/>
        <v>9951.2887123675355</v>
      </c>
      <c r="J17" s="27">
        <v>1</v>
      </c>
      <c r="K17" s="18">
        <f t="shared" si="1"/>
        <v>1.2627726836086407E-4</v>
      </c>
      <c r="L17" s="28">
        <f t="shared" si="28"/>
        <v>9951.2887123675355</v>
      </c>
      <c r="M17" s="27">
        <v>1</v>
      </c>
      <c r="N17" s="19">
        <f t="shared" si="2"/>
        <v>1.2627726836086407E-4</v>
      </c>
      <c r="O17" s="28">
        <f t="shared" si="29"/>
        <v>9951.2887123675355</v>
      </c>
      <c r="P17" s="24">
        <f t="shared" si="8"/>
        <v>1</v>
      </c>
      <c r="Q17" s="18">
        <f t="shared" si="9"/>
        <v>1.2627726836086407E-4</v>
      </c>
      <c r="R17" s="28">
        <f t="shared" si="30"/>
        <v>9951.2887123675355</v>
      </c>
      <c r="S17" s="24">
        <f t="shared" si="10"/>
        <v>1</v>
      </c>
      <c r="T17" s="18">
        <f t="shared" si="11"/>
        <v>1.2627726836086407E-4</v>
      </c>
      <c r="U17" s="28">
        <f t="shared" si="31"/>
        <v>9951.2887123675355</v>
      </c>
      <c r="V17" s="24">
        <f t="shared" si="12"/>
        <v>1</v>
      </c>
      <c r="W17" s="18">
        <f t="shared" si="13"/>
        <v>1.2627726836086407E-4</v>
      </c>
      <c r="X17" s="28">
        <f t="shared" si="32"/>
        <v>9951.2887123675355</v>
      </c>
      <c r="Y17" s="33">
        <f t="shared" si="14"/>
        <v>1</v>
      </c>
      <c r="Z17" s="18">
        <f t="shared" si="15"/>
        <v>1.2627726836086407E-4</v>
      </c>
      <c r="AA17" s="28">
        <f t="shared" si="33"/>
        <v>9951.2887123675355</v>
      </c>
      <c r="AB17" s="33">
        <f t="shared" si="16"/>
        <v>1</v>
      </c>
      <c r="AC17" s="18">
        <f t="shared" si="17"/>
        <v>1.2627726836086407E-4</v>
      </c>
      <c r="AD17" s="28">
        <f t="shared" si="34"/>
        <v>9951.2887123675355</v>
      </c>
      <c r="AE17" s="33">
        <f t="shared" si="18"/>
        <v>1</v>
      </c>
      <c r="AF17" s="18">
        <f t="shared" si="19"/>
        <v>1.2627726836086407E-4</v>
      </c>
      <c r="AG17" s="28">
        <f t="shared" si="35"/>
        <v>9951.2887123675355</v>
      </c>
      <c r="AH17" s="33">
        <f t="shared" si="20"/>
        <v>1</v>
      </c>
      <c r="AI17" s="18">
        <f t="shared" si="21"/>
        <v>1.2627726836086407E-4</v>
      </c>
      <c r="AJ17" s="28">
        <f t="shared" si="36"/>
        <v>9951.2887123675355</v>
      </c>
      <c r="AK17" s="33">
        <f t="shared" si="22"/>
        <v>1</v>
      </c>
      <c r="AL17" s="18">
        <f t="shared" si="23"/>
        <v>1.2627726836086407E-4</v>
      </c>
      <c r="AM17" s="28">
        <f t="shared" si="37"/>
        <v>9951.2887123675355</v>
      </c>
      <c r="AN17" s="33">
        <f t="shared" si="24"/>
        <v>1</v>
      </c>
      <c r="AO17" s="18">
        <f t="shared" si="25"/>
        <v>1.2627726836086407E-4</v>
      </c>
      <c r="AP17" s="28">
        <f t="shared" si="38"/>
        <v>9951.2887123675355</v>
      </c>
      <c r="AQ17" s="33">
        <f t="shared" si="3"/>
        <v>1</v>
      </c>
      <c r="AR17" s="18">
        <f t="shared" si="4"/>
        <v>1.2627726836086407E-4</v>
      </c>
      <c r="AS17" s="28">
        <f t="shared" si="39"/>
        <v>9951.2887123675355</v>
      </c>
      <c r="AT17" s="33">
        <f t="shared" si="5"/>
        <v>1</v>
      </c>
      <c r="AU17" s="18">
        <f t="shared" si="6"/>
        <v>1.2627726836086407E-4</v>
      </c>
      <c r="AV17" s="20">
        <f t="shared" si="40"/>
        <v>9951.2887123675355</v>
      </c>
      <c r="AW17"/>
      <c r="AX17"/>
      <c r="AY17"/>
      <c r="AZ17"/>
      <c r="BA17"/>
      <c r="BB17"/>
      <c r="BC17"/>
      <c r="BD17"/>
      <c r="BE17"/>
      <c r="BF17"/>
      <c r="BG17"/>
      <c r="BH17"/>
    </row>
    <row r="18" spans="2:60" ht="15.95">
      <c r="B18" s="39">
        <v>10</v>
      </c>
      <c r="C18" s="41">
        <f>'Mortality (No Interventions) H'!E19</f>
        <v>1.2500360584498095E-4</v>
      </c>
      <c r="D18" s="27">
        <v>1</v>
      </c>
      <c r="E18" s="18">
        <f t="shared" si="7"/>
        <v>1.2500360584498095E-4</v>
      </c>
      <c r="F18" s="28">
        <f t="shared" si="26"/>
        <v>9950.0320908122667</v>
      </c>
      <c r="G18" s="27">
        <v>1</v>
      </c>
      <c r="H18" s="18">
        <f t="shared" si="0"/>
        <v>1.2500360584498095E-4</v>
      </c>
      <c r="I18" s="28">
        <f t="shared" si="27"/>
        <v>9950.0320908122667</v>
      </c>
      <c r="J18" s="27">
        <v>1</v>
      </c>
      <c r="K18" s="18">
        <f t="shared" si="1"/>
        <v>1.2500360584498095E-4</v>
      </c>
      <c r="L18" s="28">
        <f t="shared" si="28"/>
        <v>9950.0320908122667</v>
      </c>
      <c r="M18" s="27">
        <v>1</v>
      </c>
      <c r="N18" s="19">
        <f t="shared" si="2"/>
        <v>1.2500360584498095E-4</v>
      </c>
      <c r="O18" s="28">
        <f t="shared" si="29"/>
        <v>9950.0320908122667</v>
      </c>
      <c r="P18" s="24">
        <f t="shared" si="8"/>
        <v>1</v>
      </c>
      <c r="Q18" s="18">
        <f t="shared" si="9"/>
        <v>1.2500360584498095E-4</v>
      </c>
      <c r="R18" s="28">
        <f t="shared" si="30"/>
        <v>9950.0320908122667</v>
      </c>
      <c r="S18" s="24">
        <f t="shared" si="10"/>
        <v>1</v>
      </c>
      <c r="T18" s="18">
        <f t="shared" si="11"/>
        <v>1.2500360584498095E-4</v>
      </c>
      <c r="U18" s="28">
        <f t="shared" si="31"/>
        <v>9950.0320908122667</v>
      </c>
      <c r="V18" s="24">
        <f t="shared" si="12"/>
        <v>1</v>
      </c>
      <c r="W18" s="18">
        <f t="shared" si="13"/>
        <v>1.2500360584498095E-4</v>
      </c>
      <c r="X18" s="28">
        <f t="shared" si="32"/>
        <v>9950.0320908122667</v>
      </c>
      <c r="Y18" s="33">
        <f t="shared" si="14"/>
        <v>1</v>
      </c>
      <c r="Z18" s="18">
        <f t="shared" si="15"/>
        <v>1.2500360584498095E-4</v>
      </c>
      <c r="AA18" s="28">
        <f t="shared" si="33"/>
        <v>9950.0320908122667</v>
      </c>
      <c r="AB18" s="33">
        <f t="shared" si="16"/>
        <v>1</v>
      </c>
      <c r="AC18" s="18">
        <f t="shared" si="17"/>
        <v>1.2500360584498095E-4</v>
      </c>
      <c r="AD18" s="28">
        <f t="shared" si="34"/>
        <v>9950.0320908122667</v>
      </c>
      <c r="AE18" s="33">
        <f t="shared" si="18"/>
        <v>1</v>
      </c>
      <c r="AF18" s="18">
        <f t="shared" si="19"/>
        <v>1.2500360584498095E-4</v>
      </c>
      <c r="AG18" s="28">
        <f t="shared" si="35"/>
        <v>9950.0320908122667</v>
      </c>
      <c r="AH18" s="33">
        <f t="shared" si="20"/>
        <v>1</v>
      </c>
      <c r="AI18" s="18">
        <f t="shared" si="21"/>
        <v>1.2500360584498095E-4</v>
      </c>
      <c r="AJ18" s="28">
        <f t="shared" si="36"/>
        <v>9950.0320908122667</v>
      </c>
      <c r="AK18" s="33">
        <f t="shared" si="22"/>
        <v>1</v>
      </c>
      <c r="AL18" s="18">
        <f t="shared" si="23"/>
        <v>1.2500360584498095E-4</v>
      </c>
      <c r="AM18" s="28">
        <f t="shared" si="37"/>
        <v>9950.0320908122667</v>
      </c>
      <c r="AN18" s="33">
        <f t="shared" si="24"/>
        <v>1</v>
      </c>
      <c r="AO18" s="18">
        <f t="shared" si="25"/>
        <v>1.2500360584498095E-4</v>
      </c>
      <c r="AP18" s="28">
        <f t="shared" si="38"/>
        <v>9950.0320908122667</v>
      </c>
      <c r="AQ18" s="33">
        <f t="shared" si="3"/>
        <v>1</v>
      </c>
      <c r="AR18" s="18">
        <f t="shared" si="4"/>
        <v>1.2500360584498095E-4</v>
      </c>
      <c r="AS18" s="28">
        <f t="shared" si="39"/>
        <v>9950.0320908122667</v>
      </c>
      <c r="AT18" s="33">
        <f t="shared" si="5"/>
        <v>1</v>
      </c>
      <c r="AU18" s="18">
        <f t="shared" si="6"/>
        <v>1.2500360584498095E-4</v>
      </c>
      <c r="AV18" s="20">
        <f t="shared" si="40"/>
        <v>9950.0320908122667</v>
      </c>
      <c r="AW18"/>
      <c r="AX18"/>
      <c r="AY18"/>
      <c r="AZ18"/>
      <c r="BA18"/>
      <c r="BB18"/>
      <c r="BC18"/>
      <c r="BD18"/>
      <c r="BE18"/>
      <c r="BF18"/>
      <c r="BG18"/>
      <c r="BH18"/>
    </row>
    <row r="19" spans="2:60" ht="15.95">
      <c r="B19" s="39">
        <v>11</v>
      </c>
      <c r="C19" s="41">
        <f>'Mortality (No Interventions) H'!E20</f>
        <v>1.3696678500635325E-4</v>
      </c>
      <c r="D19" s="27">
        <v>1</v>
      </c>
      <c r="E19" s="18">
        <f t="shared" si="7"/>
        <v>1.3696678500635325E-4</v>
      </c>
      <c r="F19" s="28">
        <f t="shared" si="26"/>
        <v>9948.7883009226425</v>
      </c>
      <c r="G19" s="27">
        <v>1</v>
      </c>
      <c r="H19" s="18">
        <f t="shared" si="0"/>
        <v>1.3696678500635325E-4</v>
      </c>
      <c r="I19" s="28">
        <f t="shared" si="27"/>
        <v>9948.7883009226425</v>
      </c>
      <c r="J19" s="27">
        <v>1</v>
      </c>
      <c r="K19" s="18">
        <f t="shared" si="1"/>
        <v>1.3696678500635325E-4</v>
      </c>
      <c r="L19" s="28">
        <f t="shared" si="28"/>
        <v>9948.7883009226425</v>
      </c>
      <c r="M19" s="27">
        <v>1</v>
      </c>
      <c r="N19" s="19">
        <f t="shared" si="2"/>
        <v>1.3696678500635325E-4</v>
      </c>
      <c r="O19" s="28">
        <f t="shared" si="29"/>
        <v>9948.7883009226425</v>
      </c>
      <c r="P19" s="24">
        <f t="shared" si="8"/>
        <v>1</v>
      </c>
      <c r="Q19" s="18">
        <f t="shared" si="9"/>
        <v>1.3696678500635325E-4</v>
      </c>
      <c r="R19" s="28">
        <f t="shared" si="30"/>
        <v>9948.7883009226425</v>
      </c>
      <c r="S19" s="24">
        <f t="shared" si="10"/>
        <v>1</v>
      </c>
      <c r="T19" s="18">
        <f t="shared" si="11"/>
        <v>1.3696678500635325E-4</v>
      </c>
      <c r="U19" s="28">
        <f t="shared" si="31"/>
        <v>9948.7883009226425</v>
      </c>
      <c r="V19" s="24">
        <f t="shared" si="12"/>
        <v>1</v>
      </c>
      <c r="W19" s="18">
        <f t="shared" si="13"/>
        <v>1.3696678500635325E-4</v>
      </c>
      <c r="X19" s="28">
        <f t="shared" si="32"/>
        <v>9948.7883009226425</v>
      </c>
      <c r="Y19" s="33">
        <f t="shared" si="14"/>
        <v>1</v>
      </c>
      <c r="Z19" s="18">
        <f t="shared" si="15"/>
        <v>1.3696678500635325E-4</v>
      </c>
      <c r="AA19" s="28">
        <f t="shared" si="33"/>
        <v>9948.7883009226425</v>
      </c>
      <c r="AB19" s="33">
        <f t="shared" si="16"/>
        <v>1</v>
      </c>
      <c r="AC19" s="18">
        <f t="shared" si="17"/>
        <v>1.3696678500635325E-4</v>
      </c>
      <c r="AD19" s="28">
        <f t="shared" si="34"/>
        <v>9948.7883009226425</v>
      </c>
      <c r="AE19" s="33">
        <f t="shared" si="18"/>
        <v>1</v>
      </c>
      <c r="AF19" s="18">
        <f t="shared" si="19"/>
        <v>1.3696678500635325E-4</v>
      </c>
      <c r="AG19" s="28">
        <f t="shared" si="35"/>
        <v>9948.7883009226425</v>
      </c>
      <c r="AH19" s="33">
        <f t="shared" si="20"/>
        <v>1</v>
      </c>
      <c r="AI19" s="18">
        <f t="shared" si="21"/>
        <v>1.3696678500635325E-4</v>
      </c>
      <c r="AJ19" s="28">
        <f t="shared" si="36"/>
        <v>9948.7883009226425</v>
      </c>
      <c r="AK19" s="33">
        <f t="shared" si="22"/>
        <v>1</v>
      </c>
      <c r="AL19" s="18">
        <f t="shared" si="23"/>
        <v>1.3696678500635325E-4</v>
      </c>
      <c r="AM19" s="28">
        <f t="shared" si="37"/>
        <v>9948.7883009226425</v>
      </c>
      <c r="AN19" s="33">
        <f t="shared" si="24"/>
        <v>1</v>
      </c>
      <c r="AO19" s="18">
        <f t="shared" si="25"/>
        <v>1.3696678500635325E-4</v>
      </c>
      <c r="AP19" s="28">
        <f t="shared" si="38"/>
        <v>9948.7883009226425</v>
      </c>
      <c r="AQ19" s="33">
        <f t="shared" si="3"/>
        <v>1</v>
      </c>
      <c r="AR19" s="18">
        <f t="shared" si="4"/>
        <v>1.3696678500635325E-4</v>
      </c>
      <c r="AS19" s="28">
        <f t="shared" si="39"/>
        <v>9948.7883009226425</v>
      </c>
      <c r="AT19" s="33">
        <f t="shared" si="5"/>
        <v>1</v>
      </c>
      <c r="AU19" s="18">
        <f t="shared" si="6"/>
        <v>1.3696678500635325E-4</v>
      </c>
      <c r="AV19" s="20">
        <f t="shared" si="40"/>
        <v>9948.7883009226425</v>
      </c>
      <c r="AW19"/>
      <c r="AX19"/>
      <c r="AY19"/>
      <c r="AZ19"/>
      <c r="BA19"/>
      <c r="BB19"/>
      <c r="BC19"/>
      <c r="BD19"/>
      <c r="BE19"/>
      <c r="BF19"/>
      <c r="BG19"/>
      <c r="BH19"/>
    </row>
    <row r="20" spans="2:60" ht="15.95">
      <c r="B20" s="39">
        <v>12</v>
      </c>
      <c r="C20" s="41">
        <f>'Mortality (No Interventions) H'!E21</f>
        <v>1.4521640584498093E-4</v>
      </c>
      <c r="D20" s="27">
        <v>1</v>
      </c>
      <c r="E20" s="18">
        <f t="shared" si="7"/>
        <v>1.4521640584498093E-4</v>
      </c>
      <c r="F20" s="28">
        <f t="shared" si="26"/>
        <v>9947.4256473743571</v>
      </c>
      <c r="G20" s="27">
        <v>1</v>
      </c>
      <c r="H20" s="18">
        <f t="shared" si="0"/>
        <v>1.4521640584498093E-4</v>
      </c>
      <c r="I20" s="28">
        <f t="shared" si="27"/>
        <v>9947.4256473743571</v>
      </c>
      <c r="J20" s="27">
        <v>1</v>
      </c>
      <c r="K20" s="18">
        <f t="shared" si="1"/>
        <v>1.4521640584498093E-4</v>
      </c>
      <c r="L20" s="28">
        <f t="shared" si="28"/>
        <v>9947.4256473743571</v>
      </c>
      <c r="M20" s="27">
        <v>1</v>
      </c>
      <c r="N20" s="19">
        <f t="shared" si="2"/>
        <v>1.4521640584498093E-4</v>
      </c>
      <c r="O20" s="28">
        <f t="shared" si="29"/>
        <v>9947.4256473743571</v>
      </c>
      <c r="P20" s="24">
        <f t="shared" si="8"/>
        <v>1</v>
      </c>
      <c r="Q20" s="18">
        <f t="shared" si="9"/>
        <v>1.4521640584498093E-4</v>
      </c>
      <c r="R20" s="28">
        <f t="shared" si="30"/>
        <v>9947.4256473743571</v>
      </c>
      <c r="S20" s="24">
        <f t="shared" si="10"/>
        <v>1</v>
      </c>
      <c r="T20" s="18">
        <f t="shared" si="11"/>
        <v>1.4521640584498093E-4</v>
      </c>
      <c r="U20" s="28">
        <f t="shared" si="31"/>
        <v>9947.4256473743571</v>
      </c>
      <c r="V20" s="24">
        <f t="shared" si="12"/>
        <v>1</v>
      </c>
      <c r="W20" s="18">
        <f t="shared" si="13"/>
        <v>1.4521640584498093E-4</v>
      </c>
      <c r="X20" s="28">
        <f t="shared" si="32"/>
        <v>9947.4256473743571</v>
      </c>
      <c r="Y20" s="33">
        <f t="shared" si="14"/>
        <v>1</v>
      </c>
      <c r="Z20" s="18">
        <f t="shared" si="15"/>
        <v>1.4521640584498093E-4</v>
      </c>
      <c r="AA20" s="28">
        <f t="shared" si="33"/>
        <v>9947.4256473743571</v>
      </c>
      <c r="AB20" s="33">
        <f t="shared" si="16"/>
        <v>1</v>
      </c>
      <c r="AC20" s="18">
        <f t="shared" si="17"/>
        <v>1.4521640584498093E-4</v>
      </c>
      <c r="AD20" s="28">
        <f t="shared" si="34"/>
        <v>9947.4256473743571</v>
      </c>
      <c r="AE20" s="33">
        <f t="shared" si="18"/>
        <v>1</v>
      </c>
      <c r="AF20" s="18">
        <f t="shared" si="19"/>
        <v>1.4521640584498093E-4</v>
      </c>
      <c r="AG20" s="28">
        <f t="shared" si="35"/>
        <v>9947.4256473743571</v>
      </c>
      <c r="AH20" s="33">
        <f t="shared" si="20"/>
        <v>1</v>
      </c>
      <c r="AI20" s="18">
        <f t="shared" si="21"/>
        <v>1.4521640584498093E-4</v>
      </c>
      <c r="AJ20" s="28">
        <f t="shared" si="36"/>
        <v>9947.4256473743571</v>
      </c>
      <c r="AK20" s="33">
        <f t="shared" si="22"/>
        <v>1</v>
      </c>
      <c r="AL20" s="18">
        <f t="shared" si="23"/>
        <v>1.4521640584498093E-4</v>
      </c>
      <c r="AM20" s="28">
        <f t="shared" si="37"/>
        <v>9947.4256473743571</v>
      </c>
      <c r="AN20" s="33">
        <f t="shared" si="24"/>
        <v>1</v>
      </c>
      <c r="AO20" s="18">
        <f t="shared" si="25"/>
        <v>1.4521640584498093E-4</v>
      </c>
      <c r="AP20" s="28">
        <f t="shared" si="38"/>
        <v>9947.4256473743571</v>
      </c>
      <c r="AQ20" s="33">
        <f t="shared" si="3"/>
        <v>1</v>
      </c>
      <c r="AR20" s="18">
        <f t="shared" si="4"/>
        <v>1.4521640584498093E-4</v>
      </c>
      <c r="AS20" s="28">
        <f t="shared" si="39"/>
        <v>9947.4256473743571</v>
      </c>
      <c r="AT20" s="33">
        <f t="shared" si="5"/>
        <v>1</v>
      </c>
      <c r="AU20" s="18">
        <f t="shared" si="6"/>
        <v>1.4521640584498093E-4</v>
      </c>
      <c r="AV20" s="20">
        <f t="shared" si="40"/>
        <v>9947.4256473743571</v>
      </c>
      <c r="AW20"/>
      <c r="AX20"/>
      <c r="AY20"/>
      <c r="AZ20"/>
      <c r="BA20"/>
      <c r="BB20"/>
      <c r="BC20"/>
      <c r="BD20"/>
      <c r="BE20"/>
      <c r="BF20"/>
      <c r="BG20"/>
      <c r="BH20"/>
    </row>
    <row r="21" spans="2:60" ht="15.95">
      <c r="B21" s="39">
        <v>13</v>
      </c>
      <c r="C21" s="41">
        <f>'Mortality (No Interventions) H'!E22</f>
        <v>1.6118866836086404E-4</v>
      </c>
      <c r="D21" s="27">
        <v>1</v>
      </c>
      <c r="E21" s="18">
        <f t="shared" si="7"/>
        <v>1.6118866836086404E-4</v>
      </c>
      <c r="F21" s="28">
        <f t="shared" si="26"/>
        <v>9945.9811179744356</v>
      </c>
      <c r="G21" s="27">
        <v>1</v>
      </c>
      <c r="H21" s="18">
        <f t="shared" si="0"/>
        <v>1.6118866836086404E-4</v>
      </c>
      <c r="I21" s="28">
        <f t="shared" si="27"/>
        <v>9945.9811179744356</v>
      </c>
      <c r="J21" s="27">
        <v>1</v>
      </c>
      <c r="K21" s="18">
        <f t="shared" si="1"/>
        <v>1.6118866836086404E-4</v>
      </c>
      <c r="L21" s="28">
        <f t="shared" si="28"/>
        <v>9945.9811179744356</v>
      </c>
      <c r="M21" s="27">
        <v>1</v>
      </c>
      <c r="N21" s="19">
        <f t="shared" si="2"/>
        <v>1.6118866836086404E-4</v>
      </c>
      <c r="O21" s="28">
        <f t="shared" si="29"/>
        <v>9945.9811179744356</v>
      </c>
      <c r="P21" s="24">
        <f t="shared" si="8"/>
        <v>1</v>
      </c>
      <c r="Q21" s="18">
        <f t="shared" si="9"/>
        <v>1.6118866836086404E-4</v>
      </c>
      <c r="R21" s="28">
        <f t="shared" si="30"/>
        <v>9945.9811179744356</v>
      </c>
      <c r="S21" s="24">
        <f t="shared" si="10"/>
        <v>1</v>
      </c>
      <c r="T21" s="18">
        <f t="shared" si="11"/>
        <v>1.6118866836086404E-4</v>
      </c>
      <c r="U21" s="28">
        <f t="shared" si="31"/>
        <v>9945.9811179744356</v>
      </c>
      <c r="V21" s="24">
        <f t="shared" si="12"/>
        <v>1</v>
      </c>
      <c r="W21" s="18">
        <f t="shared" si="13"/>
        <v>1.6118866836086404E-4</v>
      </c>
      <c r="X21" s="28">
        <f t="shared" si="32"/>
        <v>9945.9811179744356</v>
      </c>
      <c r="Y21" s="33">
        <f t="shared" si="14"/>
        <v>1</v>
      </c>
      <c r="Z21" s="18">
        <f t="shared" si="15"/>
        <v>1.6118866836086404E-4</v>
      </c>
      <c r="AA21" s="28">
        <f t="shared" si="33"/>
        <v>9945.9811179744356</v>
      </c>
      <c r="AB21" s="33">
        <f t="shared" si="16"/>
        <v>1</v>
      </c>
      <c r="AC21" s="18">
        <f t="shared" si="17"/>
        <v>1.6118866836086404E-4</v>
      </c>
      <c r="AD21" s="28">
        <f t="shared" si="34"/>
        <v>9945.9811179744356</v>
      </c>
      <c r="AE21" s="33">
        <f t="shared" si="18"/>
        <v>1</v>
      </c>
      <c r="AF21" s="18">
        <f t="shared" si="19"/>
        <v>1.6118866836086404E-4</v>
      </c>
      <c r="AG21" s="28">
        <f t="shared" si="35"/>
        <v>9945.9811179744356</v>
      </c>
      <c r="AH21" s="33">
        <f t="shared" si="20"/>
        <v>1</v>
      </c>
      <c r="AI21" s="18">
        <f t="shared" si="21"/>
        <v>1.6118866836086404E-4</v>
      </c>
      <c r="AJ21" s="28">
        <f t="shared" si="36"/>
        <v>9945.9811179744356</v>
      </c>
      <c r="AK21" s="33">
        <f t="shared" si="22"/>
        <v>1</v>
      </c>
      <c r="AL21" s="18">
        <f t="shared" si="23"/>
        <v>1.6118866836086404E-4</v>
      </c>
      <c r="AM21" s="28">
        <f t="shared" si="37"/>
        <v>9945.9811179744356</v>
      </c>
      <c r="AN21" s="33">
        <f t="shared" si="24"/>
        <v>1</v>
      </c>
      <c r="AO21" s="18">
        <f t="shared" si="25"/>
        <v>1.6118866836086404E-4</v>
      </c>
      <c r="AP21" s="28">
        <f t="shared" si="38"/>
        <v>9945.9811179744356</v>
      </c>
      <c r="AQ21" s="33">
        <f t="shared" si="3"/>
        <v>1</v>
      </c>
      <c r="AR21" s="18">
        <f t="shared" si="4"/>
        <v>1.6118866836086404E-4</v>
      </c>
      <c r="AS21" s="28">
        <f t="shared" si="39"/>
        <v>9945.9811179744356</v>
      </c>
      <c r="AT21" s="33">
        <f t="shared" si="5"/>
        <v>1</v>
      </c>
      <c r="AU21" s="18">
        <f t="shared" si="6"/>
        <v>1.6118866836086404E-4</v>
      </c>
      <c r="AV21" s="20">
        <f t="shared" si="40"/>
        <v>9945.9811179744356</v>
      </c>
      <c r="AW21"/>
      <c r="AX21"/>
      <c r="AY21"/>
      <c r="AZ21"/>
      <c r="BA21"/>
      <c r="BB21"/>
      <c r="BC21"/>
      <c r="BD21"/>
      <c r="BE21"/>
      <c r="BF21"/>
      <c r="BG21"/>
      <c r="BH21"/>
    </row>
    <row r="22" spans="2:60" ht="15.95">
      <c r="B22" s="39">
        <v>14</v>
      </c>
      <c r="C22" s="41">
        <f>'Mortality (No Interventions) H'!E23</f>
        <v>1.8100057255400254E-4</v>
      </c>
      <c r="D22" s="27">
        <v>1</v>
      </c>
      <c r="E22" s="18">
        <f t="shared" si="7"/>
        <v>1.8100057255400254E-4</v>
      </c>
      <c r="F22" s="28">
        <f t="shared" si="26"/>
        <v>9944.3779385224861</v>
      </c>
      <c r="G22" s="27">
        <v>1</v>
      </c>
      <c r="H22" s="18">
        <f t="shared" si="0"/>
        <v>1.8100057255400254E-4</v>
      </c>
      <c r="I22" s="28">
        <f t="shared" si="27"/>
        <v>9944.3779385224861</v>
      </c>
      <c r="J22" s="27">
        <v>1</v>
      </c>
      <c r="K22" s="18">
        <f t="shared" si="1"/>
        <v>1.8100057255400254E-4</v>
      </c>
      <c r="L22" s="28">
        <f t="shared" si="28"/>
        <v>9944.3779385224861</v>
      </c>
      <c r="M22" s="27">
        <v>1</v>
      </c>
      <c r="N22" s="19">
        <f t="shared" si="2"/>
        <v>1.8100057255400254E-4</v>
      </c>
      <c r="O22" s="28">
        <f t="shared" si="29"/>
        <v>9944.3779385224861</v>
      </c>
      <c r="P22" s="24">
        <f t="shared" si="8"/>
        <v>1</v>
      </c>
      <c r="Q22" s="18">
        <f t="shared" si="9"/>
        <v>1.8100057255400254E-4</v>
      </c>
      <c r="R22" s="28">
        <f t="shared" si="30"/>
        <v>9944.3779385224861</v>
      </c>
      <c r="S22" s="24">
        <f t="shared" si="10"/>
        <v>1</v>
      </c>
      <c r="T22" s="18">
        <f t="shared" si="11"/>
        <v>1.8100057255400254E-4</v>
      </c>
      <c r="U22" s="28">
        <f t="shared" si="31"/>
        <v>9944.3779385224861</v>
      </c>
      <c r="V22" s="24">
        <f t="shared" si="12"/>
        <v>1</v>
      </c>
      <c r="W22" s="18">
        <f t="shared" si="13"/>
        <v>1.8100057255400254E-4</v>
      </c>
      <c r="X22" s="28">
        <f t="shared" si="32"/>
        <v>9944.3779385224861</v>
      </c>
      <c r="Y22" s="33">
        <f t="shared" si="14"/>
        <v>1</v>
      </c>
      <c r="Z22" s="18">
        <f t="shared" si="15"/>
        <v>1.8100057255400254E-4</v>
      </c>
      <c r="AA22" s="28">
        <f t="shared" si="33"/>
        <v>9944.3779385224861</v>
      </c>
      <c r="AB22" s="33">
        <f t="shared" si="16"/>
        <v>1</v>
      </c>
      <c r="AC22" s="18">
        <f t="shared" si="17"/>
        <v>1.8100057255400254E-4</v>
      </c>
      <c r="AD22" s="28">
        <f t="shared" si="34"/>
        <v>9944.3779385224861</v>
      </c>
      <c r="AE22" s="33">
        <f t="shared" si="18"/>
        <v>1</v>
      </c>
      <c r="AF22" s="18">
        <f t="shared" si="19"/>
        <v>1.8100057255400254E-4</v>
      </c>
      <c r="AG22" s="28">
        <f t="shared" si="35"/>
        <v>9944.3779385224861</v>
      </c>
      <c r="AH22" s="33">
        <f t="shared" si="20"/>
        <v>1</v>
      </c>
      <c r="AI22" s="18">
        <f t="shared" si="21"/>
        <v>1.8100057255400254E-4</v>
      </c>
      <c r="AJ22" s="28">
        <f t="shared" si="36"/>
        <v>9944.3779385224861</v>
      </c>
      <c r="AK22" s="33">
        <f t="shared" si="22"/>
        <v>1</v>
      </c>
      <c r="AL22" s="18">
        <f t="shared" si="23"/>
        <v>1.8100057255400254E-4</v>
      </c>
      <c r="AM22" s="28">
        <f t="shared" si="37"/>
        <v>9944.3779385224861</v>
      </c>
      <c r="AN22" s="33">
        <f t="shared" si="24"/>
        <v>1</v>
      </c>
      <c r="AO22" s="18">
        <f t="shared" si="25"/>
        <v>1.8100057255400254E-4</v>
      </c>
      <c r="AP22" s="28">
        <f t="shared" si="38"/>
        <v>9944.3779385224861</v>
      </c>
      <c r="AQ22" s="33">
        <f t="shared" si="3"/>
        <v>1</v>
      </c>
      <c r="AR22" s="18">
        <f t="shared" si="4"/>
        <v>1.8100057255400254E-4</v>
      </c>
      <c r="AS22" s="28">
        <f t="shared" si="39"/>
        <v>9944.3779385224861</v>
      </c>
      <c r="AT22" s="33">
        <f t="shared" si="5"/>
        <v>1</v>
      </c>
      <c r="AU22" s="18">
        <f t="shared" si="6"/>
        <v>1.8100057255400254E-4</v>
      </c>
      <c r="AV22" s="20">
        <f t="shared" si="40"/>
        <v>9944.3779385224861</v>
      </c>
      <c r="AW22"/>
      <c r="AX22"/>
      <c r="AY22"/>
      <c r="AZ22"/>
      <c r="BA22"/>
      <c r="BB22"/>
      <c r="BC22"/>
      <c r="BD22"/>
      <c r="BE22"/>
      <c r="BF22"/>
      <c r="BG22"/>
      <c r="BH22"/>
    </row>
    <row r="23" spans="2:60" ht="15.95">
      <c r="B23" s="39">
        <v>15</v>
      </c>
      <c r="C23" s="41">
        <f>'Mortality (No Interventions) H'!E24</f>
        <v>2.1694796289707752E-4</v>
      </c>
      <c r="D23" s="27">
        <v>1</v>
      </c>
      <c r="E23" s="18">
        <f t="shared" si="7"/>
        <v>2.1694796289707752E-4</v>
      </c>
      <c r="F23" s="28">
        <f t="shared" si="26"/>
        <v>9942.5780004219196</v>
      </c>
      <c r="G23" s="27">
        <v>1</v>
      </c>
      <c r="H23" s="18">
        <f t="shared" si="0"/>
        <v>2.1694796289707752E-4</v>
      </c>
      <c r="I23" s="28">
        <f t="shared" si="27"/>
        <v>9942.5780004219196</v>
      </c>
      <c r="J23" s="27">
        <v>1</v>
      </c>
      <c r="K23" s="18">
        <f t="shared" si="1"/>
        <v>2.1694796289707752E-4</v>
      </c>
      <c r="L23" s="28">
        <f t="shared" si="28"/>
        <v>9942.5780004219196</v>
      </c>
      <c r="M23" s="27">
        <v>1</v>
      </c>
      <c r="N23" s="19">
        <f t="shared" si="2"/>
        <v>2.1694796289707752E-4</v>
      </c>
      <c r="O23" s="28">
        <f t="shared" si="29"/>
        <v>9942.5780004219196</v>
      </c>
      <c r="P23" s="24">
        <f t="shared" si="8"/>
        <v>1</v>
      </c>
      <c r="Q23" s="18">
        <f t="shared" si="9"/>
        <v>2.1694796289707752E-4</v>
      </c>
      <c r="R23" s="28">
        <f t="shared" si="30"/>
        <v>9942.5780004219196</v>
      </c>
      <c r="S23" s="24">
        <f t="shared" si="10"/>
        <v>1</v>
      </c>
      <c r="T23" s="18">
        <f t="shared" si="11"/>
        <v>2.1694796289707752E-4</v>
      </c>
      <c r="U23" s="28">
        <f t="shared" si="31"/>
        <v>9942.5780004219196</v>
      </c>
      <c r="V23" s="24">
        <f t="shared" si="12"/>
        <v>1</v>
      </c>
      <c r="W23" s="18">
        <f t="shared" si="13"/>
        <v>2.1694796289707752E-4</v>
      </c>
      <c r="X23" s="28">
        <f t="shared" si="32"/>
        <v>9942.5780004219196</v>
      </c>
      <c r="Y23" s="33">
        <f t="shared" si="14"/>
        <v>1</v>
      </c>
      <c r="Z23" s="18">
        <f t="shared" si="15"/>
        <v>2.1694796289707752E-4</v>
      </c>
      <c r="AA23" s="28">
        <f t="shared" si="33"/>
        <v>9942.5780004219196</v>
      </c>
      <c r="AB23" s="33">
        <f t="shared" si="16"/>
        <v>1</v>
      </c>
      <c r="AC23" s="18">
        <f t="shared" si="17"/>
        <v>2.1694796289707752E-4</v>
      </c>
      <c r="AD23" s="28">
        <f t="shared" si="34"/>
        <v>9942.5780004219196</v>
      </c>
      <c r="AE23" s="33">
        <f t="shared" si="18"/>
        <v>1</v>
      </c>
      <c r="AF23" s="18">
        <f t="shared" si="19"/>
        <v>2.1694796289707752E-4</v>
      </c>
      <c r="AG23" s="28">
        <f t="shared" si="35"/>
        <v>9942.5780004219196</v>
      </c>
      <c r="AH23" s="33">
        <f t="shared" si="20"/>
        <v>1</v>
      </c>
      <c r="AI23" s="18">
        <f t="shared" si="21"/>
        <v>2.1694796289707752E-4</v>
      </c>
      <c r="AJ23" s="28">
        <f t="shared" si="36"/>
        <v>9942.5780004219196</v>
      </c>
      <c r="AK23" s="33">
        <f t="shared" si="22"/>
        <v>1</v>
      </c>
      <c r="AL23" s="18">
        <f t="shared" si="23"/>
        <v>2.1694796289707752E-4</v>
      </c>
      <c r="AM23" s="28">
        <f t="shared" si="37"/>
        <v>9942.5780004219196</v>
      </c>
      <c r="AN23" s="33">
        <f t="shared" si="24"/>
        <v>1</v>
      </c>
      <c r="AO23" s="18">
        <f t="shared" si="25"/>
        <v>2.1694796289707752E-4</v>
      </c>
      <c r="AP23" s="28">
        <f t="shared" si="38"/>
        <v>9942.5780004219196</v>
      </c>
      <c r="AQ23" s="33">
        <f t="shared" si="3"/>
        <v>1</v>
      </c>
      <c r="AR23" s="18">
        <f t="shared" si="4"/>
        <v>2.1694796289707752E-4</v>
      </c>
      <c r="AS23" s="28">
        <f t="shared" si="39"/>
        <v>9942.5780004219196</v>
      </c>
      <c r="AT23" s="33">
        <f t="shared" si="5"/>
        <v>1</v>
      </c>
      <c r="AU23" s="18">
        <f t="shared" si="6"/>
        <v>2.1694796289707752E-4</v>
      </c>
      <c r="AV23" s="20">
        <f t="shared" si="40"/>
        <v>9942.5780004219196</v>
      </c>
      <c r="AW23"/>
      <c r="AX23"/>
      <c r="AY23"/>
      <c r="AZ23"/>
      <c r="BA23"/>
      <c r="BB23"/>
      <c r="BC23"/>
      <c r="BD23"/>
      <c r="BE23"/>
      <c r="BF23"/>
      <c r="BG23"/>
      <c r="BH23"/>
    </row>
    <row r="24" spans="2:60" ht="15.95">
      <c r="B24" s="39">
        <v>16</v>
      </c>
      <c r="C24" s="41">
        <f>'Mortality (No Interventions) H'!E25</f>
        <v>2.6258807827191869E-4</v>
      </c>
      <c r="D24" s="27">
        <v>1</v>
      </c>
      <c r="E24" s="18">
        <f t="shared" si="7"/>
        <v>2.6258807827191869E-4</v>
      </c>
      <c r="F24" s="28">
        <f t="shared" si="26"/>
        <v>9940.4209783787828</v>
      </c>
      <c r="G24" s="27">
        <v>1</v>
      </c>
      <c r="H24" s="18">
        <f t="shared" si="0"/>
        <v>2.6258807827191869E-4</v>
      </c>
      <c r="I24" s="28">
        <f t="shared" si="27"/>
        <v>9940.4209783787828</v>
      </c>
      <c r="J24" s="27">
        <v>1</v>
      </c>
      <c r="K24" s="18">
        <f t="shared" si="1"/>
        <v>2.6258807827191869E-4</v>
      </c>
      <c r="L24" s="28">
        <f t="shared" si="28"/>
        <v>9940.4209783787828</v>
      </c>
      <c r="M24" s="27">
        <v>1</v>
      </c>
      <c r="N24" s="19">
        <f t="shared" si="2"/>
        <v>2.6258807827191869E-4</v>
      </c>
      <c r="O24" s="28">
        <f t="shared" si="29"/>
        <v>9940.4209783787828</v>
      </c>
      <c r="P24" s="24">
        <f t="shared" si="8"/>
        <v>1</v>
      </c>
      <c r="Q24" s="18">
        <f t="shared" si="9"/>
        <v>2.6258807827191869E-4</v>
      </c>
      <c r="R24" s="28">
        <f t="shared" si="30"/>
        <v>9940.4209783787828</v>
      </c>
      <c r="S24" s="24">
        <f t="shared" si="10"/>
        <v>1</v>
      </c>
      <c r="T24" s="18">
        <f t="shared" si="11"/>
        <v>2.6258807827191869E-4</v>
      </c>
      <c r="U24" s="28">
        <f t="shared" si="31"/>
        <v>9940.4209783787828</v>
      </c>
      <c r="V24" s="24">
        <f t="shared" si="12"/>
        <v>1</v>
      </c>
      <c r="W24" s="18">
        <f t="shared" si="13"/>
        <v>2.6258807827191869E-4</v>
      </c>
      <c r="X24" s="28">
        <f t="shared" si="32"/>
        <v>9940.4209783787828</v>
      </c>
      <c r="Y24" s="33">
        <f t="shared" si="14"/>
        <v>1</v>
      </c>
      <c r="Z24" s="18">
        <f t="shared" si="15"/>
        <v>2.6258807827191869E-4</v>
      </c>
      <c r="AA24" s="28">
        <f t="shared" si="33"/>
        <v>9940.4209783787828</v>
      </c>
      <c r="AB24" s="33">
        <f t="shared" si="16"/>
        <v>1</v>
      </c>
      <c r="AC24" s="18">
        <f t="shared" si="17"/>
        <v>2.6258807827191869E-4</v>
      </c>
      <c r="AD24" s="28">
        <f t="shared" si="34"/>
        <v>9940.4209783787828</v>
      </c>
      <c r="AE24" s="33">
        <f t="shared" si="18"/>
        <v>1</v>
      </c>
      <c r="AF24" s="18">
        <f t="shared" si="19"/>
        <v>2.6258807827191869E-4</v>
      </c>
      <c r="AG24" s="28">
        <f t="shared" si="35"/>
        <v>9940.4209783787828</v>
      </c>
      <c r="AH24" s="33">
        <f t="shared" si="20"/>
        <v>1</v>
      </c>
      <c r="AI24" s="18">
        <f t="shared" si="21"/>
        <v>2.6258807827191869E-4</v>
      </c>
      <c r="AJ24" s="28">
        <f t="shared" si="36"/>
        <v>9940.4209783787828</v>
      </c>
      <c r="AK24" s="33">
        <f t="shared" si="22"/>
        <v>1</v>
      </c>
      <c r="AL24" s="18">
        <f t="shared" si="23"/>
        <v>2.6258807827191869E-4</v>
      </c>
      <c r="AM24" s="28">
        <f t="shared" si="37"/>
        <v>9940.4209783787828</v>
      </c>
      <c r="AN24" s="33">
        <f t="shared" si="24"/>
        <v>1</v>
      </c>
      <c r="AO24" s="18">
        <f t="shared" si="25"/>
        <v>2.6258807827191869E-4</v>
      </c>
      <c r="AP24" s="28">
        <f t="shared" si="38"/>
        <v>9940.4209783787828</v>
      </c>
      <c r="AQ24" s="33">
        <f t="shared" si="3"/>
        <v>1</v>
      </c>
      <c r="AR24" s="18">
        <f t="shared" si="4"/>
        <v>2.6258807827191869E-4</v>
      </c>
      <c r="AS24" s="28">
        <f t="shared" si="39"/>
        <v>9940.4209783787828</v>
      </c>
      <c r="AT24" s="33">
        <f t="shared" si="5"/>
        <v>1</v>
      </c>
      <c r="AU24" s="18">
        <f t="shared" si="6"/>
        <v>2.6258807827191869E-4</v>
      </c>
      <c r="AV24" s="20">
        <f t="shared" si="40"/>
        <v>9940.4209783787828</v>
      </c>
      <c r="AW24"/>
      <c r="AX24"/>
      <c r="AY24"/>
      <c r="AZ24"/>
      <c r="BA24"/>
      <c r="BB24"/>
      <c r="BC24"/>
      <c r="BD24"/>
      <c r="BE24"/>
      <c r="BF24"/>
      <c r="BG24"/>
      <c r="BH24"/>
    </row>
    <row r="25" spans="2:60" ht="15.95">
      <c r="B25" s="39">
        <v>17</v>
      </c>
      <c r="C25" s="41">
        <f>'Mortality (No Interventions) H'!E26</f>
        <v>3.1455799364675985E-4</v>
      </c>
      <c r="D25" s="27">
        <v>1</v>
      </c>
      <c r="E25" s="18">
        <f t="shared" si="7"/>
        <v>3.1455799364675985E-4</v>
      </c>
      <c r="F25" s="28">
        <f t="shared" si="26"/>
        <v>9937.8107423368565</v>
      </c>
      <c r="G25" s="27">
        <v>1</v>
      </c>
      <c r="H25" s="18">
        <f t="shared" si="0"/>
        <v>3.1455799364675985E-4</v>
      </c>
      <c r="I25" s="28">
        <f t="shared" si="27"/>
        <v>9937.8107423368565</v>
      </c>
      <c r="J25" s="27">
        <v>1</v>
      </c>
      <c r="K25" s="18">
        <f t="shared" si="1"/>
        <v>3.1455799364675985E-4</v>
      </c>
      <c r="L25" s="28">
        <f t="shared" si="28"/>
        <v>9937.8107423368565</v>
      </c>
      <c r="M25" s="27">
        <v>1</v>
      </c>
      <c r="N25" s="19">
        <f t="shared" si="2"/>
        <v>3.1455799364675985E-4</v>
      </c>
      <c r="O25" s="28">
        <f t="shared" si="29"/>
        <v>9937.8107423368565</v>
      </c>
      <c r="P25" s="24">
        <f t="shared" si="8"/>
        <v>1</v>
      </c>
      <c r="Q25" s="18">
        <f t="shared" si="9"/>
        <v>3.1455799364675985E-4</v>
      </c>
      <c r="R25" s="28">
        <f t="shared" si="30"/>
        <v>9937.8107423368565</v>
      </c>
      <c r="S25" s="24">
        <f t="shared" si="10"/>
        <v>1</v>
      </c>
      <c r="T25" s="18">
        <f t="shared" si="11"/>
        <v>3.1455799364675985E-4</v>
      </c>
      <c r="U25" s="28">
        <f t="shared" si="31"/>
        <v>9937.8107423368565</v>
      </c>
      <c r="V25" s="24">
        <f t="shared" si="12"/>
        <v>1</v>
      </c>
      <c r="W25" s="18">
        <f t="shared" si="13"/>
        <v>3.1455799364675985E-4</v>
      </c>
      <c r="X25" s="28">
        <f t="shared" si="32"/>
        <v>9937.8107423368565</v>
      </c>
      <c r="Y25" s="33">
        <f t="shared" si="14"/>
        <v>1</v>
      </c>
      <c r="Z25" s="18">
        <f t="shared" si="15"/>
        <v>3.1455799364675985E-4</v>
      </c>
      <c r="AA25" s="28">
        <f t="shared" si="33"/>
        <v>9937.8107423368565</v>
      </c>
      <c r="AB25" s="33">
        <f t="shared" si="16"/>
        <v>1</v>
      </c>
      <c r="AC25" s="18">
        <f t="shared" si="17"/>
        <v>3.1455799364675985E-4</v>
      </c>
      <c r="AD25" s="28">
        <f t="shared" si="34"/>
        <v>9937.8107423368565</v>
      </c>
      <c r="AE25" s="33">
        <f t="shared" si="18"/>
        <v>1</v>
      </c>
      <c r="AF25" s="18">
        <f t="shared" si="19"/>
        <v>3.1455799364675985E-4</v>
      </c>
      <c r="AG25" s="28">
        <f t="shared" si="35"/>
        <v>9937.8107423368565</v>
      </c>
      <c r="AH25" s="33">
        <f t="shared" si="20"/>
        <v>1</v>
      </c>
      <c r="AI25" s="18">
        <f t="shared" si="21"/>
        <v>3.1455799364675985E-4</v>
      </c>
      <c r="AJ25" s="28">
        <f t="shared" si="36"/>
        <v>9937.8107423368565</v>
      </c>
      <c r="AK25" s="33">
        <f t="shared" si="22"/>
        <v>1</v>
      </c>
      <c r="AL25" s="18">
        <f t="shared" si="23"/>
        <v>3.1455799364675985E-4</v>
      </c>
      <c r="AM25" s="28">
        <f t="shared" si="37"/>
        <v>9937.8107423368565</v>
      </c>
      <c r="AN25" s="33">
        <f t="shared" si="24"/>
        <v>1</v>
      </c>
      <c r="AO25" s="18">
        <f t="shared" si="25"/>
        <v>3.1455799364675985E-4</v>
      </c>
      <c r="AP25" s="28">
        <f t="shared" si="38"/>
        <v>9937.8107423368565</v>
      </c>
      <c r="AQ25" s="33">
        <f t="shared" si="3"/>
        <v>1</v>
      </c>
      <c r="AR25" s="18">
        <f t="shared" si="4"/>
        <v>3.1455799364675985E-4</v>
      </c>
      <c r="AS25" s="28">
        <f t="shared" si="39"/>
        <v>9937.8107423368565</v>
      </c>
      <c r="AT25" s="33">
        <f t="shared" si="5"/>
        <v>1</v>
      </c>
      <c r="AU25" s="18">
        <f t="shared" si="6"/>
        <v>3.1455799364675985E-4</v>
      </c>
      <c r="AV25" s="20">
        <f t="shared" si="40"/>
        <v>9937.8107423368565</v>
      </c>
      <c r="AW25"/>
      <c r="AX25"/>
      <c r="AY25"/>
      <c r="AZ25"/>
      <c r="BA25"/>
      <c r="BB25"/>
      <c r="BC25"/>
      <c r="BD25"/>
      <c r="BE25"/>
      <c r="BF25"/>
      <c r="BG25"/>
      <c r="BH25"/>
    </row>
    <row r="26" spans="2:60" ht="15.95">
      <c r="B26" s="39">
        <v>18</v>
      </c>
      <c r="C26" s="41">
        <f>'Mortality (No Interventions) H'!E27</f>
        <v>3.7621994790343078E-4</v>
      </c>
      <c r="D26" s="27">
        <v>0.65</v>
      </c>
      <c r="E26" s="18">
        <f t="shared" si="7"/>
        <v>2.4454296613723E-4</v>
      </c>
      <c r="F26" s="28">
        <f t="shared" si="26"/>
        <v>9934.6847245285062</v>
      </c>
      <c r="G26" s="27">
        <f>1-(0.07/2)</f>
        <v>0.96499999999999997</v>
      </c>
      <c r="H26" s="18">
        <f t="shared" si="0"/>
        <v>3.6305224972681068E-4</v>
      </c>
      <c r="I26" s="28">
        <f t="shared" si="27"/>
        <v>9934.6847245285062</v>
      </c>
      <c r="J26" s="27">
        <v>0.9</v>
      </c>
      <c r="K26" s="18">
        <f t="shared" si="1"/>
        <v>3.3859795311308769E-4</v>
      </c>
      <c r="L26" s="28">
        <f t="shared" si="28"/>
        <v>9934.6847245285062</v>
      </c>
      <c r="M26" s="27">
        <f>1-(0.15/2)</f>
        <v>0.92500000000000004</v>
      </c>
      <c r="N26" s="19">
        <f t="shared" si="2"/>
        <v>3.480034518106735E-4</v>
      </c>
      <c r="O26" s="28">
        <f t="shared" si="29"/>
        <v>9934.6847245285062</v>
      </c>
      <c r="P26" s="24">
        <f t="shared" si="8"/>
        <v>0.62724999999999997</v>
      </c>
      <c r="Q26" s="18">
        <f t="shared" si="9"/>
        <v>2.3598396232242695E-4</v>
      </c>
      <c r="R26" s="28">
        <f t="shared" si="30"/>
        <v>9934.6847245285062</v>
      </c>
      <c r="S26" s="24">
        <f t="shared" si="10"/>
        <v>0.58500000000000008</v>
      </c>
      <c r="T26" s="18">
        <f t="shared" si="11"/>
        <v>2.2008866952350704E-4</v>
      </c>
      <c r="U26" s="28">
        <f t="shared" si="31"/>
        <v>9934.6847245285062</v>
      </c>
      <c r="V26" s="24">
        <f t="shared" si="12"/>
        <v>0.60125000000000006</v>
      </c>
      <c r="W26" s="18">
        <f t="shared" si="13"/>
        <v>2.2620224367693779E-4</v>
      </c>
      <c r="X26" s="28">
        <f t="shared" si="32"/>
        <v>9934.6847245285062</v>
      </c>
      <c r="Y26" s="33">
        <f t="shared" si="14"/>
        <v>0.86849999999999994</v>
      </c>
      <c r="Z26" s="18">
        <f t="shared" si="15"/>
        <v>3.2674702475412963E-4</v>
      </c>
      <c r="AA26" s="28">
        <f t="shared" si="33"/>
        <v>9934.6847245285062</v>
      </c>
      <c r="AB26" s="33">
        <f t="shared" si="16"/>
        <v>0.892625</v>
      </c>
      <c r="AC26" s="18">
        <f t="shared" si="17"/>
        <v>3.3582333099729989E-4</v>
      </c>
      <c r="AD26" s="28">
        <f t="shared" si="34"/>
        <v>9934.6847245285062</v>
      </c>
      <c r="AE26" s="33">
        <f t="shared" si="18"/>
        <v>0.83250000000000002</v>
      </c>
      <c r="AF26" s="18">
        <f t="shared" si="19"/>
        <v>3.1320310662960615E-4</v>
      </c>
      <c r="AG26" s="28">
        <f t="shared" si="35"/>
        <v>9934.6847245285062</v>
      </c>
      <c r="AH26" s="33">
        <f t="shared" si="20"/>
        <v>0.56452499999999994</v>
      </c>
      <c r="AI26" s="18">
        <f t="shared" si="21"/>
        <v>2.1238556609018424E-4</v>
      </c>
      <c r="AJ26" s="28">
        <f t="shared" si="36"/>
        <v>9934.6847245285062</v>
      </c>
      <c r="AK26" s="33">
        <f t="shared" si="22"/>
        <v>0.58020625000000003</v>
      </c>
      <c r="AL26" s="18">
        <f t="shared" si="23"/>
        <v>2.1828516514824496E-4</v>
      </c>
      <c r="AM26" s="28">
        <f t="shared" si="37"/>
        <v>9934.6847245285062</v>
      </c>
      <c r="AN26" s="33">
        <f t="shared" si="24"/>
        <v>0.54112500000000008</v>
      </c>
      <c r="AO26" s="18">
        <f t="shared" si="25"/>
        <v>2.0358201930924401E-4</v>
      </c>
      <c r="AP26" s="28">
        <f t="shared" si="38"/>
        <v>9934.6847245285062</v>
      </c>
      <c r="AQ26" s="33">
        <f t="shared" si="3"/>
        <v>0.80336249999999998</v>
      </c>
      <c r="AR26" s="18">
        <f t="shared" si="4"/>
        <v>3.0224099789756992E-4</v>
      </c>
      <c r="AS26" s="28">
        <f t="shared" si="39"/>
        <v>9934.6847245285062</v>
      </c>
      <c r="AT26" s="33">
        <f t="shared" si="5"/>
        <v>0.52218562499999999</v>
      </c>
      <c r="AU26" s="18">
        <f t="shared" si="6"/>
        <v>1.9645664863342043E-4</v>
      </c>
      <c r="AV26" s="20">
        <f t="shared" si="40"/>
        <v>9934.6847245285062</v>
      </c>
      <c r="AW26"/>
      <c r="AX26"/>
      <c r="AY26"/>
      <c r="AZ26"/>
      <c r="BA26"/>
      <c r="BB26"/>
      <c r="BC26"/>
      <c r="BD26"/>
      <c r="BE26"/>
      <c r="BF26"/>
      <c r="BG26"/>
      <c r="BH26"/>
    </row>
    <row r="27" spans="2:60" ht="15.95">
      <c r="B27" s="39">
        <v>19</v>
      </c>
      <c r="C27" s="41">
        <f>'Mortality (No Interventions) H'!E28</f>
        <v>4.2083624562426464E-4</v>
      </c>
      <c r="D27" s="27">
        <f>D26+($D$128-$D$26)/(120-18)</f>
        <v>0.65343137254901962</v>
      </c>
      <c r="E27" s="18">
        <f t="shared" si="7"/>
        <v>2.749876055966396E-4</v>
      </c>
      <c r="F27" s="28">
        <f t="shared" si="26"/>
        <v>9932.2552672583315</v>
      </c>
      <c r="G27" s="27">
        <f t="shared" ref="G27:G90" si="41">1-(0.07/2)</f>
        <v>0.96499999999999997</v>
      </c>
      <c r="H27" s="18">
        <f t="shared" si="0"/>
        <v>4.0610697702741534E-4</v>
      </c>
      <c r="I27" s="28">
        <f t="shared" si="27"/>
        <v>9931.0779148889396</v>
      </c>
      <c r="J27" s="27">
        <v>0.9</v>
      </c>
      <c r="K27" s="18">
        <f t="shared" si="1"/>
        <v>3.7875262106183818E-4</v>
      </c>
      <c r="L27" s="28">
        <f t="shared" si="28"/>
        <v>9931.3208606159569</v>
      </c>
      <c r="M27" s="27">
        <f t="shared" ref="M27:M90" si="42">1-(0.15/2)</f>
        <v>0.92500000000000004</v>
      </c>
      <c r="N27" s="19">
        <f t="shared" si="2"/>
        <v>3.8927352720244482E-4</v>
      </c>
      <c r="O27" s="28">
        <f t="shared" si="29"/>
        <v>9931.2274199517196</v>
      </c>
      <c r="P27" s="24">
        <f t="shared" si="8"/>
        <v>0.63056127450980393</v>
      </c>
      <c r="Q27" s="18">
        <f t="shared" si="9"/>
        <v>2.6536303940075719E-4</v>
      </c>
      <c r="R27" s="28">
        <f t="shared" si="30"/>
        <v>9932.3402982627886</v>
      </c>
      <c r="S27" s="24">
        <f t="shared" si="10"/>
        <v>0.58808823529411769</v>
      </c>
      <c r="T27" s="18">
        <f t="shared" si="11"/>
        <v>2.4748884503697564E-4</v>
      </c>
      <c r="U27" s="28">
        <f t="shared" si="31"/>
        <v>9932.4982129853488</v>
      </c>
      <c r="V27" s="24">
        <f t="shared" si="12"/>
        <v>0.6044240196078432</v>
      </c>
      <c r="W27" s="18">
        <f t="shared" si="13"/>
        <v>2.5436353517689164E-4</v>
      </c>
      <c r="X27" s="28">
        <f t="shared" si="32"/>
        <v>9932.437476553594</v>
      </c>
      <c r="Y27" s="33">
        <f t="shared" si="14"/>
        <v>0.86849999999999994</v>
      </c>
      <c r="Z27" s="18">
        <f t="shared" si="15"/>
        <v>3.6549627932467384E-4</v>
      </c>
      <c r="AA27" s="28">
        <f t="shared" si="33"/>
        <v>9931.4385958528965</v>
      </c>
      <c r="AB27" s="33">
        <f t="shared" si="16"/>
        <v>0.892625</v>
      </c>
      <c r="AC27" s="18">
        <f t="shared" si="17"/>
        <v>3.7564895375035925E-4</v>
      </c>
      <c r="AD27" s="28">
        <f t="shared" si="34"/>
        <v>9931.3484256119064</v>
      </c>
      <c r="AE27" s="33">
        <f t="shared" si="18"/>
        <v>0.83250000000000002</v>
      </c>
      <c r="AF27" s="18">
        <f t="shared" si="19"/>
        <v>3.503461744822003E-4</v>
      </c>
      <c r="AG27" s="28">
        <f t="shared" si="35"/>
        <v>9931.5731504093983</v>
      </c>
      <c r="AH27" s="33">
        <f t="shared" si="20"/>
        <v>0.5675051470588236</v>
      </c>
      <c r="AI27" s="18">
        <f t="shared" si="21"/>
        <v>2.3882673546068151E-4</v>
      </c>
      <c r="AJ27" s="28">
        <f t="shared" si="36"/>
        <v>9932.5747408893603</v>
      </c>
      <c r="AK27" s="33">
        <f t="shared" si="22"/>
        <v>0.58326917892156871</v>
      </c>
      <c r="AL27" s="18">
        <f t="shared" si="23"/>
        <v>2.4546081144570043E-4</v>
      </c>
      <c r="AM27" s="28">
        <f t="shared" si="37"/>
        <v>9932.5161302327178</v>
      </c>
      <c r="AN27" s="33">
        <f t="shared" si="24"/>
        <v>0.54398161764705888</v>
      </c>
      <c r="AO27" s="18">
        <f t="shared" si="25"/>
        <v>2.2892718165920249E-4</v>
      </c>
      <c r="AP27" s="28">
        <f t="shared" si="38"/>
        <v>9932.662201351086</v>
      </c>
      <c r="AQ27" s="33">
        <f t="shared" si="3"/>
        <v>0.80336249999999998</v>
      </c>
      <c r="AR27" s="18">
        <f t="shared" si="4"/>
        <v>3.3808405837532329E-4</v>
      </c>
      <c r="AS27" s="28">
        <f t="shared" si="39"/>
        <v>9931.6820555035665</v>
      </c>
      <c r="AT27" s="33">
        <f t="shared" si="5"/>
        <v>0.52494226102941188</v>
      </c>
      <c r="AU27" s="18">
        <f t="shared" si="6"/>
        <v>2.2091473030113042E-4</v>
      </c>
      <c r="AV27" s="20">
        <f t="shared" si="40"/>
        <v>9932.7329896622959</v>
      </c>
      <c r="AW27"/>
      <c r="AX27"/>
      <c r="AY27"/>
      <c r="AZ27"/>
      <c r="BA27"/>
      <c r="BB27"/>
      <c r="BC27"/>
      <c r="BD27"/>
      <c r="BE27"/>
      <c r="BF27"/>
      <c r="BG27"/>
      <c r="BH27"/>
    </row>
    <row r="28" spans="2:60" ht="15.95">
      <c r="B28" s="39">
        <v>20</v>
      </c>
      <c r="C28" s="41">
        <f>'Mortality (No Interventions) H'!E29</f>
        <v>4.5355749430770891E-4</v>
      </c>
      <c r="D28" s="27">
        <f t="shared" ref="D28:D91" si="43">D27+($D$128-$D$26)/(120-18)</f>
        <v>0.65686274509803921</v>
      </c>
      <c r="E28" s="18">
        <f t="shared" si="7"/>
        <v>2.9792502077074997E-4</v>
      </c>
      <c r="F28" s="28">
        <f t="shared" si="26"/>
        <v>9929.5240201642137</v>
      </c>
      <c r="G28" s="27">
        <f t="shared" si="41"/>
        <v>0.96499999999999997</v>
      </c>
      <c r="H28" s="18">
        <f t="shared" si="0"/>
        <v>4.3768298200693909E-4</v>
      </c>
      <c r="I28" s="28">
        <f t="shared" si="27"/>
        <v>9927.0448348583013</v>
      </c>
      <c r="J28" s="27">
        <v>0.9</v>
      </c>
      <c r="K28" s="18">
        <f t="shared" si="1"/>
        <v>4.0820174487693803E-4</v>
      </c>
      <c r="L28" s="28">
        <f t="shared" si="28"/>
        <v>9927.5593468093921</v>
      </c>
      <c r="M28" s="27">
        <f t="shared" si="42"/>
        <v>0.92500000000000004</v>
      </c>
      <c r="N28" s="19">
        <f t="shared" si="2"/>
        <v>4.1954068223463075E-4</v>
      </c>
      <c r="O28" s="28">
        <f t="shared" si="29"/>
        <v>9927.361456024506</v>
      </c>
      <c r="P28" s="24">
        <f t="shared" si="8"/>
        <v>0.63387254901960777</v>
      </c>
      <c r="Q28" s="18">
        <f t="shared" si="9"/>
        <v>2.8749764504377366E-4</v>
      </c>
      <c r="R28" s="28">
        <f t="shared" si="30"/>
        <v>9929.7046222528788</v>
      </c>
      <c r="S28" s="24">
        <f t="shared" si="10"/>
        <v>0.5911764705882353</v>
      </c>
      <c r="T28" s="18">
        <f t="shared" si="11"/>
        <v>2.6813251869367495E-4</v>
      </c>
      <c r="U28" s="28">
        <f t="shared" si="31"/>
        <v>9930.0400304742852</v>
      </c>
      <c r="V28" s="24">
        <f t="shared" si="12"/>
        <v>0.60759803921568634</v>
      </c>
      <c r="W28" s="18">
        <f t="shared" si="13"/>
        <v>2.7558064421294377E-4</v>
      </c>
      <c r="X28" s="28">
        <f t="shared" si="32"/>
        <v>9929.9110266441348</v>
      </c>
      <c r="Y28" s="33">
        <f t="shared" si="14"/>
        <v>0.86849999999999994</v>
      </c>
      <c r="Z28" s="18">
        <f t="shared" si="15"/>
        <v>3.9391468380624517E-4</v>
      </c>
      <c r="AA28" s="28">
        <f t="shared" si="33"/>
        <v>9927.8086919977704</v>
      </c>
      <c r="AB28" s="33">
        <f t="shared" si="16"/>
        <v>0.892625</v>
      </c>
      <c r="AC28" s="18">
        <f t="shared" si="17"/>
        <v>4.0485675835641867E-4</v>
      </c>
      <c r="AD28" s="28">
        <f t="shared" si="34"/>
        <v>9927.6177249664961</v>
      </c>
      <c r="AE28" s="33">
        <f t="shared" si="18"/>
        <v>0.83250000000000002</v>
      </c>
      <c r="AF28" s="18">
        <f t="shared" si="19"/>
        <v>3.7758661401116766E-4</v>
      </c>
      <c r="AG28" s="28">
        <f t="shared" si="35"/>
        <v>9928.0936617495627</v>
      </c>
      <c r="AH28" s="33">
        <f t="shared" si="20"/>
        <v>0.57048529411764703</v>
      </c>
      <c r="AI28" s="18">
        <f t="shared" si="21"/>
        <v>2.5874788053939632E-4</v>
      </c>
      <c r="AJ28" s="28">
        <f t="shared" si="36"/>
        <v>9930.2025764892733</v>
      </c>
      <c r="AK28" s="33">
        <f t="shared" si="22"/>
        <v>0.58633210784313716</v>
      </c>
      <c r="AL28" s="18">
        <f t="shared" si="23"/>
        <v>2.6593532166549065E-4</v>
      </c>
      <c r="AM28" s="28">
        <f t="shared" si="37"/>
        <v>9930.0780867636931</v>
      </c>
      <c r="AN28" s="33">
        <f t="shared" si="24"/>
        <v>0.54683823529411768</v>
      </c>
      <c r="AO28" s="18">
        <f t="shared" si="25"/>
        <v>2.4802257979164935E-4</v>
      </c>
      <c r="AP28" s="28">
        <f t="shared" si="38"/>
        <v>9930.3883449869572</v>
      </c>
      <c r="AQ28" s="33">
        <f t="shared" si="3"/>
        <v>0.80336249999999998</v>
      </c>
      <c r="AR28" s="18">
        <f t="shared" si="4"/>
        <v>3.6437108252077678E-4</v>
      </c>
      <c r="AS28" s="28">
        <f t="shared" si="39"/>
        <v>9928.3243121277483</v>
      </c>
      <c r="AT28" s="33">
        <f t="shared" si="5"/>
        <v>0.52769889705882356</v>
      </c>
      <c r="AU28" s="18">
        <f t="shared" si="6"/>
        <v>2.3934178949894163E-4</v>
      </c>
      <c r="AV28" s="20">
        <f t="shared" si="40"/>
        <v>9930.5387026327317</v>
      </c>
      <c r="AW28"/>
      <c r="AX28"/>
      <c r="AY28"/>
      <c r="AZ28"/>
      <c r="BA28"/>
      <c r="BB28"/>
      <c r="BC28"/>
      <c r="BD28"/>
      <c r="BE28"/>
      <c r="BF28"/>
      <c r="BG28"/>
      <c r="BH28"/>
    </row>
    <row r="29" spans="2:60" ht="15.95">
      <c r="B29" s="39">
        <v>21</v>
      </c>
      <c r="C29" s="41">
        <f>'Mortality (No Interventions) H'!E30</f>
        <v>4.8633746645741272E-4</v>
      </c>
      <c r="D29" s="27">
        <f t="shared" si="43"/>
        <v>0.66029411764705881</v>
      </c>
      <c r="E29" s="18">
        <f t="shared" si="7"/>
        <v>3.2112576829320338E-4</v>
      </c>
      <c r="F29" s="28">
        <f t="shared" si="26"/>
        <v>9926.5657665142626</v>
      </c>
      <c r="G29" s="27">
        <f t="shared" si="41"/>
        <v>0.96499999999999997</v>
      </c>
      <c r="H29" s="18">
        <f t="shared" si="0"/>
        <v>4.6931565513140327E-4</v>
      </c>
      <c r="I29" s="28">
        <f t="shared" si="27"/>
        <v>9922.6999362724637</v>
      </c>
      <c r="J29" s="27">
        <v>0.9</v>
      </c>
      <c r="K29" s="18">
        <f t="shared" si="1"/>
        <v>4.3770371981167148E-4</v>
      </c>
      <c r="L29" s="28">
        <f t="shared" si="28"/>
        <v>9923.5068997616545</v>
      </c>
      <c r="M29" s="27">
        <f t="shared" si="42"/>
        <v>0.92500000000000004</v>
      </c>
      <c r="N29" s="19">
        <f t="shared" si="2"/>
        <v>4.4986215647310681E-4</v>
      </c>
      <c r="O29" s="28">
        <f t="shared" si="29"/>
        <v>9923.1965240264562</v>
      </c>
      <c r="P29" s="24">
        <f t="shared" si="8"/>
        <v>0.63718382352941172</v>
      </c>
      <c r="Q29" s="18">
        <f t="shared" si="9"/>
        <v>3.0988636640294124E-4</v>
      </c>
      <c r="R29" s="28">
        <f t="shared" si="30"/>
        <v>9926.8498555580009</v>
      </c>
      <c r="S29" s="24">
        <f t="shared" si="10"/>
        <v>0.59426470588235292</v>
      </c>
      <c r="T29" s="18">
        <f t="shared" si="11"/>
        <v>2.8901319146388307E-4</v>
      </c>
      <c r="U29" s="28">
        <f t="shared" si="31"/>
        <v>9927.3774638301857</v>
      </c>
      <c r="V29" s="24">
        <f t="shared" si="12"/>
        <v>0.61077205882352947</v>
      </c>
      <c r="W29" s="18">
        <f t="shared" si="13"/>
        <v>2.9704133567121316E-4</v>
      </c>
      <c r="X29" s="28">
        <f t="shared" si="32"/>
        <v>9927.1745353664355</v>
      </c>
      <c r="Y29" s="33">
        <f t="shared" si="14"/>
        <v>0.86849999999999994</v>
      </c>
      <c r="Z29" s="18">
        <f t="shared" si="15"/>
        <v>4.2238408961826294E-4</v>
      </c>
      <c r="AA29" s="28">
        <f t="shared" si="33"/>
        <v>9923.8979823759728</v>
      </c>
      <c r="AB29" s="33">
        <f t="shared" si="16"/>
        <v>0.892625</v>
      </c>
      <c r="AC29" s="18">
        <f t="shared" si="17"/>
        <v>4.3411698099654801E-4</v>
      </c>
      <c r="AD29" s="28">
        <f t="shared" si="34"/>
        <v>9923.5984618361636</v>
      </c>
      <c r="AE29" s="33">
        <f t="shared" si="18"/>
        <v>0.83250000000000002</v>
      </c>
      <c r="AF29" s="18">
        <f t="shared" si="19"/>
        <v>4.0487594082579608E-4</v>
      </c>
      <c r="AG29" s="28">
        <f t="shared" si="35"/>
        <v>9924.3449464802361</v>
      </c>
      <c r="AH29" s="33">
        <f t="shared" si="20"/>
        <v>0.57346544117647058</v>
      </c>
      <c r="AI29" s="18">
        <f t="shared" si="21"/>
        <v>2.7889772976264713E-4</v>
      </c>
      <c r="AJ29" s="28">
        <f t="shared" si="36"/>
        <v>9927.6331576192806</v>
      </c>
      <c r="AK29" s="33">
        <f t="shared" si="22"/>
        <v>0.58939503676470584</v>
      </c>
      <c r="AL29" s="18">
        <f t="shared" si="23"/>
        <v>2.8664488892272066E-4</v>
      </c>
      <c r="AM29" s="28">
        <f t="shared" si="37"/>
        <v>9927.4373282535253</v>
      </c>
      <c r="AN29" s="33">
        <f t="shared" si="24"/>
        <v>0.54969485294117648</v>
      </c>
      <c r="AO29" s="18">
        <f t="shared" si="25"/>
        <v>2.6733720210409185E-4</v>
      </c>
      <c r="AP29" s="28">
        <f t="shared" si="38"/>
        <v>9927.9253844513005</v>
      </c>
      <c r="AQ29" s="33">
        <f t="shared" si="3"/>
        <v>0.80336249999999998</v>
      </c>
      <c r="AR29" s="18">
        <f t="shared" si="4"/>
        <v>3.9070528289689323E-4</v>
      </c>
      <c r="AS29" s="28">
        <f t="shared" si="39"/>
        <v>9924.7067178505222</v>
      </c>
      <c r="AT29" s="33">
        <f t="shared" si="5"/>
        <v>0.53045553308823534</v>
      </c>
      <c r="AU29" s="18">
        <f t="shared" si="6"/>
        <v>2.5798040003044865E-4</v>
      </c>
      <c r="AV29" s="20">
        <f t="shared" si="40"/>
        <v>9928.1619097289549</v>
      </c>
      <c r="AW29"/>
      <c r="AX29"/>
      <c r="AY29"/>
      <c r="AZ29"/>
      <c r="BA29"/>
      <c r="BB29"/>
      <c r="BC29"/>
      <c r="BD29"/>
      <c r="BE29"/>
      <c r="BF29"/>
      <c r="BG29"/>
      <c r="BH29"/>
    </row>
    <row r="30" spans="2:60" ht="15.95">
      <c r="B30" s="39">
        <v>22</v>
      </c>
      <c r="C30" s="41">
        <f>'Mortality (No Interventions) H'!E31</f>
        <v>5.0745334670099251E-4</v>
      </c>
      <c r="D30" s="27">
        <f t="shared" si="43"/>
        <v>0.6637254901960784</v>
      </c>
      <c r="E30" s="18">
        <f t="shared" si="7"/>
        <v>3.3680972129075676E-4</v>
      </c>
      <c r="F30" s="28">
        <f t="shared" si="26"/>
        <v>9923.3780904559771</v>
      </c>
      <c r="G30" s="27">
        <f t="shared" si="41"/>
        <v>0.96499999999999997</v>
      </c>
      <c r="H30" s="18">
        <f t="shared" si="0"/>
        <v>4.8969247956645774E-4</v>
      </c>
      <c r="I30" s="28">
        <f t="shared" si="27"/>
        <v>9918.0430578511987</v>
      </c>
      <c r="J30" s="27">
        <v>0.9</v>
      </c>
      <c r="K30" s="18">
        <f t="shared" si="1"/>
        <v>4.5670801203089327E-4</v>
      </c>
      <c r="L30" s="28">
        <f t="shared" si="28"/>
        <v>9919.1633438780518</v>
      </c>
      <c r="M30" s="27">
        <f t="shared" si="42"/>
        <v>0.92500000000000004</v>
      </c>
      <c r="N30" s="19">
        <f t="shared" si="2"/>
        <v>4.6939434569841812E-4</v>
      </c>
      <c r="O30" s="28">
        <f t="shared" si="29"/>
        <v>9918.7324534390518</v>
      </c>
      <c r="P30" s="24">
        <f t="shared" si="8"/>
        <v>0.64049509803921567</v>
      </c>
      <c r="Q30" s="18">
        <f t="shared" si="9"/>
        <v>3.2502138104558028E-4</v>
      </c>
      <c r="R30" s="28">
        <f t="shared" si="30"/>
        <v>9923.7736601264351</v>
      </c>
      <c r="S30" s="24">
        <f t="shared" si="10"/>
        <v>0.59735294117647053</v>
      </c>
      <c r="T30" s="18">
        <f t="shared" si="11"/>
        <v>3.031287491616811E-4</v>
      </c>
      <c r="U30" s="28">
        <f t="shared" si="31"/>
        <v>9924.5083207864973</v>
      </c>
      <c r="V30" s="24">
        <f t="shared" si="12"/>
        <v>0.6139460784313725</v>
      </c>
      <c r="W30" s="18">
        <f t="shared" si="13"/>
        <v>3.1154899219395003E-4</v>
      </c>
      <c r="X30" s="28">
        <f t="shared" si="32"/>
        <v>9924.2257541830095</v>
      </c>
      <c r="Y30" s="33">
        <f t="shared" si="14"/>
        <v>0.86849999999999994</v>
      </c>
      <c r="Z30" s="18">
        <f t="shared" si="15"/>
        <v>4.4072323160981197E-4</v>
      </c>
      <c r="AA30" s="28">
        <f t="shared" si="33"/>
        <v>9919.7062857612218</v>
      </c>
      <c r="AB30" s="33">
        <f t="shared" si="16"/>
        <v>0.892625</v>
      </c>
      <c r="AC30" s="18">
        <f t="shared" si="17"/>
        <v>4.5296554359897345E-4</v>
      </c>
      <c r="AD30" s="28">
        <f t="shared" si="34"/>
        <v>9919.290459231288</v>
      </c>
      <c r="AE30" s="33">
        <f t="shared" si="18"/>
        <v>0.83250000000000002</v>
      </c>
      <c r="AF30" s="18">
        <f t="shared" si="19"/>
        <v>4.2245491112857629E-4</v>
      </c>
      <c r="AG30" s="28">
        <f t="shared" si="35"/>
        <v>9920.3268179829502</v>
      </c>
      <c r="AH30" s="33">
        <f t="shared" si="20"/>
        <v>0.57644558823529413</v>
      </c>
      <c r="AI30" s="18">
        <f t="shared" si="21"/>
        <v>2.9251924294102226E-4</v>
      </c>
      <c r="AJ30" s="28">
        <f t="shared" si="36"/>
        <v>9924.864363269704</v>
      </c>
      <c r="AK30" s="33">
        <f t="shared" si="22"/>
        <v>0.59245796568627451</v>
      </c>
      <c r="AL30" s="18">
        <f t="shared" si="23"/>
        <v>3.0064477746716181E-4</v>
      </c>
      <c r="AM30" s="28">
        <f t="shared" si="37"/>
        <v>9924.5916790832816</v>
      </c>
      <c r="AN30" s="33">
        <f t="shared" si="24"/>
        <v>0.55255147058823528</v>
      </c>
      <c r="AO30" s="18">
        <f t="shared" si="25"/>
        <v>2.8039409297455503E-4</v>
      </c>
      <c r="AP30" s="28">
        <f t="shared" si="38"/>
        <v>9925.2712806563231</v>
      </c>
      <c r="AQ30" s="33">
        <f t="shared" si="3"/>
        <v>0.80336249999999998</v>
      </c>
      <c r="AR30" s="18">
        <f t="shared" si="4"/>
        <v>4.076689892390761E-4</v>
      </c>
      <c r="AS30" s="28">
        <f t="shared" si="39"/>
        <v>9920.8290825046552</v>
      </c>
      <c r="AT30" s="33">
        <f t="shared" si="5"/>
        <v>0.53321216911764713</v>
      </c>
      <c r="AU30" s="18">
        <f t="shared" si="6"/>
        <v>2.7058029972044565E-4</v>
      </c>
      <c r="AV30" s="20">
        <f t="shared" si="40"/>
        <v>9925.6006385479159</v>
      </c>
      <c r="AW30"/>
      <c r="AX30"/>
      <c r="AY30"/>
      <c r="AZ30"/>
      <c r="BA30"/>
      <c r="BB30"/>
      <c r="BC30"/>
      <c r="BD30"/>
      <c r="BE30"/>
      <c r="BF30"/>
      <c r="BG30"/>
      <c r="BH30"/>
    </row>
    <row r="31" spans="2:60" ht="15.95">
      <c r="B31" s="39">
        <v>23</v>
      </c>
      <c r="C31" s="41">
        <f>'Mortality (No Interventions) H'!E32</f>
        <v>5.2319831814312025E-4</v>
      </c>
      <c r="D31" s="27">
        <f t="shared" si="43"/>
        <v>0.667156862745098</v>
      </c>
      <c r="E31" s="18">
        <f t="shared" si="7"/>
        <v>3.4905534852587577E-4</v>
      </c>
      <c r="F31" s="28">
        <f t="shared" si="26"/>
        <v>9920.0358002470675</v>
      </c>
      <c r="G31" s="27">
        <f t="shared" si="41"/>
        <v>0.96499999999999997</v>
      </c>
      <c r="H31" s="18">
        <f t="shared" si="0"/>
        <v>5.04886377008111E-4</v>
      </c>
      <c r="I31" s="28">
        <f t="shared" si="27"/>
        <v>9913.1862667537534</v>
      </c>
      <c r="J31" s="27">
        <v>0.9</v>
      </c>
      <c r="K31" s="18">
        <f t="shared" si="1"/>
        <v>4.7087848632880821E-4</v>
      </c>
      <c r="L31" s="28">
        <f t="shared" si="28"/>
        <v>9914.6331825062589</v>
      </c>
      <c r="M31" s="27">
        <f t="shared" si="42"/>
        <v>0.92500000000000004</v>
      </c>
      <c r="N31" s="19">
        <f t="shared" si="2"/>
        <v>4.8395844428238626E-4</v>
      </c>
      <c r="O31" s="28">
        <f t="shared" si="29"/>
        <v>9914.0766565089125</v>
      </c>
      <c r="P31" s="24">
        <f t="shared" si="8"/>
        <v>0.64380637254901951</v>
      </c>
      <c r="Q31" s="18">
        <f t="shared" si="9"/>
        <v>3.3683841132747013E-4</v>
      </c>
      <c r="R31" s="28">
        <f t="shared" si="30"/>
        <v>9920.5482215062366</v>
      </c>
      <c r="S31" s="24">
        <f t="shared" si="10"/>
        <v>0.60044117647058826</v>
      </c>
      <c r="T31" s="18">
        <f t="shared" si="11"/>
        <v>3.1414981367328826E-4</v>
      </c>
      <c r="U31" s="28">
        <f t="shared" si="31"/>
        <v>9921.4999169931725</v>
      </c>
      <c r="V31" s="24">
        <f t="shared" si="12"/>
        <v>0.61712009803921564</v>
      </c>
      <c r="W31" s="18">
        <f t="shared" si="13"/>
        <v>3.2287619738643509E-4</v>
      </c>
      <c r="X31" s="28">
        <f t="shared" si="32"/>
        <v>9921.133871650989</v>
      </c>
      <c r="Y31" s="33">
        <f t="shared" si="14"/>
        <v>0.86849999999999994</v>
      </c>
      <c r="Z31" s="18">
        <f t="shared" si="15"/>
        <v>4.5439773930729989E-4</v>
      </c>
      <c r="AA31" s="28">
        <f t="shared" si="33"/>
        <v>9915.3344407503409</v>
      </c>
      <c r="AB31" s="33">
        <f t="shared" si="16"/>
        <v>0.892625</v>
      </c>
      <c r="AC31" s="18">
        <f t="shared" si="17"/>
        <v>4.6701989873250269E-4</v>
      </c>
      <c r="AD31" s="28">
        <f t="shared" si="34"/>
        <v>9914.7973624363058</v>
      </c>
      <c r="AE31" s="33">
        <f t="shared" si="18"/>
        <v>0.83250000000000002</v>
      </c>
      <c r="AF31" s="18">
        <f t="shared" si="19"/>
        <v>4.355625998541476E-4</v>
      </c>
      <c r="AG31" s="28">
        <f t="shared" si="35"/>
        <v>9916.135927198693</v>
      </c>
      <c r="AH31" s="33">
        <f t="shared" si="20"/>
        <v>0.57942573529411756</v>
      </c>
      <c r="AI31" s="18">
        <f t="shared" si="21"/>
        <v>3.0315457019472312E-4</v>
      </c>
      <c r="AJ31" s="28">
        <f t="shared" si="36"/>
        <v>9921.9611494598685</v>
      </c>
      <c r="AK31" s="33">
        <f t="shared" si="22"/>
        <v>0.59552089460784308</v>
      </c>
      <c r="AL31" s="18">
        <f t="shared" si="23"/>
        <v>3.1157553047790989E-4</v>
      </c>
      <c r="AM31" s="28">
        <f t="shared" si="37"/>
        <v>9921.6079024264709</v>
      </c>
      <c r="AN31" s="33">
        <f t="shared" si="24"/>
        <v>0.5554080882352942</v>
      </c>
      <c r="AO31" s="18">
        <f t="shared" si="25"/>
        <v>2.9058857764779168E-4</v>
      </c>
      <c r="AP31" s="28">
        <f t="shared" si="38"/>
        <v>9922.4882932180572</v>
      </c>
      <c r="AQ31" s="33">
        <f t="shared" si="3"/>
        <v>0.80336249999999998</v>
      </c>
      <c r="AR31" s="18">
        <f t="shared" si="4"/>
        <v>4.2031790885925242E-4</v>
      </c>
      <c r="AS31" s="28">
        <f t="shared" si="39"/>
        <v>9916.784668140177</v>
      </c>
      <c r="AT31" s="33">
        <f t="shared" si="5"/>
        <v>0.5359688051470588</v>
      </c>
      <c r="AU31" s="18">
        <f t="shared" si="6"/>
        <v>2.8041797743011892E-4</v>
      </c>
      <c r="AV31" s="20">
        <f t="shared" si="40"/>
        <v>9922.9149665522309</v>
      </c>
      <c r="AW31"/>
      <c r="AX31"/>
      <c r="AY31"/>
      <c r="AZ31"/>
      <c r="BA31"/>
      <c r="BB31"/>
      <c r="BC31"/>
      <c r="BD31"/>
      <c r="BE31"/>
      <c r="BF31"/>
      <c r="BG31"/>
      <c r="BH31"/>
    </row>
    <row r="32" spans="2:60" ht="15.95">
      <c r="B32" s="39">
        <v>24</v>
      </c>
      <c r="C32" s="41">
        <f>'Mortality (No Interventions) H'!E33</f>
        <v>5.2177522665481366E-4</v>
      </c>
      <c r="D32" s="27">
        <f t="shared" si="43"/>
        <v>0.6705882352941176</v>
      </c>
      <c r="E32" s="18">
        <f t="shared" si="7"/>
        <v>3.4989632846263972E-4</v>
      </c>
      <c r="F32" s="28">
        <f t="shared" si="26"/>
        <v>9916.5731586934235</v>
      </c>
      <c r="G32" s="27">
        <f t="shared" si="41"/>
        <v>0.96499999999999997</v>
      </c>
      <c r="H32" s="18">
        <f t="shared" si="0"/>
        <v>5.0351309372189518E-4</v>
      </c>
      <c r="I32" s="28">
        <f t="shared" si="27"/>
        <v>9908.1812340549259</v>
      </c>
      <c r="J32" s="27">
        <v>0.9</v>
      </c>
      <c r="K32" s="18">
        <f t="shared" si="1"/>
        <v>4.6959770398933231E-4</v>
      </c>
      <c r="L32" s="28">
        <f t="shared" si="28"/>
        <v>9909.9645950407757</v>
      </c>
      <c r="M32" s="27">
        <f t="shared" si="42"/>
        <v>0.92500000000000004</v>
      </c>
      <c r="N32" s="19">
        <f t="shared" si="2"/>
        <v>4.8264208465570267E-4</v>
      </c>
      <c r="O32" s="28">
        <f t="shared" si="29"/>
        <v>9909.2786553937312</v>
      </c>
      <c r="P32" s="24">
        <f t="shared" si="8"/>
        <v>0.64711764705882346</v>
      </c>
      <c r="Q32" s="18">
        <f t="shared" si="9"/>
        <v>3.3764995696644731E-4</v>
      </c>
      <c r="R32" s="28">
        <f t="shared" si="30"/>
        <v>9917.206599803807</v>
      </c>
      <c r="S32" s="24">
        <f t="shared" si="10"/>
        <v>0.60352941176470587</v>
      </c>
      <c r="T32" s="18">
        <f t="shared" si="11"/>
        <v>3.1490669561637575E-4</v>
      </c>
      <c r="U32" s="28">
        <f t="shared" si="31"/>
        <v>9918.3830796428902</v>
      </c>
      <c r="V32" s="24">
        <f t="shared" si="12"/>
        <v>0.62029411764705877</v>
      </c>
      <c r="W32" s="18">
        <f t="shared" si="13"/>
        <v>3.2365410382794173E-4</v>
      </c>
      <c r="X32" s="28">
        <f t="shared" si="32"/>
        <v>9917.9305736727474</v>
      </c>
      <c r="Y32" s="33">
        <f t="shared" si="14"/>
        <v>0.86849999999999994</v>
      </c>
      <c r="Z32" s="18">
        <f t="shared" si="15"/>
        <v>4.5316178434970562E-4</v>
      </c>
      <c r="AA32" s="28">
        <f t="shared" si="33"/>
        <v>9910.8289351959884</v>
      </c>
      <c r="AB32" s="33">
        <f t="shared" si="16"/>
        <v>0.892625</v>
      </c>
      <c r="AC32" s="18">
        <f t="shared" si="17"/>
        <v>4.6574961169275304E-4</v>
      </c>
      <c r="AD32" s="28">
        <f t="shared" si="34"/>
        <v>9910.1669547761467</v>
      </c>
      <c r="AE32" s="33">
        <f t="shared" si="18"/>
        <v>0.83250000000000002</v>
      </c>
      <c r="AF32" s="18">
        <f t="shared" si="19"/>
        <v>4.3437787619013239E-4</v>
      </c>
      <c r="AG32" s="28">
        <f t="shared" si="35"/>
        <v>9911.8168292537357</v>
      </c>
      <c r="AH32" s="33">
        <f t="shared" si="20"/>
        <v>0.58240588235294111</v>
      </c>
      <c r="AI32" s="18">
        <f t="shared" si="21"/>
        <v>3.0388496126980256E-4</v>
      </c>
      <c r="AJ32" s="28">
        <f t="shared" si="36"/>
        <v>9918.9532615921162</v>
      </c>
      <c r="AK32" s="33">
        <f t="shared" si="22"/>
        <v>0.59858382352941175</v>
      </c>
      <c r="AL32" s="18">
        <f t="shared" si="23"/>
        <v>3.1232621019396377E-4</v>
      </c>
      <c r="AM32" s="28">
        <f t="shared" si="37"/>
        <v>9918.516572181079</v>
      </c>
      <c r="AN32" s="33">
        <f t="shared" si="24"/>
        <v>0.558264705882353</v>
      </c>
      <c r="AO32" s="18">
        <f t="shared" si="25"/>
        <v>2.9128869344514761E-4</v>
      </c>
      <c r="AP32" s="28">
        <f t="shared" si="38"/>
        <v>9919.6049314582051</v>
      </c>
      <c r="AQ32" s="33">
        <f t="shared" si="3"/>
        <v>0.80336249999999998</v>
      </c>
      <c r="AR32" s="18">
        <f t="shared" si="4"/>
        <v>4.1917465052347772E-4</v>
      </c>
      <c r="AS32" s="28">
        <f t="shared" si="39"/>
        <v>9912.6164659458573</v>
      </c>
      <c r="AT32" s="33">
        <f t="shared" si="5"/>
        <v>0.53872544117647059</v>
      </c>
      <c r="AU32" s="18">
        <f t="shared" si="6"/>
        <v>2.8109358917456742E-4</v>
      </c>
      <c r="AV32" s="20">
        <f t="shared" si="40"/>
        <v>9920.1324028070994</v>
      </c>
      <c r="AW32"/>
      <c r="AX32"/>
      <c r="AY32"/>
      <c r="AZ32"/>
      <c r="BA32"/>
      <c r="BB32"/>
      <c r="BC32"/>
      <c r="BD32"/>
      <c r="BE32"/>
      <c r="BF32"/>
      <c r="BG32"/>
      <c r="BH32"/>
    </row>
    <row r="33" spans="2:60" ht="15.95">
      <c r="B33" s="39">
        <v>25</v>
      </c>
      <c r="C33" s="41">
        <f>'Mortality (No Interventions) H'!E34</f>
        <v>5.209964600485261E-4</v>
      </c>
      <c r="D33" s="27">
        <f t="shared" si="43"/>
        <v>0.67401960784313719</v>
      </c>
      <c r="E33" s="18">
        <f t="shared" si="7"/>
        <v>3.5116182968957026E-4</v>
      </c>
      <c r="F33" s="28">
        <f t="shared" si="26"/>
        <v>9913.1033861542655</v>
      </c>
      <c r="G33" s="27">
        <f t="shared" si="41"/>
        <v>0.96499999999999997</v>
      </c>
      <c r="H33" s="18">
        <f t="shared" si="0"/>
        <v>5.0276158394682764E-4</v>
      </c>
      <c r="I33" s="28">
        <f t="shared" si="27"/>
        <v>9903.1923350686102</v>
      </c>
      <c r="J33" s="27">
        <v>0.9</v>
      </c>
      <c r="K33" s="18">
        <f t="shared" si="1"/>
        <v>4.6889681404367351E-4</v>
      </c>
      <c r="L33" s="28">
        <f t="shared" si="28"/>
        <v>9905.3108984203282</v>
      </c>
      <c r="M33" s="27">
        <f t="shared" si="42"/>
        <v>0.92500000000000004</v>
      </c>
      <c r="N33" s="19">
        <f t="shared" si="2"/>
        <v>4.8192172554488666E-4</v>
      </c>
      <c r="O33" s="28">
        <f t="shared" si="29"/>
        <v>9904.4960204860581</v>
      </c>
      <c r="P33" s="24">
        <f t="shared" si="8"/>
        <v>0.65042892156862742</v>
      </c>
      <c r="Q33" s="18">
        <f t="shared" si="9"/>
        <v>3.3887116565043529E-4</v>
      </c>
      <c r="R33" s="28">
        <f t="shared" si="30"/>
        <v>9913.8580554221553</v>
      </c>
      <c r="S33" s="24">
        <f t="shared" si="10"/>
        <v>0.60661764705882348</v>
      </c>
      <c r="T33" s="18">
        <f t="shared" si="11"/>
        <v>3.1604564672061325E-4</v>
      </c>
      <c r="U33" s="28">
        <f t="shared" si="31"/>
        <v>9915.2597144014217</v>
      </c>
      <c r="V33" s="24">
        <f t="shared" si="12"/>
        <v>0.62346813725490191</v>
      </c>
      <c r="W33" s="18">
        <f t="shared" si="13"/>
        <v>3.248246924628525E-4</v>
      </c>
      <c r="X33" s="28">
        <f t="shared" si="32"/>
        <v>9914.7205947410966</v>
      </c>
      <c r="Y33" s="33">
        <f t="shared" si="14"/>
        <v>0.86849999999999994</v>
      </c>
      <c r="Z33" s="18">
        <f t="shared" si="15"/>
        <v>4.5248542555214488E-4</v>
      </c>
      <c r="AA33" s="28">
        <f t="shared" si="33"/>
        <v>9906.3377262713293</v>
      </c>
      <c r="AB33" s="33">
        <f t="shared" si="16"/>
        <v>0.892625</v>
      </c>
      <c r="AC33" s="18">
        <f t="shared" si="17"/>
        <v>4.6505446515081561E-4</v>
      </c>
      <c r="AD33" s="28">
        <f t="shared" si="34"/>
        <v>9905.5512983651497</v>
      </c>
      <c r="AE33" s="33">
        <f t="shared" si="18"/>
        <v>0.83250000000000002</v>
      </c>
      <c r="AF33" s="18">
        <f t="shared" si="19"/>
        <v>4.3372955299039799E-4</v>
      </c>
      <c r="AG33" s="28">
        <f t="shared" si="35"/>
        <v>9907.5113553102583</v>
      </c>
      <c r="AH33" s="33">
        <f t="shared" si="20"/>
        <v>0.58538602941176465</v>
      </c>
      <c r="AI33" s="18">
        <f t="shared" si="21"/>
        <v>3.0498404908539179E-4</v>
      </c>
      <c r="AJ33" s="28">
        <f t="shared" si="36"/>
        <v>9915.9390408643812</v>
      </c>
      <c r="AK33" s="33">
        <f t="shared" si="22"/>
        <v>0.60164675245098043</v>
      </c>
      <c r="AL33" s="18">
        <f t="shared" si="23"/>
        <v>3.1345582822665271E-4</v>
      </c>
      <c r="AM33" s="28">
        <f t="shared" si="37"/>
        <v>9915.4187594893447</v>
      </c>
      <c r="AN33" s="33">
        <f t="shared" si="24"/>
        <v>0.5611213235294118</v>
      </c>
      <c r="AO33" s="18">
        <f t="shared" si="25"/>
        <v>2.9234222321656726E-4</v>
      </c>
      <c r="AP33" s="28">
        <f t="shared" si="38"/>
        <v>9916.7154626982283</v>
      </c>
      <c r="AQ33" s="33">
        <f t="shared" si="3"/>
        <v>0.80336249999999998</v>
      </c>
      <c r="AR33" s="18">
        <f t="shared" si="4"/>
        <v>4.1854901863573406E-4</v>
      </c>
      <c r="AS33" s="28">
        <f t="shared" si="39"/>
        <v>9908.4613484029724</v>
      </c>
      <c r="AT33" s="33">
        <f t="shared" si="5"/>
        <v>0.54148207720588237</v>
      </c>
      <c r="AU33" s="18">
        <f t="shared" si="6"/>
        <v>2.8211024540398741E-4</v>
      </c>
      <c r="AV33" s="20">
        <f t="shared" si="40"/>
        <v>9917.3439171849077</v>
      </c>
      <c r="AW33"/>
      <c r="AX33"/>
      <c r="AY33"/>
      <c r="AZ33"/>
      <c r="BA33"/>
      <c r="BB33"/>
      <c r="BC33"/>
      <c r="BD33"/>
      <c r="BE33"/>
      <c r="BF33"/>
      <c r="BG33"/>
      <c r="BH33"/>
    </row>
    <row r="34" spans="2:60" ht="15.95">
      <c r="B34" s="39">
        <v>26</v>
      </c>
      <c r="C34" s="41">
        <f>'Mortality (No Interventions) H'!E35</f>
        <v>5.2746823979916524E-4</v>
      </c>
      <c r="D34" s="27">
        <f t="shared" si="43"/>
        <v>0.67745098039215679</v>
      </c>
      <c r="E34" s="18">
        <f t="shared" si="7"/>
        <v>3.5733387617766974E-4</v>
      </c>
      <c r="F34" s="28">
        <f t="shared" si="26"/>
        <v>9909.6222826312824</v>
      </c>
      <c r="G34" s="27">
        <f t="shared" si="41"/>
        <v>0.96499999999999997</v>
      </c>
      <c r="H34" s="18">
        <f t="shared" si="0"/>
        <v>5.0900685140619446E-4</v>
      </c>
      <c r="I34" s="28">
        <f t="shared" si="27"/>
        <v>9898.213390404102</v>
      </c>
      <c r="J34" s="27">
        <v>0.9</v>
      </c>
      <c r="K34" s="18">
        <f t="shared" si="1"/>
        <v>4.7472141581924871E-4</v>
      </c>
      <c r="L34" s="28">
        <f t="shared" si="28"/>
        <v>9900.6663296979459</v>
      </c>
      <c r="M34" s="27">
        <f t="shared" si="42"/>
        <v>0.92500000000000004</v>
      </c>
      <c r="N34" s="19">
        <f t="shared" si="2"/>
        <v>4.8790812181422787E-4</v>
      </c>
      <c r="O34" s="28">
        <f t="shared" si="29"/>
        <v>9899.7228286732134</v>
      </c>
      <c r="P34" s="24">
        <f t="shared" si="8"/>
        <v>0.65374019607843126</v>
      </c>
      <c r="Q34" s="18">
        <f t="shared" si="9"/>
        <v>3.4482719051145126E-4</v>
      </c>
      <c r="R34" s="28">
        <f t="shared" si="30"/>
        <v>9910.4985347868205</v>
      </c>
      <c r="S34" s="24">
        <f t="shared" si="10"/>
        <v>0.6097058823529411</v>
      </c>
      <c r="T34" s="18">
        <f t="shared" si="11"/>
        <v>3.2160048855990278E-4</v>
      </c>
      <c r="U34" s="28">
        <f t="shared" si="31"/>
        <v>9912.1260397325805</v>
      </c>
      <c r="V34" s="24">
        <f t="shared" si="12"/>
        <v>0.62664215686274505</v>
      </c>
      <c r="W34" s="18">
        <f t="shared" si="13"/>
        <v>3.305338354643445E-4</v>
      </c>
      <c r="X34" s="28">
        <f t="shared" si="32"/>
        <v>9911.5000486730551</v>
      </c>
      <c r="Y34" s="33">
        <f t="shared" si="14"/>
        <v>0.86849999999999994</v>
      </c>
      <c r="Z34" s="18">
        <f t="shared" si="15"/>
        <v>4.5810616626557499E-4</v>
      </c>
      <c r="AA34" s="28">
        <f t="shared" si="33"/>
        <v>9901.855252829595</v>
      </c>
      <c r="AB34" s="33">
        <f t="shared" si="16"/>
        <v>0.892625</v>
      </c>
      <c r="AC34" s="18">
        <f t="shared" si="17"/>
        <v>4.7083133755072989E-4</v>
      </c>
      <c r="AD34" s="28">
        <f t="shared" si="34"/>
        <v>9900.9446775040651</v>
      </c>
      <c r="AE34" s="33">
        <f t="shared" si="18"/>
        <v>0.83250000000000002</v>
      </c>
      <c r="AF34" s="18">
        <f t="shared" si="19"/>
        <v>4.3911730963280506E-4</v>
      </c>
      <c r="AG34" s="28">
        <f t="shared" si="35"/>
        <v>9903.2141748388731</v>
      </c>
      <c r="AH34" s="33">
        <f t="shared" si="20"/>
        <v>0.5883661764705882</v>
      </c>
      <c r="AI34" s="18">
        <f t="shared" si="21"/>
        <v>3.1034447146030617E-4</v>
      </c>
      <c r="AJ34" s="28">
        <f t="shared" si="36"/>
        <v>9912.9148376252142</v>
      </c>
      <c r="AK34" s="33">
        <f t="shared" si="22"/>
        <v>0.60470968137254899</v>
      </c>
      <c r="AL34" s="18">
        <f t="shared" si="23"/>
        <v>3.1896515122309247E-4</v>
      </c>
      <c r="AM34" s="28">
        <f t="shared" si="37"/>
        <v>9912.3107136898743</v>
      </c>
      <c r="AN34" s="33">
        <f t="shared" si="24"/>
        <v>0.56397794117647049</v>
      </c>
      <c r="AO34" s="18">
        <f t="shared" si="25"/>
        <v>2.9748045191791003E-4</v>
      </c>
      <c r="AP34" s="28">
        <f t="shared" si="38"/>
        <v>9913.8163880528573</v>
      </c>
      <c r="AQ34" s="33">
        <f t="shared" si="3"/>
        <v>0.80336249999999998</v>
      </c>
      <c r="AR34" s="18">
        <f t="shared" si="4"/>
        <v>4.2374820379565689E-4</v>
      </c>
      <c r="AS34" s="28">
        <f t="shared" si="39"/>
        <v>9904.3141716294085</v>
      </c>
      <c r="AT34" s="33">
        <f t="shared" si="5"/>
        <v>0.54423871323529416</v>
      </c>
      <c r="AU34" s="18">
        <f t="shared" si="6"/>
        <v>2.8706863610078324E-4</v>
      </c>
      <c r="AV34" s="20">
        <f t="shared" si="40"/>
        <v>9914.5461328586753</v>
      </c>
      <c r="AW34"/>
      <c r="AX34"/>
      <c r="AY34"/>
      <c r="AZ34"/>
      <c r="BA34"/>
      <c r="BB34"/>
      <c r="BC34"/>
      <c r="BD34"/>
      <c r="BE34"/>
      <c r="BF34"/>
      <c r="BG34"/>
      <c r="BH34"/>
    </row>
    <row r="35" spans="2:60" ht="15.95">
      <c r="B35" s="39">
        <v>27</v>
      </c>
      <c r="C35" s="41">
        <f>'Mortality (No Interventions) H'!E36</f>
        <v>5.3921395345849507E-4</v>
      </c>
      <c r="D35" s="27">
        <f t="shared" si="43"/>
        <v>0.68088235294117638</v>
      </c>
      <c r="E35" s="18">
        <f t="shared" si="7"/>
        <v>3.671412653695341E-4</v>
      </c>
      <c r="F35" s="28">
        <f t="shared" si="26"/>
        <v>9906.0812388895738</v>
      </c>
      <c r="G35" s="27">
        <f t="shared" si="41"/>
        <v>0.96499999999999997</v>
      </c>
      <c r="H35" s="18">
        <f t="shared" si="0"/>
        <v>5.2034146508744773E-4</v>
      </c>
      <c r="I35" s="28">
        <f t="shared" si="27"/>
        <v>9893.1751319717059</v>
      </c>
      <c r="J35" s="27">
        <v>0.9</v>
      </c>
      <c r="K35" s="18">
        <f t="shared" si="1"/>
        <v>4.8529255811264558E-4</v>
      </c>
      <c r="L35" s="28">
        <f t="shared" si="28"/>
        <v>9895.9662713603575</v>
      </c>
      <c r="M35" s="27">
        <f t="shared" si="42"/>
        <v>0.92500000000000004</v>
      </c>
      <c r="N35" s="19">
        <f t="shared" si="2"/>
        <v>4.9877290694910802E-4</v>
      </c>
      <c r="O35" s="28">
        <f t="shared" si="29"/>
        <v>9894.8926735013938</v>
      </c>
      <c r="P35" s="24">
        <f t="shared" si="8"/>
        <v>0.65705147058823521</v>
      </c>
      <c r="Q35" s="18">
        <f t="shared" si="9"/>
        <v>3.5429132108160039E-4</v>
      </c>
      <c r="R35" s="28">
        <f t="shared" si="30"/>
        <v>9907.0811254205018</v>
      </c>
      <c r="S35" s="24">
        <f t="shared" si="10"/>
        <v>0.61279411764705871</v>
      </c>
      <c r="T35" s="18">
        <f t="shared" si="11"/>
        <v>3.3042713883258068E-4</v>
      </c>
      <c r="U35" s="28">
        <f t="shared" si="31"/>
        <v>9908.9382951555344</v>
      </c>
      <c r="V35" s="24">
        <f t="shared" si="12"/>
        <v>0.62981617647058818</v>
      </c>
      <c r="W35" s="18">
        <f t="shared" si="13"/>
        <v>3.3960567046681904E-4</v>
      </c>
      <c r="X35" s="28">
        <f t="shared" si="32"/>
        <v>9908.2239625467628</v>
      </c>
      <c r="Y35" s="33">
        <f t="shared" si="14"/>
        <v>0.86849999999999994</v>
      </c>
      <c r="Z35" s="18">
        <f t="shared" si="15"/>
        <v>4.6830731857870292E-4</v>
      </c>
      <c r="AA35" s="28">
        <f t="shared" si="33"/>
        <v>9897.3191518808035</v>
      </c>
      <c r="AB35" s="33">
        <f t="shared" si="16"/>
        <v>0.892625</v>
      </c>
      <c r="AC35" s="18">
        <f t="shared" si="17"/>
        <v>4.8131585520588919E-4</v>
      </c>
      <c r="AD35" s="28">
        <f t="shared" si="34"/>
        <v>9896.2830024785399</v>
      </c>
      <c r="AE35" s="33">
        <f t="shared" si="18"/>
        <v>0.83250000000000002</v>
      </c>
      <c r="AF35" s="18">
        <f t="shared" si="19"/>
        <v>4.4889561625419719E-4</v>
      </c>
      <c r="AG35" s="28">
        <f t="shared" si="35"/>
        <v>9898.8655020737006</v>
      </c>
      <c r="AH35" s="33">
        <f t="shared" si="20"/>
        <v>0.59134632352941174</v>
      </c>
      <c r="AI35" s="18">
        <f t="shared" si="21"/>
        <v>3.1886218897344041E-4</v>
      </c>
      <c r="AJ35" s="28">
        <f t="shared" si="36"/>
        <v>9909.8384193093007</v>
      </c>
      <c r="AK35" s="33">
        <f t="shared" si="22"/>
        <v>0.60777261029411755</v>
      </c>
      <c r="AL35" s="18">
        <f t="shared" si="23"/>
        <v>3.2771947200048039E-4</v>
      </c>
      <c r="AM35" s="28">
        <f t="shared" si="37"/>
        <v>9909.1490320041121</v>
      </c>
      <c r="AN35" s="33">
        <f t="shared" si="24"/>
        <v>0.56683455882352929</v>
      </c>
      <c r="AO35" s="18">
        <f t="shared" si="25"/>
        <v>3.056451034201371E-4</v>
      </c>
      <c r="AP35" s="28">
        <f t="shared" si="38"/>
        <v>9910.8672214735088</v>
      </c>
      <c r="AQ35" s="33">
        <f t="shared" si="3"/>
        <v>0.80336249999999998</v>
      </c>
      <c r="AR35" s="18">
        <f t="shared" si="4"/>
        <v>4.3318426968530022E-4</v>
      </c>
      <c r="AS35" s="28">
        <f t="shared" si="39"/>
        <v>9900.1172362893521</v>
      </c>
      <c r="AT35" s="33">
        <f t="shared" si="5"/>
        <v>0.54699534926470594</v>
      </c>
      <c r="AU35" s="18">
        <f t="shared" si="6"/>
        <v>2.9494752480043243E-4</v>
      </c>
      <c r="AV35" s="20">
        <f t="shared" si="40"/>
        <v>9911.6999776227585</v>
      </c>
      <c r="AW35"/>
      <c r="AX35"/>
      <c r="AY35"/>
      <c r="AZ35"/>
      <c r="BA35"/>
      <c r="BB35"/>
      <c r="BC35"/>
      <c r="BD35"/>
      <c r="BE35"/>
      <c r="BF35"/>
      <c r="BG35"/>
      <c r="BH35"/>
    </row>
    <row r="36" spans="2:60" ht="15.95">
      <c r="B36" s="39">
        <v>28</v>
      </c>
      <c r="C36" s="41">
        <f>'Mortality (No Interventions) H'!E37</f>
        <v>5.5316251002255322E-4</v>
      </c>
      <c r="D36" s="27">
        <f t="shared" si="43"/>
        <v>0.68431372549019598</v>
      </c>
      <c r="E36" s="18">
        <f t="shared" si="7"/>
        <v>3.7853669803504129E-4</v>
      </c>
      <c r="F36" s="28">
        <f t="shared" si="26"/>
        <v>9902.4443076886746</v>
      </c>
      <c r="G36" s="27">
        <f t="shared" si="41"/>
        <v>0.96499999999999997</v>
      </c>
      <c r="H36" s="18">
        <f t="shared" si="0"/>
        <v>5.3380182217176381E-4</v>
      </c>
      <c r="I36" s="28">
        <f t="shared" si="27"/>
        <v>9888.0273027291696</v>
      </c>
      <c r="J36" s="27">
        <v>0.9</v>
      </c>
      <c r="K36" s="18">
        <f t="shared" si="1"/>
        <v>4.9784625902029786E-4</v>
      </c>
      <c r="L36" s="28">
        <f t="shared" si="28"/>
        <v>9891.163832573533</v>
      </c>
      <c r="M36" s="27">
        <f t="shared" si="42"/>
        <v>0.92500000000000004</v>
      </c>
      <c r="N36" s="19">
        <f t="shared" si="2"/>
        <v>5.1167532177086176E-4</v>
      </c>
      <c r="O36" s="28">
        <f t="shared" si="29"/>
        <v>9889.9573691186815</v>
      </c>
      <c r="P36" s="24">
        <f t="shared" si="8"/>
        <v>0.66036274509803905</v>
      </c>
      <c r="Q36" s="18">
        <f t="shared" si="9"/>
        <v>3.6528791360381478E-4</v>
      </c>
      <c r="R36" s="28">
        <f t="shared" si="30"/>
        <v>9903.5711325605153</v>
      </c>
      <c r="S36" s="24">
        <f t="shared" si="10"/>
        <v>0.61588235294117644</v>
      </c>
      <c r="T36" s="18">
        <f t="shared" si="11"/>
        <v>3.4068302823153716E-4</v>
      </c>
      <c r="U36" s="28">
        <f t="shared" si="31"/>
        <v>9905.6641130257976</v>
      </c>
      <c r="V36" s="24">
        <f t="shared" si="12"/>
        <v>0.63299019607843132</v>
      </c>
      <c r="W36" s="18">
        <f t="shared" si="13"/>
        <v>3.5014644568241319E-4</v>
      </c>
      <c r="X36" s="28">
        <f t="shared" si="32"/>
        <v>9904.8590735048256</v>
      </c>
      <c r="Y36" s="33">
        <f t="shared" si="14"/>
        <v>0.86849999999999994</v>
      </c>
      <c r="Z36" s="18">
        <f t="shared" si="15"/>
        <v>4.8042163995458745E-4</v>
      </c>
      <c r="AA36" s="28">
        <f t="shared" si="33"/>
        <v>9892.6841648876689</v>
      </c>
      <c r="AB36" s="33">
        <f t="shared" si="16"/>
        <v>0.892625</v>
      </c>
      <c r="AC36" s="18">
        <f t="shared" si="17"/>
        <v>4.9376668550888151E-4</v>
      </c>
      <c r="AD36" s="28">
        <f t="shared" si="34"/>
        <v>9891.5197645618427</v>
      </c>
      <c r="AE36" s="33">
        <f t="shared" si="18"/>
        <v>0.83250000000000002</v>
      </c>
      <c r="AF36" s="18">
        <f t="shared" si="19"/>
        <v>4.6050778959377554E-4</v>
      </c>
      <c r="AG36" s="28">
        <f t="shared" si="35"/>
        <v>9894.42194474393</v>
      </c>
      <c r="AH36" s="33">
        <f t="shared" si="20"/>
        <v>0.59432647058823518</v>
      </c>
      <c r="AI36" s="18">
        <f t="shared" si="21"/>
        <v>3.2875912224343334E-4</v>
      </c>
      <c r="AJ36" s="28">
        <f t="shared" si="36"/>
        <v>9906.6785465385456</v>
      </c>
      <c r="AK36" s="33">
        <f t="shared" si="22"/>
        <v>0.61083553921568612</v>
      </c>
      <c r="AL36" s="18">
        <f t="shared" si="23"/>
        <v>3.3789132008352869E-4</v>
      </c>
      <c r="AM36" s="28">
        <f t="shared" si="37"/>
        <v>9905.901610915369</v>
      </c>
      <c r="AN36" s="33">
        <f t="shared" si="24"/>
        <v>0.5696911764705882</v>
      </c>
      <c r="AO36" s="18">
        <f t="shared" si="25"/>
        <v>3.1513180111417187E-4</v>
      </c>
      <c r="AP36" s="28">
        <f t="shared" si="38"/>
        <v>9907.838013436618</v>
      </c>
      <c r="AQ36" s="33">
        <f t="shared" si="3"/>
        <v>0.80336249999999998</v>
      </c>
      <c r="AR36" s="18">
        <f t="shared" si="4"/>
        <v>4.4439001695799341E-4</v>
      </c>
      <c r="AS36" s="28">
        <f t="shared" si="39"/>
        <v>9895.828661234551</v>
      </c>
      <c r="AT36" s="33">
        <f t="shared" si="5"/>
        <v>0.54975198529411762</v>
      </c>
      <c r="AU36" s="18">
        <f t="shared" si="6"/>
        <v>3.0410218807517587E-4</v>
      </c>
      <c r="AV36" s="20">
        <f t="shared" si="40"/>
        <v>9908.7765462477946</v>
      </c>
      <c r="AW36"/>
      <c r="AX36"/>
      <c r="AY36"/>
      <c r="AZ36"/>
      <c r="BA36"/>
      <c r="BB36"/>
      <c r="BC36"/>
      <c r="BD36"/>
      <c r="BE36"/>
      <c r="BF36"/>
      <c r="BG36"/>
      <c r="BH36"/>
    </row>
    <row r="37" spans="2:60" ht="15.95">
      <c r="B37" s="39">
        <v>29</v>
      </c>
      <c r="C37" s="41">
        <f>'Mortality (No Interventions) H'!E38</f>
        <v>5.682183885110417E-4</v>
      </c>
      <c r="D37" s="27">
        <f t="shared" si="43"/>
        <v>0.68774509803921557</v>
      </c>
      <c r="E37" s="18">
        <f t="shared" si="7"/>
        <v>3.9078941131421148E-4</v>
      </c>
      <c r="F37" s="28">
        <f t="shared" si="26"/>
        <v>9898.6958691179661</v>
      </c>
      <c r="G37" s="27">
        <f t="shared" si="41"/>
        <v>0.96499999999999997</v>
      </c>
      <c r="H37" s="18">
        <f t="shared" si="0"/>
        <v>5.4833074491315522E-4</v>
      </c>
      <c r="I37" s="28">
        <f t="shared" si="27"/>
        <v>9882.7490557372894</v>
      </c>
      <c r="J37" s="27">
        <v>0.9</v>
      </c>
      <c r="K37" s="18">
        <f t="shared" si="1"/>
        <v>5.1139654965993758E-4</v>
      </c>
      <c r="L37" s="28">
        <f t="shared" si="28"/>
        <v>9886.2395536621298</v>
      </c>
      <c r="M37" s="27">
        <f t="shared" si="42"/>
        <v>0.92500000000000004</v>
      </c>
      <c r="N37" s="19">
        <f t="shared" si="2"/>
        <v>5.2560200937271356E-4</v>
      </c>
      <c r="O37" s="28">
        <f t="shared" si="29"/>
        <v>9884.8969219995379</v>
      </c>
      <c r="P37" s="24">
        <f t="shared" si="8"/>
        <v>0.663674019607843</v>
      </c>
      <c r="Q37" s="18">
        <f t="shared" si="9"/>
        <v>3.7711178191821406E-4</v>
      </c>
      <c r="R37" s="28">
        <f t="shared" si="30"/>
        <v>9899.9534777242752</v>
      </c>
      <c r="S37" s="24">
        <f t="shared" si="10"/>
        <v>0.61897058823529405</v>
      </c>
      <c r="T37" s="18">
        <f t="shared" si="11"/>
        <v>3.517104701827903E-4</v>
      </c>
      <c r="U37" s="28">
        <f t="shared" si="31"/>
        <v>9902.2894213791278</v>
      </c>
      <c r="V37" s="24">
        <f t="shared" si="12"/>
        <v>0.63616421568627446</v>
      </c>
      <c r="W37" s="18">
        <f t="shared" si="13"/>
        <v>3.6148020546564565E-4</v>
      </c>
      <c r="X37" s="28">
        <f t="shared" si="32"/>
        <v>9901.3909223052524</v>
      </c>
      <c r="Y37" s="33">
        <f t="shared" si="14"/>
        <v>0.86849999999999994</v>
      </c>
      <c r="Z37" s="18">
        <f t="shared" si="15"/>
        <v>4.9349767042183965E-4</v>
      </c>
      <c r="AA37" s="28">
        <f t="shared" si="33"/>
        <v>9887.9315053376213</v>
      </c>
      <c r="AB37" s="33">
        <f t="shared" si="16"/>
        <v>0.892625</v>
      </c>
      <c r="AC37" s="18">
        <f t="shared" si="17"/>
        <v>5.0720593904466857E-4</v>
      </c>
      <c r="AD37" s="28">
        <f t="shared" si="34"/>
        <v>9886.6356616330486</v>
      </c>
      <c r="AE37" s="33">
        <f t="shared" si="18"/>
        <v>0.83250000000000002</v>
      </c>
      <c r="AF37" s="18">
        <f t="shared" si="19"/>
        <v>4.7304180843544223E-4</v>
      </c>
      <c r="AG37" s="28">
        <f t="shared" si="35"/>
        <v>9889.865486364848</v>
      </c>
      <c r="AH37" s="33">
        <f t="shared" si="20"/>
        <v>0.59730661764705872</v>
      </c>
      <c r="AI37" s="18">
        <f t="shared" si="21"/>
        <v>3.3940060372639267E-4</v>
      </c>
      <c r="AJ37" s="28">
        <f t="shared" si="36"/>
        <v>9903.4216355952376</v>
      </c>
      <c r="AK37" s="33">
        <f t="shared" si="22"/>
        <v>0.61389846813725479</v>
      </c>
      <c r="AL37" s="18">
        <f t="shared" si="23"/>
        <v>3.4882839827434799E-4</v>
      </c>
      <c r="AM37" s="28">
        <f t="shared" si="37"/>
        <v>9902.5544927434385</v>
      </c>
      <c r="AN37" s="33">
        <f t="shared" si="24"/>
        <v>0.572547794117647</v>
      </c>
      <c r="AO37" s="18">
        <f t="shared" si="25"/>
        <v>3.2533218491908103E-4</v>
      </c>
      <c r="AP37" s="28">
        <f t="shared" si="38"/>
        <v>9904.7157385982955</v>
      </c>
      <c r="AQ37" s="33">
        <f t="shared" si="3"/>
        <v>0.80336249999999998</v>
      </c>
      <c r="AR37" s="18">
        <f t="shared" si="4"/>
        <v>4.564853451402017E-4</v>
      </c>
      <c r="AS37" s="28">
        <f t="shared" si="39"/>
        <v>9891.4310537679721</v>
      </c>
      <c r="AT37" s="33">
        <f t="shared" si="5"/>
        <v>0.55250862132352929</v>
      </c>
      <c r="AU37" s="18">
        <f t="shared" si="6"/>
        <v>3.1394555844691316E-4</v>
      </c>
      <c r="AV37" s="20">
        <f t="shared" si="40"/>
        <v>9905.7632656189326</v>
      </c>
      <c r="AW37"/>
      <c r="AX37"/>
      <c r="AY37"/>
      <c r="AZ37"/>
      <c r="BA37"/>
      <c r="BB37"/>
      <c r="BC37"/>
      <c r="BD37"/>
      <c r="BE37"/>
      <c r="BF37"/>
      <c r="BG37"/>
      <c r="BH37"/>
    </row>
    <row r="38" spans="2:60" ht="15.95">
      <c r="B38" s="39">
        <v>30</v>
      </c>
      <c r="C38" s="41">
        <f>'Mortality (No Interventions) H'!E39</f>
        <v>5.8769765422518529E-4</v>
      </c>
      <c r="D38" s="27">
        <f t="shared" si="43"/>
        <v>0.69117647058823517</v>
      </c>
      <c r="E38" s="18">
        <f t="shared" si="7"/>
        <v>4.0620279042034857E-4</v>
      </c>
      <c r="F38" s="28">
        <f t="shared" si="26"/>
        <v>9894.8275635864957</v>
      </c>
      <c r="G38" s="27">
        <f t="shared" si="41"/>
        <v>0.96499999999999997</v>
      </c>
      <c r="H38" s="18">
        <f t="shared" si="0"/>
        <v>5.6712823632730383E-4</v>
      </c>
      <c r="I38" s="28">
        <f t="shared" si="27"/>
        <v>9877.3300405857681</v>
      </c>
      <c r="J38" s="27">
        <f>0.91</f>
        <v>0.91</v>
      </c>
      <c r="K38" s="18">
        <f t="shared" si="1"/>
        <v>5.348048653449186E-4</v>
      </c>
      <c r="L38" s="28">
        <f t="shared" si="28"/>
        <v>9881.1837648652763</v>
      </c>
      <c r="M38" s="27">
        <f t="shared" si="42"/>
        <v>0.92500000000000004</v>
      </c>
      <c r="N38" s="19">
        <f t="shared" si="2"/>
        <v>5.436203301582964E-4</v>
      </c>
      <c r="O38" s="28">
        <f t="shared" si="29"/>
        <v>9879.7014003148925</v>
      </c>
      <c r="P38" s="24">
        <f t="shared" si="8"/>
        <v>0.66698529411764695</v>
      </c>
      <c r="Q38" s="18">
        <f t="shared" si="9"/>
        <v>3.9198569275563641E-4</v>
      </c>
      <c r="R38" s="28">
        <f t="shared" si="30"/>
        <v>9896.2200886273822</v>
      </c>
      <c r="S38" s="24">
        <f t="shared" si="10"/>
        <v>0.62897058823529406</v>
      </c>
      <c r="T38" s="18">
        <f t="shared" si="11"/>
        <v>3.6964453928251727E-4</v>
      </c>
      <c r="U38" s="28">
        <f t="shared" si="31"/>
        <v>9898.806682510849</v>
      </c>
      <c r="V38" s="24">
        <f t="shared" si="12"/>
        <v>0.6393382352941176</v>
      </c>
      <c r="W38" s="18">
        <f t="shared" si="13"/>
        <v>3.7573758113882246E-4</v>
      </c>
      <c r="X38" s="28">
        <f t="shared" si="32"/>
        <v>9897.8117654802609</v>
      </c>
      <c r="Y38" s="33">
        <f t="shared" si="14"/>
        <v>0.87814999999999999</v>
      </c>
      <c r="Z38" s="18">
        <f t="shared" si="15"/>
        <v>5.1608669505784647E-4</v>
      </c>
      <c r="AA38" s="28">
        <f t="shared" si="33"/>
        <v>9883.0518341744464</v>
      </c>
      <c r="AB38" s="33">
        <f t="shared" si="16"/>
        <v>0.892625</v>
      </c>
      <c r="AC38" s="18">
        <f t="shared" si="17"/>
        <v>5.24593618602756E-4</v>
      </c>
      <c r="AD38" s="28">
        <f t="shared" si="34"/>
        <v>9881.6211013082975</v>
      </c>
      <c r="AE38" s="33">
        <f t="shared" si="18"/>
        <v>0.84175000000000011</v>
      </c>
      <c r="AF38" s="18">
        <f t="shared" si="19"/>
        <v>4.9469450044404976E-4</v>
      </c>
      <c r="AG38" s="28">
        <f t="shared" si="35"/>
        <v>9885.1871665099952</v>
      </c>
      <c r="AH38" s="33">
        <f t="shared" si="20"/>
        <v>0.60695661764705877</v>
      </c>
      <c r="AI38" s="18">
        <f t="shared" si="21"/>
        <v>3.5670698040762914E-4</v>
      </c>
      <c r="AJ38" s="28">
        <f t="shared" si="36"/>
        <v>9900.0604083131602</v>
      </c>
      <c r="AK38" s="33">
        <f t="shared" si="22"/>
        <v>0.61696139705882347</v>
      </c>
      <c r="AL38" s="18">
        <f t="shared" si="23"/>
        <v>3.6258676579896366E-4</v>
      </c>
      <c r="AM38" s="28">
        <f t="shared" si="37"/>
        <v>9899.1002005209102</v>
      </c>
      <c r="AN38" s="33">
        <f t="shared" si="24"/>
        <v>0.58179779411764698</v>
      </c>
      <c r="AO38" s="18">
        <f t="shared" si="25"/>
        <v>3.4192119883632845E-4</v>
      </c>
      <c r="AP38" s="28">
        <f t="shared" si="38"/>
        <v>9901.4934157860553</v>
      </c>
      <c r="AQ38" s="33">
        <f t="shared" si="3"/>
        <v>0.81228875</v>
      </c>
      <c r="AR38" s="18">
        <f t="shared" si="4"/>
        <v>4.7738019292850798E-4</v>
      </c>
      <c r="AS38" s="28">
        <f t="shared" si="39"/>
        <v>9886.9157604494631</v>
      </c>
      <c r="AT38" s="33">
        <f t="shared" si="5"/>
        <v>0.56143487132352943</v>
      </c>
      <c r="AU38" s="18">
        <f t="shared" si="6"/>
        <v>3.2995395687705699E-4</v>
      </c>
      <c r="AV38" s="20">
        <f t="shared" si="40"/>
        <v>9902.6533952386653</v>
      </c>
      <c r="AW38"/>
      <c r="AX38"/>
      <c r="AY38"/>
      <c r="AZ38"/>
      <c r="BA38"/>
      <c r="BB38"/>
      <c r="BC38"/>
      <c r="BD38"/>
      <c r="BE38"/>
      <c r="BF38"/>
      <c r="BG38"/>
      <c r="BH38"/>
    </row>
    <row r="39" spans="2:60" ht="15.95">
      <c r="B39" s="39">
        <v>31</v>
      </c>
      <c r="C39" s="41">
        <f>'Mortality (No Interventions) H'!E40</f>
        <v>6.1673749211012925E-4</v>
      </c>
      <c r="D39" s="27">
        <f t="shared" si="43"/>
        <v>0.69460784313725477</v>
      </c>
      <c r="E39" s="18">
        <f t="shared" si="7"/>
        <v>4.2839069917649655E-4</v>
      </c>
      <c r="F39" s="28">
        <f t="shared" si="26"/>
        <v>9890.8082570194383</v>
      </c>
      <c r="G39" s="27">
        <f t="shared" si="41"/>
        <v>0.96499999999999997</v>
      </c>
      <c r="H39" s="18">
        <f t="shared" si="0"/>
        <v>5.951516798862747E-4</v>
      </c>
      <c r="I39" s="28">
        <f t="shared" si="27"/>
        <v>9871.7283278202285</v>
      </c>
      <c r="J39" s="27">
        <f t="shared" ref="J39:J47" si="44">0.91</f>
        <v>0.91</v>
      </c>
      <c r="K39" s="18">
        <f t="shared" si="1"/>
        <v>5.6123111782021759E-4</v>
      </c>
      <c r="L39" s="28">
        <f t="shared" si="28"/>
        <v>9875.8992597124579</v>
      </c>
      <c r="M39" s="27">
        <f t="shared" si="42"/>
        <v>0.92500000000000004</v>
      </c>
      <c r="N39" s="19">
        <f t="shared" si="2"/>
        <v>5.7048218020186957E-4</v>
      </c>
      <c r="O39" s="28">
        <f t="shared" si="29"/>
        <v>9874.3305937777877</v>
      </c>
      <c r="P39" s="24">
        <f t="shared" si="8"/>
        <v>0.6702965686274508</v>
      </c>
      <c r="Q39" s="18">
        <f t="shared" si="9"/>
        <v>4.1339702470531914E-4</v>
      </c>
      <c r="R39" s="28">
        <f t="shared" si="30"/>
        <v>9892.3409119402786</v>
      </c>
      <c r="S39" s="24">
        <f t="shared" si="10"/>
        <v>0.6320931372549019</v>
      </c>
      <c r="T39" s="18">
        <f t="shared" si="11"/>
        <v>3.8983553625061189E-4</v>
      </c>
      <c r="U39" s="28">
        <f t="shared" si="31"/>
        <v>9895.1476426752452</v>
      </c>
      <c r="V39" s="24">
        <f t="shared" si="12"/>
        <v>0.64251225490196073</v>
      </c>
      <c r="W39" s="18">
        <f t="shared" si="13"/>
        <v>3.9626139673825934E-4</v>
      </c>
      <c r="X39" s="28">
        <f t="shared" si="32"/>
        <v>9894.0927856289309</v>
      </c>
      <c r="Y39" s="33">
        <f t="shared" si="14"/>
        <v>0.87814999999999999</v>
      </c>
      <c r="Z39" s="18">
        <f t="shared" si="15"/>
        <v>5.4158802869650998E-4</v>
      </c>
      <c r="AA39" s="28">
        <f t="shared" si="33"/>
        <v>9877.9513226162617</v>
      </c>
      <c r="AB39" s="33">
        <f t="shared" si="16"/>
        <v>0.892625</v>
      </c>
      <c r="AC39" s="18">
        <f t="shared" si="17"/>
        <v>5.5051530389480408E-4</v>
      </c>
      <c r="AD39" s="28">
        <f t="shared" si="34"/>
        <v>9876.4372659371002</v>
      </c>
      <c r="AE39" s="33">
        <f t="shared" si="18"/>
        <v>0.84175000000000011</v>
      </c>
      <c r="AF39" s="18">
        <f t="shared" si="19"/>
        <v>5.1913878398370135E-4</v>
      </c>
      <c r="AG39" s="28">
        <f t="shared" si="35"/>
        <v>9880.2970187828632</v>
      </c>
      <c r="AH39" s="33">
        <f t="shared" si="20"/>
        <v>0.60996987745098019</v>
      </c>
      <c r="AI39" s="18">
        <f t="shared" si="21"/>
        <v>3.761912924818404E-4</v>
      </c>
      <c r="AJ39" s="28">
        <f t="shared" si="36"/>
        <v>9896.5289876590577</v>
      </c>
      <c r="AK39" s="33">
        <f t="shared" si="22"/>
        <v>0.62002432598039203</v>
      </c>
      <c r="AL39" s="18">
        <f t="shared" si="23"/>
        <v>3.8239224785242024E-4</v>
      </c>
      <c r="AM39" s="28">
        <f t="shared" si="37"/>
        <v>9895.5109177948834</v>
      </c>
      <c r="AN39" s="33">
        <f t="shared" si="24"/>
        <v>0.58468615196078433</v>
      </c>
      <c r="AO39" s="18">
        <f t="shared" si="25"/>
        <v>3.6059787103181605E-4</v>
      </c>
      <c r="AP39" s="28">
        <f t="shared" si="38"/>
        <v>9898.1078852870596</v>
      </c>
      <c r="AQ39" s="33">
        <f t="shared" si="3"/>
        <v>0.81228875</v>
      </c>
      <c r="AR39" s="18">
        <f t="shared" si="4"/>
        <v>5.0096892654427172E-4</v>
      </c>
      <c r="AS39" s="28">
        <f t="shared" si="39"/>
        <v>9882.1959426962712</v>
      </c>
      <c r="AT39" s="33">
        <f t="shared" si="5"/>
        <v>0.5642221366421567</v>
      </c>
      <c r="AU39" s="18">
        <f t="shared" si="6"/>
        <v>3.4797694554570239E-4</v>
      </c>
      <c r="AV39" s="20">
        <f t="shared" si="40"/>
        <v>9899.3859755673238</v>
      </c>
      <c r="AW39"/>
      <c r="AX39"/>
      <c r="AY39"/>
      <c r="AZ39"/>
      <c r="BA39"/>
      <c r="BB39"/>
      <c r="BC39"/>
      <c r="BD39"/>
      <c r="BE39"/>
      <c r="BF39"/>
      <c r="BG39"/>
      <c r="BH39"/>
    </row>
    <row r="40" spans="2:60" ht="15.95">
      <c r="B40" s="39">
        <v>32</v>
      </c>
      <c r="C40" s="41">
        <f>'Mortality (No Interventions) H'!E41</f>
        <v>6.5167075877670773E-4</v>
      </c>
      <c r="D40" s="27">
        <f t="shared" si="43"/>
        <v>0.69803921568627436</v>
      </c>
      <c r="E40" s="18">
        <f t="shared" si="7"/>
        <v>4.5489174534217233E-4</v>
      </c>
      <c r="F40" s="28">
        <f t="shared" si="26"/>
        <v>9886.5711267547922</v>
      </c>
      <c r="G40" s="27">
        <f t="shared" si="41"/>
        <v>0.96499999999999997</v>
      </c>
      <c r="H40" s="18">
        <f t="shared" si="0"/>
        <v>6.2886228221952292E-4</v>
      </c>
      <c r="I40" s="28">
        <f t="shared" si="27"/>
        <v>9865.853152122545</v>
      </c>
      <c r="J40" s="27">
        <f t="shared" si="44"/>
        <v>0.91</v>
      </c>
      <c r="K40" s="18">
        <f t="shared" si="1"/>
        <v>5.9302039048680401E-4</v>
      </c>
      <c r="L40" s="28">
        <f t="shared" si="28"/>
        <v>9870.3565977314502</v>
      </c>
      <c r="M40" s="27">
        <f t="shared" si="42"/>
        <v>0.92500000000000004</v>
      </c>
      <c r="N40" s="19">
        <f t="shared" si="2"/>
        <v>6.027954518684547E-4</v>
      </c>
      <c r="O40" s="28">
        <f t="shared" si="29"/>
        <v>9868.697464132616</v>
      </c>
      <c r="P40" s="24">
        <f t="shared" si="8"/>
        <v>0.67360784313725475</v>
      </c>
      <c r="Q40" s="18">
        <f t="shared" si="9"/>
        <v>4.389705342551963E-4</v>
      </c>
      <c r="R40" s="28">
        <f t="shared" si="30"/>
        <v>9888.2514476399119</v>
      </c>
      <c r="S40" s="24">
        <f t="shared" si="10"/>
        <v>0.63521568627450964</v>
      </c>
      <c r="T40" s="18">
        <f t="shared" si="11"/>
        <v>4.1395148826137683E-4</v>
      </c>
      <c r="U40" s="28">
        <f t="shared" si="31"/>
        <v>9891.2901624876831</v>
      </c>
      <c r="V40" s="24">
        <f t="shared" si="12"/>
        <v>0.64568627450980387</v>
      </c>
      <c r="W40" s="18">
        <f t="shared" si="13"/>
        <v>4.2077486444150948E-4</v>
      </c>
      <c r="X40" s="28">
        <f t="shared" si="32"/>
        <v>9890.17213860224</v>
      </c>
      <c r="Y40" s="33">
        <f t="shared" si="14"/>
        <v>0.87814999999999999</v>
      </c>
      <c r="Z40" s="18">
        <f t="shared" si="15"/>
        <v>5.7226467681976588E-4</v>
      </c>
      <c r="AA40" s="28">
        <f t="shared" si="33"/>
        <v>9872.6015424318848</v>
      </c>
      <c r="AB40" s="33">
        <f t="shared" si="16"/>
        <v>0.892625</v>
      </c>
      <c r="AC40" s="18">
        <f t="shared" si="17"/>
        <v>5.8169761105305868E-4</v>
      </c>
      <c r="AD40" s="28">
        <f t="shared" si="34"/>
        <v>9871.0001360742444</v>
      </c>
      <c r="AE40" s="33">
        <f t="shared" si="18"/>
        <v>0.84175000000000011</v>
      </c>
      <c r="AF40" s="18">
        <f t="shared" si="19"/>
        <v>5.4854386120029377E-4</v>
      </c>
      <c r="AG40" s="28">
        <f t="shared" si="35"/>
        <v>9875.1677734031346</v>
      </c>
      <c r="AH40" s="33">
        <f t="shared" si="20"/>
        <v>0.61298313725490183</v>
      </c>
      <c r="AI40" s="18">
        <f t="shared" si="21"/>
        <v>3.9946318617222864E-4</v>
      </c>
      <c r="AJ40" s="28">
        <f t="shared" si="36"/>
        <v>9892.8059996281063</v>
      </c>
      <c r="AK40" s="33">
        <f t="shared" si="22"/>
        <v>0.62308725490196071</v>
      </c>
      <c r="AL40" s="18">
        <f t="shared" si="23"/>
        <v>4.0604774418605662E-4</v>
      </c>
      <c r="AM40" s="28">
        <f t="shared" si="37"/>
        <v>9891.7269511313789</v>
      </c>
      <c r="AN40" s="33">
        <f t="shared" si="24"/>
        <v>0.58757450980392145</v>
      </c>
      <c r="AO40" s="18">
        <f t="shared" si="25"/>
        <v>3.8290512664177357E-4</v>
      </c>
      <c r="AP40" s="28">
        <f t="shared" si="38"/>
        <v>9894.5386486563821</v>
      </c>
      <c r="AQ40" s="33">
        <f t="shared" si="3"/>
        <v>0.81228875</v>
      </c>
      <c r="AR40" s="18">
        <f t="shared" si="4"/>
        <v>5.2934482605828347E-4</v>
      </c>
      <c r="AS40" s="28">
        <f t="shared" si="39"/>
        <v>9877.2452696029577</v>
      </c>
      <c r="AT40" s="33">
        <f t="shared" si="5"/>
        <v>0.5670094019607842</v>
      </c>
      <c r="AU40" s="18">
        <f t="shared" si="6"/>
        <v>3.695034472093115E-4</v>
      </c>
      <c r="AV40" s="20">
        <f t="shared" si="40"/>
        <v>9895.9412174727677</v>
      </c>
      <c r="AW40"/>
      <c r="AX40"/>
      <c r="AY40"/>
      <c r="AZ40"/>
      <c r="BA40"/>
      <c r="BB40"/>
      <c r="BC40"/>
      <c r="BD40"/>
      <c r="BE40"/>
      <c r="BF40"/>
      <c r="BG40"/>
      <c r="BH40"/>
    </row>
    <row r="41" spans="2:60" ht="15.95">
      <c r="B41" s="39">
        <v>33</v>
      </c>
      <c r="C41" s="41">
        <f>'Mortality (No Interventions) H'!E42</f>
        <v>6.8654452901661836E-4</v>
      </c>
      <c r="D41" s="27">
        <f t="shared" si="43"/>
        <v>0.70147058823529396</v>
      </c>
      <c r="E41" s="18">
        <f t="shared" si="7"/>
        <v>4.8159079461901013E-4</v>
      </c>
      <c r="F41" s="28">
        <f t="shared" si="26"/>
        <v>9882.0738071594933</v>
      </c>
      <c r="G41" s="27">
        <f t="shared" si="41"/>
        <v>0.96499999999999997</v>
      </c>
      <c r="H41" s="18">
        <f t="shared" si="0"/>
        <v>6.625154705010367E-4</v>
      </c>
      <c r="I41" s="28">
        <f t="shared" si="27"/>
        <v>9859.6488891932586</v>
      </c>
      <c r="J41" s="27">
        <f t="shared" si="44"/>
        <v>0.91</v>
      </c>
      <c r="K41" s="18">
        <f t="shared" si="1"/>
        <v>6.247555214051227E-4</v>
      </c>
      <c r="L41" s="28">
        <f t="shared" si="28"/>
        <v>9864.5032750076189</v>
      </c>
      <c r="M41" s="27">
        <f t="shared" si="42"/>
        <v>0.92500000000000004</v>
      </c>
      <c r="N41" s="19">
        <f t="shared" si="2"/>
        <v>6.3505368934037201E-4</v>
      </c>
      <c r="O41" s="28">
        <f t="shared" si="29"/>
        <v>9862.74865818537</v>
      </c>
      <c r="P41" s="24">
        <f t="shared" si="8"/>
        <v>0.6769191176470587</v>
      </c>
      <c r="Q41" s="18">
        <f t="shared" si="9"/>
        <v>4.647351168073448E-4</v>
      </c>
      <c r="R41" s="28">
        <f t="shared" si="30"/>
        <v>9883.9107966190913</v>
      </c>
      <c r="S41" s="24">
        <f t="shared" si="10"/>
        <v>0.63833823529411748</v>
      </c>
      <c r="T41" s="18">
        <f t="shared" si="11"/>
        <v>4.3824762310329922E-4</v>
      </c>
      <c r="U41" s="28">
        <f t="shared" si="31"/>
        <v>9887.1956482040969</v>
      </c>
      <c r="V41" s="24">
        <f t="shared" si="12"/>
        <v>0.6488602941176469</v>
      </c>
      <c r="W41" s="18">
        <f t="shared" si="13"/>
        <v>4.4547148502258434E-4</v>
      </c>
      <c r="X41" s="28">
        <f t="shared" si="32"/>
        <v>9886.0106027613165</v>
      </c>
      <c r="Y41" s="33">
        <f t="shared" si="14"/>
        <v>0.87814999999999999</v>
      </c>
      <c r="Z41" s="18">
        <f t="shared" si="15"/>
        <v>6.0288907815594342E-4</v>
      </c>
      <c r="AA41" s="28">
        <f t="shared" si="33"/>
        <v>9866.9518013008346</v>
      </c>
      <c r="AB41" s="33">
        <f t="shared" si="16"/>
        <v>0.892625</v>
      </c>
      <c r="AC41" s="18">
        <f t="shared" si="17"/>
        <v>6.1282681021345895E-4</v>
      </c>
      <c r="AD41" s="28">
        <f t="shared" si="34"/>
        <v>9865.258198876385</v>
      </c>
      <c r="AE41" s="33">
        <f t="shared" si="18"/>
        <v>0.84175000000000011</v>
      </c>
      <c r="AF41" s="18">
        <f t="shared" si="19"/>
        <v>5.7789885729973855E-4</v>
      </c>
      <c r="AG41" s="28">
        <f t="shared" si="35"/>
        <v>9869.7508107427111</v>
      </c>
      <c r="AH41" s="33">
        <f t="shared" si="20"/>
        <v>0.61599639705882347</v>
      </c>
      <c r="AI41" s="18">
        <f t="shared" si="21"/>
        <v>4.2290895629468379E-4</v>
      </c>
      <c r="AJ41" s="28">
        <f t="shared" si="36"/>
        <v>9888.8541878233118</v>
      </c>
      <c r="AK41" s="33">
        <f t="shared" si="22"/>
        <v>0.62615018382352927</v>
      </c>
      <c r="AL41" s="18">
        <f t="shared" si="23"/>
        <v>4.2987998304679391E-4</v>
      </c>
      <c r="AM41" s="28">
        <f t="shared" si="37"/>
        <v>9887.710437716767</v>
      </c>
      <c r="AN41" s="33">
        <f t="shared" si="24"/>
        <v>0.59046286764705869</v>
      </c>
      <c r="AO41" s="18">
        <f t="shared" si="25"/>
        <v>4.0537905137055178E-4</v>
      </c>
      <c r="AP41" s="28">
        <f t="shared" si="38"/>
        <v>9890.7499790820566</v>
      </c>
      <c r="AQ41" s="33">
        <f t="shared" si="3"/>
        <v>0.81228875</v>
      </c>
      <c r="AR41" s="18">
        <f t="shared" si="4"/>
        <v>5.5767239729424768E-4</v>
      </c>
      <c r="AS41" s="28">
        <f t="shared" si="39"/>
        <v>9872.0168009237841</v>
      </c>
      <c r="AT41" s="33">
        <f t="shared" si="5"/>
        <v>0.56979666727941169</v>
      </c>
      <c r="AU41" s="18">
        <f t="shared" si="6"/>
        <v>3.9119078457258249E-4</v>
      </c>
      <c r="AV41" s="20">
        <f t="shared" si="40"/>
        <v>9892.284633079531</v>
      </c>
      <c r="AW41"/>
      <c r="AX41"/>
      <c r="AY41"/>
      <c r="AZ41"/>
      <c r="BA41"/>
      <c r="BB41"/>
      <c r="BC41"/>
      <c r="BD41"/>
      <c r="BE41"/>
      <c r="BF41"/>
      <c r="BG41"/>
      <c r="BH41"/>
    </row>
    <row r="42" spans="2:60" ht="15.95">
      <c r="B42" s="39">
        <v>34</v>
      </c>
      <c r="C42" s="41">
        <f>'Mortality (No Interventions) H'!E43</f>
        <v>7.2995513952383738E-4</v>
      </c>
      <c r="D42" s="27">
        <f t="shared" si="43"/>
        <v>0.70490196078431355</v>
      </c>
      <c r="E42" s="18">
        <f t="shared" si="7"/>
        <v>5.145468091349401E-4</v>
      </c>
      <c r="F42" s="28">
        <f t="shared" si="26"/>
        <v>9877.3146913822202</v>
      </c>
      <c r="G42" s="27">
        <f t="shared" si="41"/>
        <v>0.96499999999999997</v>
      </c>
      <c r="H42" s="18">
        <f t="shared" si="0"/>
        <v>7.0440670964050302E-4</v>
      </c>
      <c r="I42" s="28">
        <f t="shared" si="27"/>
        <v>9853.1167192704597</v>
      </c>
      <c r="J42" s="27">
        <f t="shared" si="44"/>
        <v>0.91</v>
      </c>
      <c r="K42" s="18">
        <f t="shared" si="1"/>
        <v>6.64259176966692E-4</v>
      </c>
      <c r="L42" s="28">
        <f t="shared" si="28"/>
        <v>9858.3403721206378</v>
      </c>
      <c r="M42" s="27">
        <f t="shared" si="42"/>
        <v>0.92500000000000004</v>
      </c>
      <c r="N42" s="19">
        <f t="shared" si="2"/>
        <v>6.7520850405954958E-4</v>
      </c>
      <c r="O42" s="28">
        <f t="shared" si="29"/>
        <v>9856.4852832629531</v>
      </c>
      <c r="P42" s="24">
        <f t="shared" si="8"/>
        <v>0.68023039215686254</v>
      </c>
      <c r="Q42" s="18">
        <f t="shared" si="9"/>
        <v>4.965376708152172E-4</v>
      </c>
      <c r="R42" s="28">
        <f t="shared" si="30"/>
        <v>9879.3173961805114</v>
      </c>
      <c r="S42" s="24">
        <f t="shared" si="10"/>
        <v>0.64146078431372533</v>
      </c>
      <c r="T42" s="18">
        <f t="shared" si="11"/>
        <v>4.6823759631279551E-4</v>
      </c>
      <c r="U42" s="28">
        <f t="shared" si="31"/>
        <v>9882.8626082121136</v>
      </c>
      <c r="V42" s="24">
        <f t="shared" si="12"/>
        <v>0.65203431372549003</v>
      </c>
      <c r="W42" s="18">
        <f t="shared" si="13"/>
        <v>4.7595579844981963E-4</v>
      </c>
      <c r="X42" s="28">
        <f t="shared" si="32"/>
        <v>9881.6066669371558</v>
      </c>
      <c r="Y42" s="33">
        <f t="shared" si="14"/>
        <v>0.87814999999999999</v>
      </c>
      <c r="Z42" s="18">
        <f t="shared" si="15"/>
        <v>6.4101010577285783E-4</v>
      </c>
      <c r="AA42" s="28">
        <f t="shared" si="33"/>
        <v>9861.0031238251395</v>
      </c>
      <c r="AB42" s="33">
        <f t="shared" si="16"/>
        <v>0.892625</v>
      </c>
      <c r="AC42" s="18">
        <f t="shared" si="17"/>
        <v>6.5157620641746533E-4</v>
      </c>
      <c r="AD42" s="28">
        <f t="shared" si="34"/>
        <v>9859.2125041624349</v>
      </c>
      <c r="AE42" s="33">
        <f t="shared" si="18"/>
        <v>0.84175000000000011</v>
      </c>
      <c r="AF42" s="18">
        <f t="shared" si="19"/>
        <v>6.1443973869419017E-4</v>
      </c>
      <c r="AG42" s="28">
        <f t="shared" si="35"/>
        <v>9864.0470930273495</v>
      </c>
      <c r="AH42" s="33">
        <f t="shared" si="20"/>
        <v>0.61900965686274489</v>
      </c>
      <c r="AI42" s="18">
        <f t="shared" si="21"/>
        <v>4.5184928044184763E-4</v>
      </c>
      <c r="AJ42" s="28">
        <f t="shared" si="36"/>
        <v>9884.6721028197881</v>
      </c>
      <c r="AK42" s="33">
        <f t="shared" si="22"/>
        <v>0.62921311274509784</v>
      </c>
      <c r="AL42" s="18">
        <f t="shared" si="23"/>
        <v>4.5929734550407593E-4</v>
      </c>
      <c r="AM42" s="28">
        <f t="shared" si="37"/>
        <v>9883.4599089214298</v>
      </c>
      <c r="AN42" s="33">
        <f t="shared" si="24"/>
        <v>0.59335122549019592</v>
      </c>
      <c r="AO42" s="18">
        <f t="shared" si="25"/>
        <v>4.3311977658933585E-4</v>
      </c>
      <c r="AP42" s="28">
        <f t="shared" si="38"/>
        <v>9886.7404762381939</v>
      </c>
      <c r="AQ42" s="33">
        <f t="shared" si="3"/>
        <v>0.81228875</v>
      </c>
      <c r="AR42" s="18">
        <f t="shared" si="4"/>
        <v>5.9293434783989343E-4</v>
      </c>
      <c r="AS42" s="28">
        <f t="shared" si="39"/>
        <v>9866.5114496482838</v>
      </c>
      <c r="AT42" s="33">
        <f t="shared" si="5"/>
        <v>0.57258393259803908</v>
      </c>
      <c r="AU42" s="18">
        <f t="shared" si="6"/>
        <v>4.1796058440870913E-4</v>
      </c>
      <c r="AV42" s="20">
        <f t="shared" si="40"/>
        <v>9888.4148624927002</v>
      </c>
      <c r="AW42"/>
      <c r="AX42"/>
      <c r="AY42"/>
      <c r="AZ42"/>
      <c r="BA42"/>
      <c r="BB42"/>
      <c r="BC42"/>
      <c r="BD42"/>
      <c r="BE42"/>
      <c r="BF42"/>
      <c r="BG42"/>
      <c r="BH42"/>
    </row>
    <row r="43" spans="2:60" ht="15.95">
      <c r="B43" s="39">
        <v>35</v>
      </c>
      <c r="C43" s="41">
        <f>'Mortality (No Interventions) H'!E44</f>
        <v>7.7540190459991331E-4</v>
      </c>
      <c r="D43" s="27">
        <f t="shared" si="43"/>
        <v>0.70833333333333315</v>
      </c>
      <c r="E43" s="18">
        <f t="shared" si="7"/>
        <v>5.4924301575827179E-4</v>
      </c>
      <c r="F43" s="28">
        <f t="shared" si="26"/>
        <v>9872.2323506249468</v>
      </c>
      <c r="G43" s="27">
        <f t="shared" si="41"/>
        <v>0.96499999999999997</v>
      </c>
      <c r="H43" s="18">
        <f t="shared" si="0"/>
        <v>7.4826283793891636E-4</v>
      </c>
      <c r="I43" s="28">
        <f t="shared" si="27"/>
        <v>9846.176117742536</v>
      </c>
      <c r="J43" s="27">
        <f t="shared" si="44"/>
        <v>0.91</v>
      </c>
      <c r="K43" s="18">
        <f t="shared" si="1"/>
        <v>7.0561573318592109E-4</v>
      </c>
      <c r="L43" s="28">
        <f t="shared" si="28"/>
        <v>9851.7918790587955</v>
      </c>
      <c r="M43" s="27">
        <f t="shared" si="42"/>
        <v>0.92500000000000004</v>
      </c>
      <c r="N43" s="19">
        <f t="shared" si="2"/>
        <v>7.1724676175491983E-4</v>
      </c>
      <c r="O43" s="28">
        <f t="shared" si="29"/>
        <v>9849.8301005795565</v>
      </c>
      <c r="P43" s="24">
        <f t="shared" si="8"/>
        <v>0.68354166666666649</v>
      </c>
      <c r="Q43" s="18">
        <f t="shared" si="9"/>
        <v>5.3001951020673229E-4</v>
      </c>
      <c r="R43" s="28">
        <f t="shared" si="30"/>
        <v>9874.4119429313669</v>
      </c>
      <c r="S43" s="24">
        <f t="shared" si="10"/>
        <v>0.64458333333333317</v>
      </c>
      <c r="T43" s="18">
        <f t="shared" si="11"/>
        <v>4.9981114434002731E-4</v>
      </c>
      <c r="U43" s="28">
        <f t="shared" si="31"/>
        <v>9878.2350803797544</v>
      </c>
      <c r="V43" s="24">
        <f t="shared" si="12"/>
        <v>0.65520833333333317</v>
      </c>
      <c r="W43" s="18">
        <f t="shared" si="13"/>
        <v>5.0804978957640144E-4</v>
      </c>
      <c r="X43" s="28">
        <f t="shared" si="32"/>
        <v>9876.9034589460261</v>
      </c>
      <c r="Y43" s="33">
        <f t="shared" si="14"/>
        <v>0.87814999999999999</v>
      </c>
      <c r="Z43" s="18">
        <f t="shared" si="15"/>
        <v>6.8091918252441387E-4</v>
      </c>
      <c r="AA43" s="28">
        <f t="shared" si="33"/>
        <v>9854.6821211697097</v>
      </c>
      <c r="AB43" s="33">
        <f t="shared" si="16"/>
        <v>0.892625</v>
      </c>
      <c r="AC43" s="18">
        <f t="shared" si="17"/>
        <v>6.9214312509349762E-4</v>
      </c>
      <c r="AD43" s="28">
        <f t="shared" si="34"/>
        <v>9852.7884758807104</v>
      </c>
      <c r="AE43" s="33">
        <f t="shared" si="18"/>
        <v>0.84175000000000011</v>
      </c>
      <c r="AF43" s="18">
        <f t="shared" si="19"/>
        <v>6.5269455319697715E-4</v>
      </c>
      <c r="AG43" s="28">
        <f t="shared" si="35"/>
        <v>9857.9862305090428</v>
      </c>
      <c r="AH43" s="33">
        <f t="shared" si="20"/>
        <v>0.62202291666666654</v>
      </c>
      <c r="AI43" s="18">
        <f t="shared" si="21"/>
        <v>4.8231775428812638E-4</v>
      </c>
      <c r="AJ43" s="28">
        <f t="shared" si="36"/>
        <v>9880.205720842725</v>
      </c>
      <c r="AK43" s="33">
        <f t="shared" si="22"/>
        <v>0.63227604166666651</v>
      </c>
      <c r="AL43" s="18">
        <f t="shared" si="23"/>
        <v>4.9026804694122736E-4</v>
      </c>
      <c r="AM43" s="28">
        <f t="shared" si="37"/>
        <v>9878.9204620208657</v>
      </c>
      <c r="AN43" s="33">
        <f t="shared" si="24"/>
        <v>0.59623958333333327</v>
      </c>
      <c r="AO43" s="18">
        <f t="shared" si="25"/>
        <v>4.6232530851452537E-4</v>
      </c>
      <c r="AP43" s="28">
        <f t="shared" si="38"/>
        <v>9882.4583334119288</v>
      </c>
      <c r="AQ43" s="33">
        <f t="shared" si="3"/>
        <v>0.81228875</v>
      </c>
      <c r="AR43" s="18">
        <f t="shared" si="4"/>
        <v>6.2985024383508282E-4</v>
      </c>
      <c r="AS43" s="28">
        <f t="shared" si="39"/>
        <v>9860.6612561164311</v>
      </c>
      <c r="AT43" s="33">
        <f t="shared" si="5"/>
        <v>0.57537119791666658</v>
      </c>
      <c r="AU43" s="18">
        <f t="shared" si="6"/>
        <v>4.4614392271651694E-4</v>
      </c>
      <c r="AV43" s="20">
        <f t="shared" si="40"/>
        <v>9884.2818948378972</v>
      </c>
      <c r="AW43"/>
      <c r="AX43"/>
      <c r="AY43"/>
      <c r="AZ43"/>
      <c r="BA43"/>
      <c r="BB43"/>
      <c r="BC43"/>
      <c r="BD43"/>
      <c r="BE43"/>
      <c r="BF43"/>
      <c r="BG43"/>
      <c r="BH43"/>
    </row>
    <row r="44" spans="2:60" ht="15.95">
      <c r="B44" s="39">
        <v>36</v>
      </c>
      <c r="C44" s="41">
        <f>'Mortality (No Interventions) H'!E45</f>
        <v>8.287782530264808E-4</v>
      </c>
      <c r="D44" s="27">
        <f t="shared" si="43"/>
        <v>0.71176470588235274</v>
      </c>
      <c r="E44" s="18">
        <f t="shared" si="7"/>
        <v>5.898951095070832E-4</v>
      </c>
      <c r="F44" s="28">
        <f t="shared" si="26"/>
        <v>9866.8100959564235</v>
      </c>
      <c r="G44" s="27">
        <f t="shared" si="41"/>
        <v>0.96499999999999997</v>
      </c>
      <c r="H44" s="18">
        <f t="shared" si="0"/>
        <v>7.9977101417055396E-4</v>
      </c>
      <c r="I44" s="28">
        <f t="shared" si="27"/>
        <v>9838.808590057828</v>
      </c>
      <c r="J44" s="27">
        <f t="shared" si="44"/>
        <v>0.91</v>
      </c>
      <c r="K44" s="18">
        <f t="shared" si="1"/>
        <v>7.5418821025409759E-4</v>
      </c>
      <c r="L44" s="28">
        <f t="shared" si="28"/>
        <v>9844.8402997088579</v>
      </c>
      <c r="M44" s="27">
        <f t="shared" si="42"/>
        <v>0.92500000000000004</v>
      </c>
      <c r="N44" s="19">
        <f t="shared" si="2"/>
        <v>7.6661988404949481E-4</v>
      </c>
      <c r="O44" s="28">
        <f t="shared" si="29"/>
        <v>9842.7653418360806</v>
      </c>
      <c r="P44" s="24">
        <f t="shared" si="8"/>
        <v>0.68685294117647033</v>
      </c>
      <c r="Q44" s="18">
        <f t="shared" si="9"/>
        <v>5.6924878067433524E-4</v>
      </c>
      <c r="R44" s="28">
        <f t="shared" si="30"/>
        <v>9869.1783119497959</v>
      </c>
      <c r="S44" s="24">
        <f t="shared" si="10"/>
        <v>0.64770588235294102</v>
      </c>
      <c r="T44" s="18">
        <f t="shared" si="11"/>
        <v>5.3680454965144577E-4</v>
      </c>
      <c r="U44" s="28">
        <f t="shared" si="31"/>
        <v>9873.2978284001692</v>
      </c>
      <c r="V44" s="24">
        <f t="shared" si="12"/>
        <v>0.65838235294117631</v>
      </c>
      <c r="W44" s="18">
        <f t="shared" si="13"/>
        <v>5.4565297629405199E-4</v>
      </c>
      <c r="X44" s="28">
        <f t="shared" si="32"/>
        <v>9871.8855002220425</v>
      </c>
      <c r="Y44" s="33">
        <f t="shared" si="14"/>
        <v>0.87814999999999999</v>
      </c>
      <c r="Z44" s="18">
        <f t="shared" si="15"/>
        <v>7.2779162289520415E-4</v>
      </c>
      <c r="AA44" s="28">
        <f t="shared" si="33"/>
        <v>9847.9718790757252</v>
      </c>
      <c r="AB44" s="33">
        <f t="shared" si="16"/>
        <v>0.892625</v>
      </c>
      <c r="AC44" s="18">
        <f t="shared" si="17"/>
        <v>7.3978818810776245E-4</v>
      </c>
      <c r="AD44" s="28">
        <f t="shared" si="34"/>
        <v>9845.9689360741286</v>
      </c>
      <c r="AE44" s="33">
        <f t="shared" si="18"/>
        <v>0.84175000000000011</v>
      </c>
      <c r="AF44" s="18">
        <f t="shared" si="19"/>
        <v>6.9762409448504033E-4</v>
      </c>
      <c r="AG44" s="28">
        <f t="shared" si="35"/>
        <v>9851.5519765908994</v>
      </c>
      <c r="AH44" s="33">
        <f t="shared" si="20"/>
        <v>0.62503617647058807</v>
      </c>
      <c r="AI44" s="18">
        <f t="shared" si="21"/>
        <v>5.1801639041364515E-4</v>
      </c>
      <c r="AJ44" s="28">
        <f t="shared" si="36"/>
        <v>9875.4403222075434</v>
      </c>
      <c r="AK44" s="33">
        <f t="shared" si="22"/>
        <v>0.63533897058823507</v>
      </c>
      <c r="AL44" s="18">
        <f t="shared" si="23"/>
        <v>5.2655512212376016E-4</v>
      </c>
      <c r="AM44" s="28">
        <f t="shared" si="37"/>
        <v>9874.0771429800625</v>
      </c>
      <c r="AN44" s="33">
        <f t="shared" si="24"/>
        <v>0.5991279411764705</v>
      </c>
      <c r="AO44" s="18">
        <f t="shared" si="25"/>
        <v>4.9654420842758739E-4</v>
      </c>
      <c r="AP44" s="28">
        <f t="shared" si="38"/>
        <v>9877.8894228140525</v>
      </c>
      <c r="AQ44" s="33">
        <f t="shared" si="3"/>
        <v>0.81228875</v>
      </c>
      <c r="AR44" s="18">
        <f t="shared" si="4"/>
        <v>6.732072511780638E-4</v>
      </c>
      <c r="AS44" s="28">
        <f t="shared" si="39"/>
        <v>9854.4505162198911</v>
      </c>
      <c r="AT44" s="33">
        <f t="shared" si="5"/>
        <v>0.57815846323529396</v>
      </c>
      <c r="AU44" s="18">
        <f t="shared" si="6"/>
        <v>4.7916516113262177E-4</v>
      </c>
      <c r="AV44" s="20">
        <f t="shared" si="40"/>
        <v>9879.8720825400997</v>
      </c>
      <c r="AW44"/>
      <c r="AX44"/>
      <c r="AY44"/>
      <c r="AZ44"/>
      <c r="BA44"/>
      <c r="BB44"/>
      <c r="BC44"/>
      <c r="BD44"/>
      <c r="BE44"/>
      <c r="BF44"/>
      <c r="BG44"/>
      <c r="BH44"/>
    </row>
    <row r="45" spans="2:60" ht="15.95">
      <c r="B45" s="39">
        <v>37</v>
      </c>
      <c r="C45" s="41">
        <f>'Mortality (No Interventions) H'!E46</f>
        <v>9.0137687783126152E-4</v>
      </c>
      <c r="D45" s="27">
        <f t="shared" si="43"/>
        <v>0.71519607843137234</v>
      </c>
      <c r="E45" s="18">
        <f t="shared" si="7"/>
        <v>6.4466120821363247E-4</v>
      </c>
      <c r="F45" s="28">
        <f t="shared" si="26"/>
        <v>9860.9897129343826</v>
      </c>
      <c r="G45" s="27">
        <f t="shared" si="41"/>
        <v>0.96499999999999997</v>
      </c>
      <c r="H45" s="18">
        <f t="shared" si="0"/>
        <v>8.6982868710716739E-4</v>
      </c>
      <c r="I45" s="28">
        <f t="shared" si="27"/>
        <v>9830.9397961335289</v>
      </c>
      <c r="J45" s="27">
        <f t="shared" si="44"/>
        <v>0.91</v>
      </c>
      <c r="K45" s="18">
        <f t="shared" si="1"/>
        <v>8.2025295882644797E-4</v>
      </c>
      <c r="L45" s="28">
        <f t="shared" si="28"/>
        <v>9837.4154372229823</v>
      </c>
      <c r="M45" s="27">
        <f t="shared" si="42"/>
        <v>0.92500000000000004</v>
      </c>
      <c r="N45" s="19">
        <f t="shared" si="2"/>
        <v>8.3377361199391692E-4</v>
      </c>
      <c r="O45" s="28">
        <f t="shared" si="29"/>
        <v>9835.2196822109963</v>
      </c>
      <c r="P45" s="24">
        <f t="shared" si="8"/>
        <v>0.69016421568627428</v>
      </c>
      <c r="Q45" s="18">
        <f t="shared" si="9"/>
        <v>6.2209806592615523E-4</v>
      </c>
      <c r="R45" s="28">
        <f t="shared" si="30"/>
        <v>9863.5602942294609</v>
      </c>
      <c r="S45" s="24">
        <f t="shared" si="10"/>
        <v>0.65082843137254887</v>
      </c>
      <c r="T45" s="18">
        <f t="shared" si="11"/>
        <v>5.8664169947440553E-4</v>
      </c>
      <c r="U45" s="28">
        <f t="shared" si="31"/>
        <v>9867.9977972058205</v>
      </c>
      <c r="V45" s="24">
        <f t="shared" si="12"/>
        <v>0.66155637254901944</v>
      </c>
      <c r="W45" s="18">
        <f t="shared" si="13"/>
        <v>5.9631161759761007E-4</v>
      </c>
      <c r="X45" s="28">
        <f t="shared" si="32"/>
        <v>9866.4988765172129</v>
      </c>
      <c r="Y45" s="33">
        <f t="shared" si="14"/>
        <v>0.87814999999999999</v>
      </c>
      <c r="Z45" s="18">
        <f t="shared" si="15"/>
        <v>7.9154410526752227E-4</v>
      </c>
      <c r="AA45" s="28">
        <f t="shared" si="33"/>
        <v>9840.8046076396276</v>
      </c>
      <c r="AB45" s="33">
        <f t="shared" si="16"/>
        <v>0.892625</v>
      </c>
      <c r="AC45" s="18">
        <f t="shared" si="17"/>
        <v>8.0459153557412987E-4</v>
      </c>
      <c r="AD45" s="28">
        <f t="shared" si="34"/>
        <v>9838.6850045547453</v>
      </c>
      <c r="AE45" s="33">
        <f t="shared" si="18"/>
        <v>0.84175000000000011</v>
      </c>
      <c r="AF45" s="18">
        <f t="shared" si="19"/>
        <v>7.5873398691446447E-4</v>
      </c>
      <c r="AG45" s="28">
        <f t="shared" si="35"/>
        <v>9844.6792965639579</v>
      </c>
      <c r="AH45" s="33">
        <f t="shared" si="20"/>
        <v>0.6280494362745096</v>
      </c>
      <c r="AI45" s="18">
        <f t="shared" si="21"/>
        <v>5.6610923999280132E-4</v>
      </c>
      <c r="AJ45" s="28">
        <f t="shared" si="36"/>
        <v>9870.3246822580877</v>
      </c>
      <c r="AK45" s="33">
        <f t="shared" si="22"/>
        <v>0.63840189950980375</v>
      </c>
      <c r="AL45" s="18">
        <f t="shared" si="23"/>
        <v>5.7544071098169364E-4</v>
      </c>
      <c r="AM45" s="28">
        <f t="shared" si="37"/>
        <v>9868.8778970841813</v>
      </c>
      <c r="AN45" s="33">
        <f t="shared" si="24"/>
        <v>0.60201629901960774</v>
      </c>
      <c r="AO45" s="18">
        <f t="shared" si="25"/>
        <v>5.4264357201382518E-4</v>
      </c>
      <c r="AP45" s="28">
        <f t="shared" si="38"/>
        <v>9872.9846140296668</v>
      </c>
      <c r="AQ45" s="33">
        <f t="shared" si="3"/>
        <v>0.81228875</v>
      </c>
      <c r="AR45" s="18">
        <f t="shared" si="4"/>
        <v>7.3217829737245814E-4</v>
      </c>
      <c r="AS45" s="28">
        <f t="shared" si="39"/>
        <v>9847.8164286759966</v>
      </c>
      <c r="AT45" s="33">
        <f t="shared" si="5"/>
        <v>0.58094572855392146</v>
      </c>
      <c r="AU45" s="18">
        <f t="shared" si="6"/>
        <v>5.2365104699334127E-4</v>
      </c>
      <c r="AV45" s="20">
        <f t="shared" si="40"/>
        <v>9875.1379920416985</v>
      </c>
      <c r="AW45"/>
      <c r="AX45"/>
      <c r="AY45"/>
      <c r="AZ45"/>
      <c r="BA45"/>
      <c r="BB45"/>
      <c r="BC45"/>
      <c r="BD45"/>
      <c r="BE45"/>
      <c r="BF45"/>
      <c r="BG45"/>
      <c r="BH45"/>
    </row>
    <row r="46" spans="2:60" ht="15.95">
      <c r="B46" s="39">
        <v>38</v>
      </c>
      <c r="C46" s="41">
        <f>'Mortality (No Interventions) H'!E47</f>
        <v>9.8585775116438192E-4</v>
      </c>
      <c r="D46" s="27">
        <f t="shared" si="43"/>
        <v>0.71862745098039194</v>
      </c>
      <c r="E46" s="18">
        <f t="shared" si="7"/>
        <v>7.0846444274852134E-4</v>
      </c>
      <c r="F46" s="28">
        <f t="shared" si="26"/>
        <v>9854.632715391861</v>
      </c>
      <c r="G46" s="27">
        <f t="shared" si="41"/>
        <v>0.96499999999999997</v>
      </c>
      <c r="H46" s="18">
        <f t="shared" si="0"/>
        <v>9.5135272987362848E-4</v>
      </c>
      <c r="I46" s="28">
        <f t="shared" si="27"/>
        <v>9822.3885626776282</v>
      </c>
      <c r="J46" s="27">
        <f t="shared" si="44"/>
        <v>0.91</v>
      </c>
      <c r="K46" s="18">
        <f t="shared" si="1"/>
        <v>8.971305535595876E-4</v>
      </c>
      <c r="L46" s="28">
        <f t="shared" si="28"/>
        <v>9829.3462681033943</v>
      </c>
      <c r="M46" s="27">
        <f t="shared" si="42"/>
        <v>0.92500000000000004</v>
      </c>
      <c r="N46" s="19">
        <f t="shared" si="2"/>
        <v>9.1191841982705328E-4</v>
      </c>
      <c r="O46" s="28">
        <f t="shared" si="29"/>
        <v>9827.0193355718056</v>
      </c>
      <c r="P46" s="24">
        <f t="shared" si="8"/>
        <v>0.69347549019607824</v>
      </c>
      <c r="Q46" s="18">
        <f t="shared" si="9"/>
        <v>6.8366818725232304E-4</v>
      </c>
      <c r="R46" s="28">
        <f t="shared" si="30"/>
        <v>9857.4241924472753</v>
      </c>
      <c r="S46" s="24">
        <f t="shared" si="10"/>
        <v>0.65395098039215671</v>
      </c>
      <c r="T46" s="18">
        <f t="shared" si="11"/>
        <v>6.4470264290115444E-4</v>
      </c>
      <c r="U46" s="28">
        <f t="shared" si="31"/>
        <v>9862.2088182076586</v>
      </c>
      <c r="V46" s="24">
        <f t="shared" si="12"/>
        <v>0.66473039215686258</v>
      </c>
      <c r="W46" s="18">
        <f t="shared" si="13"/>
        <v>6.5532960954238224E-4</v>
      </c>
      <c r="X46" s="28">
        <f t="shared" si="32"/>
        <v>9860.6153686121306</v>
      </c>
      <c r="Y46" s="33">
        <f t="shared" si="14"/>
        <v>0.87814999999999999</v>
      </c>
      <c r="Z46" s="18">
        <f t="shared" si="15"/>
        <v>8.6573098418500194E-4</v>
      </c>
      <c r="AA46" s="28">
        <f t="shared" si="33"/>
        <v>9833.0151767613606</v>
      </c>
      <c r="AB46" s="33">
        <f t="shared" si="16"/>
        <v>0.892625</v>
      </c>
      <c r="AC46" s="18">
        <f t="shared" si="17"/>
        <v>8.8000127513310645E-4</v>
      </c>
      <c r="AD46" s="28">
        <f t="shared" si="34"/>
        <v>9830.7688818789011</v>
      </c>
      <c r="AE46" s="33">
        <f t="shared" si="18"/>
        <v>0.84175000000000011</v>
      </c>
      <c r="AF46" s="18">
        <f t="shared" si="19"/>
        <v>8.2984576204261863E-4</v>
      </c>
      <c r="AG46" s="28">
        <f t="shared" si="35"/>
        <v>9837.209803791382</v>
      </c>
      <c r="AH46" s="33">
        <f t="shared" si="20"/>
        <v>0.63106269607843124</v>
      </c>
      <c r="AI46" s="18">
        <f t="shared" si="21"/>
        <v>6.2213805039961401E-4</v>
      </c>
      <c r="AJ46" s="28">
        <f t="shared" si="36"/>
        <v>9864.7370002537318</v>
      </c>
      <c r="AK46" s="33">
        <f t="shared" si="22"/>
        <v>0.64146482843137242</v>
      </c>
      <c r="AL46" s="18">
        <f t="shared" si="23"/>
        <v>6.3239307320839884E-4</v>
      </c>
      <c r="AM46" s="28">
        <f t="shared" si="37"/>
        <v>9863.1989429704918</v>
      </c>
      <c r="AN46" s="33">
        <f t="shared" si="24"/>
        <v>0.60490465686274497</v>
      </c>
      <c r="AO46" s="18">
        <f t="shared" si="25"/>
        <v>5.9634994468356784E-4</v>
      </c>
      <c r="AP46" s="28">
        <f t="shared" si="38"/>
        <v>9867.6271023922727</v>
      </c>
      <c r="AQ46" s="33">
        <f t="shared" si="3"/>
        <v>0.81228875</v>
      </c>
      <c r="AR46" s="18">
        <f t="shared" si="4"/>
        <v>8.0080116037112683E-4</v>
      </c>
      <c r="AS46" s="28">
        <f t="shared" si="39"/>
        <v>9840.6060712104118</v>
      </c>
      <c r="AT46" s="33">
        <f t="shared" si="5"/>
        <v>0.58373299387254896</v>
      </c>
      <c r="AU46" s="18">
        <f t="shared" si="6"/>
        <v>5.7547769661964307E-4</v>
      </c>
      <c r="AV46" s="20">
        <f t="shared" si="40"/>
        <v>9869.9668656929625</v>
      </c>
      <c r="AW46"/>
      <c r="AX46"/>
      <c r="AY46"/>
      <c r="AZ46"/>
      <c r="BA46"/>
      <c r="BB46"/>
      <c r="BC46"/>
      <c r="BD46"/>
      <c r="BE46"/>
      <c r="BF46"/>
      <c r="BG46"/>
      <c r="BH46"/>
    </row>
    <row r="47" spans="2:60" ht="15.95">
      <c r="B47" s="39">
        <v>39</v>
      </c>
      <c r="C47" s="41">
        <f>'Mortality (No Interventions) H'!E48</f>
        <v>1.0726486593114341E-3</v>
      </c>
      <c r="D47" s="27">
        <f t="shared" si="43"/>
        <v>0.72205882352941153</v>
      </c>
      <c r="E47" s="18">
        <f t="shared" si="7"/>
        <v>7.7451542900281464E-4</v>
      </c>
      <c r="F47" s="28">
        <f t="shared" si="26"/>
        <v>9847.6510585166598</v>
      </c>
      <c r="G47" s="27">
        <f t="shared" si="41"/>
        <v>0.96499999999999997</v>
      </c>
      <c r="H47" s="18">
        <f t="shared" si="0"/>
        <v>1.0351059562355338E-3</v>
      </c>
      <c r="I47" s="28">
        <f t="shared" si="27"/>
        <v>9813.0440065046441</v>
      </c>
      <c r="J47" s="27">
        <f t="shared" si="44"/>
        <v>0.91</v>
      </c>
      <c r="K47" s="18">
        <f t="shared" si="1"/>
        <v>9.76110279973405E-4</v>
      </c>
      <c r="L47" s="28">
        <f t="shared" si="28"/>
        <v>9820.5280612447623</v>
      </c>
      <c r="M47" s="27">
        <f t="shared" si="42"/>
        <v>0.92500000000000004</v>
      </c>
      <c r="N47" s="19">
        <f t="shared" si="2"/>
        <v>9.9220000986307644E-4</v>
      </c>
      <c r="O47" s="28">
        <f t="shared" si="29"/>
        <v>9818.0578956277004</v>
      </c>
      <c r="P47" s="24">
        <f t="shared" si="8"/>
        <v>0.69678676470588208</v>
      </c>
      <c r="Q47" s="18">
        <f t="shared" si="9"/>
        <v>7.4740738898771602E-4</v>
      </c>
      <c r="R47" s="28">
        <f t="shared" si="30"/>
        <v>9850.6849851186471</v>
      </c>
      <c r="S47" s="24">
        <f t="shared" si="10"/>
        <v>0.65707352941176456</v>
      </c>
      <c r="T47" s="18">
        <f t="shared" si="11"/>
        <v>7.048090403925614E-4</v>
      </c>
      <c r="U47" s="28">
        <f t="shared" si="31"/>
        <v>9855.8506261177172</v>
      </c>
      <c r="V47" s="24">
        <f t="shared" si="12"/>
        <v>0.66790441176470572</v>
      </c>
      <c r="W47" s="18">
        <f t="shared" si="13"/>
        <v>7.1642677182760361E-4</v>
      </c>
      <c r="X47" s="28">
        <f t="shared" si="32"/>
        <v>9854.1534153927696</v>
      </c>
      <c r="Y47" s="33">
        <f t="shared" si="14"/>
        <v>0.87814999999999999</v>
      </c>
      <c r="Z47" s="18">
        <f t="shared" si="15"/>
        <v>9.4194642017433579E-4</v>
      </c>
      <c r="AA47" s="28">
        <f t="shared" si="33"/>
        <v>9824.5024308548782</v>
      </c>
      <c r="AB47" s="33">
        <f t="shared" si="16"/>
        <v>0.892625</v>
      </c>
      <c r="AC47" s="18">
        <f t="shared" si="17"/>
        <v>9.5747300951786883E-4</v>
      </c>
      <c r="AD47" s="28">
        <f t="shared" si="34"/>
        <v>9822.1177927273093</v>
      </c>
      <c r="AE47" s="33">
        <f t="shared" si="18"/>
        <v>0.84175000000000011</v>
      </c>
      <c r="AF47" s="18">
        <f t="shared" si="19"/>
        <v>9.0290200897539977E-4</v>
      </c>
      <c r="AG47" s="28">
        <f t="shared" si="35"/>
        <v>9829.0464369253823</v>
      </c>
      <c r="AH47" s="33">
        <f t="shared" si="20"/>
        <v>0.63407595588235266</v>
      </c>
      <c r="AI47" s="18">
        <f t="shared" si="21"/>
        <v>6.8014072397882164E-4</v>
      </c>
      <c r="AJ47" s="28">
        <f t="shared" si="36"/>
        <v>9858.5997720086889</v>
      </c>
      <c r="AK47" s="33">
        <f t="shared" si="22"/>
        <v>0.64452775735294099</v>
      </c>
      <c r="AL47" s="18">
        <f t="shared" si="23"/>
        <v>6.9135183481363748E-4</v>
      </c>
      <c r="AM47" s="28">
        <f t="shared" si="37"/>
        <v>9856.9615242792806</v>
      </c>
      <c r="AN47" s="33">
        <f t="shared" si="24"/>
        <v>0.60779301470588221</v>
      </c>
      <c r="AO47" s="18">
        <f t="shared" si="25"/>
        <v>6.5194836236311929E-4</v>
      </c>
      <c r="AP47" s="28">
        <f t="shared" si="38"/>
        <v>9861.7425435156019</v>
      </c>
      <c r="AQ47" s="33">
        <f t="shared" si="3"/>
        <v>0.81228875</v>
      </c>
      <c r="AR47" s="18">
        <f t="shared" si="4"/>
        <v>8.7130043866126062E-4</v>
      </c>
      <c r="AS47" s="28">
        <f t="shared" si="39"/>
        <v>9832.7257024498304</v>
      </c>
      <c r="AT47" s="33">
        <f t="shared" si="5"/>
        <v>0.58652025919117623</v>
      </c>
      <c r="AU47" s="18">
        <f t="shared" si="6"/>
        <v>6.2913016968041001E-4</v>
      </c>
      <c r="AV47" s="20">
        <f t="shared" si="40"/>
        <v>9864.2869198953813</v>
      </c>
      <c r="AW47"/>
      <c r="AX47"/>
      <c r="AY47"/>
      <c r="AZ47"/>
      <c r="BA47"/>
      <c r="BB47"/>
      <c r="BC47"/>
      <c r="BD47"/>
      <c r="BE47"/>
      <c r="BF47"/>
      <c r="BG47"/>
      <c r="BH47"/>
    </row>
    <row r="48" spans="2:60" ht="15.95">
      <c r="B48" s="39">
        <v>40</v>
      </c>
      <c r="C48" s="41">
        <f>'Mortality (No Interventions) H'!E49</f>
        <v>1.1631962013406566E-3</v>
      </c>
      <c r="D48" s="27">
        <f t="shared" si="43"/>
        <v>0.72549019607843113</v>
      </c>
      <c r="E48" s="18">
        <f t="shared" si="7"/>
        <v>8.4388744018831926E-4</v>
      </c>
      <c r="F48" s="28">
        <f t="shared" si="26"/>
        <v>9840.0239008324024</v>
      </c>
      <c r="G48" s="27">
        <f t="shared" si="41"/>
        <v>0.96499999999999997</v>
      </c>
      <c r="H48" s="18">
        <f t="shared" si="0"/>
        <v>1.1224843342937335E-3</v>
      </c>
      <c r="I48" s="28">
        <f t="shared" si="27"/>
        <v>9802.886466204709</v>
      </c>
      <c r="J48" s="27">
        <v>0.92</v>
      </c>
      <c r="K48" s="18">
        <f t="shared" si="1"/>
        <v>1.0701405052334042E-3</v>
      </c>
      <c r="L48" s="28">
        <f t="shared" si="28"/>
        <v>9810.9421428494152</v>
      </c>
      <c r="M48" s="27">
        <f t="shared" si="42"/>
        <v>0.92500000000000004</v>
      </c>
      <c r="N48" s="19">
        <f t="shared" si="2"/>
        <v>1.0759564862401075E-3</v>
      </c>
      <c r="O48" s="28">
        <f t="shared" si="29"/>
        <v>9808.3164184868219</v>
      </c>
      <c r="P48" s="24">
        <f t="shared" si="8"/>
        <v>0.70009803921568603</v>
      </c>
      <c r="Q48" s="18">
        <f t="shared" si="9"/>
        <v>8.1435137978172803E-4</v>
      </c>
      <c r="R48" s="28">
        <f t="shared" si="30"/>
        <v>9843.3225103741788</v>
      </c>
      <c r="S48" s="24">
        <f t="shared" si="10"/>
        <v>0.66745098039215667</v>
      </c>
      <c r="T48" s="18">
        <f t="shared" si="11"/>
        <v>7.7637644497325373E-4</v>
      </c>
      <c r="U48" s="28">
        <f t="shared" si="31"/>
        <v>9848.904133495671</v>
      </c>
      <c r="V48" s="24">
        <f t="shared" si="12"/>
        <v>0.67107843137254886</v>
      </c>
      <c r="W48" s="18">
        <f t="shared" si="13"/>
        <v>7.8059588217419538E-4</v>
      </c>
      <c r="X48" s="28">
        <f t="shared" si="32"/>
        <v>9847.0936360722862</v>
      </c>
      <c r="Y48" s="33">
        <f t="shared" si="14"/>
        <v>0.88780000000000003</v>
      </c>
      <c r="Z48" s="18">
        <f t="shared" si="15"/>
        <v>1.032685587550235E-3</v>
      </c>
      <c r="AA48" s="28">
        <f t="shared" si="33"/>
        <v>9815.2482759601407</v>
      </c>
      <c r="AB48" s="33">
        <f t="shared" si="16"/>
        <v>0.892625</v>
      </c>
      <c r="AC48" s="18">
        <f t="shared" si="17"/>
        <v>1.0382980092217037E-3</v>
      </c>
      <c r="AD48" s="28">
        <f t="shared" si="34"/>
        <v>9812.7133800444681</v>
      </c>
      <c r="AE48" s="33">
        <f t="shared" si="18"/>
        <v>0.85100000000000009</v>
      </c>
      <c r="AF48" s="18">
        <f t="shared" si="19"/>
        <v>9.8987996734089894E-4</v>
      </c>
      <c r="AG48" s="28">
        <f t="shared" si="35"/>
        <v>9820.1717711511701</v>
      </c>
      <c r="AH48" s="33">
        <f t="shared" si="20"/>
        <v>0.64409019607843121</v>
      </c>
      <c r="AI48" s="18">
        <f t="shared" si="21"/>
        <v>7.4920326939918985E-4</v>
      </c>
      <c r="AJ48" s="28">
        <f t="shared" si="36"/>
        <v>9851.8945368223376</v>
      </c>
      <c r="AK48" s="33">
        <f t="shared" si="22"/>
        <v>0.64759068627450966</v>
      </c>
      <c r="AL48" s="18">
        <f t="shared" si="23"/>
        <v>7.5327502629809855E-4</v>
      </c>
      <c r="AM48" s="28">
        <f t="shared" si="37"/>
        <v>9850.1468958437836</v>
      </c>
      <c r="AN48" s="33">
        <f t="shared" si="24"/>
        <v>0.61739215686274496</v>
      </c>
      <c r="AO48" s="18">
        <f t="shared" si="25"/>
        <v>7.1814821160025972E-4</v>
      </c>
      <c r="AP48" s="28">
        <f t="shared" si="38"/>
        <v>9855.3131966143101</v>
      </c>
      <c r="AQ48" s="33">
        <f t="shared" si="3"/>
        <v>0.82121500000000003</v>
      </c>
      <c r="AR48" s="18">
        <f t="shared" si="4"/>
        <v>9.5523416848396735E-4</v>
      </c>
      <c r="AS48" s="28">
        <f t="shared" si="39"/>
        <v>9824.1584442320509</v>
      </c>
      <c r="AT48" s="33">
        <f t="shared" si="5"/>
        <v>0.59578343137254886</v>
      </c>
      <c r="AU48" s="18">
        <f t="shared" si="6"/>
        <v>6.9301302419425058E-4</v>
      </c>
      <c r="AV48" s="20">
        <f t="shared" si="40"/>
        <v>9858.0809993916919</v>
      </c>
      <c r="AW48"/>
      <c r="AX48"/>
      <c r="AY48"/>
      <c r="AZ48"/>
      <c r="BA48"/>
      <c r="BB48"/>
      <c r="BC48"/>
      <c r="BD48"/>
      <c r="BE48"/>
      <c r="BF48"/>
      <c r="BG48"/>
      <c r="BH48"/>
    </row>
    <row r="49" spans="2:60" ht="15.95">
      <c r="B49" s="39">
        <v>41</v>
      </c>
      <c r="C49" s="41">
        <f>'Mortality (No Interventions) H'!E50</f>
        <v>1.268733573853103E-3</v>
      </c>
      <c r="D49" s="27">
        <f t="shared" si="43"/>
        <v>0.72892156862745072</v>
      </c>
      <c r="E49" s="18">
        <f t="shared" si="7"/>
        <v>9.2480726682331543E-4</v>
      </c>
      <c r="F49" s="28">
        <f t="shared" si="26"/>
        <v>9831.7200282513368</v>
      </c>
      <c r="G49" s="27">
        <f t="shared" si="41"/>
        <v>0.96499999999999997</v>
      </c>
      <c r="H49" s="18">
        <f t="shared" si="0"/>
        <v>1.2243278987682444E-3</v>
      </c>
      <c r="I49" s="28">
        <f t="shared" si="27"/>
        <v>9791.8828797155347</v>
      </c>
      <c r="J49" s="27">
        <v>0.92</v>
      </c>
      <c r="K49" s="18">
        <f t="shared" si="1"/>
        <v>1.1672348879448549E-3</v>
      </c>
      <c r="L49" s="28">
        <f t="shared" si="28"/>
        <v>9800.4430562678517</v>
      </c>
      <c r="M49" s="27">
        <f t="shared" si="42"/>
        <v>0.92500000000000004</v>
      </c>
      <c r="N49" s="19">
        <f t="shared" si="2"/>
        <v>1.1735785558141204E-3</v>
      </c>
      <c r="O49" s="28">
        <f t="shared" si="29"/>
        <v>9797.7630968172562</v>
      </c>
      <c r="P49" s="24">
        <f t="shared" si="8"/>
        <v>0.70340931372548987</v>
      </c>
      <c r="Q49" s="18">
        <f t="shared" si="9"/>
        <v>8.924390124844993E-4</v>
      </c>
      <c r="R49" s="28">
        <f t="shared" si="30"/>
        <v>9835.306587106219</v>
      </c>
      <c r="S49" s="24">
        <f t="shared" si="10"/>
        <v>0.67060784313725474</v>
      </c>
      <c r="T49" s="18">
        <f t="shared" si="11"/>
        <v>8.5082268547745029E-4</v>
      </c>
      <c r="U49" s="28">
        <f t="shared" si="31"/>
        <v>9841.2576763176239</v>
      </c>
      <c r="V49" s="24">
        <f t="shared" si="12"/>
        <v>0.67425245098039199</v>
      </c>
      <c r="W49" s="18">
        <f t="shared" si="13"/>
        <v>8.5544672181156695E-4</v>
      </c>
      <c r="X49" s="28">
        <f t="shared" si="32"/>
        <v>9839.4070353285842</v>
      </c>
      <c r="Y49" s="33">
        <f t="shared" si="14"/>
        <v>0.88780000000000003</v>
      </c>
      <c r="Z49" s="18">
        <f t="shared" si="15"/>
        <v>1.126381666866785E-3</v>
      </c>
      <c r="AA49" s="28">
        <f t="shared" si="33"/>
        <v>9805.1122105273298</v>
      </c>
      <c r="AB49" s="33">
        <f t="shared" si="16"/>
        <v>0.892625</v>
      </c>
      <c r="AC49" s="18">
        <f t="shared" si="17"/>
        <v>1.1325033063606261E-3</v>
      </c>
      <c r="AD49" s="28">
        <f t="shared" si="34"/>
        <v>9802.524859276904</v>
      </c>
      <c r="AE49" s="33">
        <f t="shared" si="18"/>
        <v>0.85100000000000009</v>
      </c>
      <c r="AF49" s="18">
        <f t="shared" si="19"/>
        <v>1.0796922713489907E-3</v>
      </c>
      <c r="AG49" s="28">
        <f t="shared" si="35"/>
        <v>9810.4509798390609</v>
      </c>
      <c r="AH49" s="33">
        <f t="shared" si="20"/>
        <v>0.64713656862745073</v>
      </c>
      <c r="AI49" s="18">
        <f t="shared" si="21"/>
        <v>8.2104389148573943E-4</v>
      </c>
      <c r="AJ49" s="28">
        <f t="shared" si="36"/>
        <v>9844.5134652255747</v>
      </c>
      <c r="AK49" s="33">
        <f t="shared" si="22"/>
        <v>0.65065361519607812</v>
      </c>
      <c r="AL49" s="18">
        <f t="shared" si="23"/>
        <v>8.2550608654816181E-4</v>
      </c>
      <c r="AM49" s="28">
        <f t="shared" si="37"/>
        <v>9842.7270261817775</v>
      </c>
      <c r="AN49" s="33">
        <f t="shared" si="24"/>
        <v>0.62031225490196062</v>
      </c>
      <c r="AO49" s="18">
        <f t="shared" si="25"/>
        <v>7.8701098406664153E-4</v>
      </c>
      <c r="AP49" s="28">
        <f t="shared" si="38"/>
        <v>9848.2356210674006</v>
      </c>
      <c r="AQ49" s="33">
        <f t="shared" si="3"/>
        <v>0.82121500000000003</v>
      </c>
      <c r="AR49" s="18">
        <f t="shared" si="4"/>
        <v>1.041903041851776E-3</v>
      </c>
      <c r="AS49" s="28">
        <f t="shared" si="39"/>
        <v>9814.7740724095202</v>
      </c>
      <c r="AT49" s="33">
        <f t="shared" si="5"/>
        <v>0.59860132598039195</v>
      </c>
      <c r="AU49" s="18">
        <f t="shared" si="6"/>
        <v>7.5946559962430905E-4</v>
      </c>
      <c r="AV49" s="20">
        <f t="shared" si="40"/>
        <v>9851.2492208655513</v>
      </c>
      <c r="AW49"/>
      <c r="AX49"/>
      <c r="AY49"/>
      <c r="AZ49"/>
      <c r="BA49"/>
      <c r="BB49"/>
      <c r="BC49"/>
      <c r="BD49"/>
      <c r="BE49"/>
      <c r="BF49"/>
      <c r="BG49"/>
      <c r="BH49"/>
    </row>
    <row r="50" spans="2:60" ht="15.95">
      <c r="B50" s="39">
        <v>42</v>
      </c>
      <c r="C50" s="41">
        <f>'Mortality (No Interventions) H'!E51</f>
        <v>1.3735088020569945E-3</v>
      </c>
      <c r="D50" s="27">
        <f t="shared" si="43"/>
        <v>0.73235294117647032</v>
      </c>
      <c r="E50" s="18">
        <f t="shared" si="7"/>
        <v>1.0058932109182103E-3</v>
      </c>
      <c r="F50" s="28">
        <f t="shared" si="26"/>
        <v>9822.6275821238378</v>
      </c>
      <c r="G50" s="27">
        <f t="shared" si="41"/>
        <v>0.96499999999999997</v>
      </c>
      <c r="H50" s="18">
        <f t="shared" si="0"/>
        <v>1.3254359939849996E-3</v>
      </c>
      <c r="I50" s="28">
        <f t="shared" si="27"/>
        <v>9779.8944043244283</v>
      </c>
      <c r="J50" s="27">
        <v>0.92</v>
      </c>
      <c r="K50" s="18">
        <f t="shared" si="1"/>
        <v>1.263628097892435E-3</v>
      </c>
      <c r="L50" s="28">
        <f t="shared" si="28"/>
        <v>9789.003637215259</v>
      </c>
      <c r="M50" s="27">
        <f t="shared" si="42"/>
        <v>0.92500000000000004</v>
      </c>
      <c r="N50" s="19">
        <f t="shared" si="2"/>
        <v>1.27049564190272E-3</v>
      </c>
      <c r="O50" s="28">
        <f t="shared" si="29"/>
        <v>9786.2646521518836</v>
      </c>
      <c r="P50" s="24">
        <f t="shared" si="8"/>
        <v>0.70672058823529382</v>
      </c>
      <c r="Q50" s="18">
        <f t="shared" si="9"/>
        <v>9.7068694853607283E-4</v>
      </c>
      <c r="R50" s="28">
        <f t="shared" si="30"/>
        <v>9826.5291758081403</v>
      </c>
      <c r="S50" s="24">
        <f t="shared" si="10"/>
        <v>0.67376470588235271</v>
      </c>
      <c r="T50" s="18">
        <f t="shared" si="11"/>
        <v>9.2542175404475345E-4</v>
      </c>
      <c r="U50" s="28">
        <f t="shared" si="31"/>
        <v>9832.8845110329839</v>
      </c>
      <c r="V50" s="24">
        <f t="shared" si="12"/>
        <v>0.67742647058823513</v>
      </c>
      <c r="W50" s="18">
        <f t="shared" si="13"/>
        <v>9.3045122009934457E-4</v>
      </c>
      <c r="X50" s="28">
        <f t="shared" si="32"/>
        <v>9830.9899468356416</v>
      </c>
      <c r="Y50" s="33">
        <f t="shared" si="14"/>
        <v>0.88780000000000003</v>
      </c>
      <c r="Z50" s="18">
        <f t="shared" si="15"/>
        <v>1.2194011144661997E-3</v>
      </c>
      <c r="AA50" s="28">
        <f t="shared" si="33"/>
        <v>9794.0679118918215</v>
      </c>
      <c r="AB50" s="33">
        <f t="shared" si="16"/>
        <v>0.892625</v>
      </c>
      <c r="AC50" s="18">
        <f t="shared" si="17"/>
        <v>1.2260282944361247E-3</v>
      </c>
      <c r="AD50" s="28">
        <f t="shared" si="34"/>
        <v>9791.4234674630916</v>
      </c>
      <c r="AE50" s="33">
        <f t="shared" si="18"/>
        <v>0.85100000000000009</v>
      </c>
      <c r="AF50" s="18">
        <f t="shared" si="19"/>
        <v>1.1688559905505024E-3</v>
      </c>
      <c r="AG50" s="28">
        <f t="shared" si="35"/>
        <v>9799.858711737681</v>
      </c>
      <c r="AH50" s="33">
        <f t="shared" si="20"/>
        <v>0.65018294117647035</v>
      </c>
      <c r="AI50" s="18">
        <f t="shared" si="21"/>
        <v>8.9303199265318705E-4</v>
      </c>
      <c r="AJ50" s="28">
        <f t="shared" si="36"/>
        <v>9836.4306875803013</v>
      </c>
      <c r="AK50" s="33">
        <f t="shared" si="22"/>
        <v>0.65371654411764679</v>
      </c>
      <c r="AL50" s="18">
        <f t="shared" si="23"/>
        <v>8.9788542739586735E-4</v>
      </c>
      <c r="AM50" s="28">
        <f t="shared" si="37"/>
        <v>9834.6017951134327</v>
      </c>
      <c r="AN50" s="33">
        <f t="shared" si="24"/>
        <v>0.62323235294117629</v>
      </c>
      <c r="AO50" s="18">
        <f t="shared" si="25"/>
        <v>8.5601512249139703E-4</v>
      </c>
      <c r="AP50" s="28">
        <f t="shared" si="38"/>
        <v>9840.4849514599446</v>
      </c>
      <c r="AQ50" s="33">
        <f t="shared" si="3"/>
        <v>0.82121500000000003</v>
      </c>
      <c r="AR50" s="18">
        <f t="shared" si="4"/>
        <v>1.1279460308812347E-3</v>
      </c>
      <c r="AS50" s="28">
        <f t="shared" si="39"/>
        <v>9804.5480294483878</v>
      </c>
      <c r="AT50" s="33">
        <f t="shared" si="5"/>
        <v>0.60141922058823516</v>
      </c>
      <c r="AU50" s="18">
        <f t="shared" si="6"/>
        <v>8.2605459320419822E-4</v>
      </c>
      <c r="AV50" s="20">
        <f t="shared" si="40"/>
        <v>9843.7675359689783</v>
      </c>
      <c r="AW50"/>
      <c r="AX50"/>
      <c r="AY50"/>
      <c r="AZ50"/>
      <c r="BA50"/>
      <c r="BB50"/>
      <c r="BC50"/>
      <c r="BD50"/>
      <c r="BE50"/>
      <c r="BF50"/>
      <c r="BG50"/>
      <c r="BH50"/>
    </row>
    <row r="51" spans="2:60" ht="15.95">
      <c r="B51" s="39">
        <v>43</v>
      </c>
      <c r="C51" s="41">
        <f>'Mortality (No Interventions) H'!E52</f>
        <v>1.4929999804990351E-3</v>
      </c>
      <c r="D51" s="27">
        <f t="shared" si="43"/>
        <v>0.73578431372548991</v>
      </c>
      <c r="E51" s="18">
        <f t="shared" si="7"/>
        <v>1.0985259660436523E-3</v>
      </c>
      <c r="F51" s="28">
        <f t="shared" si="26"/>
        <v>9812.7470677256006</v>
      </c>
      <c r="G51" s="27">
        <f t="shared" si="41"/>
        <v>0.96499999999999997</v>
      </c>
      <c r="H51" s="18">
        <f t="shared" si="0"/>
        <v>1.4407449811815688E-3</v>
      </c>
      <c r="I51" s="28">
        <f t="shared" si="27"/>
        <v>9766.9317802635633</v>
      </c>
      <c r="J51" s="27">
        <v>0.92</v>
      </c>
      <c r="K51" s="18">
        <f t="shared" si="1"/>
        <v>1.3735599820591123E-3</v>
      </c>
      <c r="L51" s="28">
        <f t="shared" si="28"/>
        <v>9776.6339771689018</v>
      </c>
      <c r="M51" s="27">
        <f t="shared" si="42"/>
        <v>0.92500000000000004</v>
      </c>
      <c r="N51" s="19">
        <f t="shared" si="2"/>
        <v>1.3810249819616075E-3</v>
      </c>
      <c r="O51" s="28">
        <f t="shared" si="29"/>
        <v>9773.8312455608175</v>
      </c>
      <c r="P51" s="24">
        <f t="shared" si="8"/>
        <v>0.71003186274509777</v>
      </c>
      <c r="Q51" s="18">
        <f t="shared" si="9"/>
        <v>1.0600775572321246E-3</v>
      </c>
      <c r="R51" s="28">
        <f t="shared" si="30"/>
        <v>9816.9906921877737</v>
      </c>
      <c r="S51" s="24">
        <f t="shared" si="10"/>
        <v>0.67692156862745079</v>
      </c>
      <c r="T51" s="18">
        <f t="shared" si="11"/>
        <v>1.0106438887601602E-3</v>
      </c>
      <c r="U51" s="28">
        <f t="shared" si="31"/>
        <v>9823.7849458014643</v>
      </c>
      <c r="V51" s="24">
        <f t="shared" si="12"/>
        <v>0.68060049019607816</v>
      </c>
      <c r="W51" s="18">
        <f t="shared" si="13"/>
        <v>1.0161365185903785E-3</v>
      </c>
      <c r="X51" s="28">
        <f t="shared" si="32"/>
        <v>9821.8426902448227</v>
      </c>
      <c r="Y51" s="33">
        <f t="shared" si="14"/>
        <v>0.88780000000000003</v>
      </c>
      <c r="Z51" s="18">
        <f t="shared" si="15"/>
        <v>1.3254853826870435E-3</v>
      </c>
      <c r="AA51" s="28">
        <f t="shared" si="33"/>
        <v>9782.1250145649028</v>
      </c>
      <c r="AB51" s="33">
        <f t="shared" si="16"/>
        <v>0.892625</v>
      </c>
      <c r="AC51" s="18">
        <f t="shared" si="17"/>
        <v>1.3326891075929512E-3</v>
      </c>
      <c r="AD51" s="28">
        <f t="shared" si="34"/>
        <v>9779.4189052491765</v>
      </c>
      <c r="AE51" s="33">
        <f t="shared" si="18"/>
        <v>0.85100000000000009</v>
      </c>
      <c r="AF51" s="18">
        <f t="shared" si="19"/>
        <v>1.270542983404679E-3</v>
      </c>
      <c r="AG51" s="28">
        <f t="shared" si="35"/>
        <v>9788.4040881759174</v>
      </c>
      <c r="AH51" s="33">
        <f t="shared" si="20"/>
        <v>0.65322931372548998</v>
      </c>
      <c r="AI51" s="18">
        <f t="shared" si="21"/>
        <v>9.7527135265355457E-4</v>
      </c>
      <c r="AJ51" s="28">
        <f t="shared" si="36"/>
        <v>9827.6464402827769</v>
      </c>
      <c r="AK51" s="33">
        <f t="shared" si="22"/>
        <v>0.65677947303921547</v>
      </c>
      <c r="AL51" s="18">
        <f t="shared" si="23"/>
        <v>9.8057174043971514E-4</v>
      </c>
      <c r="AM51" s="28">
        <f t="shared" si="37"/>
        <v>9825.7714494773591</v>
      </c>
      <c r="AN51" s="33">
        <f t="shared" si="24"/>
        <v>0.62615245098039196</v>
      </c>
      <c r="AO51" s="18">
        <f t="shared" si="25"/>
        <v>9.3484559710314819E-4</v>
      </c>
      <c r="AP51" s="28">
        <f t="shared" si="38"/>
        <v>9832.0613475288446</v>
      </c>
      <c r="AQ51" s="33">
        <f t="shared" si="3"/>
        <v>0.82121500000000003</v>
      </c>
      <c r="AR51" s="18">
        <f t="shared" si="4"/>
        <v>1.2260739789855151E-3</v>
      </c>
      <c r="AS51" s="28">
        <f t="shared" si="39"/>
        <v>9793.4890284139856</v>
      </c>
      <c r="AT51" s="33">
        <f t="shared" si="5"/>
        <v>0.60423711519607826</v>
      </c>
      <c r="AU51" s="18">
        <f t="shared" si="6"/>
        <v>9.0212600120453804E-4</v>
      </c>
      <c r="AV51" s="20">
        <f t="shared" si="40"/>
        <v>9835.6360465814578</v>
      </c>
      <c r="AW51"/>
      <c r="AX51"/>
      <c r="AY51"/>
      <c r="AZ51"/>
      <c r="BA51"/>
      <c r="BB51"/>
      <c r="BC51"/>
      <c r="BD51"/>
      <c r="BE51"/>
      <c r="BF51"/>
      <c r="BG51"/>
      <c r="BH51"/>
    </row>
    <row r="52" spans="2:60" ht="15.95">
      <c r="B52" s="39">
        <v>44</v>
      </c>
      <c r="C52" s="41">
        <f>'Mortality (No Interventions) H'!E53</f>
        <v>1.6216470570693338E-3</v>
      </c>
      <c r="D52" s="27">
        <f t="shared" si="43"/>
        <v>0.73921568627450951</v>
      </c>
      <c r="E52" s="18">
        <f t="shared" si="7"/>
        <v>1.1987469421865463E-3</v>
      </c>
      <c r="F52" s="28">
        <f t="shared" si="26"/>
        <v>9801.9675102734855</v>
      </c>
      <c r="G52" s="27">
        <f t="shared" si="41"/>
        <v>0.96499999999999997</v>
      </c>
      <c r="H52" s="18">
        <f t="shared" si="0"/>
        <v>1.5648894100719071E-3</v>
      </c>
      <c r="I52" s="28">
        <f t="shared" si="27"/>
        <v>9752.8601223196056</v>
      </c>
      <c r="J52" s="27">
        <v>0.92</v>
      </c>
      <c r="K52" s="18">
        <f t="shared" si="1"/>
        <v>1.4919152925037872E-3</v>
      </c>
      <c r="L52" s="28">
        <f t="shared" si="28"/>
        <v>9763.2051839786236</v>
      </c>
      <c r="M52" s="27">
        <f t="shared" si="42"/>
        <v>0.92500000000000004</v>
      </c>
      <c r="N52" s="19">
        <f t="shared" si="2"/>
        <v>1.5000235277891339E-3</v>
      </c>
      <c r="O52" s="28">
        <f t="shared" si="29"/>
        <v>9760.3333404412206</v>
      </c>
      <c r="P52" s="24">
        <f t="shared" si="8"/>
        <v>0.71334313725490162</v>
      </c>
      <c r="Q52" s="18">
        <f t="shared" si="9"/>
        <v>1.1567907992100169E-3</v>
      </c>
      <c r="R52" s="28">
        <f t="shared" si="30"/>
        <v>9806.5839206754281</v>
      </c>
      <c r="S52" s="24">
        <f t="shared" si="10"/>
        <v>0.68007843137254875</v>
      </c>
      <c r="T52" s="18">
        <f t="shared" si="11"/>
        <v>1.1028471868116225E-3</v>
      </c>
      <c r="U52" s="28">
        <f t="shared" si="31"/>
        <v>9813.8565975814963</v>
      </c>
      <c r="V52" s="24">
        <f t="shared" si="12"/>
        <v>0.68377450980392129</v>
      </c>
      <c r="W52" s="18">
        <f t="shared" si="13"/>
        <v>1.1088409215225554E-3</v>
      </c>
      <c r="X52" s="28">
        <f t="shared" si="32"/>
        <v>9811.8623572074157</v>
      </c>
      <c r="Y52" s="33">
        <f t="shared" si="14"/>
        <v>0.88780000000000003</v>
      </c>
      <c r="Z52" s="18">
        <f t="shared" si="15"/>
        <v>1.4396982572661547E-3</v>
      </c>
      <c r="AA52" s="28">
        <f t="shared" si="33"/>
        <v>9769.1589508464804</v>
      </c>
      <c r="AB52" s="33">
        <f t="shared" si="16"/>
        <v>0.892625</v>
      </c>
      <c r="AC52" s="18">
        <f t="shared" si="17"/>
        <v>1.4475227043165141E-3</v>
      </c>
      <c r="AD52" s="28">
        <f t="shared" si="34"/>
        <v>9766.3859801955623</v>
      </c>
      <c r="AE52" s="33">
        <f t="shared" si="18"/>
        <v>0.85100000000000009</v>
      </c>
      <c r="AF52" s="18">
        <f t="shared" si="19"/>
        <v>1.3800216455660032E-3</v>
      </c>
      <c r="AG52" s="28">
        <f t="shared" si="35"/>
        <v>9775.9675000429561</v>
      </c>
      <c r="AH52" s="33">
        <f t="shared" si="20"/>
        <v>0.6562756862745095</v>
      </c>
      <c r="AI52" s="18">
        <f t="shared" si="21"/>
        <v>1.0642475352732157E-3</v>
      </c>
      <c r="AJ52" s="28">
        <f t="shared" si="36"/>
        <v>9818.0618182455619</v>
      </c>
      <c r="AK52" s="33">
        <f t="shared" si="22"/>
        <v>0.65984240196078403</v>
      </c>
      <c r="AL52" s="18">
        <f t="shared" si="23"/>
        <v>1.0700314892692659E-3</v>
      </c>
      <c r="AM52" s="28">
        <f t="shared" si="37"/>
        <v>9816.1365756659816</v>
      </c>
      <c r="AN52" s="33">
        <f t="shared" si="24"/>
        <v>0.62907254901960763</v>
      </c>
      <c r="AO52" s="18">
        <f t="shared" si="25"/>
        <v>1.0201336478007509E-3</v>
      </c>
      <c r="AP52" s="28">
        <f t="shared" si="38"/>
        <v>9822.8698882676599</v>
      </c>
      <c r="AQ52" s="33">
        <f t="shared" si="3"/>
        <v>0.82121500000000003</v>
      </c>
      <c r="AR52" s="18">
        <f t="shared" si="4"/>
        <v>1.3317208879711929E-3</v>
      </c>
      <c r="AS52" s="28">
        <f t="shared" si="39"/>
        <v>9781.4814863527663</v>
      </c>
      <c r="AT52" s="33">
        <f t="shared" si="5"/>
        <v>0.60705500980392135</v>
      </c>
      <c r="AU52" s="18">
        <f t="shared" si="6"/>
        <v>9.8442897012772455E-4</v>
      </c>
      <c r="AV52" s="20">
        <f t="shared" si="40"/>
        <v>9826.7630635654514</v>
      </c>
      <c r="AW52"/>
      <c r="AX52"/>
      <c r="AY52"/>
      <c r="AZ52"/>
      <c r="BA52"/>
      <c r="BB52"/>
      <c r="BC52"/>
      <c r="BD52"/>
      <c r="BE52"/>
      <c r="BF52"/>
      <c r="BG52"/>
      <c r="BH52"/>
    </row>
    <row r="53" spans="2:60" ht="15.95">
      <c r="B53" s="39">
        <v>45</v>
      </c>
      <c r="C53" s="41">
        <f>'Mortality (No Interventions) H'!E54</f>
        <v>1.7619084023949639E-3</v>
      </c>
      <c r="D53" s="27">
        <f t="shared" si="43"/>
        <v>0.7426470588235291</v>
      </c>
      <c r="E53" s="18">
        <f t="shared" si="7"/>
        <v>1.3084760929550829E-3</v>
      </c>
      <c r="F53" s="28">
        <f t="shared" si="26"/>
        <v>9790.2174316931323</v>
      </c>
      <c r="G53" s="27">
        <f t="shared" si="41"/>
        <v>0.96499999999999997</v>
      </c>
      <c r="H53" s="18">
        <f t="shared" si="0"/>
        <v>1.7002416083111401E-3</v>
      </c>
      <c r="I53" s="28">
        <f t="shared" si="27"/>
        <v>9737.5979747962756</v>
      </c>
      <c r="J53" s="27">
        <v>0.92</v>
      </c>
      <c r="K53" s="18">
        <f t="shared" si="1"/>
        <v>1.6209557302033668E-3</v>
      </c>
      <c r="L53" s="28">
        <f t="shared" si="28"/>
        <v>9748.6393088607929</v>
      </c>
      <c r="M53" s="27">
        <f t="shared" si="42"/>
        <v>0.92500000000000004</v>
      </c>
      <c r="N53" s="19">
        <f t="shared" si="2"/>
        <v>1.6297652722153417E-3</v>
      </c>
      <c r="O53" s="28">
        <f t="shared" si="29"/>
        <v>9745.6926107914951</v>
      </c>
      <c r="P53" s="24">
        <f t="shared" si="8"/>
        <v>0.71665441176470557</v>
      </c>
      <c r="Q53" s="18">
        <f t="shared" si="9"/>
        <v>1.262679429701655E-3</v>
      </c>
      <c r="R53" s="28">
        <f t="shared" si="30"/>
        <v>9795.2397546243101</v>
      </c>
      <c r="S53" s="24">
        <f t="shared" si="10"/>
        <v>0.68323529411764683</v>
      </c>
      <c r="T53" s="18">
        <f t="shared" si="11"/>
        <v>1.2037980055186763E-3</v>
      </c>
      <c r="U53" s="28">
        <f t="shared" si="31"/>
        <v>9803.0334134410805</v>
      </c>
      <c r="V53" s="24">
        <f t="shared" si="12"/>
        <v>0.68694852941176443</v>
      </c>
      <c r="W53" s="18">
        <f t="shared" si="13"/>
        <v>1.2103403859834517E-3</v>
      </c>
      <c r="X53" s="28">
        <f t="shared" si="32"/>
        <v>9800.9825627093978</v>
      </c>
      <c r="Y53" s="33">
        <f t="shared" si="14"/>
        <v>0.88780000000000003</v>
      </c>
      <c r="Z53" s="18">
        <f t="shared" si="15"/>
        <v>1.564222279646249E-3</v>
      </c>
      <c r="AA53" s="28">
        <f t="shared" si="33"/>
        <v>9755.0943097299896</v>
      </c>
      <c r="AB53" s="33">
        <f t="shared" si="16"/>
        <v>0.892625</v>
      </c>
      <c r="AC53" s="18">
        <f t="shared" si="17"/>
        <v>1.5727234876878047E-3</v>
      </c>
      <c r="AD53" s="28">
        <f t="shared" si="34"/>
        <v>9752.248914750111</v>
      </c>
      <c r="AE53" s="33">
        <f t="shared" si="18"/>
        <v>0.85100000000000009</v>
      </c>
      <c r="AF53" s="18">
        <f t="shared" si="19"/>
        <v>1.4993840504381145E-3</v>
      </c>
      <c r="AG53" s="28">
        <f t="shared" si="35"/>
        <v>9762.4764532865465</v>
      </c>
      <c r="AH53" s="33">
        <f t="shared" si="20"/>
        <v>0.65932205882352912</v>
      </c>
      <c r="AI53" s="18">
        <f t="shared" si="21"/>
        <v>1.1616650753255226E-3</v>
      </c>
      <c r="AJ53" s="28">
        <f t="shared" si="36"/>
        <v>9807.6129701543341</v>
      </c>
      <c r="AK53" s="33">
        <f t="shared" si="22"/>
        <v>0.66290533088235271</v>
      </c>
      <c r="AL53" s="18">
        <f t="shared" si="23"/>
        <v>1.1679784724740309E-3</v>
      </c>
      <c r="AM53" s="28">
        <f t="shared" si="37"/>
        <v>9805.6330004270512</v>
      </c>
      <c r="AN53" s="33">
        <f t="shared" si="24"/>
        <v>0.6319926470588233</v>
      </c>
      <c r="AO53" s="18">
        <f t="shared" si="25"/>
        <v>1.1135131551047756E-3</v>
      </c>
      <c r="AP53" s="28">
        <f t="shared" si="38"/>
        <v>9812.8492481766698</v>
      </c>
      <c r="AQ53" s="33">
        <f t="shared" si="3"/>
        <v>0.82121500000000003</v>
      </c>
      <c r="AR53" s="18">
        <f t="shared" si="4"/>
        <v>1.4469056086727802E-3</v>
      </c>
      <c r="AS53" s="28">
        <f t="shared" si="39"/>
        <v>9768.4552831420879</v>
      </c>
      <c r="AT53" s="33">
        <f t="shared" si="5"/>
        <v>0.60987290441176445</v>
      </c>
      <c r="AU53" s="18">
        <f t="shared" si="6"/>
        <v>1.0745401946761085E-3</v>
      </c>
      <c r="AV53" s="20">
        <f t="shared" si="40"/>
        <v>9817.0893133230966</v>
      </c>
      <c r="AW53"/>
      <c r="AX53"/>
      <c r="AY53"/>
      <c r="AZ53"/>
      <c r="BA53"/>
      <c r="BB53"/>
      <c r="BC53"/>
      <c r="BD53"/>
      <c r="BE53"/>
      <c r="BF53"/>
      <c r="BG53"/>
      <c r="BH53"/>
    </row>
    <row r="54" spans="2:60" ht="15.95">
      <c r="B54" s="39">
        <v>46</v>
      </c>
      <c r="C54" s="41">
        <f>'Mortality (No Interventions) H'!E55</f>
        <v>1.9113138449047191E-3</v>
      </c>
      <c r="D54" s="27">
        <f t="shared" si="43"/>
        <v>0.7460784313725487</v>
      </c>
      <c r="E54" s="18">
        <f t="shared" si="7"/>
        <v>1.4259900352671477E-3</v>
      </c>
      <c r="F54" s="28">
        <f t="shared" si="26"/>
        <v>9777.4071662389306</v>
      </c>
      <c r="G54" s="27">
        <f t="shared" si="41"/>
        <v>0.96499999999999997</v>
      </c>
      <c r="H54" s="18">
        <f t="shared" si="0"/>
        <v>1.8444178603330538E-3</v>
      </c>
      <c r="I54" s="28">
        <f t="shared" si="27"/>
        <v>9721.0417055545204</v>
      </c>
      <c r="J54" s="27">
        <v>0.92</v>
      </c>
      <c r="K54" s="18">
        <f t="shared" si="1"/>
        <v>1.7584087373123415E-3</v>
      </c>
      <c r="L54" s="28">
        <f t="shared" si="28"/>
        <v>9732.8371961114099</v>
      </c>
      <c r="M54" s="27">
        <f t="shared" si="42"/>
        <v>0.92500000000000004</v>
      </c>
      <c r="N54" s="19">
        <f t="shared" si="2"/>
        <v>1.7679653065368651E-3</v>
      </c>
      <c r="O54" s="28">
        <f t="shared" si="29"/>
        <v>9729.8094194207406</v>
      </c>
      <c r="P54" s="24">
        <f t="shared" si="8"/>
        <v>0.71996568627450952</v>
      </c>
      <c r="Q54" s="18">
        <f t="shared" si="9"/>
        <v>1.3760803840327975E-3</v>
      </c>
      <c r="R54" s="28">
        <f t="shared" si="30"/>
        <v>9782.8715068771489</v>
      </c>
      <c r="S54" s="24">
        <f t="shared" si="10"/>
        <v>0.6863921568627448</v>
      </c>
      <c r="T54" s="18">
        <f t="shared" si="11"/>
        <v>1.3119108324457758E-3</v>
      </c>
      <c r="U54" s="28">
        <f t="shared" si="31"/>
        <v>9791.2325413699473</v>
      </c>
      <c r="V54" s="24">
        <f t="shared" si="12"/>
        <v>0.69012254901960757</v>
      </c>
      <c r="W54" s="18">
        <f t="shared" si="13"/>
        <v>1.3190407826221117E-3</v>
      </c>
      <c r="X54" s="28">
        <f t="shared" si="32"/>
        <v>9789.1200376914312</v>
      </c>
      <c r="Y54" s="33">
        <f t="shared" si="14"/>
        <v>0.88780000000000003</v>
      </c>
      <c r="Z54" s="18">
        <f t="shared" si="15"/>
        <v>1.6968644315064098E-3</v>
      </c>
      <c r="AA54" s="28">
        <f t="shared" si="33"/>
        <v>9739.8351738706588</v>
      </c>
      <c r="AB54" s="33">
        <f t="shared" si="16"/>
        <v>0.892625</v>
      </c>
      <c r="AC54" s="18">
        <f t="shared" si="17"/>
        <v>1.7060865208080749E-3</v>
      </c>
      <c r="AD54" s="28">
        <f t="shared" si="34"/>
        <v>9736.9113238241061</v>
      </c>
      <c r="AE54" s="33">
        <f t="shared" si="18"/>
        <v>0.85100000000000009</v>
      </c>
      <c r="AF54" s="18">
        <f t="shared" si="19"/>
        <v>1.6265280820139162E-3</v>
      </c>
      <c r="AG54" s="28">
        <f t="shared" si="35"/>
        <v>9747.8387517997107</v>
      </c>
      <c r="AH54" s="33">
        <f t="shared" si="20"/>
        <v>0.66236843137254875</v>
      </c>
      <c r="AI54" s="18">
        <f t="shared" si="21"/>
        <v>1.2659939533101736E-3</v>
      </c>
      <c r="AJ54" s="28">
        <f t="shared" si="36"/>
        <v>9796.2198086945955</v>
      </c>
      <c r="AK54" s="33">
        <f t="shared" si="22"/>
        <v>0.66596825980392138</v>
      </c>
      <c r="AL54" s="18">
        <f t="shared" si="23"/>
        <v>1.2728743552303378E-3</v>
      </c>
      <c r="AM54" s="28">
        <f t="shared" si="37"/>
        <v>9794.1802321735704</v>
      </c>
      <c r="AN54" s="33">
        <f t="shared" si="24"/>
        <v>0.63491274509803897</v>
      </c>
      <c r="AO54" s="18">
        <f t="shared" si="25"/>
        <v>1.2135175200123428E-3</v>
      </c>
      <c r="AP54" s="28">
        <f t="shared" si="38"/>
        <v>9801.9225114497658</v>
      </c>
      <c r="AQ54" s="33">
        <f t="shared" si="3"/>
        <v>0.82121500000000003</v>
      </c>
      <c r="AR54" s="18">
        <f t="shared" si="4"/>
        <v>1.569599599143429E-3</v>
      </c>
      <c r="AS54" s="28">
        <f t="shared" si="39"/>
        <v>9754.3212504048406</v>
      </c>
      <c r="AT54" s="33">
        <f t="shared" si="5"/>
        <v>0.61269079901960766</v>
      </c>
      <c r="AU54" s="18">
        <f t="shared" si="6"/>
        <v>1.1710444068119108E-3</v>
      </c>
      <c r="AV54" s="20">
        <f t="shared" si="40"/>
        <v>9806.5404562612057</v>
      </c>
      <c r="AW54"/>
      <c r="AX54"/>
      <c r="AY54"/>
      <c r="AZ54"/>
      <c r="BA54"/>
      <c r="BB54"/>
      <c r="BC54"/>
      <c r="BD54"/>
      <c r="BE54"/>
      <c r="BF54"/>
      <c r="BG54"/>
      <c r="BH54"/>
    </row>
    <row r="55" spans="2:60" ht="15.95">
      <c r="B55" s="39">
        <v>47</v>
      </c>
      <c r="C55" s="41">
        <f>'Mortality (No Interventions) H'!E56</f>
        <v>2.0862873620994E-3</v>
      </c>
      <c r="D55" s="27">
        <f t="shared" si="43"/>
        <v>0.7495098039215683</v>
      </c>
      <c r="E55" s="18">
        <f t="shared" si="7"/>
        <v>1.5636928316911673E-3</v>
      </c>
      <c r="F55" s="28">
        <f t="shared" si="26"/>
        <v>9763.4646810491249</v>
      </c>
      <c r="G55" s="27">
        <f t="shared" si="41"/>
        <v>0.96499999999999997</v>
      </c>
      <c r="H55" s="18">
        <f t="shared" si="0"/>
        <v>2.0132673044259211E-3</v>
      </c>
      <c r="I55" s="28">
        <f t="shared" si="27"/>
        <v>9703.1120426117523</v>
      </c>
      <c r="J55" s="27">
        <v>0.92</v>
      </c>
      <c r="K55" s="18">
        <f t="shared" si="1"/>
        <v>1.9193843731314482E-3</v>
      </c>
      <c r="L55" s="28">
        <f t="shared" si="28"/>
        <v>9715.722890146928</v>
      </c>
      <c r="M55" s="27">
        <f t="shared" si="42"/>
        <v>0.92500000000000004</v>
      </c>
      <c r="N55" s="19">
        <f t="shared" si="2"/>
        <v>1.929815809941945E-3</v>
      </c>
      <c r="O55" s="28">
        <f t="shared" si="29"/>
        <v>9712.6074539279889</v>
      </c>
      <c r="P55" s="24">
        <f t="shared" si="8"/>
        <v>0.72327696078431336</v>
      </c>
      <c r="Q55" s="18">
        <f t="shared" si="9"/>
        <v>1.5089635825819763E-3</v>
      </c>
      <c r="R55" s="28">
        <f t="shared" si="30"/>
        <v>9769.4094892970224</v>
      </c>
      <c r="S55" s="24">
        <f t="shared" si="10"/>
        <v>0.68954901960784287</v>
      </c>
      <c r="T55" s="18">
        <f t="shared" si="11"/>
        <v>1.4385974051558739E-3</v>
      </c>
      <c r="U55" s="28">
        <f t="shared" si="31"/>
        <v>9778.3873173359279</v>
      </c>
      <c r="V55" s="24">
        <f t="shared" si="12"/>
        <v>0.6932965686274507</v>
      </c>
      <c r="W55" s="18">
        <f t="shared" si="13"/>
        <v>1.4464158693143297E-3</v>
      </c>
      <c r="X55" s="28">
        <f t="shared" si="32"/>
        <v>9776.207789135733</v>
      </c>
      <c r="Y55" s="33">
        <f t="shared" si="14"/>
        <v>0.88780000000000003</v>
      </c>
      <c r="Z55" s="18">
        <f t="shared" si="15"/>
        <v>1.8522059200718473E-3</v>
      </c>
      <c r="AA55" s="28">
        <f t="shared" si="33"/>
        <v>9723.3079939953823</v>
      </c>
      <c r="AB55" s="33">
        <f t="shared" si="16"/>
        <v>0.892625</v>
      </c>
      <c r="AC55" s="18">
        <f t="shared" si="17"/>
        <v>1.8622722565939769E-3</v>
      </c>
      <c r="AD55" s="28">
        <f t="shared" si="34"/>
        <v>9720.2993106602262</v>
      </c>
      <c r="AE55" s="33">
        <f t="shared" si="18"/>
        <v>0.85100000000000009</v>
      </c>
      <c r="AF55" s="18">
        <f t="shared" si="19"/>
        <v>1.7754305451465895E-3</v>
      </c>
      <c r="AG55" s="28">
        <f t="shared" si="35"/>
        <v>9731.9836183309653</v>
      </c>
      <c r="AH55" s="33">
        <f t="shared" si="20"/>
        <v>0.66541480392156838</v>
      </c>
      <c r="AI55" s="18">
        <f t="shared" si="21"/>
        <v>1.3882464959754184E-3</v>
      </c>
      <c r="AJ55" s="28">
        <f t="shared" si="36"/>
        <v>9783.8178536514915</v>
      </c>
      <c r="AK55" s="33">
        <f t="shared" si="22"/>
        <v>0.66903118872548994</v>
      </c>
      <c r="AL55" s="18">
        <f t="shared" si="23"/>
        <v>1.3957913138883283E-3</v>
      </c>
      <c r="AM55" s="28">
        <f t="shared" si="37"/>
        <v>9781.7134713255327</v>
      </c>
      <c r="AN55" s="33">
        <f t="shared" si="24"/>
        <v>0.63783284313725463</v>
      </c>
      <c r="AO55" s="18">
        <f t="shared" si="25"/>
        <v>1.3307025997691833E-3</v>
      </c>
      <c r="AP55" s="28">
        <f t="shared" si="38"/>
        <v>9790.0277067523184</v>
      </c>
      <c r="AQ55" s="33">
        <f t="shared" si="3"/>
        <v>0.82121500000000003</v>
      </c>
      <c r="AR55" s="18">
        <f t="shared" si="4"/>
        <v>1.7132904760664587E-3</v>
      </c>
      <c r="AS55" s="28">
        <f t="shared" si="39"/>
        <v>9739.0108716802897</v>
      </c>
      <c r="AT55" s="33">
        <f t="shared" si="5"/>
        <v>0.61550869362745075</v>
      </c>
      <c r="AU55" s="18">
        <f t="shared" si="6"/>
        <v>1.284128008777262E-3</v>
      </c>
      <c r="AV55" s="20">
        <f t="shared" si="40"/>
        <v>9795.056561909727</v>
      </c>
      <c r="AW55"/>
      <c r="AX55"/>
      <c r="AY55"/>
      <c r="AZ55"/>
      <c r="BA55"/>
      <c r="BB55"/>
      <c r="BC55"/>
      <c r="BD55"/>
      <c r="BE55"/>
      <c r="BF55"/>
      <c r="BG55"/>
      <c r="BH55"/>
    </row>
    <row r="56" spans="2:60" ht="15.95">
      <c r="B56" s="39">
        <v>48</v>
      </c>
      <c r="C56" s="41">
        <f>'Mortality (No Interventions) H'!E57</f>
        <v>2.2873950669918849E-3</v>
      </c>
      <c r="D56" s="27">
        <f t="shared" si="43"/>
        <v>0.75294117647058789</v>
      </c>
      <c r="E56" s="18">
        <f t="shared" si="7"/>
        <v>1.7222739327938891E-3</v>
      </c>
      <c r="F56" s="28">
        <f t="shared" si="26"/>
        <v>9748.1976213148973</v>
      </c>
      <c r="G56" s="27">
        <f t="shared" si="41"/>
        <v>0.96499999999999997</v>
      </c>
      <c r="H56" s="18">
        <f t="shared" si="0"/>
        <v>2.2073362396471687E-3</v>
      </c>
      <c r="I56" s="28">
        <f t="shared" si="27"/>
        <v>9683.5770843851806</v>
      </c>
      <c r="J56" s="27">
        <v>0.92</v>
      </c>
      <c r="K56" s="18">
        <f t="shared" si="1"/>
        <v>2.1044034616325342E-3</v>
      </c>
      <c r="L56" s="28">
        <f t="shared" si="28"/>
        <v>9697.074683457904</v>
      </c>
      <c r="M56" s="27">
        <f t="shared" si="42"/>
        <v>0.92500000000000004</v>
      </c>
      <c r="N56" s="19">
        <f t="shared" si="2"/>
        <v>2.1158404369674938E-3</v>
      </c>
      <c r="O56" s="28">
        <f t="shared" si="29"/>
        <v>9693.86391050764</v>
      </c>
      <c r="P56" s="24">
        <f t="shared" si="8"/>
        <v>0.72658823529411731</v>
      </c>
      <c r="Q56" s="18">
        <f t="shared" si="9"/>
        <v>1.6619943451461029E-3</v>
      </c>
      <c r="R56" s="28">
        <f t="shared" si="30"/>
        <v>9754.6678061543425</v>
      </c>
      <c r="S56" s="24">
        <f t="shared" si="10"/>
        <v>0.69270588235294084</v>
      </c>
      <c r="T56" s="18">
        <f t="shared" si="11"/>
        <v>1.5844920181703778E-3</v>
      </c>
      <c r="U56" s="28">
        <f t="shared" si="31"/>
        <v>9764.3201547146</v>
      </c>
      <c r="V56" s="24">
        <f t="shared" si="12"/>
        <v>0.69647058823529384</v>
      </c>
      <c r="W56" s="18">
        <f t="shared" si="13"/>
        <v>1.5931033878343475E-3</v>
      </c>
      <c r="X56" s="28">
        <f t="shared" si="32"/>
        <v>9762.0673270478128</v>
      </c>
      <c r="Y56" s="33">
        <f t="shared" si="14"/>
        <v>0.88780000000000003</v>
      </c>
      <c r="Z56" s="18">
        <f t="shared" si="15"/>
        <v>2.0307493404753954E-3</v>
      </c>
      <c r="AA56" s="28">
        <f t="shared" si="33"/>
        <v>9705.2984253662216</v>
      </c>
      <c r="AB56" s="33">
        <f t="shared" si="16"/>
        <v>0.892625</v>
      </c>
      <c r="AC56" s="18">
        <f t="shared" si="17"/>
        <v>2.0417860216736311E-3</v>
      </c>
      <c r="AD56" s="28">
        <f t="shared" si="34"/>
        <v>9702.1974669281935</v>
      </c>
      <c r="AE56" s="33">
        <f t="shared" si="18"/>
        <v>0.85100000000000009</v>
      </c>
      <c r="AF56" s="18">
        <f t="shared" si="19"/>
        <v>1.9465732020100943E-3</v>
      </c>
      <c r="AG56" s="28">
        <f t="shared" si="35"/>
        <v>9714.705157350114</v>
      </c>
      <c r="AH56" s="33">
        <f t="shared" si="20"/>
        <v>0.668461176470588</v>
      </c>
      <c r="AI56" s="18">
        <f t="shared" si="21"/>
        <v>1.5290347975344149E-3</v>
      </c>
      <c r="AJ56" s="28">
        <f t="shared" si="36"/>
        <v>9770.2355027988979</v>
      </c>
      <c r="AK56" s="33">
        <f t="shared" si="22"/>
        <v>0.67209411764705851</v>
      </c>
      <c r="AL56" s="18">
        <f t="shared" si="23"/>
        <v>1.5373447692601451E-3</v>
      </c>
      <c r="AM56" s="28">
        <f t="shared" si="37"/>
        <v>9768.0602406273119</v>
      </c>
      <c r="AN56" s="33">
        <f t="shared" si="24"/>
        <v>0.6407529411764703</v>
      </c>
      <c r="AO56" s="18">
        <f t="shared" si="25"/>
        <v>1.4656551168075996E-3</v>
      </c>
      <c r="AP56" s="28">
        <f t="shared" si="38"/>
        <v>9777.0000914311313</v>
      </c>
      <c r="AQ56" s="33">
        <f t="shared" si="3"/>
        <v>0.82121500000000003</v>
      </c>
      <c r="AR56" s="18">
        <f t="shared" si="4"/>
        <v>1.8784431399397408E-3</v>
      </c>
      <c r="AS56" s="28">
        <f t="shared" si="39"/>
        <v>9722.3251171075317</v>
      </c>
      <c r="AT56" s="33">
        <f t="shared" si="5"/>
        <v>0.61832658823529396</v>
      </c>
      <c r="AU56" s="18">
        <f t="shared" si="6"/>
        <v>1.4143571877193338E-3</v>
      </c>
      <c r="AV56" s="20">
        <f t="shared" si="40"/>
        <v>9782.4784554310208</v>
      </c>
      <c r="AW56"/>
      <c r="AX56"/>
      <c r="AY56"/>
      <c r="AZ56"/>
      <c r="BA56"/>
      <c r="BB56"/>
      <c r="BC56"/>
      <c r="BD56"/>
      <c r="BE56"/>
      <c r="BF56"/>
      <c r="BG56"/>
      <c r="BH56"/>
    </row>
    <row r="57" spans="2:60" ht="15.95">
      <c r="B57" s="39">
        <v>49</v>
      </c>
      <c r="C57" s="41">
        <f>'Mortality (No Interventions) H'!E58</f>
        <v>2.5005223657887737E-3</v>
      </c>
      <c r="D57" s="27">
        <f t="shared" si="43"/>
        <v>0.75637254901960749</v>
      </c>
      <c r="E57" s="18">
        <f t="shared" si="7"/>
        <v>1.891326475692194E-3</v>
      </c>
      <c r="F57" s="28">
        <f t="shared" si="26"/>
        <v>9731.4085546599836</v>
      </c>
      <c r="G57" s="27">
        <f t="shared" si="41"/>
        <v>0.96499999999999997</v>
      </c>
      <c r="H57" s="18">
        <f t="shared" si="0"/>
        <v>2.4130040829861664E-3</v>
      </c>
      <c r="I57" s="28">
        <f t="shared" si="27"/>
        <v>9662.2021737573996</v>
      </c>
      <c r="J57" s="27">
        <v>0.92</v>
      </c>
      <c r="K57" s="18">
        <f t="shared" si="1"/>
        <v>2.300480576525672E-3</v>
      </c>
      <c r="L57" s="28">
        <f t="shared" si="28"/>
        <v>9676.668125926326</v>
      </c>
      <c r="M57" s="27">
        <f t="shared" si="42"/>
        <v>0.92500000000000004</v>
      </c>
      <c r="N57" s="19">
        <f t="shared" si="2"/>
        <v>2.3129831883546156E-3</v>
      </c>
      <c r="O57" s="28">
        <f t="shared" si="29"/>
        <v>9673.3532412553286</v>
      </c>
      <c r="P57" s="24">
        <f t="shared" si="8"/>
        <v>0.72989950980392115</v>
      </c>
      <c r="Q57" s="18">
        <f t="shared" si="9"/>
        <v>1.8251300490429671E-3</v>
      </c>
      <c r="R57" s="28">
        <f t="shared" si="30"/>
        <v>9738.4556034217348</v>
      </c>
      <c r="S57" s="24">
        <f t="shared" si="10"/>
        <v>0.69586274509803892</v>
      </c>
      <c r="T57" s="18">
        <f t="shared" si="11"/>
        <v>1.7400203576368187E-3</v>
      </c>
      <c r="U57" s="28">
        <f t="shared" si="31"/>
        <v>9748.8486673665957</v>
      </c>
      <c r="V57" s="24">
        <f t="shared" si="12"/>
        <v>0.69964460784313698</v>
      </c>
      <c r="W57" s="18">
        <f t="shared" si="13"/>
        <v>1.7494769900152796E-3</v>
      </c>
      <c r="X57" s="28">
        <f t="shared" si="32"/>
        <v>9746.5153445168253</v>
      </c>
      <c r="Y57" s="33">
        <f t="shared" si="14"/>
        <v>0.88780000000000003</v>
      </c>
      <c r="Z57" s="18">
        <f t="shared" si="15"/>
        <v>2.2199637563472732E-3</v>
      </c>
      <c r="AA57" s="28">
        <f t="shared" si="33"/>
        <v>9685.5893969897916</v>
      </c>
      <c r="AB57" s="33">
        <f t="shared" si="16"/>
        <v>0.892625</v>
      </c>
      <c r="AC57" s="18">
        <f t="shared" si="17"/>
        <v>2.2320287767622041E-3</v>
      </c>
      <c r="AD57" s="28">
        <f t="shared" si="34"/>
        <v>9682.3876557607018</v>
      </c>
      <c r="AE57" s="33">
        <f t="shared" si="18"/>
        <v>0.85100000000000009</v>
      </c>
      <c r="AF57" s="18">
        <f t="shared" si="19"/>
        <v>2.1279445332862464E-3</v>
      </c>
      <c r="AG57" s="28">
        <f t="shared" si="35"/>
        <v>9695.7947726253878</v>
      </c>
      <c r="AH57" s="33">
        <f t="shared" si="20"/>
        <v>0.67150754901960752</v>
      </c>
      <c r="AI57" s="18">
        <f t="shared" si="21"/>
        <v>1.6791196451195298E-3</v>
      </c>
      <c r="AJ57" s="28">
        <f t="shared" si="36"/>
        <v>9755.2964727350118</v>
      </c>
      <c r="AK57" s="33">
        <f t="shared" si="22"/>
        <v>0.67515704656862707</v>
      </c>
      <c r="AL57" s="18">
        <f t="shared" si="23"/>
        <v>1.6882452953647445E-3</v>
      </c>
      <c r="AM57" s="28">
        <f t="shared" si="37"/>
        <v>9753.0433643105662</v>
      </c>
      <c r="AN57" s="33">
        <f t="shared" si="24"/>
        <v>0.64367303921568608</v>
      </c>
      <c r="AO57" s="18">
        <f t="shared" si="25"/>
        <v>1.6095188308140574E-3</v>
      </c>
      <c r="AP57" s="28">
        <f t="shared" si="38"/>
        <v>9762.6703812200958</v>
      </c>
      <c r="AQ57" s="33">
        <f t="shared" si="3"/>
        <v>0.82121500000000003</v>
      </c>
      <c r="AR57" s="18">
        <f t="shared" si="4"/>
        <v>2.0534664746212276E-3</v>
      </c>
      <c r="AS57" s="28">
        <f t="shared" si="39"/>
        <v>9704.0622821870365</v>
      </c>
      <c r="AT57" s="33">
        <f t="shared" si="5"/>
        <v>0.62114448284313695</v>
      </c>
      <c r="AU57" s="18">
        <f t="shared" si="6"/>
        <v>1.5531856717355651E-3</v>
      </c>
      <c r="AV57" s="20">
        <f t="shared" si="40"/>
        <v>9768.6425367138727</v>
      </c>
      <c r="AW57"/>
      <c r="AX57"/>
      <c r="AY57"/>
      <c r="AZ57"/>
      <c r="BA57"/>
      <c r="BB57"/>
      <c r="BC57"/>
      <c r="BD57"/>
      <c r="BE57"/>
      <c r="BF57"/>
      <c r="BG57"/>
      <c r="BH57"/>
    </row>
    <row r="58" spans="2:60" ht="15.95">
      <c r="B58" s="39">
        <v>50</v>
      </c>
      <c r="C58" s="41">
        <f>'Mortality (No Interventions) H'!E59</f>
        <v>2.7340630123097688E-3</v>
      </c>
      <c r="D58" s="27">
        <f t="shared" si="43"/>
        <v>0.75980392156862708</v>
      </c>
      <c r="E58" s="18">
        <f t="shared" si="7"/>
        <v>2.0773517985686958E-3</v>
      </c>
      <c r="F58" s="28">
        <f t="shared" si="26"/>
        <v>9713.0032840147778</v>
      </c>
      <c r="G58" s="27">
        <f t="shared" si="41"/>
        <v>0.96499999999999997</v>
      </c>
      <c r="H58" s="18">
        <f t="shared" si="0"/>
        <v>2.6383708068789266E-3</v>
      </c>
      <c r="I58" s="28">
        <f t="shared" si="27"/>
        <v>9638.8872404614849</v>
      </c>
      <c r="J58" s="27">
        <v>0.93</v>
      </c>
      <c r="K58" s="18">
        <f t="shared" si="1"/>
        <v>2.542678601448085E-3</v>
      </c>
      <c r="L58" s="28">
        <f t="shared" si="28"/>
        <v>9654.4071388571483</v>
      </c>
      <c r="M58" s="27">
        <f t="shared" si="42"/>
        <v>0.92500000000000004</v>
      </c>
      <c r="N58" s="19">
        <f t="shared" si="2"/>
        <v>2.5290082863865361E-3</v>
      </c>
      <c r="O58" s="28">
        <f t="shared" si="29"/>
        <v>9650.9789378332898</v>
      </c>
      <c r="P58" s="24">
        <f t="shared" si="8"/>
        <v>0.73321078431372511</v>
      </c>
      <c r="Q58" s="18">
        <f t="shared" si="9"/>
        <v>2.0046444856187916E-3</v>
      </c>
      <c r="R58" s="28">
        <f t="shared" si="30"/>
        <v>9720.6816554686593</v>
      </c>
      <c r="S58" s="24">
        <f t="shared" si="10"/>
        <v>0.70661764705882324</v>
      </c>
      <c r="T58" s="18">
        <f t="shared" si="11"/>
        <v>1.9319371726688873E-3</v>
      </c>
      <c r="U58" s="28">
        <f t="shared" si="31"/>
        <v>9731.8854722218566</v>
      </c>
      <c r="V58" s="24">
        <f t="shared" si="12"/>
        <v>0.70281862745098012</v>
      </c>
      <c r="W58" s="18">
        <f t="shared" si="13"/>
        <v>1.9215504136760439E-3</v>
      </c>
      <c r="X58" s="28">
        <f t="shared" si="32"/>
        <v>9729.4640401887627</v>
      </c>
      <c r="Y58" s="33">
        <f t="shared" si="14"/>
        <v>0.89744999999999997</v>
      </c>
      <c r="Z58" s="18">
        <f t="shared" si="15"/>
        <v>2.453684850397402E-3</v>
      </c>
      <c r="AA58" s="28">
        <f t="shared" si="33"/>
        <v>9664.0877395696134</v>
      </c>
      <c r="AB58" s="33">
        <f t="shared" si="16"/>
        <v>0.892625</v>
      </c>
      <c r="AC58" s="18">
        <f t="shared" si="17"/>
        <v>2.4404929963630076E-3</v>
      </c>
      <c r="AD58" s="28">
        <f t="shared" si="34"/>
        <v>9660.7762878852773</v>
      </c>
      <c r="AE58" s="33">
        <f t="shared" si="18"/>
        <v>0.86025000000000007</v>
      </c>
      <c r="AF58" s="18">
        <f t="shared" si="19"/>
        <v>2.351977706339479E-3</v>
      </c>
      <c r="AG58" s="28">
        <f t="shared" si="35"/>
        <v>9675.1626591431141</v>
      </c>
      <c r="AH58" s="33">
        <f t="shared" si="20"/>
        <v>0.68188602941176435</v>
      </c>
      <c r="AI58" s="18">
        <f t="shared" si="21"/>
        <v>1.864319371625476E-3</v>
      </c>
      <c r="AJ58" s="28">
        <f t="shared" si="36"/>
        <v>9738.9161627836766</v>
      </c>
      <c r="AK58" s="33">
        <f t="shared" si="22"/>
        <v>0.67821997549019575</v>
      </c>
      <c r="AL58" s="18">
        <f t="shared" si="23"/>
        <v>1.8542961491973822E-3</v>
      </c>
      <c r="AM58" s="28">
        <f t="shared" si="37"/>
        <v>9736.5778347352807</v>
      </c>
      <c r="AN58" s="33">
        <f t="shared" si="24"/>
        <v>0.65362132352941149</v>
      </c>
      <c r="AO58" s="18">
        <f t="shared" si="25"/>
        <v>1.7870418847187207E-3</v>
      </c>
      <c r="AP58" s="28">
        <f t="shared" si="38"/>
        <v>9746.9571794024905</v>
      </c>
      <c r="AQ58" s="33">
        <f t="shared" si="3"/>
        <v>0.83014125000000005</v>
      </c>
      <c r="AR58" s="18">
        <f t="shared" si="4"/>
        <v>2.2696584866175968E-3</v>
      </c>
      <c r="AS58" s="28">
        <f t="shared" si="39"/>
        <v>9684.1353156229288</v>
      </c>
      <c r="AT58" s="33">
        <f t="shared" si="5"/>
        <v>0.63074457720588206</v>
      </c>
      <c r="AU58" s="18">
        <f t="shared" si="6"/>
        <v>1.7244954187535654E-3</v>
      </c>
      <c r="AV58" s="20">
        <f t="shared" si="40"/>
        <v>9753.4700210935425</v>
      </c>
      <c r="AW58"/>
      <c r="AX58"/>
      <c r="AY58"/>
      <c r="AZ58"/>
      <c r="BA58"/>
      <c r="BB58"/>
      <c r="BC58"/>
      <c r="BD58"/>
      <c r="BE58"/>
      <c r="BF58"/>
      <c r="BG58"/>
      <c r="BH58"/>
    </row>
    <row r="59" spans="2:60" ht="15.95">
      <c r="B59" s="39">
        <v>51</v>
      </c>
      <c r="C59" s="41">
        <f>'Mortality (No Interventions) H'!E60</f>
        <v>2.9843975586482403E-3</v>
      </c>
      <c r="D59" s="27">
        <f t="shared" si="43"/>
        <v>0.76323529411764668</v>
      </c>
      <c r="E59" s="18">
        <f t="shared" si="7"/>
        <v>2.2777975484388762E-3</v>
      </c>
      <c r="F59" s="28">
        <f t="shared" si="26"/>
        <v>9692.8259591732258</v>
      </c>
      <c r="G59" s="27">
        <f t="shared" si="41"/>
        <v>0.96499999999999997</v>
      </c>
      <c r="H59" s="18">
        <f t="shared" si="0"/>
        <v>2.8799436440955519E-3</v>
      </c>
      <c r="I59" s="28">
        <f t="shared" si="27"/>
        <v>9613.4562817554543</v>
      </c>
      <c r="J59" s="27">
        <v>0.93</v>
      </c>
      <c r="K59" s="18">
        <f t="shared" si="1"/>
        <v>2.7754897295428635E-3</v>
      </c>
      <c r="L59" s="28">
        <f t="shared" si="28"/>
        <v>9629.8590844155078</v>
      </c>
      <c r="M59" s="27">
        <f t="shared" si="42"/>
        <v>0.92500000000000004</v>
      </c>
      <c r="N59" s="19">
        <f t="shared" si="2"/>
        <v>2.7605677417496225E-3</v>
      </c>
      <c r="O59" s="28">
        <f t="shared" si="29"/>
        <v>9626.5715321277676</v>
      </c>
      <c r="P59" s="24">
        <f t="shared" si="8"/>
        <v>0.73652205882352906</v>
      </c>
      <c r="Q59" s="18">
        <f t="shared" si="9"/>
        <v>2.1980746342435157E-3</v>
      </c>
      <c r="R59" s="28">
        <f t="shared" si="30"/>
        <v>9701.1951445915693</v>
      </c>
      <c r="S59" s="24">
        <f t="shared" si="10"/>
        <v>0.70980882352941144</v>
      </c>
      <c r="T59" s="18">
        <f t="shared" si="11"/>
        <v>2.1183517200481553E-3</v>
      </c>
      <c r="U59" s="28">
        <f t="shared" si="31"/>
        <v>9713.0840809179153</v>
      </c>
      <c r="V59" s="24">
        <f t="shared" si="12"/>
        <v>0.70599264705882325</v>
      </c>
      <c r="W59" s="18">
        <f t="shared" si="13"/>
        <v>2.1069627323059606E-3</v>
      </c>
      <c r="X59" s="28">
        <f t="shared" si="32"/>
        <v>9710.7683845374922</v>
      </c>
      <c r="Y59" s="33">
        <f t="shared" si="14"/>
        <v>0.89744999999999997</v>
      </c>
      <c r="Z59" s="18">
        <f t="shared" si="15"/>
        <v>2.6783475890088631E-3</v>
      </c>
      <c r="AA59" s="28">
        <f t="shared" si="33"/>
        <v>9640.3751138901207</v>
      </c>
      <c r="AB59" s="33">
        <f t="shared" si="16"/>
        <v>0.892625</v>
      </c>
      <c r="AC59" s="18">
        <f t="shared" si="17"/>
        <v>2.6639478707883853E-3</v>
      </c>
      <c r="AD59" s="28">
        <f t="shared" si="34"/>
        <v>9637.1992310152636</v>
      </c>
      <c r="AE59" s="33">
        <f t="shared" si="18"/>
        <v>0.86025000000000007</v>
      </c>
      <c r="AF59" s="18">
        <f t="shared" si="19"/>
        <v>2.5673279998271489E-3</v>
      </c>
      <c r="AG59" s="28">
        <f t="shared" si="35"/>
        <v>9652.4068922636015</v>
      </c>
      <c r="AH59" s="33">
        <f t="shared" si="20"/>
        <v>0.68496551470588207</v>
      </c>
      <c r="AI59" s="18">
        <f t="shared" si="21"/>
        <v>2.0442094098464697E-3</v>
      </c>
      <c r="AJ59" s="28">
        <f t="shared" si="36"/>
        <v>9720.7597127227618</v>
      </c>
      <c r="AK59" s="33">
        <f t="shared" si="22"/>
        <v>0.68128290441176442</v>
      </c>
      <c r="AL59" s="18">
        <f t="shared" si="23"/>
        <v>2.033219036675252E-3</v>
      </c>
      <c r="AM59" s="28">
        <f t="shared" si="37"/>
        <v>9718.5233359499707</v>
      </c>
      <c r="AN59" s="33">
        <f t="shared" si="24"/>
        <v>0.65657316176470559</v>
      </c>
      <c r="AO59" s="18">
        <f t="shared" si="25"/>
        <v>1.9594753410445433E-3</v>
      </c>
      <c r="AP59" s="28">
        <f t="shared" si="38"/>
        <v>9729.5389586743386</v>
      </c>
      <c r="AQ59" s="33">
        <f t="shared" si="3"/>
        <v>0.83014125000000005</v>
      </c>
      <c r="AR59" s="18">
        <f t="shared" si="4"/>
        <v>2.4774715198331988E-3</v>
      </c>
      <c r="AS59" s="28">
        <f t="shared" si="39"/>
        <v>9662.1556357182708</v>
      </c>
      <c r="AT59" s="33">
        <f t="shared" si="5"/>
        <v>0.63359310110294098</v>
      </c>
      <c r="AU59" s="18">
        <f t="shared" si="6"/>
        <v>1.8908937041079846E-3</v>
      </c>
      <c r="AV59" s="20">
        <f t="shared" si="40"/>
        <v>9736.6502067252168</v>
      </c>
      <c r="AW59"/>
      <c r="AX59"/>
      <c r="AY59"/>
      <c r="AZ59"/>
      <c r="BA59"/>
      <c r="BB59"/>
      <c r="BC59"/>
      <c r="BD59"/>
      <c r="BE59"/>
      <c r="BF59"/>
      <c r="BG59"/>
      <c r="BH59"/>
    </row>
    <row r="60" spans="2:60" ht="15.95">
      <c r="B60" s="39">
        <v>52</v>
      </c>
      <c r="C60" s="41">
        <f>'Mortality (No Interventions) H'!E61</f>
        <v>3.2725879127495747E-3</v>
      </c>
      <c r="D60" s="27">
        <f t="shared" si="43"/>
        <v>0.76666666666666627</v>
      </c>
      <c r="E60" s="18">
        <f t="shared" si="7"/>
        <v>2.5089840664413391E-3</v>
      </c>
      <c r="F60" s="28">
        <f t="shared" si="26"/>
        <v>9670.7476639659762</v>
      </c>
      <c r="G60" s="27">
        <f t="shared" si="41"/>
        <v>0.96499999999999997</v>
      </c>
      <c r="H60" s="18">
        <f t="shared" si="0"/>
        <v>3.1580473358033393E-3</v>
      </c>
      <c r="I60" s="28">
        <f t="shared" si="27"/>
        <v>9585.7700694390223</v>
      </c>
      <c r="J60" s="27">
        <v>0.93</v>
      </c>
      <c r="K60" s="18">
        <f t="shared" si="1"/>
        <v>3.0435067588571044E-3</v>
      </c>
      <c r="L60" s="28">
        <f t="shared" si="28"/>
        <v>9603.1315094297679</v>
      </c>
      <c r="M60" s="27">
        <f t="shared" si="42"/>
        <v>0.92500000000000004</v>
      </c>
      <c r="N60" s="19">
        <f t="shared" si="2"/>
        <v>3.0271438192933566E-3</v>
      </c>
      <c r="O60" s="28">
        <f t="shared" si="29"/>
        <v>9599.9967292925303</v>
      </c>
      <c r="P60" s="24">
        <f t="shared" si="8"/>
        <v>0.7398333333333329</v>
      </c>
      <c r="Q60" s="18">
        <f t="shared" si="9"/>
        <v>2.4211696241158921E-3</v>
      </c>
      <c r="R60" s="28">
        <f t="shared" si="30"/>
        <v>9679.8711936223972</v>
      </c>
      <c r="S60" s="24">
        <f t="shared" si="10"/>
        <v>0.71299999999999963</v>
      </c>
      <c r="T60" s="18">
        <f t="shared" si="11"/>
        <v>2.3333551817904456E-3</v>
      </c>
      <c r="U60" s="28">
        <f t="shared" si="31"/>
        <v>9692.5083525481314</v>
      </c>
      <c r="V60" s="24">
        <f t="shared" si="12"/>
        <v>0.70916666666666639</v>
      </c>
      <c r="W60" s="18">
        <f t="shared" si="13"/>
        <v>2.3208102614582391E-3</v>
      </c>
      <c r="X60" s="28">
        <f t="shared" si="32"/>
        <v>9690.3081574492171</v>
      </c>
      <c r="Y60" s="33">
        <f t="shared" si="14"/>
        <v>0.89744999999999997</v>
      </c>
      <c r="Z60" s="18">
        <f t="shared" si="15"/>
        <v>2.9369840222971057E-3</v>
      </c>
      <c r="AA60" s="28">
        <f t="shared" si="33"/>
        <v>9614.5548384466929</v>
      </c>
      <c r="AB60" s="33">
        <f t="shared" si="16"/>
        <v>0.892625</v>
      </c>
      <c r="AC60" s="18">
        <f t="shared" si="17"/>
        <v>2.9211937856180891E-3</v>
      </c>
      <c r="AD60" s="28">
        <f t="shared" si="34"/>
        <v>9611.5262346434374</v>
      </c>
      <c r="AE60" s="33">
        <f t="shared" si="18"/>
        <v>0.86025000000000007</v>
      </c>
      <c r="AF60" s="18">
        <f t="shared" si="19"/>
        <v>2.8152437519428216E-3</v>
      </c>
      <c r="AG60" s="28">
        <f t="shared" si="35"/>
        <v>9627.6259977833688</v>
      </c>
      <c r="AH60" s="33">
        <f t="shared" si="20"/>
        <v>0.68804499999999968</v>
      </c>
      <c r="AI60" s="18">
        <f t="shared" si="21"/>
        <v>2.2516877504277803E-3</v>
      </c>
      <c r="AJ60" s="28">
        <f t="shared" si="36"/>
        <v>9700.8884442471572</v>
      </c>
      <c r="AK60" s="33">
        <f t="shared" si="22"/>
        <v>0.68434583333333299</v>
      </c>
      <c r="AL60" s="18">
        <f t="shared" si="23"/>
        <v>2.2395819023072003E-3</v>
      </c>
      <c r="AM60" s="28">
        <f t="shared" si="37"/>
        <v>9698.7634492949437</v>
      </c>
      <c r="AN60" s="33">
        <f t="shared" si="24"/>
        <v>0.65952499999999969</v>
      </c>
      <c r="AO60" s="18">
        <f t="shared" si="25"/>
        <v>2.1583535431561624E-3</v>
      </c>
      <c r="AP60" s="28">
        <f t="shared" si="38"/>
        <v>9710.4741670050844</v>
      </c>
      <c r="AQ60" s="33">
        <f t="shared" si="3"/>
        <v>0.83014125000000005</v>
      </c>
      <c r="AR60" s="18">
        <f t="shared" si="4"/>
        <v>2.7167102206248229E-3</v>
      </c>
      <c r="AS60" s="28">
        <f t="shared" si="39"/>
        <v>9638.2179203105825</v>
      </c>
      <c r="AT60" s="33">
        <f t="shared" si="5"/>
        <v>0.63644162499999979</v>
      </c>
      <c r="AU60" s="18">
        <f t="shared" si="6"/>
        <v>2.082811169145697E-3</v>
      </c>
      <c r="AV60" s="20">
        <f t="shared" si="40"/>
        <v>9718.2392361502189</v>
      </c>
      <c r="AW60"/>
      <c r="AX60"/>
      <c r="AY60"/>
      <c r="AZ60"/>
      <c r="BA60"/>
      <c r="BB60"/>
      <c r="BC60"/>
      <c r="BD60"/>
      <c r="BE60"/>
      <c r="BF60"/>
      <c r="BG60"/>
      <c r="BH60"/>
    </row>
    <row r="61" spans="2:60" ht="15.95">
      <c r="B61" s="39">
        <v>53</v>
      </c>
      <c r="C61" s="41">
        <f>'Mortality (No Interventions) H'!E62</f>
        <v>3.6015572668165862E-3</v>
      </c>
      <c r="D61" s="27">
        <f t="shared" si="43"/>
        <v>0.77009803921568587</v>
      </c>
      <c r="E61" s="18">
        <f t="shared" si="7"/>
        <v>2.7735521892984579E-3</v>
      </c>
      <c r="F61" s="28">
        <f t="shared" si="26"/>
        <v>9646.4839121665118</v>
      </c>
      <c r="G61" s="27">
        <f t="shared" si="41"/>
        <v>0.96499999999999997</v>
      </c>
      <c r="H61" s="18">
        <f t="shared" si="0"/>
        <v>3.4755027624780058E-3</v>
      </c>
      <c r="I61" s="28">
        <f t="shared" si="27"/>
        <v>9555.4977538096064</v>
      </c>
      <c r="J61" s="27">
        <v>0.93</v>
      </c>
      <c r="K61" s="18">
        <f t="shared" si="1"/>
        <v>3.3494482581394253E-3</v>
      </c>
      <c r="L61" s="28">
        <f t="shared" si="28"/>
        <v>9573.9043137746248</v>
      </c>
      <c r="M61" s="27">
        <f t="shared" si="42"/>
        <v>0.92500000000000004</v>
      </c>
      <c r="N61" s="19">
        <f t="shared" si="2"/>
        <v>3.3314404718053424E-3</v>
      </c>
      <c r="O61" s="28">
        <f t="shared" si="29"/>
        <v>9570.9361585282168</v>
      </c>
      <c r="P61" s="24">
        <f t="shared" si="8"/>
        <v>0.74314460784313685</v>
      </c>
      <c r="Q61" s="18">
        <f t="shared" si="9"/>
        <v>2.6764778626730116E-3</v>
      </c>
      <c r="R61" s="28">
        <f t="shared" si="30"/>
        <v>9656.4345835230451</v>
      </c>
      <c r="S61" s="24">
        <f t="shared" si="10"/>
        <v>0.71619117647058794</v>
      </c>
      <c r="T61" s="18">
        <f t="shared" si="11"/>
        <v>2.5794035360475662E-3</v>
      </c>
      <c r="U61" s="28">
        <f t="shared" si="31"/>
        <v>9669.8922879591664</v>
      </c>
      <c r="V61" s="24">
        <f t="shared" si="12"/>
        <v>0.71234068627450942</v>
      </c>
      <c r="W61" s="18">
        <f t="shared" si="13"/>
        <v>2.5655357751010735E-3</v>
      </c>
      <c r="X61" s="28">
        <f t="shared" si="32"/>
        <v>9667.8187908407162</v>
      </c>
      <c r="Y61" s="33">
        <f t="shared" si="14"/>
        <v>0.89744999999999997</v>
      </c>
      <c r="Z61" s="18">
        <f t="shared" si="15"/>
        <v>3.2322175691045451E-3</v>
      </c>
      <c r="AA61" s="28">
        <f t="shared" si="33"/>
        <v>9586.3170445046744</v>
      </c>
      <c r="AB61" s="33">
        <f t="shared" si="16"/>
        <v>0.892625</v>
      </c>
      <c r="AC61" s="18">
        <f t="shared" si="17"/>
        <v>3.2148400552921555E-3</v>
      </c>
      <c r="AD61" s="28">
        <f t="shared" si="34"/>
        <v>9583.449103936493</v>
      </c>
      <c r="AE61" s="33">
        <f t="shared" si="18"/>
        <v>0.86025000000000007</v>
      </c>
      <c r="AF61" s="18">
        <f t="shared" si="19"/>
        <v>3.0982396387789686E-3</v>
      </c>
      <c r="AG61" s="28">
        <f t="shared" si="35"/>
        <v>9600.5218838470664</v>
      </c>
      <c r="AH61" s="33">
        <f t="shared" si="20"/>
        <v>0.6911244852941173</v>
      </c>
      <c r="AI61" s="18">
        <f t="shared" si="21"/>
        <v>2.4891244122859008E-3</v>
      </c>
      <c r="AJ61" s="28">
        <f t="shared" si="36"/>
        <v>9679.0450725689789</v>
      </c>
      <c r="AK61" s="33">
        <f t="shared" si="22"/>
        <v>0.68740876225490166</v>
      </c>
      <c r="AL61" s="18">
        <f t="shared" si="23"/>
        <v>2.4757420229725362E-3</v>
      </c>
      <c r="AM61" s="28">
        <f t="shared" si="37"/>
        <v>9677.0422741991442</v>
      </c>
      <c r="AN61" s="33">
        <f t="shared" si="24"/>
        <v>0.66247683823529391</v>
      </c>
      <c r="AO61" s="18">
        <f t="shared" si="25"/>
        <v>2.3859482708439989E-3</v>
      </c>
      <c r="AP61" s="28">
        <f t="shared" si="38"/>
        <v>9689.5155306810029</v>
      </c>
      <c r="AQ61" s="33">
        <f t="shared" si="3"/>
        <v>0.83014125000000005</v>
      </c>
      <c r="AR61" s="18">
        <f t="shared" si="4"/>
        <v>2.9898012514217045E-3</v>
      </c>
      <c r="AS61" s="28">
        <f t="shared" si="39"/>
        <v>9612.033675177865</v>
      </c>
      <c r="AT61" s="33">
        <f t="shared" si="5"/>
        <v>0.63929014889705849</v>
      </c>
      <c r="AU61" s="18">
        <f t="shared" si="6"/>
        <v>2.3024400813644584E-3</v>
      </c>
      <c r="AV61" s="20">
        <f t="shared" si="40"/>
        <v>9697.9979789247354</v>
      </c>
      <c r="AW61"/>
      <c r="AX61"/>
      <c r="AY61"/>
      <c r="AZ61"/>
      <c r="BA61"/>
      <c r="BB61"/>
      <c r="BC61"/>
      <c r="BD61"/>
      <c r="BE61"/>
      <c r="BF61"/>
      <c r="BG61"/>
      <c r="BH61"/>
    </row>
    <row r="62" spans="2:60" ht="15.95">
      <c r="B62" s="39">
        <v>54</v>
      </c>
      <c r="C62" s="41">
        <f>'Mortality (No Interventions) H'!E63</f>
        <v>3.9643401135750836E-3</v>
      </c>
      <c r="D62" s="27">
        <f t="shared" si="43"/>
        <v>0.77352941176470547</v>
      </c>
      <c r="E62" s="18">
        <f t="shared" si="7"/>
        <v>3.0665336760889602E-3</v>
      </c>
      <c r="F62" s="28">
        <f t="shared" si="26"/>
        <v>9619.7288855928909</v>
      </c>
      <c r="G62" s="27">
        <f t="shared" si="41"/>
        <v>0.96499999999999997</v>
      </c>
      <c r="H62" s="18">
        <f t="shared" si="0"/>
        <v>3.8255882095999554E-3</v>
      </c>
      <c r="I62" s="28">
        <f t="shared" si="27"/>
        <v>9522.287594969388</v>
      </c>
      <c r="J62" s="27">
        <v>0.93</v>
      </c>
      <c r="K62" s="18">
        <f t="shared" si="1"/>
        <v>3.6868363056248277E-3</v>
      </c>
      <c r="L62" s="28">
        <f t="shared" si="28"/>
        <v>9541.8370166472596</v>
      </c>
      <c r="M62" s="27">
        <f t="shared" si="42"/>
        <v>0.92500000000000004</v>
      </c>
      <c r="N62" s="19">
        <f t="shared" si="2"/>
        <v>3.6670146050569526E-3</v>
      </c>
      <c r="O62" s="28">
        <f t="shared" si="29"/>
        <v>9539.0511544566307</v>
      </c>
      <c r="P62" s="24">
        <f t="shared" si="8"/>
        <v>0.7464558823529408</v>
      </c>
      <c r="Q62" s="18">
        <f t="shared" si="9"/>
        <v>2.9592049974258468E-3</v>
      </c>
      <c r="R62" s="28">
        <f t="shared" si="30"/>
        <v>9630.5893501278952</v>
      </c>
      <c r="S62" s="24">
        <f t="shared" si="10"/>
        <v>0.71938235294117614</v>
      </c>
      <c r="T62" s="18">
        <f t="shared" si="11"/>
        <v>2.8518763187627329E-3</v>
      </c>
      <c r="U62" s="28">
        <f t="shared" si="31"/>
        <v>9644.9497335984051</v>
      </c>
      <c r="V62" s="24">
        <f t="shared" si="12"/>
        <v>0.71551470588235255</v>
      </c>
      <c r="W62" s="18">
        <f t="shared" si="13"/>
        <v>2.8365436503822879E-3</v>
      </c>
      <c r="X62" s="28">
        <f t="shared" si="32"/>
        <v>9643.0156558656199</v>
      </c>
      <c r="Y62" s="33">
        <f t="shared" si="14"/>
        <v>0.89744999999999997</v>
      </c>
      <c r="Z62" s="18">
        <f t="shared" si="15"/>
        <v>3.5577970349279587E-3</v>
      </c>
      <c r="AA62" s="28">
        <f t="shared" si="33"/>
        <v>9555.3319821304194</v>
      </c>
      <c r="AB62" s="33">
        <f t="shared" si="16"/>
        <v>0.892625</v>
      </c>
      <c r="AC62" s="18">
        <f t="shared" si="17"/>
        <v>3.5386690938799589E-3</v>
      </c>
      <c r="AD62" s="28">
        <f t="shared" si="34"/>
        <v>9552.6398478893043</v>
      </c>
      <c r="AE62" s="33">
        <f t="shared" si="18"/>
        <v>0.86025000000000007</v>
      </c>
      <c r="AF62" s="18">
        <f t="shared" si="19"/>
        <v>3.410323582702966E-3</v>
      </c>
      <c r="AG62" s="28">
        <f t="shared" si="35"/>
        <v>9570.7771663935673</v>
      </c>
      <c r="AH62" s="33">
        <f t="shared" si="20"/>
        <v>0.69420397058823502</v>
      </c>
      <c r="AI62" s="18">
        <f t="shared" si="21"/>
        <v>2.7520606476060376E-3</v>
      </c>
      <c r="AJ62" s="28">
        <f t="shared" si="36"/>
        <v>9654.9527251912314</v>
      </c>
      <c r="AK62" s="33">
        <f t="shared" si="22"/>
        <v>0.69047169117647023</v>
      </c>
      <c r="AL62" s="18">
        <f t="shared" si="23"/>
        <v>2.7372646226189079E-3</v>
      </c>
      <c r="AM62" s="28">
        <f t="shared" si="37"/>
        <v>9653.0844139828278</v>
      </c>
      <c r="AN62" s="33">
        <f t="shared" si="24"/>
        <v>0.66542867647058801</v>
      </c>
      <c r="AO62" s="18">
        <f t="shared" si="25"/>
        <v>2.6379855948555284E-3</v>
      </c>
      <c r="AP62" s="28">
        <f t="shared" si="38"/>
        <v>9666.3968478552579</v>
      </c>
      <c r="AQ62" s="33">
        <f t="shared" si="3"/>
        <v>0.83014125000000005</v>
      </c>
      <c r="AR62" s="18">
        <f t="shared" si="4"/>
        <v>3.2909622573083623E-3</v>
      </c>
      <c r="AS62" s="28">
        <f t="shared" si="39"/>
        <v>9583.2956048671113</v>
      </c>
      <c r="AT62" s="33">
        <f t="shared" si="5"/>
        <v>0.6421386727941174</v>
      </c>
      <c r="AU62" s="18">
        <f t="shared" si="6"/>
        <v>2.5456560990355847E-3</v>
      </c>
      <c r="AV62" s="20">
        <f t="shared" si="40"/>
        <v>9675.6689196690677</v>
      </c>
      <c r="AW62"/>
      <c r="AX62"/>
      <c r="AY62"/>
      <c r="AZ62"/>
      <c r="BA62"/>
      <c r="BB62"/>
      <c r="BC62"/>
      <c r="BD62"/>
      <c r="BE62"/>
      <c r="BF62"/>
      <c r="BG62"/>
      <c r="BH62"/>
    </row>
    <row r="63" spans="2:60" ht="15.95">
      <c r="B63" s="39">
        <v>55</v>
      </c>
      <c r="C63" s="41">
        <f>'Mortality (No Interventions) H'!E64</f>
        <v>4.3774921942309145E-3</v>
      </c>
      <c r="D63" s="27">
        <f t="shared" si="43"/>
        <v>0.77696078431372506</v>
      </c>
      <c r="E63" s="18">
        <f t="shared" si="7"/>
        <v>3.4011397685568606E-3</v>
      </c>
      <c r="F63" s="28">
        <f t="shared" si="26"/>
        <v>9590.2296630103738</v>
      </c>
      <c r="G63" s="27">
        <f t="shared" si="41"/>
        <v>0.96499999999999997</v>
      </c>
      <c r="H63" s="18">
        <f t="shared" si="0"/>
        <v>4.2242799674328327E-3</v>
      </c>
      <c r="I63" s="28">
        <f t="shared" si="27"/>
        <v>9485.8592438176529</v>
      </c>
      <c r="J63" s="27">
        <v>0.93</v>
      </c>
      <c r="K63" s="18">
        <f t="shared" si="1"/>
        <v>4.0710677406347508E-3</v>
      </c>
      <c r="L63" s="28">
        <f t="shared" si="28"/>
        <v>9506.6578255119293</v>
      </c>
      <c r="M63" s="27">
        <f t="shared" si="42"/>
        <v>0.92500000000000004</v>
      </c>
      <c r="N63" s="19">
        <f t="shared" si="2"/>
        <v>4.0491802796635964E-3</v>
      </c>
      <c r="O63" s="28">
        <f t="shared" si="29"/>
        <v>9504.0713145548525</v>
      </c>
      <c r="P63" s="24">
        <f t="shared" si="8"/>
        <v>0.74976715686274464</v>
      </c>
      <c r="Q63" s="18">
        <f t="shared" si="9"/>
        <v>3.2820998766573705E-3</v>
      </c>
      <c r="R63" s="28">
        <f t="shared" si="30"/>
        <v>9602.0904619948396</v>
      </c>
      <c r="S63" s="24">
        <f t="shared" si="10"/>
        <v>0.72257352941176434</v>
      </c>
      <c r="T63" s="18">
        <f t="shared" si="11"/>
        <v>3.1630599847578805E-3</v>
      </c>
      <c r="U63" s="28">
        <f t="shared" si="31"/>
        <v>9617.443529857499</v>
      </c>
      <c r="V63" s="24">
        <f t="shared" si="12"/>
        <v>0.71868872549019569</v>
      </c>
      <c r="W63" s="18">
        <f t="shared" si="13"/>
        <v>3.146054285915096E-3</v>
      </c>
      <c r="X63" s="28">
        <f t="shared" si="32"/>
        <v>9615.6628210364361</v>
      </c>
      <c r="Y63" s="33">
        <f t="shared" si="14"/>
        <v>0.89744999999999997</v>
      </c>
      <c r="Z63" s="18">
        <f t="shared" si="15"/>
        <v>3.9285803697125341E-3</v>
      </c>
      <c r="AA63" s="28">
        <f t="shared" si="33"/>
        <v>9521.3360503366439</v>
      </c>
      <c r="AB63" s="33">
        <f t="shared" si="16"/>
        <v>0.892625</v>
      </c>
      <c r="AC63" s="18">
        <f t="shared" si="17"/>
        <v>3.9074589698753701E-3</v>
      </c>
      <c r="AD63" s="28">
        <f t="shared" si="34"/>
        <v>9518.836216494612</v>
      </c>
      <c r="AE63" s="33">
        <f t="shared" si="18"/>
        <v>0.86025000000000007</v>
      </c>
      <c r="AF63" s="18">
        <f t="shared" si="19"/>
        <v>3.7657376600871446E-3</v>
      </c>
      <c r="AG63" s="28">
        <f t="shared" si="35"/>
        <v>9538.1377193182198</v>
      </c>
      <c r="AH63" s="33">
        <f t="shared" si="20"/>
        <v>0.69728345588235252</v>
      </c>
      <c r="AI63" s="18">
        <f t="shared" si="21"/>
        <v>3.0523528852913545E-3</v>
      </c>
      <c r="AJ63" s="28">
        <f t="shared" si="36"/>
        <v>9628.3817097417359</v>
      </c>
      <c r="AK63" s="33">
        <f t="shared" si="22"/>
        <v>0.69353462009803879</v>
      </c>
      <c r="AL63" s="18">
        <f t="shared" si="23"/>
        <v>3.0359423859080675E-3</v>
      </c>
      <c r="AM63" s="28">
        <f t="shared" si="37"/>
        <v>9626.6613675172794</v>
      </c>
      <c r="AN63" s="33">
        <f t="shared" si="24"/>
        <v>0.668380514705882</v>
      </c>
      <c r="AO63" s="18">
        <f t="shared" si="25"/>
        <v>2.9258304859010394E-3</v>
      </c>
      <c r="AP63" s="28">
        <f t="shared" si="38"/>
        <v>9640.8970322164587</v>
      </c>
      <c r="AQ63" s="33">
        <f t="shared" si="3"/>
        <v>0.83014125000000005</v>
      </c>
      <c r="AR63" s="18">
        <f t="shared" si="4"/>
        <v>3.6339368419840944E-3</v>
      </c>
      <c r="AS63" s="28">
        <f t="shared" si="39"/>
        <v>9551.7573407308646</v>
      </c>
      <c r="AT63" s="33">
        <f t="shared" si="5"/>
        <v>0.6449871966911761</v>
      </c>
      <c r="AU63" s="18">
        <f t="shared" si="6"/>
        <v>2.8234264188945028E-3</v>
      </c>
      <c r="AV63" s="20">
        <f t="shared" si="40"/>
        <v>9651.0379940714629</v>
      </c>
      <c r="AW63"/>
      <c r="AX63"/>
      <c r="AY63"/>
      <c r="AZ63"/>
      <c r="BA63"/>
      <c r="BB63"/>
      <c r="BC63"/>
      <c r="BD63"/>
      <c r="BE63"/>
      <c r="BF63"/>
      <c r="BG63"/>
      <c r="BH63"/>
    </row>
    <row r="64" spans="2:60" ht="15.95">
      <c r="B64" s="39">
        <v>56</v>
      </c>
      <c r="C64" s="41">
        <f>'Mortality (No Interventions) H'!E65</f>
        <v>4.8448471811085919E-3</v>
      </c>
      <c r="D64" s="27">
        <f t="shared" si="43"/>
        <v>0.78039215686274466</v>
      </c>
      <c r="E64" s="18">
        <f t="shared" si="7"/>
        <v>3.7808807413357223E-3</v>
      </c>
      <c r="F64" s="28">
        <f t="shared" si="26"/>
        <v>9557.6119515139162</v>
      </c>
      <c r="G64" s="27">
        <f t="shared" si="41"/>
        <v>0.96499999999999997</v>
      </c>
      <c r="H64" s="18">
        <f t="shared" si="0"/>
        <v>4.6752775297697908E-3</v>
      </c>
      <c r="I64" s="28">
        <f t="shared" si="27"/>
        <v>9445.7883186401068</v>
      </c>
      <c r="J64" s="27">
        <v>0.93</v>
      </c>
      <c r="K64" s="18">
        <f t="shared" si="1"/>
        <v>4.5057078784309906E-3</v>
      </c>
      <c r="L64" s="28">
        <f t="shared" si="28"/>
        <v>9467.9555775172357</v>
      </c>
      <c r="M64" s="27">
        <f t="shared" si="42"/>
        <v>0.92500000000000004</v>
      </c>
      <c r="N64" s="19">
        <f t="shared" si="2"/>
        <v>4.4814836425254474E-3</v>
      </c>
      <c r="O64" s="28">
        <f t="shared" si="29"/>
        <v>9465.5876164114397</v>
      </c>
      <c r="P64" s="24">
        <f t="shared" si="8"/>
        <v>0.7530784313725486</v>
      </c>
      <c r="Q64" s="18">
        <f t="shared" si="9"/>
        <v>3.6485499153889722E-3</v>
      </c>
      <c r="R64" s="28">
        <f t="shared" si="30"/>
        <v>9570.575442073874</v>
      </c>
      <c r="S64" s="24">
        <f t="shared" si="10"/>
        <v>0.72576470588235253</v>
      </c>
      <c r="T64" s="18">
        <f t="shared" si="11"/>
        <v>3.516219089442222E-3</v>
      </c>
      <c r="U64" s="28">
        <f t="shared" si="31"/>
        <v>9587.0229790725389</v>
      </c>
      <c r="V64" s="24">
        <f t="shared" si="12"/>
        <v>0.72186274509803883</v>
      </c>
      <c r="W64" s="18">
        <f t="shared" si="13"/>
        <v>3.4973146857355435E-3</v>
      </c>
      <c r="X64" s="28">
        <f t="shared" si="32"/>
        <v>9585.4114238063994</v>
      </c>
      <c r="Y64" s="33">
        <f t="shared" si="14"/>
        <v>0.89744999999999997</v>
      </c>
      <c r="Z64" s="18">
        <f t="shared" si="15"/>
        <v>4.3480081026859053E-3</v>
      </c>
      <c r="AA64" s="28">
        <f t="shared" si="33"/>
        <v>9483.9307164358543</v>
      </c>
      <c r="AB64" s="33">
        <f t="shared" si="16"/>
        <v>0.892625</v>
      </c>
      <c r="AC64" s="18">
        <f t="shared" si="17"/>
        <v>4.3246317150370571E-3</v>
      </c>
      <c r="AD64" s="28">
        <f t="shared" si="34"/>
        <v>9481.6417545376953</v>
      </c>
      <c r="AE64" s="33">
        <f t="shared" si="18"/>
        <v>0.86025000000000007</v>
      </c>
      <c r="AF64" s="18">
        <f t="shared" si="19"/>
        <v>4.1677797875486668E-3</v>
      </c>
      <c r="AG64" s="28">
        <f t="shared" si="35"/>
        <v>9502.2195949014858</v>
      </c>
      <c r="AH64" s="33">
        <f t="shared" si="20"/>
        <v>0.70036294117647024</v>
      </c>
      <c r="AI64" s="18">
        <f t="shared" si="21"/>
        <v>3.3931514213117442E-3</v>
      </c>
      <c r="AJ64" s="28">
        <f t="shared" si="36"/>
        <v>9598.9924910493191</v>
      </c>
      <c r="AK64" s="33">
        <f t="shared" si="22"/>
        <v>0.69659754901960746</v>
      </c>
      <c r="AL64" s="18">
        <f t="shared" si="23"/>
        <v>3.3749086717347995E-3</v>
      </c>
      <c r="AM64" s="28">
        <f t="shared" si="37"/>
        <v>9597.4353782368489</v>
      </c>
      <c r="AN64" s="33">
        <f t="shared" si="24"/>
        <v>0.6713323529411761</v>
      </c>
      <c r="AO64" s="18">
        <f t="shared" si="25"/>
        <v>3.2525026577340552E-3</v>
      </c>
      <c r="AP64" s="28">
        <f t="shared" si="38"/>
        <v>9612.689401768168</v>
      </c>
      <c r="AQ64" s="33">
        <f t="shared" si="3"/>
        <v>0.83014125000000005</v>
      </c>
      <c r="AR64" s="18">
        <f t="shared" si="4"/>
        <v>4.0219074949844631E-3</v>
      </c>
      <c r="AS64" s="28">
        <f t="shared" si="39"/>
        <v>9517.046857824691</v>
      </c>
      <c r="AT64" s="33">
        <f t="shared" si="5"/>
        <v>0.64783572058823502</v>
      </c>
      <c r="AU64" s="18">
        <f t="shared" si="6"/>
        <v>3.1386650647133637E-3</v>
      </c>
      <c r="AV64" s="20">
        <f t="shared" si="40"/>
        <v>9623.7889984292469</v>
      </c>
      <c r="AW64"/>
      <c r="AX64"/>
      <c r="AY64"/>
      <c r="AZ64"/>
      <c r="BA64"/>
      <c r="BB64"/>
      <c r="BC64"/>
      <c r="BD64"/>
      <c r="BE64"/>
      <c r="BF64"/>
      <c r="BG64"/>
      <c r="BH64"/>
    </row>
    <row r="65" spans="2:60" ht="15.95">
      <c r="B65" s="39">
        <v>57</v>
      </c>
      <c r="C65" s="41">
        <f>'Mortality (No Interventions) H'!E66</f>
        <v>5.3329610256317318E-3</v>
      </c>
      <c r="D65" s="27">
        <f t="shared" si="43"/>
        <v>0.78382352941176425</v>
      </c>
      <c r="E65" s="18">
        <f t="shared" si="7"/>
        <v>4.1801003333260464E-3</v>
      </c>
      <c r="F65" s="28">
        <f t="shared" si="26"/>
        <v>9521.4757605532759</v>
      </c>
      <c r="G65" s="27">
        <f t="shared" si="41"/>
        <v>0.96499999999999997</v>
      </c>
      <c r="H65" s="18">
        <f t="shared" si="0"/>
        <v>5.1463073897346206E-3</v>
      </c>
      <c r="I65" s="28">
        <f t="shared" si="27"/>
        <v>9401.6266367630069</v>
      </c>
      <c r="J65" s="27">
        <v>0.93</v>
      </c>
      <c r="K65" s="18">
        <f t="shared" si="1"/>
        <v>4.9596537538375111E-3</v>
      </c>
      <c r="L65" s="28">
        <f t="shared" si="28"/>
        <v>9425.2957354789814</v>
      </c>
      <c r="M65" s="27">
        <f t="shared" si="42"/>
        <v>0.92500000000000004</v>
      </c>
      <c r="N65" s="19">
        <f t="shared" si="2"/>
        <v>4.9329889487093525E-3</v>
      </c>
      <c r="O65" s="28">
        <f t="shared" si="29"/>
        <v>9423.1677403415997</v>
      </c>
      <c r="P65" s="24">
        <f t="shared" si="8"/>
        <v>0.75638970588235244</v>
      </c>
      <c r="Q65" s="18">
        <f t="shared" si="9"/>
        <v>4.0337968216596345E-3</v>
      </c>
      <c r="R65" s="28">
        <f t="shared" si="30"/>
        <v>9535.6567198544708</v>
      </c>
      <c r="S65" s="24">
        <f t="shared" si="10"/>
        <v>0.72895588235294084</v>
      </c>
      <c r="T65" s="18">
        <f t="shared" si="11"/>
        <v>3.8874933099932235E-3</v>
      </c>
      <c r="U65" s="28">
        <f t="shared" si="31"/>
        <v>9553.3129058626037</v>
      </c>
      <c r="V65" s="24">
        <f t="shared" si="12"/>
        <v>0.72503676470588196</v>
      </c>
      <c r="W65" s="18">
        <f t="shared" si="13"/>
        <v>3.866592808326593E-3</v>
      </c>
      <c r="X65" s="28">
        <f t="shared" si="32"/>
        <v>9551.8882236651043</v>
      </c>
      <c r="Y65" s="33">
        <f t="shared" si="14"/>
        <v>0.89744999999999997</v>
      </c>
      <c r="Z65" s="18">
        <f t="shared" si="15"/>
        <v>4.7860658724531973E-3</v>
      </c>
      <c r="AA65" s="28">
        <f t="shared" si="33"/>
        <v>9442.6945088354805</v>
      </c>
      <c r="AB65" s="33">
        <f t="shared" si="16"/>
        <v>0.892625</v>
      </c>
      <c r="AC65" s="18">
        <f t="shared" si="17"/>
        <v>4.7603343355045249E-3</v>
      </c>
      <c r="AD65" s="28">
        <f t="shared" si="34"/>
        <v>9440.6371458954018</v>
      </c>
      <c r="AE65" s="33">
        <f t="shared" si="18"/>
        <v>0.86025000000000007</v>
      </c>
      <c r="AF65" s="18">
        <f t="shared" si="19"/>
        <v>4.5876797222996974E-3</v>
      </c>
      <c r="AG65" s="28">
        <f t="shared" si="35"/>
        <v>9462.6164361370065</v>
      </c>
      <c r="AH65" s="33">
        <f t="shared" si="20"/>
        <v>0.70344242647058786</v>
      </c>
      <c r="AI65" s="18">
        <f t="shared" si="21"/>
        <v>3.7514310441434601E-3</v>
      </c>
      <c r="AJ65" s="28">
        <f t="shared" si="36"/>
        <v>9566.4216560351542</v>
      </c>
      <c r="AK65" s="33">
        <f t="shared" si="22"/>
        <v>0.69966047794117603</v>
      </c>
      <c r="AL65" s="18">
        <f t="shared" si="23"/>
        <v>3.7312620600351617E-3</v>
      </c>
      <c r="AM65" s="28">
        <f t="shared" si="37"/>
        <v>9565.0449103524224</v>
      </c>
      <c r="AN65" s="33">
        <f t="shared" si="24"/>
        <v>0.67428419117647032</v>
      </c>
      <c r="AO65" s="18">
        <f t="shared" si="25"/>
        <v>3.5959313117437317E-3</v>
      </c>
      <c r="AP65" s="28">
        <f t="shared" si="38"/>
        <v>9581.4241039409444</v>
      </c>
      <c r="AQ65" s="33">
        <f t="shared" si="3"/>
        <v>0.83014125000000005</v>
      </c>
      <c r="AR65" s="18">
        <f t="shared" si="4"/>
        <v>4.4271109320192081E-3</v>
      </c>
      <c r="AS65" s="28">
        <f t="shared" si="39"/>
        <v>9478.7701757370869</v>
      </c>
      <c r="AT65" s="33">
        <f t="shared" si="5"/>
        <v>0.65068424448529383</v>
      </c>
      <c r="AU65" s="18">
        <f t="shared" si="6"/>
        <v>3.470073715832701E-3</v>
      </c>
      <c r="AV65" s="20">
        <f t="shared" si="40"/>
        <v>9593.5831481097048</v>
      </c>
      <c r="AW65"/>
      <c r="AX65"/>
      <c r="AY65"/>
      <c r="AZ65"/>
      <c r="BA65"/>
      <c r="BB65"/>
      <c r="BC65"/>
      <c r="BD65"/>
      <c r="BE65"/>
      <c r="BF65"/>
      <c r="BG65"/>
      <c r="BH65"/>
    </row>
    <row r="66" spans="2:60" ht="15.95">
      <c r="B66" s="39">
        <v>58</v>
      </c>
      <c r="C66" s="41">
        <f>'Mortality (No Interventions) H'!E67</f>
        <v>5.8551569937258944E-3</v>
      </c>
      <c r="D66" s="27">
        <f t="shared" si="43"/>
        <v>0.78725490196078385</v>
      </c>
      <c r="E66" s="18">
        <f t="shared" si="7"/>
        <v>4.6095010450606768E-3</v>
      </c>
      <c r="F66" s="28">
        <f t="shared" si="26"/>
        <v>9481.6750365528314</v>
      </c>
      <c r="G66" s="27">
        <f t="shared" si="41"/>
        <v>0.96499999999999997</v>
      </c>
      <c r="H66" s="18">
        <f t="shared" si="0"/>
        <v>5.6502264989454877E-3</v>
      </c>
      <c r="I66" s="28">
        <f t="shared" si="27"/>
        <v>9353.2429761267067</v>
      </c>
      <c r="J66" s="27">
        <v>0.93</v>
      </c>
      <c r="K66" s="18">
        <f t="shared" si="1"/>
        <v>5.445296004165082E-3</v>
      </c>
      <c r="L66" s="28">
        <f t="shared" si="28"/>
        <v>9378.5495321034832</v>
      </c>
      <c r="M66" s="27">
        <f t="shared" si="42"/>
        <v>0.92500000000000004</v>
      </c>
      <c r="N66" s="19">
        <f t="shared" si="2"/>
        <v>5.4160202191964523E-3</v>
      </c>
      <c r="O66" s="28">
        <f t="shared" si="29"/>
        <v>9376.6833580166603</v>
      </c>
      <c r="P66" s="24">
        <f t="shared" si="8"/>
        <v>0.75970098039215639</v>
      </c>
      <c r="Q66" s="18">
        <f t="shared" si="9"/>
        <v>4.4481685084835527E-3</v>
      </c>
      <c r="R66" s="28">
        <f t="shared" si="30"/>
        <v>9497.1918180854846</v>
      </c>
      <c r="S66" s="24">
        <f t="shared" si="10"/>
        <v>0.73214705882352904</v>
      </c>
      <c r="T66" s="18">
        <f t="shared" si="11"/>
        <v>4.2868359719064296E-3</v>
      </c>
      <c r="U66" s="28">
        <f t="shared" si="31"/>
        <v>9516.1744658527896</v>
      </c>
      <c r="V66" s="24">
        <f t="shared" si="12"/>
        <v>0.7282107843137251</v>
      </c>
      <c r="W66" s="18">
        <f t="shared" si="13"/>
        <v>4.2637884666811262E-3</v>
      </c>
      <c r="X66" s="28">
        <f t="shared" si="32"/>
        <v>9514.9549613535419</v>
      </c>
      <c r="Y66" s="33">
        <f t="shared" si="14"/>
        <v>0.89744999999999997</v>
      </c>
      <c r="Z66" s="18">
        <f t="shared" si="15"/>
        <v>5.2547106440193041E-3</v>
      </c>
      <c r="AA66" s="28">
        <f t="shared" si="33"/>
        <v>9397.5011509027408</v>
      </c>
      <c r="AB66" s="33">
        <f t="shared" si="16"/>
        <v>0.892625</v>
      </c>
      <c r="AC66" s="18">
        <f t="shared" si="17"/>
        <v>5.2264595115245763E-3</v>
      </c>
      <c r="AD66" s="28">
        <f t="shared" si="34"/>
        <v>9395.6965567407569</v>
      </c>
      <c r="AE66" s="33">
        <f t="shared" si="18"/>
        <v>0.86025000000000007</v>
      </c>
      <c r="AF66" s="18">
        <f t="shared" si="19"/>
        <v>5.0368988038527011E-3</v>
      </c>
      <c r="AG66" s="28">
        <f t="shared" si="35"/>
        <v>9419.2049825930408</v>
      </c>
      <c r="AH66" s="33">
        <f t="shared" si="20"/>
        <v>0.70652191176470547</v>
      </c>
      <c r="AI66" s="18">
        <f t="shared" si="21"/>
        <v>4.1367967128897046E-3</v>
      </c>
      <c r="AJ66" s="28">
        <f t="shared" si="36"/>
        <v>9530.5338848533374</v>
      </c>
      <c r="AK66" s="33">
        <f t="shared" si="22"/>
        <v>0.7027234068627447</v>
      </c>
      <c r="AL66" s="18">
        <f t="shared" si="23"/>
        <v>4.1145558703472871E-3</v>
      </c>
      <c r="AM66" s="28">
        <f t="shared" si="37"/>
        <v>9529.3552211758924</v>
      </c>
      <c r="AN66" s="33">
        <f t="shared" si="24"/>
        <v>0.67723602941176442</v>
      </c>
      <c r="AO66" s="18">
        <f t="shared" si="25"/>
        <v>3.965323274013448E-3</v>
      </c>
      <c r="AP66" s="28">
        <f t="shared" si="38"/>
        <v>9546.9699609944873</v>
      </c>
      <c r="AQ66" s="33">
        <f t="shared" si="3"/>
        <v>0.83014125000000005</v>
      </c>
      <c r="AR66" s="18">
        <f t="shared" si="4"/>
        <v>4.8606073457178565E-3</v>
      </c>
      <c r="AS66" s="28">
        <f t="shared" si="39"/>
        <v>9436.8066086699837</v>
      </c>
      <c r="AT66" s="33">
        <f t="shared" si="5"/>
        <v>0.65353276838235264</v>
      </c>
      <c r="AU66" s="18">
        <f t="shared" si="6"/>
        <v>3.826536959422977E-3</v>
      </c>
      <c r="AV66" s="20">
        <f t="shared" si="40"/>
        <v>9560.2927073867941</v>
      </c>
      <c r="AW66"/>
      <c r="AX66"/>
      <c r="AY66"/>
      <c r="AZ66"/>
      <c r="BA66"/>
      <c r="BB66"/>
      <c r="BC66"/>
      <c r="BD66"/>
      <c r="BE66"/>
      <c r="BF66"/>
      <c r="BG66"/>
      <c r="BH66"/>
    </row>
    <row r="67" spans="2:60" ht="15.95">
      <c r="B67" s="39">
        <v>59</v>
      </c>
      <c r="C67" s="41">
        <f>'Mortality (No Interventions) H'!E68</f>
        <v>6.4296690326982008E-3</v>
      </c>
      <c r="D67" s="27">
        <f t="shared" si="43"/>
        <v>0.79068627450980344</v>
      </c>
      <c r="E67" s="18">
        <f t="shared" si="7"/>
        <v>5.0838510537951917E-3</v>
      </c>
      <c r="F67" s="28">
        <f t="shared" si="26"/>
        <v>9437.9692455629156</v>
      </c>
      <c r="G67" s="27">
        <f t="shared" si="41"/>
        <v>0.96499999999999997</v>
      </c>
      <c r="H67" s="18">
        <f t="shared" si="0"/>
        <v>6.2046306165537638E-3</v>
      </c>
      <c r="I67" s="28">
        <f t="shared" si="27"/>
        <v>9300.3950348119197</v>
      </c>
      <c r="J67" s="27">
        <v>0.93</v>
      </c>
      <c r="K67" s="18">
        <f t="shared" si="1"/>
        <v>5.9795922004093269E-3</v>
      </c>
      <c r="L67" s="28">
        <f t="shared" si="28"/>
        <v>9327.480553811456</v>
      </c>
      <c r="M67" s="27">
        <f t="shared" si="42"/>
        <v>0.92500000000000004</v>
      </c>
      <c r="N67" s="19">
        <f t="shared" si="2"/>
        <v>5.9474438552458361E-3</v>
      </c>
      <c r="O67" s="28">
        <f t="shared" si="29"/>
        <v>9325.8990513606404</v>
      </c>
      <c r="P67" s="24">
        <f t="shared" si="8"/>
        <v>0.76301225490196034</v>
      </c>
      <c r="Q67" s="18">
        <f t="shared" si="9"/>
        <v>4.90591626691236E-3</v>
      </c>
      <c r="R67" s="28">
        <f t="shared" si="30"/>
        <v>9454.9467085212491</v>
      </c>
      <c r="S67" s="24">
        <f t="shared" si="10"/>
        <v>0.73533823529411724</v>
      </c>
      <c r="T67" s="18">
        <f t="shared" si="11"/>
        <v>4.7279814800295283E-3</v>
      </c>
      <c r="U67" s="28">
        <f t="shared" si="31"/>
        <v>9475.380186837634</v>
      </c>
      <c r="V67" s="24">
        <f t="shared" si="12"/>
        <v>0.73138480392156824</v>
      </c>
      <c r="W67" s="18">
        <f t="shared" si="13"/>
        <v>4.7025622247605526E-3</v>
      </c>
      <c r="X67" s="28">
        <f t="shared" si="32"/>
        <v>9474.3852061283324</v>
      </c>
      <c r="Y67" s="33">
        <f t="shared" si="14"/>
        <v>0.89744999999999997</v>
      </c>
      <c r="Z67" s="18">
        <f t="shared" si="15"/>
        <v>5.7703064733950005E-3</v>
      </c>
      <c r="AA67" s="28">
        <f t="shared" si="33"/>
        <v>9348.1200015779086</v>
      </c>
      <c r="AB67" s="33">
        <f t="shared" si="16"/>
        <v>0.892625</v>
      </c>
      <c r="AC67" s="18">
        <f t="shared" si="17"/>
        <v>5.7392833203122311E-3</v>
      </c>
      <c r="AD67" s="28">
        <f t="shared" si="34"/>
        <v>9346.5903291043815</v>
      </c>
      <c r="AE67" s="33">
        <f t="shared" si="18"/>
        <v>0.86025000000000007</v>
      </c>
      <c r="AF67" s="18">
        <f t="shared" si="19"/>
        <v>5.5311227853786279E-3</v>
      </c>
      <c r="AG67" s="28">
        <f t="shared" si="35"/>
        <v>9371.7614002829741</v>
      </c>
      <c r="AH67" s="33">
        <f t="shared" si="20"/>
        <v>0.70960139705882319</v>
      </c>
      <c r="AI67" s="18">
        <f t="shared" si="21"/>
        <v>4.5625021282284959E-3</v>
      </c>
      <c r="AJ67" s="28">
        <f t="shared" si="36"/>
        <v>9491.1080036063922</v>
      </c>
      <c r="AK67" s="33">
        <f t="shared" si="22"/>
        <v>0.70578633578431338</v>
      </c>
      <c r="AL67" s="18">
        <f t="shared" si="23"/>
        <v>4.5379725468939341E-3</v>
      </c>
      <c r="AM67" s="28">
        <f t="shared" si="37"/>
        <v>9490.1461567099796</v>
      </c>
      <c r="AN67" s="33">
        <f t="shared" si="24"/>
        <v>0.68018786764705852</v>
      </c>
      <c r="AO67" s="18">
        <f t="shared" si="25"/>
        <v>4.3733828690273148E-3</v>
      </c>
      <c r="AP67" s="28">
        <f t="shared" si="38"/>
        <v>9509.1131388118483</v>
      </c>
      <c r="AQ67" s="33">
        <f t="shared" si="3"/>
        <v>0.83014125000000005</v>
      </c>
      <c r="AR67" s="18">
        <f t="shared" si="4"/>
        <v>5.3375334878903759E-3</v>
      </c>
      <c r="AS67" s="28">
        <f t="shared" si="39"/>
        <v>9390.9379971477647</v>
      </c>
      <c r="AT67" s="33">
        <f t="shared" si="5"/>
        <v>0.65638129227941144</v>
      </c>
      <c r="AU67" s="18">
        <f t="shared" si="6"/>
        <v>4.2203144686113582E-3</v>
      </c>
      <c r="AV67" s="20">
        <f t="shared" si="40"/>
        <v>9523.7098939990756</v>
      </c>
      <c r="AW67"/>
      <c r="AX67"/>
      <c r="AY67"/>
      <c r="AZ67"/>
      <c r="BA67"/>
      <c r="BB67"/>
      <c r="BC67"/>
      <c r="BD67"/>
      <c r="BE67"/>
      <c r="BF67"/>
      <c r="BG67"/>
      <c r="BH67"/>
    </row>
    <row r="68" spans="2:60" ht="15.95">
      <c r="B68" s="39">
        <v>60</v>
      </c>
      <c r="C68" s="41">
        <f>'Mortality (No Interventions) H'!E69</f>
        <v>7.1179078212093155E-3</v>
      </c>
      <c r="D68" s="27">
        <f t="shared" si="43"/>
        <v>0.79411764705882304</v>
      </c>
      <c r="E68" s="18">
        <f t="shared" si="7"/>
        <v>5.6524562109603353E-3</v>
      </c>
      <c r="F68" s="28">
        <f t="shared" si="26"/>
        <v>9389.9880156681738</v>
      </c>
      <c r="G68" s="27">
        <f t="shared" si="41"/>
        <v>0.96499999999999997</v>
      </c>
      <c r="H68" s="18">
        <f t="shared" si="0"/>
        <v>6.8687810474669896E-3</v>
      </c>
      <c r="I68" s="28">
        <f t="shared" si="27"/>
        <v>9242.6895190328814</v>
      </c>
      <c r="J68" s="27">
        <v>0.94</v>
      </c>
      <c r="K68" s="18">
        <f t="shared" si="1"/>
        <v>6.690833351936756E-3</v>
      </c>
      <c r="L68" s="28">
        <f t="shared" si="28"/>
        <v>9271.7060238424147</v>
      </c>
      <c r="M68" s="27">
        <f t="shared" si="42"/>
        <v>0.92500000000000004</v>
      </c>
      <c r="N68" s="19">
        <f t="shared" si="2"/>
        <v>6.5840647346186174E-3</v>
      </c>
      <c r="O68" s="28">
        <f t="shared" si="29"/>
        <v>9270.4337903529831</v>
      </c>
      <c r="P68" s="24">
        <f t="shared" si="8"/>
        <v>0.76632352941176418</v>
      </c>
      <c r="Q68" s="18">
        <f t="shared" si="9"/>
        <v>5.4546202435767233E-3</v>
      </c>
      <c r="R68" s="28">
        <f t="shared" si="30"/>
        <v>9408.5615316611256</v>
      </c>
      <c r="S68" s="24">
        <f t="shared" si="10"/>
        <v>0.74647058823529366</v>
      </c>
      <c r="T68" s="18">
        <f t="shared" si="11"/>
        <v>5.3133088383027155E-3</v>
      </c>
      <c r="U68" s="28">
        <f t="shared" si="31"/>
        <v>9430.5807647980273</v>
      </c>
      <c r="V68" s="24">
        <f t="shared" si="12"/>
        <v>0.73455882352941138</v>
      </c>
      <c r="W68" s="18">
        <f t="shared" si="13"/>
        <v>5.228521995138311E-3</v>
      </c>
      <c r="X68" s="28">
        <f t="shared" si="32"/>
        <v>9429.8313201551628</v>
      </c>
      <c r="Y68" s="33">
        <f t="shared" si="14"/>
        <v>0.90709999999999991</v>
      </c>
      <c r="Z68" s="18">
        <f t="shared" si="15"/>
        <v>6.4566541846189695E-3</v>
      </c>
      <c r="AA68" s="28">
        <f t="shared" si="33"/>
        <v>9294.1784842187299</v>
      </c>
      <c r="AB68" s="33">
        <f t="shared" si="16"/>
        <v>0.892625</v>
      </c>
      <c r="AC68" s="18">
        <f t="shared" si="17"/>
        <v>6.3536224689069651E-3</v>
      </c>
      <c r="AD68" s="28">
        <f t="shared" si="34"/>
        <v>9292.9475991267609</v>
      </c>
      <c r="AE68" s="33">
        <f t="shared" si="18"/>
        <v>0.86949999999999994</v>
      </c>
      <c r="AF68" s="18">
        <f t="shared" si="19"/>
        <v>6.1890208505414991E-3</v>
      </c>
      <c r="AG68" s="28">
        <f t="shared" si="35"/>
        <v>9319.9250372627375</v>
      </c>
      <c r="AH68" s="33">
        <f t="shared" si="20"/>
        <v>0.7203441176470583</v>
      </c>
      <c r="AI68" s="18">
        <f t="shared" si="21"/>
        <v>5.1273430289621195E-3</v>
      </c>
      <c r="AJ68" s="28">
        <f t="shared" si="36"/>
        <v>9447.8048031406906</v>
      </c>
      <c r="AK68" s="33">
        <f t="shared" si="22"/>
        <v>0.70884926470588194</v>
      </c>
      <c r="AL68" s="18">
        <f t="shared" si="23"/>
        <v>5.0455237253084692E-3</v>
      </c>
      <c r="AM68" s="28">
        <f t="shared" si="37"/>
        <v>9447.0801339848185</v>
      </c>
      <c r="AN68" s="33">
        <f t="shared" si="24"/>
        <v>0.6904852941176467</v>
      </c>
      <c r="AO68" s="18">
        <f t="shared" si="25"/>
        <v>4.9148106754300118E-3</v>
      </c>
      <c r="AP68" s="28">
        <f t="shared" si="38"/>
        <v>9467.5261463109255</v>
      </c>
      <c r="AQ68" s="33">
        <f t="shared" si="3"/>
        <v>0.83906749999999997</v>
      </c>
      <c r="AR68" s="18">
        <f t="shared" si="4"/>
        <v>5.9724051207725474E-3</v>
      </c>
      <c r="AS68" s="28">
        <f t="shared" si="39"/>
        <v>9340.813551105286</v>
      </c>
      <c r="AT68" s="33">
        <f t="shared" si="5"/>
        <v>0.66631830882352894</v>
      </c>
      <c r="AU68" s="18">
        <f t="shared" si="6"/>
        <v>4.7427923017899611E-3</v>
      </c>
      <c r="AV68" s="20">
        <f t="shared" si="40"/>
        <v>9483.5168433385734</v>
      </c>
      <c r="AW68"/>
      <c r="AX68"/>
      <c r="AY68"/>
      <c r="AZ68"/>
      <c r="BA68"/>
      <c r="BB68"/>
      <c r="BC68"/>
      <c r="BD68"/>
      <c r="BE68"/>
      <c r="BF68"/>
      <c r="BG68"/>
      <c r="BH68"/>
    </row>
    <row r="69" spans="2:60" ht="15.95">
      <c r="B69" s="39">
        <v>61</v>
      </c>
      <c r="C69" s="41">
        <f>'Mortality (No Interventions) H'!E70</f>
        <v>7.8516776024195427E-3</v>
      </c>
      <c r="D69" s="27">
        <f t="shared" si="43"/>
        <v>0.79754901960784264</v>
      </c>
      <c r="E69" s="18">
        <f t="shared" si="7"/>
        <v>6.2620977740865625E-3</v>
      </c>
      <c r="F69" s="28">
        <f t="shared" si="26"/>
        <v>9336.9115195881677</v>
      </c>
      <c r="G69" s="27">
        <f t="shared" si="41"/>
        <v>0.96499999999999997</v>
      </c>
      <c r="H69" s="18">
        <f t="shared" si="0"/>
        <v>7.5768688863348584E-3</v>
      </c>
      <c r="I69" s="28">
        <f t="shared" si="27"/>
        <v>9179.2035084369254</v>
      </c>
      <c r="J69" s="27">
        <v>0.94</v>
      </c>
      <c r="K69" s="18">
        <f t="shared" si="1"/>
        <v>7.3805769462743694E-3</v>
      </c>
      <c r="L69" s="28">
        <f t="shared" si="28"/>
        <v>9209.6705839487367</v>
      </c>
      <c r="M69" s="27">
        <f t="shared" si="42"/>
        <v>0.92500000000000004</v>
      </c>
      <c r="N69" s="19">
        <f t="shared" si="2"/>
        <v>7.2628017822380774E-3</v>
      </c>
      <c r="O69" s="28">
        <f t="shared" si="29"/>
        <v>9209.3966541593036</v>
      </c>
      <c r="P69" s="24">
        <f t="shared" si="8"/>
        <v>0.76963480392156813</v>
      </c>
      <c r="Q69" s="18">
        <f t="shared" si="9"/>
        <v>6.0429243519935331E-3</v>
      </c>
      <c r="R69" s="28">
        <f t="shared" si="30"/>
        <v>9357.2414014675905</v>
      </c>
      <c r="S69" s="24">
        <f t="shared" si="10"/>
        <v>0.74969607843137198</v>
      </c>
      <c r="T69" s="18">
        <f t="shared" si="11"/>
        <v>5.8863719076413679E-3</v>
      </c>
      <c r="U69" s="28">
        <f t="shared" si="31"/>
        <v>9380.4731766700988</v>
      </c>
      <c r="V69" s="24">
        <f t="shared" si="12"/>
        <v>0.73773284313725451</v>
      </c>
      <c r="W69" s="18">
        <f t="shared" si="13"/>
        <v>5.7924404410300712E-3</v>
      </c>
      <c r="X69" s="28">
        <f t="shared" si="32"/>
        <v>9380.5272396872879</v>
      </c>
      <c r="Y69" s="33">
        <f t="shared" si="14"/>
        <v>0.90709999999999991</v>
      </c>
      <c r="Z69" s="18">
        <f t="shared" si="15"/>
        <v>7.1222567531547664E-3</v>
      </c>
      <c r="AA69" s="28">
        <f t="shared" si="33"/>
        <v>9234.1691878160036</v>
      </c>
      <c r="AB69" s="33">
        <f t="shared" si="16"/>
        <v>0.892625</v>
      </c>
      <c r="AC69" s="18">
        <f t="shared" si="17"/>
        <v>7.0086037198597443E-3</v>
      </c>
      <c r="AD69" s="28">
        <f t="shared" si="34"/>
        <v>9233.9037184585741</v>
      </c>
      <c r="AE69" s="33">
        <f t="shared" si="18"/>
        <v>0.86949999999999994</v>
      </c>
      <c r="AF69" s="18">
        <f t="shared" si="19"/>
        <v>6.8270336753037918E-3</v>
      </c>
      <c r="AG69" s="28">
        <f t="shared" si="35"/>
        <v>9262.243826881635</v>
      </c>
      <c r="AH69" s="33">
        <f t="shared" si="20"/>
        <v>0.72345671568627401</v>
      </c>
      <c r="AI69" s="18">
        <f t="shared" si="21"/>
        <v>5.6803488908739206E-3</v>
      </c>
      <c r="AJ69" s="28">
        <f t="shared" si="36"/>
        <v>9399.3626670443118</v>
      </c>
      <c r="AK69" s="33">
        <f t="shared" si="22"/>
        <v>0.71191219362745051</v>
      </c>
      <c r="AL69" s="18">
        <f t="shared" si="23"/>
        <v>5.5897050255940177E-3</v>
      </c>
      <c r="AM69" s="28">
        <f t="shared" si="37"/>
        <v>9399.4146670339087</v>
      </c>
      <c r="AN69" s="33">
        <f t="shared" si="24"/>
        <v>0.69346887254901912</v>
      </c>
      <c r="AO69" s="18">
        <f t="shared" si="25"/>
        <v>5.4448940145682655E-3</v>
      </c>
      <c r="AP69" s="28">
        <f t="shared" si="38"/>
        <v>9420.995047737124</v>
      </c>
      <c r="AQ69" s="33">
        <f t="shared" si="3"/>
        <v>0.83906749999999997</v>
      </c>
      <c r="AR69" s="18">
        <f t="shared" si="4"/>
        <v>6.5880874966681591E-3</v>
      </c>
      <c r="AS69" s="28">
        <f t="shared" si="39"/>
        <v>9285.0264284204823</v>
      </c>
      <c r="AT69" s="33">
        <f t="shared" si="5"/>
        <v>0.66919746200980346</v>
      </c>
      <c r="AU69" s="18">
        <f t="shared" si="6"/>
        <v>5.2543227240583763E-3</v>
      </c>
      <c r="AV69" s="20">
        <f t="shared" si="40"/>
        <v>9438.5384926600909</v>
      </c>
      <c r="AW69"/>
      <c r="AX69"/>
      <c r="AY69"/>
      <c r="AZ69"/>
      <c r="BA69"/>
      <c r="BB69"/>
      <c r="BC69"/>
      <c r="BD69"/>
      <c r="BE69"/>
      <c r="BF69"/>
      <c r="BG69"/>
      <c r="BH69"/>
    </row>
    <row r="70" spans="2:60" ht="15.95">
      <c r="B70" s="39">
        <v>62</v>
      </c>
      <c r="C70" s="41">
        <f>'Mortality (No Interventions) H'!E71</f>
        <v>8.5816399176196437E-3</v>
      </c>
      <c r="D70" s="27">
        <f t="shared" si="43"/>
        <v>0.80098039215686223</v>
      </c>
      <c r="E70" s="18">
        <f t="shared" si="7"/>
        <v>6.873725306563965E-3</v>
      </c>
      <c r="F70" s="28">
        <f t="shared" si="26"/>
        <v>9278.4428667445118</v>
      </c>
      <c r="G70" s="27">
        <f t="shared" si="41"/>
        <v>0.96499999999999997</v>
      </c>
      <c r="H70" s="18">
        <f t="shared" si="0"/>
        <v>8.2812825205029559E-3</v>
      </c>
      <c r="I70" s="28">
        <f t="shared" si="27"/>
        <v>9109.6538869725136</v>
      </c>
      <c r="J70" s="27">
        <v>0.94</v>
      </c>
      <c r="K70" s="18">
        <f t="shared" si="1"/>
        <v>8.0667415225624643E-3</v>
      </c>
      <c r="L70" s="28">
        <f t="shared" si="28"/>
        <v>9141.6979015540637</v>
      </c>
      <c r="M70" s="27">
        <f t="shared" si="42"/>
        <v>0.92500000000000004</v>
      </c>
      <c r="N70" s="19">
        <f t="shared" si="2"/>
        <v>7.9380169237981708E-3</v>
      </c>
      <c r="O70" s="28">
        <f t="shared" si="29"/>
        <v>9142.5106317261379</v>
      </c>
      <c r="P70" s="24">
        <f t="shared" si="8"/>
        <v>0.77294607843137197</v>
      </c>
      <c r="Q70" s="18">
        <f t="shared" si="9"/>
        <v>6.6331449208342254E-3</v>
      </c>
      <c r="R70" s="28">
        <f t="shared" si="30"/>
        <v>9300.6962995351805</v>
      </c>
      <c r="S70" s="24">
        <f t="shared" si="10"/>
        <v>0.75292156862745041</v>
      </c>
      <c r="T70" s="18">
        <f t="shared" si="11"/>
        <v>6.4613017881701264E-3</v>
      </c>
      <c r="U70" s="28">
        <f t="shared" si="31"/>
        <v>9325.2562228825645</v>
      </c>
      <c r="V70" s="24">
        <f t="shared" si="12"/>
        <v>0.74090686274509765</v>
      </c>
      <c r="W70" s="18">
        <f t="shared" si="13"/>
        <v>6.3581959085716681E-3</v>
      </c>
      <c r="X70" s="28">
        <f t="shared" si="32"/>
        <v>9326.1910943459388</v>
      </c>
      <c r="Y70" s="33">
        <f t="shared" si="14"/>
        <v>0.90709999999999991</v>
      </c>
      <c r="Z70" s="18">
        <f t="shared" si="15"/>
        <v>7.7844055692727777E-3</v>
      </c>
      <c r="AA70" s="28">
        <f t="shared" si="33"/>
        <v>9168.4010639583066</v>
      </c>
      <c r="AB70" s="33">
        <f t="shared" si="16"/>
        <v>0.892625</v>
      </c>
      <c r="AC70" s="18">
        <f t="shared" si="17"/>
        <v>7.6601863314652349E-3</v>
      </c>
      <c r="AD70" s="28">
        <f t="shared" si="34"/>
        <v>9169.1869465085583</v>
      </c>
      <c r="AE70" s="33">
        <f t="shared" si="18"/>
        <v>0.86949999999999994</v>
      </c>
      <c r="AF70" s="18">
        <f t="shared" si="19"/>
        <v>7.4617359083702798E-3</v>
      </c>
      <c r="AG70" s="28">
        <f t="shared" si="35"/>
        <v>9199.0101763666389</v>
      </c>
      <c r="AH70" s="33">
        <f t="shared" si="20"/>
        <v>0.72656931372548961</v>
      </c>
      <c r="AI70" s="18">
        <f t="shared" si="21"/>
        <v>6.2351562255841715E-3</v>
      </c>
      <c r="AJ70" s="28">
        <f t="shared" si="36"/>
        <v>9345.9710077436448</v>
      </c>
      <c r="AK70" s="33">
        <f t="shared" si="22"/>
        <v>0.71497512254901907</v>
      </c>
      <c r="AL70" s="18">
        <f t="shared" si="23"/>
        <v>6.1356590517716589E-3</v>
      </c>
      <c r="AM70" s="28">
        <f t="shared" si="37"/>
        <v>9346.8747116319482</v>
      </c>
      <c r="AN70" s="33">
        <f t="shared" si="24"/>
        <v>0.69645245098039166</v>
      </c>
      <c r="AO70" s="18">
        <f t="shared" si="25"/>
        <v>5.9767041540573669E-3</v>
      </c>
      <c r="AP70" s="28">
        <f t="shared" si="38"/>
        <v>9369.6987281904221</v>
      </c>
      <c r="AQ70" s="33">
        <f t="shared" si="3"/>
        <v>0.83906749999999997</v>
      </c>
      <c r="AR70" s="18">
        <f t="shared" si="4"/>
        <v>7.20057515157732E-3</v>
      </c>
      <c r="AS70" s="28">
        <f t="shared" si="39"/>
        <v>9223.855861901171</v>
      </c>
      <c r="AT70" s="33">
        <f t="shared" si="5"/>
        <v>0.67207661519607786</v>
      </c>
      <c r="AU70" s="18">
        <f t="shared" si="6"/>
        <v>5.7675195086653586E-3</v>
      </c>
      <c r="AV70" s="20">
        <f t="shared" si="40"/>
        <v>9388.9453653762084</v>
      </c>
      <c r="AW70"/>
      <c r="AX70"/>
      <c r="AY70"/>
      <c r="AZ70"/>
      <c r="BA70"/>
      <c r="BB70"/>
      <c r="BC70"/>
      <c r="BD70"/>
      <c r="BE70"/>
      <c r="BF70"/>
      <c r="BG70"/>
      <c r="BH70"/>
    </row>
    <row r="71" spans="2:60" ht="15.95">
      <c r="B71" s="39">
        <v>63</v>
      </c>
      <c r="C71" s="41">
        <f>'Mortality (No Interventions) H'!E72</f>
        <v>9.385452062999183E-3</v>
      </c>
      <c r="D71" s="27">
        <f t="shared" si="43"/>
        <v>0.80441176470588183</v>
      </c>
      <c r="E71" s="18">
        <f t="shared" si="7"/>
        <v>7.5497680565596321E-3</v>
      </c>
      <c r="F71" s="28">
        <f t="shared" si="26"/>
        <v>9214.6653992058618</v>
      </c>
      <c r="G71" s="27">
        <f t="shared" si="41"/>
        <v>0.96499999999999997</v>
      </c>
      <c r="H71" s="18">
        <f t="shared" si="0"/>
        <v>9.0569612407942115E-3</v>
      </c>
      <c r="I71" s="28">
        <f t="shared" si="27"/>
        <v>9034.2142694704962</v>
      </c>
      <c r="J71" s="27">
        <v>0.94</v>
      </c>
      <c r="K71" s="18">
        <f t="shared" si="1"/>
        <v>8.8223249392192313E-3</v>
      </c>
      <c r="L71" s="28">
        <f t="shared" si="28"/>
        <v>9067.9541875048744</v>
      </c>
      <c r="M71" s="27">
        <f t="shared" si="42"/>
        <v>0.92500000000000004</v>
      </c>
      <c r="N71" s="19">
        <f t="shared" si="2"/>
        <v>8.6815431582742443E-3</v>
      </c>
      <c r="O71" s="28">
        <f t="shared" si="29"/>
        <v>9069.937227605491</v>
      </c>
      <c r="P71" s="24">
        <f t="shared" si="8"/>
        <v>0.77625735294117593</v>
      </c>
      <c r="Q71" s="18">
        <f t="shared" si="9"/>
        <v>7.2855261745800445E-3</v>
      </c>
      <c r="R71" s="28">
        <f t="shared" si="30"/>
        <v>9239.0034331156967</v>
      </c>
      <c r="S71" s="24">
        <f t="shared" si="10"/>
        <v>0.75614705882352884</v>
      </c>
      <c r="T71" s="18">
        <f t="shared" si="11"/>
        <v>7.0967819731660537E-3</v>
      </c>
      <c r="U71" s="28">
        <f t="shared" si="31"/>
        <v>9265.0029281745083</v>
      </c>
      <c r="V71" s="24">
        <f t="shared" si="12"/>
        <v>0.74408088235294068</v>
      </c>
      <c r="W71" s="18">
        <f t="shared" si="13"/>
        <v>6.9835354523176598E-3</v>
      </c>
      <c r="X71" s="28">
        <f t="shared" si="32"/>
        <v>9266.8933442873113</v>
      </c>
      <c r="Y71" s="33">
        <f t="shared" si="14"/>
        <v>0.90709999999999991</v>
      </c>
      <c r="Z71" s="18">
        <f t="shared" si="15"/>
        <v>8.5135435663465583E-3</v>
      </c>
      <c r="AA71" s="28">
        <f t="shared" si="33"/>
        <v>9097.0305116547042</v>
      </c>
      <c r="AB71" s="33">
        <f t="shared" si="16"/>
        <v>0.892625</v>
      </c>
      <c r="AC71" s="18">
        <f t="shared" si="17"/>
        <v>8.3776891477346464E-3</v>
      </c>
      <c r="AD71" s="28">
        <f t="shared" si="34"/>
        <v>9098.9492659902644</v>
      </c>
      <c r="AE71" s="33">
        <f t="shared" si="18"/>
        <v>0.86949999999999994</v>
      </c>
      <c r="AF71" s="18">
        <f t="shared" si="19"/>
        <v>8.160650568777789E-3</v>
      </c>
      <c r="AG71" s="28">
        <f t="shared" si="35"/>
        <v>9130.3695918121794</v>
      </c>
      <c r="AH71" s="33">
        <f t="shared" si="20"/>
        <v>0.72968191176470532</v>
      </c>
      <c r="AI71" s="18">
        <f t="shared" si="21"/>
        <v>6.8483946041052414E-3</v>
      </c>
      <c r="AJ71" s="28">
        <f t="shared" si="36"/>
        <v>9287.6974184305836</v>
      </c>
      <c r="AK71" s="33">
        <f t="shared" si="22"/>
        <v>0.71803805147058775</v>
      </c>
      <c r="AL71" s="18">
        <f t="shared" si="23"/>
        <v>6.7391117114865414E-3</v>
      </c>
      <c r="AM71" s="28">
        <f t="shared" si="37"/>
        <v>9289.5254752017481</v>
      </c>
      <c r="AN71" s="33">
        <f t="shared" si="24"/>
        <v>0.69943602941176419</v>
      </c>
      <c r="AO71" s="18">
        <f t="shared" si="25"/>
        <v>6.5645233251785994E-3</v>
      </c>
      <c r="AP71" s="28">
        <f t="shared" si="38"/>
        <v>9313.6988108793812</v>
      </c>
      <c r="AQ71" s="33">
        <f t="shared" si="3"/>
        <v>0.83906749999999997</v>
      </c>
      <c r="AR71" s="18">
        <f t="shared" si="4"/>
        <v>7.8750277988705666E-3</v>
      </c>
      <c r="AS71" s="28">
        <f t="shared" si="39"/>
        <v>9157.4387945802337</v>
      </c>
      <c r="AT71" s="33">
        <f t="shared" si="5"/>
        <v>0.67495576838235249</v>
      </c>
      <c r="AU71" s="18">
        <f t="shared" si="6"/>
        <v>6.3347650087973491E-3</v>
      </c>
      <c r="AV71" s="20">
        <f t="shared" si="40"/>
        <v>9334.7944398156069</v>
      </c>
      <c r="AW71"/>
      <c r="AX71"/>
      <c r="AY71"/>
      <c r="AZ71"/>
      <c r="BA71"/>
      <c r="BB71"/>
      <c r="BC71"/>
      <c r="BD71"/>
      <c r="BE71"/>
      <c r="BF71"/>
      <c r="BG71"/>
      <c r="BH71"/>
    </row>
    <row r="72" spans="2:60" ht="15.95">
      <c r="B72" s="39">
        <v>64</v>
      </c>
      <c r="C72" s="41">
        <f>'Mortality (No Interventions) H'!E73</f>
        <v>1.024064571904533E-2</v>
      </c>
      <c r="D72" s="27">
        <f t="shared" si="43"/>
        <v>0.80784313725490142</v>
      </c>
      <c r="E72" s="18">
        <f t="shared" si="7"/>
        <v>8.2728353651895549E-3</v>
      </c>
      <c r="F72" s="28">
        <f t="shared" si="26"/>
        <v>9145.0968127230517</v>
      </c>
      <c r="G72" s="27">
        <f t="shared" si="41"/>
        <v>0.96499999999999997</v>
      </c>
      <c r="H72" s="18">
        <f t="shared" si="0"/>
        <v>9.8822231188787427E-3</v>
      </c>
      <c r="I72" s="28">
        <f t="shared" si="27"/>
        <v>8952.3917409908718</v>
      </c>
      <c r="J72" s="27">
        <v>0.94</v>
      </c>
      <c r="K72" s="18">
        <f t="shared" si="1"/>
        <v>9.6262069759026087E-3</v>
      </c>
      <c r="L72" s="28">
        <f t="shared" si="28"/>
        <v>8987.9537491287538</v>
      </c>
      <c r="M72" s="27">
        <f t="shared" si="42"/>
        <v>0.92500000000000004</v>
      </c>
      <c r="N72" s="19">
        <f t="shared" si="2"/>
        <v>9.4725972901169297E-3</v>
      </c>
      <c r="O72" s="28">
        <f t="shared" si="29"/>
        <v>8991.1961761211951</v>
      </c>
      <c r="P72" s="24">
        <f t="shared" si="8"/>
        <v>0.77956862745097988</v>
      </c>
      <c r="Q72" s="18">
        <f t="shared" si="9"/>
        <v>7.9832861274079202E-3</v>
      </c>
      <c r="R72" s="28">
        <f t="shared" si="30"/>
        <v>9171.692431776697</v>
      </c>
      <c r="S72" s="24">
        <f t="shared" si="10"/>
        <v>0.75937254901960727</v>
      </c>
      <c r="T72" s="18">
        <f t="shared" si="11"/>
        <v>7.7764652432781812E-3</v>
      </c>
      <c r="U72" s="28">
        <f t="shared" si="31"/>
        <v>9199.2512224125076</v>
      </c>
      <c r="V72" s="24">
        <f t="shared" si="12"/>
        <v>0.74725490196078381</v>
      </c>
      <c r="W72" s="18">
        <f t="shared" si="13"/>
        <v>7.652372712800338E-3</v>
      </c>
      <c r="X72" s="28">
        <f t="shared" si="32"/>
        <v>9202.1776660846335</v>
      </c>
      <c r="Y72" s="33">
        <f t="shared" si="14"/>
        <v>0.90709999999999991</v>
      </c>
      <c r="Z72" s="18">
        <f t="shared" si="15"/>
        <v>9.2892897317460171E-3</v>
      </c>
      <c r="AA72" s="28">
        <f t="shared" si="33"/>
        <v>9019.5825460693468</v>
      </c>
      <c r="AB72" s="33">
        <f t="shared" si="16"/>
        <v>0.892625</v>
      </c>
      <c r="AC72" s="18">
        <f t="shared" si="17"/>
        <v>9.1410563849628375E-3</v>
      </c>
      <c r="AD72" s="28">
        <f t="shared" si="34"/>
        <v>9022.7210974687896</v>
      </c>
      <c r="AE72" s="33">
        <f t="shared" si="18"/>
        <v>0.86949999999999994</v>
      </c>
      <c r="AF72" s="18">
        <f t="shared" si="19"/>
        <v>8.9042414527099132E-3</v>
      </c>
      <c r="AG72" s="28">
        <f t="shared" si="35"/>
        <v>9055.8598360096057</v>
      </c>
      <c r="AH72" s="33">
        <f t="shared" si="20"/>
        <v>0.73279450980392102</v>
      </c>
      <c r="AI72" s="18">
        <f t="shared" si="21"/>
        <v>7.5042889597634445E-3</v>
      </c>
      <c r="AJ72" s="28">
        <f t="shared" si="36"/>
        <v>9224.0916015456405</v>
      </c>
      <c r="AK72" s="33">
        <f t="shared" si="22"/>
        <v>0.72110098039215642</v>
      </c>
      <c r="AL72" s="18">
        <f t="shared" si="23"/>
        <v>7.3845396678523271E-3</v>
      </c>
      <c r="AM72" s="28">
        <f t="shared" si="37"/>
        <v>9226.9223252776628</v>
      </c>
      <c r="AN72" s="33">
        <f t="shared" si="24"/>
        <v>0.70241960784313673</v>
      </c>
      <c r="AO72" s="18">
        <f t="shared" si="25"/>
        <v>7.1932303500323175E-3</v>
      </c>
      <c r="AP72" s="28">
        <f t="shared" si="38"/>
        <v>9252.5588177916743</v>
      </c>
      <c r="AQ72" s="33">
        <f t="shared" si="3"/>
        <v>0.83906749999999997</v>
      </c>
      <c r="AR72" s="18">
        <f t="shared" si="4"/>
        <v>8.5925930018650662E-3</v>
      </c>
      <c r="AS72" s="28">
        <f t="shared" si="39"/>
        <v>9085.3237095064578</v>
      </c>
      <c r="AT72" s="33">
        <f t="shared" si="5"/>
        <v>0.67783492156862701</v>
      </c>
      <c r="AU72" s="18">
        <f t="shared" si="6"/>
        <v>6.9414672877811875E-3</v>
      </c>
      <c r="AV72" s="20">
        <f t="shared" si="40"/>
        <v>9275.660710633947</v>
      </c>
      <c r="AW72"/>
      <c r="AX72"/>
      <c r="AY72"/>
      <c r="AZ72"/>
      <c r="BA72"/>
      <c r="BB72"/>
      <c r="BC72"/>
      <c r="BD72"/>
      <c r="BE72"/>
      <c r="BF72"/>
      <c r="BG72"/>
      <c r="BH72"/>
    </row>
    <row r="73" spans="2:60" ht="15.95">
      <c r="B73" s="39">
        <v>65</v>
      </c>
      <c r="C73" s="41">
        <f>'Mortality (No Interventions) H'!E74</f>
        <v>1.1192417358972917E-2</v>
      </c>
      <c r="D73" s="27">
        <f t="shared" si="43"/>
        <v>0.81127450980392102</v>
      </c>
      <c r="E73" s="18">
        <f t="shared" si="7"/>
        <v>9.080122906421649E-3</v>
      </c>
      <c r="F73" s="28">
        <f t="shared" si="26"/>
        <v>9069.4409323926739</v>
      </c>
      <c r="G73" s="27">
        <f t="shared" si="41"/>
        <v>0.96499999999999997</v>
      </c>
      <c r="H73" s="18">
        <f t="shared" ref="H73:H128" si="45">C73*G73</f>
        <v>1.0800682751408865E-2</v>
      </c>
      <c r="I73" s="28">
        <f t="shared" si="27"/>
        <v>8863.922208358792</v>
      </c>
      <c r="J73" s="27">
        <v>0.94</v>
      </c>
      <c r="K73" s="18">
        <f t="shared" ref="K73:K128" si="46">C73*J73</f>
        <v>1.0520872317434541E-2</v>
      </c>
      <c r="L73" s="28">
        <f t="shared" si="28"/>
        <v>8901.4338460498002</v>
      </c>
      <c r="M73" s="27">
        <f t="shared" si="42"/>
        <v>0.92500000000000004</v>
      </c>
      <c r="N73" s="19">
        <f t="shared" ref="N73:N127" si="47">C73*M73</f>
        <v>1.0352986057049948E-2</v>
      </c>
      <c r="O73" s="28">
        <f t="shared" si="29"/>
        <v>8906.0261955883598</v>
      </c>
      <c r="P73" s="24">
        <f t="shared" si="8"/>
        <v>0.78287990196078372</v>
      </c>
      <c r="Q73" s="18">
        <f t="shared" si="9"/>
        <v>8.7623186046968914E-3</v>
      </c>
      <c r="R73" s="28">
        <f t="shared" si="30"/>
        <v>9098.4721868212418</v>
      </c>
      <c r="S73" s="24">
        <f t="shared" si="10"/>
        <v>0.7625980392156857</v>
      </c>
      <c r="T73" s="18">
        <f t="shared" si="11"/>
        <v>8.5353155320363507E-3</v>
      </c>
      <c r="U73" s="28">
        <f t="shared" si="31"/>
        <v>9127.7135650172331</v>
      </c>
      <c r="V73" s="24">
        <f t="shared" si="12"/>
        <v>0.75042892156862695</v>
      </c>
      <c r="W73" s="18">
        <f t="shared" si="13"/>
        <v>8.3991136884400252E-3</v>
      </c>
      <c r="X73" s="28">
        <f t="shared" si="32"/>
        <v>9131.759172814347</v>
      </c>
      <c r="Y73" s="33">
        <f t="shared" si="14"/>
        <v>0.90709999999999991</v>
      </c>
      <c r="Z73" s="18">
        <f t="shared" si="15"/>
        <v>1.0152641786324332E-2</v>
      </c>
      <c r="AA73" s="28">
        <f t="shared" si="33"/>
        <v>8935.7970305395083</v>
      </c>
      <c r="AB73" s="33">
        <f t="shared" si="16"/>
        <v>0.892625</v>
      </c>
      <c r="AC73" s="18">
        <f t="shared" si="17"/>
        <v>9.9906315450532003E-3</v>
      </c>
      <c r="AD73" s="28">
        <f t="shared" si="34"/>
        <v>8940.2438951710337</v>
      </c>
      <c r="AE73" s="33">
        <f t="shared" si="18"/>
        <v>0.86949999999999994</v>
      </c>
      <c r="AF73" s="18">
        <f t="shared" si="19"/>
        <v>9.731806893626951E-3</v>
      </c>
      <c r="AG73" s="28">
        <f t="shared" si="35"/>
        <v>8975.2242734678784</v>
      </c>
      <c r="AH73" s="33">
        <f t="shared" si="20"/>
        <v>0.73590710784313662</v>
      </c>
      <c r="AI73" s="18">
        <f t="shared" si="21"/>
        <v>8.2365794884150766E-3</v>
      </c>
      <c r="AJ73" s="28">
        <f t="shared" si="36"/>
        <v>9154.8713527763157</v>
      </c>
      <c r="AK73" s="33">
        <f t="shared" si="22"/>
        <v>0.72416390931372498</v>
      </c>
      <c r="AL73" s="18">
        <f t="shared" si="23"/>
        <v>8.1051447093446246E-3</v>
      </c>
      <c r="AM73" s="28">
        <f t="shared" si="37"/>
        <v>9158.7857513544568</v>
      </c>
      <c r="AN73" s="33">
        <f t="shared" si="24"/>
        <v>0.70540318627450926</v>
      </c>
      <c r="AO73" s="18">
        <f t="shared" si="25"/>
        <v>7.8951668671336239E-3</v>
      </c>
      <c r="AP73" s="28">
        <f t="shared" si="38"/>
        <v>9186.003030888076</v>
      </c>
      <c r="AQ73" s="33">
        <f t="shared" ref="AQ73:AQ128" si="48">G73*J73*M73</f>
        <v>0.83906749999999997</v>
      </c>
      <c r="AR73" s="18">
        <f t="shared" ref="AR73:AR128" si="49">$C73*AQ73</f>
        <v>9.3911936523500082E-3</v>
      </c>
      <c r="AS73" s="28">
        <f t="shared" si="39"/>
        <v>9007.2572205804736</v>
      </c>
      <c r="AT73" s="33">
        <f t="shared" ref="AT73:AT128" si="50">D73*G73*J73*M73</f>
        <v>0.68071407475490142</v>
      </c>
      <c r="AU73" s="18">
        <f t="shared" ref="AU73:AU128" si="51">$C73*AT73</f>
        <v>7.6188360267839469E-3</v>
      </c>
      <c r="AV73" s="20">
        <f t="shared" si="40"/>
        <v>9211.2740152385231</v>
      </c>
      <c r="AW73"/>
      <c r="AX73"/>
      <c r="AY73"/>
      <c r="AZ73"/>
      <c r="BA73"/>
      <c r="BB73"/>
      <c r="BC73"/>
      <c r="BD73"/>
      <c r="BE73"/>
      <c r="BF73"/>
      <c r="BG73"/>
      <c r="BH73"/>
    </row>
    <row r="74" spans="2:60" ht="15.95">
      <c r="B74" s="39">
        <v>66</v>
      </c>
      <c r="C74" s="41">
        <f>'Mortality (No Interventions) H'!E75</f>
        <v>1.2302973628011879E-2</v>
      </c>
      <c r="D74" s="27">
        <f t="shared" si="43"/>
        <v>0.81470588235294061</v>
      </c>
      <c r="E74" s="18">
        <f t="shared" ref="E74:E128" si="52">$C74*D74</f>
        <v>1.0023304985174376E-2</v>
      </c>
      <c r="F74" s="28">
        <f t="shared" si="26"/>
        <v>8987.0892940340163</v>
      </c>
      <c r="G74" s="27">
        <f t="shared" si="41"/>
        <v>0.96499999999999997</v>
      </c>
      <c r="H74" s="18">
        <f t="shared" si="45"/>
        <v>1.1872369551031462E-2</v>
      </c>
      <c r="I74" s="28">
        <f t="shared" si="27"/>
        <v>8768.1857966531406</v>
      </c>
      <c r="J74" s="27">
        <v>0.94</v>
      </c>
      <c r="K74" s="18">
        <f t="shared" si="46"/>
        <v>1.1564795210331165E-2</v>
      </c>
      <c r="L74" s="28">
        <f t="shared" si="28"/>
        <v>8807.7829971134197</v>
      </c>
      <c r="M74" s="27">
        <f t="shared" si="42"/>
        <v>0.92500000000000004</v>
      </c>
      <c r="N74" s="19">
        <f t="shared" si="47"/>
        <v>1.1380250605910988E-2</v>
      </c>
      <c r="O74" s="28">
        <f t="shared" si="29"/>
        <v>8813.8222305617128</v>
      </c>
      <c r="P74" s="24">
        <f t="shared" ref="P74:P128" si="53">D74*G74</f>
        <v>0.78619117647058767</v>
      </c>
      <c r="Q74" s="18">
        <f t="shared" ref="Q74:Q128" si="54">$C74*P74</f>
        <v>9.6724893106932726E-3</v>
      </c>
      <c r="R74" s="28">
        <f t="shared" si="30"/>
        <v>9018.74847470434</v>
      </c>
      <c r="S74" s="24">
        <f t="shared" ref="S74:S128" si="55">D74*J74</f>
        <v>0.76582352941176413</v>
      </c>
      <c r="T74" s="18">
        <f t="shared" ref="T74:T128" si="56">$C74*S74</f>
        <v>9.421906686063913E-3</v>
      </c>
      <c r="U74" s="28">
        <f t="shared" si="31"/>
        <v>9049.8056496537629</v>
      </c>
      <c r="V74" s="24">
        <f t="shared" ref="V74:V128" si="57">D74*M74</f>
        <v>0.75360294117647009</v>
      </c>
      <c r="W74" s="18">
        <f t="shared" ref="W74:W128" si="58">$C74*V74</f>
        <v>9.2715571112862993E-3</v>
      </c>
      <c r="X74" s="28">
        <f t="shared" si="32"/>
        <v>9055.0604893464242</v>
      </c>
      <c r="Y74" s="33">
        <f t="shared" ref="Y74:Y128" si="59">G74*J74</f>
        <v>0.90709999999999991</v>
      </c>
      <c r="Z74" s="18">
        <f t="shared" ref="Z74:Z128" si="60">$C74*Y74</f>
        <v>1.1160027377969573E-2</v>
      </c>
      <c r="AA74" s="28">
        <f t="shared" si="33"/>
        <v>8845.0750842131401</v>
      </c>
      <c r="AB74" s="33">
        <f t="shared" ref="AB74:AB128" si="61">G74*M74</f>
        <v>0.892625</v>
      </c>
      <c r="AC74" s="18">
        <f t="shared" ref="AC74:AC128" si="62">$C74*AB74</f>
        <v>1.0981941834704103E-2</v>
      </c>
      <c r="AD74" s="28">
        <f t="shared" si="34"/>
        <v>8850.9252124914692</v>
      </c>
      <c r="AE74" s="33">
        <f t="shared" ref="AE74:AE128" si="63">J74*M74</f>
        <v>0.86949999999999994</v>
      </c>
      <c r="AF74" s="18">
        <f t="shared" ref="AF74:AF128" si="64">$C74*AE74</f>
        <v>1.0697435569556327E-2</v>
      </c>
      <c r="AG74" s="28">
        <f t="shared" si="35"/>
        <v>8887.8791240114952</v>
      </c>
      <c r="AH74" s="33">
        <f t="shared" ref="AH74:AH128" si="65">D74*G74*J74</f>
        <v>0.73901970588235233</v>
      </c>
      <c r="AI74" s="18">
        <f t="shared" ref="AI74:AI128" si="66">$C74*AH74</f>
        <v>9.0921399520516762E-3</v>
      </c>
      <c r="AJ74" s="28">
        <f t="shared" si="36"/>
        <v>9079.4665271729591</v>
      </c>
      <c r="AK74" s="33">
        <f t="shared" ref="AK74:AK128" si="67">D74*G74*M74</f>
        <v>0.72722683823529366</v>
      </c>
      <c r="AL74" s="18">
        <f t="shared" ref="AL74:AL128" si="68">$C74*AK74</f>
        <v>8.9470526123912788E-3</v>
      </c>
      <c r="AM74" s="28">
        <f t="shared" si="37"/>
        <v>9084.5524674778444</v>
      </c>
      <c r="AN74" s="33">
        <f t="shared" ref="AN74:AN128" si="69">D74*J74*M74</f>
        <v>0.7083867647058818</v>
      </c>
      <c r="AO74" s="18">
        <f t="shared" ref="AO74:AO128" si="70">$C74*AN74</f>
        <v>8.7152636846091203E-3</v>
      </c>
      <c r="AP74" s="28">
        <f t="shared" si="38"/>
        <v>9113.4780041172198</v>
      </c>
      <c r="AQ74" s="33">
        <f t="shared" si="48"/>
        <v>0.83906749999999997</v>
      </c>
      <c r="AR74" s="18">
        <f t="shared" si="49"/>
        <v>1.0323025324621857E-2</v>
      </c>
      <c r="AS74" s="28">
        <f t="shared" si="39"/>
        <v>8922.6683237454745</v>
      </c>
      <c r="AT74" s="33">
        <f t="shared" si="50"/>
        <v>0.68359322794117594</v>
      </c>
      <c r="AU74" s="18">
        <f t="shared" si="51"/>
        <v>8.4102294556478007E-3</v>
      </c>
      <c r="AV74" s="20">
        <f t="shared" si="40"/>
        <v>9141.0948289186454</v>
      </c>
      <c r="AW74"/>
      <c r="AX74"/>
      <c r="AY74"/>
      <c r="AZ74"/>
      <c r="BA74"/>
      <c r="BB74"/>
      <c r="BC74"/>
      <c r="BD74"/>
      <c r="BE74"/>
      <c r="BF74"/>
      <c r="BG74"/>
      <c r="BH74"/>
    </row>
    <row r="75" spans="2:60" ht="15.95">
      <c r="B75" s="39">
        <v>67</v>
      </c>
      <c r="C75" s="41">
        <f>'Mortality (No Interventions) H'!E76</f>
        <v>1.3490324424052146E-2</v>
      </c>
      <c r="D75" s="27">
        <f t="shared" si="43"/>
        <v>0.81813725490196021</v>
      </c>
      <c r="E75" s="18">
        <f t="shared" si="52"/>
        <v>1.103693699203089E-2</v>
      </c>
      <c r="F75" s="28">
        <f t="shared" ref="F75:F128" si="71">F74*(1-E74)</f>
        <v>8897.0089571109183</v>
      </c>
      <c r="G75" s="27">
        <f t="shared" si="41"/>
        <v>0.96499999999999997</v>
      </c>
      <c r="H75" s="18">
        <f t="shared" si="45"/>
        <v>1.3018163069210321E-2</v>
      </c>
      <c r="I75" s="28">
        <f t="shared" ref="I75:I128" si="72">I74*(1-H74)</f>
        <v>8664.0866545831705</v>
      </c>
      <c r="J75" s="27">
        <v>0.94</v>
      </c>
      <c r="K75" s="18">
        <f t="shared" si="46"/>
        <v>1.2680904958609017E-2</v>
      </c>
      <c r="L75" s="28">
        <f t="shared" ref="L75:L128" si="73">L74*(1-K74)</f>
        <v>8705.9227904947656</v>
      </c>
      <c r="M75" s="27">
        <f t="shared" si="42"/>
        <v>0.92500000000000004</v>
      </c>
      <c r="N75" s="19">
        <f t="shared" si="47"/>
        <v>1.2478550092248235E-2</v>
      </c>
      <c r="O75" s="28">
        <f t="shared" ref="O75:O128" si="74">O74*(1-N74)</f>
        <v>8713.5187247819722</v>
      </c>
      <c r="P75" s="24">
        <f t="shared" si="53"/>
        <v>0.78950245098039162</v>
      </c>
      <c r="Q75" s="18">
        <f t="shared" si="54"/>
        <v>1.0650644197309808E-2</v>
      </c>
      <c r="R75" s="28">
        <f t="shared" ref="R75:R128" si="75">R74*(1-Q74)</f>
        <v>8931.5147264869302</v>
      </c>
      <c r="S75" s="24">
        <f t="shared" si="55"/>
        <v>0.76904901960784255</v>
      </c>
      <c r="T75" s="18">
        <f t="shared" si="56"/>
        <v>1.0374720772509036E-2</v>
      </c>
      <c r="U75" s="28">
        <f t="shared" ref="U75:U128" si="76">U74*(1-T74)</f>
        <v>8964.5392252957117</v>
      </c>
      <c r="V75" s="24">
        <f t="shared" si="57"/>
        <v>0.75677696078431322</v>
      </c>
      <c r="W75" s="18">
        <f t="shared" si="58"/>
        <v>1.0209166717628573E-2</v>
      </c>
      <c r="X75" s="28">
        <f t="shared" ref="X75:X128" si="77">X74*(1-W74)</f>
        <v>8971.1059788732964</v>
      </c>
      <c r="Y75" s="33">
        <f t="shared" si="59"/>
        <v>0.90709999999999991</v>
      </c>
      <c r="Z75" s="18">
        <f t="shared" si="60"/>
        <v>1.2237073285057701E-2</v>
      </c>
      <c r="AA75" s="28">
        <f t="shared" ref="AA75:AA128" si="78">AA74*(1-Z74)</f>
        <v>8746.3638041131253</v>
      </c>
      <c r="AB75" s="33">
        <f t="shared" si="61"/>
        <v>0.892625</v>
      </c>
      <c r="AC75" s="18">
        <f t="shared" si="62"/>
        <v>1.2041800839019547E-2</v>
      </c>
      <c r="AD75" s="28">
        <f t="shared" ref="AD75:AD128" si="79">AD74*(1-AC74)</f>
        <v>8753.7248666245723</v>
      </c>
      <c r="AE75" s="33">
        <f t="shared" si="63"/>
        <v>0.86949999999999994</v>
      </c>
      <c r="AF75" s="18">
        <f t="shared" si="64"/>
        <v>1.172983708671334E-2</v>
      </c>
      <c r="AG75" s="28">
        <f t="shared" ref="AG75:AG128" si="80">AG74*(1-AF74)</f>
        <v>8792.8016097323762</v>
      </c>
      <c r="AH75" s="33">
        <f t="shared" si="65"/>
        <v>0.74213230392156804</v>
      </c>
      <c r="AI75" s="18">
        <f t="shared" si="66"/>
        <v>1.0011605545471218E-2</v>
      </c>
      <c r="AJ75" s="28">
        <f t="shared" ref="AJ75:AJ128" si="81">AJ74*(1-AI74)</f>
        <v>8996.9147468179344</v>
      </c>
      <c r="AK75" s="33">
        <f t="shared" si="67"/>
        <v>0.73028976715686234</v>
      </c>
      <c r="AL75" s="18">
        <f t="shared" si="68"/>
        <v>9.8518458825115739E-3</v>
      </c>
      <c r="AM75" s="28">
        <f t="shared" ref="AM75:AM128" si="82">AM74*(1-AL74)</f>
        <v>9003.2724985912919</v>
      </c>
      <c r="AN75" s="33">
        <f t="shared" si="69"/>
        <v>0.71137034313725445</v>
      </c>
      <c r="AO75" s="18">
        <f t="shared" si="70"/>
        <v>9.5966167145708596E-3</v>
      </c>
      <c r="AP75" s="28">
        <f t="shared" ref="AP75:AP128" si="83">AP74*(1-AO74)</f>
        <v>9034.0516402274534</v>
      </c>
      <c r="AQ75" s="33">
        <f t="shared" si="48"/>
        <v>0.83906749999999997</v>
      </c>
      <c r="AR75" s="18">
        <f t="shared" si="49"/>
        <v>1.1319292788678373E-2</v>
      </c>
      <c r="AS75" s="28">
        <f t="shared" ref="AS75:AS128" si="84">AS74*(1-AR74)</f>
        <v>8830.5593926762485</v>
      </c>
      <c r="AT75" s="33">
        <f t="shared" si="50"/>
        <v>0.68647238112745046</v>
      </c>
      <c r="AU75" s="18">
        <f t="shared" si="51"/>
        <v>9.2607351295608785E-3</v>
      </c>
      <c r="AV75" s="20">
        <f t="shared" ref="AV75:AV128" si="85">AV74*(1-AU74)</f>
        <v>9064.2161239316029</v>
      </c>
      <c r="AW75"/>
      <c r="AX75"/>
      <c r="AY75"/>
      <c r="AZ75"/>
      <c r="BA75"/>
      <c r="BB75"/>
      <c r="BC75"/>
      <c r="BD75"/>
      <c r="BE75"/>
      <c r="BF75"/>
      <c r="BG75"/>
      <c r="BH75"/>
    </row>
    <row r="76" spans="2:60" ht="15.95">
      <c r="B76" s="39">
        <v>68</v>
      </c>
      <c r="C76" s="41">
        <f>'Mortality (No Interventions) H'!E77</f>
        <v>1.4754882727474468E-2</v>
      </c>
      <c r="D76" s="27">
        <f t="shared" si="43"/>
        <v>0.8215686274509798</v>
      </c>
      <c r="E76" s="18">
        <f t="shared" si="52"/>
        <v>1.2122148750611367E-2</v>
      </c>
      <c r="F76" s="28">
        <f t="shared" si="71"/>
        <v>8798.8132298337514</v>
      </c>
      <c r="G76" s="27">
        <f t="shared" si="41"/>
        <v>0.96499999999999997</v>
      </c>
      <c r="H76" s="18">
        <f t="shared" si="45"/>
        <v>1.4238461832012862E-2</v>
      </c>
      <c r="I76" s="28">
        <f t="shared" si="72"/>
        <v>8551.2961616680386</v>
      </c>
      <c r="J76" s="27">
        <v>0.94</v>
      </c>
      <c r="K76" s="18">
        <f t="shared" si="46"/>
        <v>1.3869589763825999E-2</v>
      </c>
      <c r="L76" s="28">
        <f t="shared" si="73"/>
        <v>8595.5238110115133</v>
      </c>
      <c r="M76" s="27">
        <f t="shared" si="42"/>
        <v>0.92500000000000004</v>
      </c>
      <c r="N76" s="19">
        <f t="shared" si="47"/>
        <v>1.3648266522913883E-2</v>
      </c>
      <c r="O76" s="28">
        <f t="shared" si="74"/>
        <v>8604.7866448950372</v>
      </c>
      <c r="P76" s="24">
        <f t="shared" si="53"/>
        <v>0.79281372549019546</v>
      </c>
      <c r="Q76" s="18">
        <f t="shared" si="54"/>
        <v>1.169787354433997E-2</v>
      </c>
      <c r="R76" s="28">
        <f t="shared" si="75"/>
        <v>8836.3883409920854</v>
      </c>
      <c r="S76" s="24">
        <f t="shared" si="55"/>
        <v>0.77227450980392098</v>
      </c>
      <c r="T76" s="18">
        <f t="shared" si="56"/>
        <v>1.1394819825574685E-2</v>
      </c>
      <c r="U76" s="28">
        <f t="shared" si="76"/>
        <v>8871.5346339790649</v>
      </c>
      <c r="V76" s="24">
        <f t="shared" si="57"/>
        <v>0.75995098039215636</v>
      </c>
      <c r="W76" s="18">
        <f t="shared" si="58"/>
        <v>1.1212987594315516E-2</v>
      </c>
      <c r="X76" s="28">
        <f t="shared" si="77"/>
        <v>8879.5184622934648</v>
      </c>
      <c r="Y76" s="33">
        <f t="shared" si="59"/>
        <v>0.90709999999999991</v>
      </c>
      <c r="Z76" s="18">
        <f t="shared" si="60"/>
        <v>1.3384154122092089E-2</v>
      </c>
      <c r="AA76" s="28">
        <f t="shared" si="78"/>
        <v>8639.3339092644164</v>
      </c>
      <c r="AB76" s="33">
        <f t="shared" si="61"/>
        <v>0.892625</v>
      </c>
      <c r="AC76" s="18">
        <f t="shared" si="62"/>
        <v>1.3170577194611897E-2</v>
      </c>
      <c r="AD76" s="28">
        <f t="shared" si="79"/>
        <v>8648.314255181107</v>
      </c>
      <c r="AE76" s="33">
        <f t="shared" si="63"/>
        <v>0.86949999999999994</v>
      </c>
      <c r="AF76" s="18">
        <f t="shared" si="64"/>
        <v>1.2829370531539049E-2</v>
      </c>
      <c r="AG76" s="28">
        <f t="shared" si="80"/>
        <v>8689.663479314424</v>
      </c>
      <c r="AH76" s="33">
        <f t="shared" si="65"/>
        <v>0.74524490196078375</v>
      </c>
      <c r="AI76" s="18">
        <f t="shared" si="66"/>
        <v>1.0996001131679572E-2</v>
      </c>
      <c r="AJ76" s="28">
        <f t="shared" si="81"/>
        <v>8906.8411852465597</v>
      </c>
      <c r="AK76" s="33">
        <f t="shared" si="67"/>
        <v>0.73335269607843079</v>
      </c>
      <c r="AL76" s="18">
        <f t="shared" si="68"/>
        <v>1.0820533028514472E-2</v>
      </c>
      <c r="AM76" s="28">
        <f t="shared" si="82"/>
        <v>8914.5736454969156</v>
      </c>
      <c r="AN76" s="33">
        <f t="shared" si="69"/>
        <v>0.71435392156862698</v>
      </c>
      <c r="AO76" s="18">
        <f t="shared" si="70"/>
        <v>1.0540208338656586E-2</v>
      </c>
      <c r="AP76" s="28">
        <f t="shared" si="83"/>
        <v>8947.3553092565508</v>
      </c>
      <c r="AQ76" s="33">
        <f t="shared" si="48"/>
        <v>0.83906749999999997</v>
      </c>
      <c r="AR76" s="18">
        <f t="shared" si="49"/>
        <v>1.2380342562935184E-2</v>
      </c>
      <c r="AS76" s="28">
        <f t="shared" si="84"/>
        <v>8730.6037054227327</v>
      </c>
      <c r="AT76" s="33">
        <f t="shared" si="50"/>
        <v>0.68935153431372498</v>
      </c>
      <c r="AU76" s="18">
        <f t="shared" si="51"/>
        <v>1.0171301046803603E-2</v>
      </c>
      <c r="AV76" s="20">
        <f t="shared" si="85"/>
        <v>8980.274819250777</v>
      </c>
      <c r="AW76"/>
      <c r="AX76"/>
      <c r="AY76"/>
      <c r="AZ76"/>
      <c r="BA76"/>
      <c r="BB76"/>
      <c r="BC76"/>
      <c r="BD76"/>
      <c r="BE76"/>
      <c r="BF76"/>
      <c r="BG76"/>
      <c r="BH76"/>
    </row>
    <row r="77" spans="2:60" ht="15.95">
      <c r="B77" s="39">
        <v>69</v>
      </c>
      <c r="C77" s="41">
        <f>'Mortality (No Interventions) H'!E78</f>
        <v>1.6179118078812831E-2</v>
      </c>
      <c r="D77" s="27">
        <f t="shared" si="43"/>
        <v>0.8249999999999994</v>
      </c>
      <c r="E77" s="18">
        <f t="shared" si="52"/>
        <v>1.3347772415020576E-2</v>
      </c>
      <c r="F77" s="28">
        <f t="shared" si="71"/>
        <v>8692.1527070328593</v>
      </c>
      <c r="G77" s="27">
        <f t="shared" si="41"/>
        <v>0.96499999999999997</v>
      </c>
      <c r="H77" s="18">
        <f t="shared" si="45"/>
        <v>1.5612848946054381E-2</v>
      </c>
      <c r="I77" s="28">
        <f t="shared" si="72"/>
        <v>8429.5388576558908</v>
      </c>
      <c r="J77" s="27">
        <v>0.94</v>
      </c>
      <c r="K77" s="18">
        <f t="shared" si="46"/>
        <v>1.520837099408406E-2</v>
      </c>
      <c r="L77" s="28">
        <f t="shared" si="73"/>
        <v>8476.3074219475857</v>
      </c>
      <c r="M77" s="27">
        <f t="shared" si="42"/>
        <v>0.92500000000000004</v>
      </c>
      <c r="N77" s="19">
        <f t="shared" si="47"/>
        <v>1.4965684222901869E-2</v>
      </c>
      <c r="O77" s="28">
        <f t="shared" si="74"/>
        <v>8487.3462233927003</v>
      </c>
      <c r="P77" s="24">
        <f t="shared" si="53"/>
        <v>0.79612499999999942</v>
      </c>
      <c r="Q77" s="18">
        <f t="shared" si="54"/>
        <v>1.2880600380494855E-2</v>
      </c>
      <c r="R77" s="28">
        <f t="shared" si="75"/>
        <v>8733.021387590481</v>
      </c>
      <c r="S77" s="24">
        <f t="shared" si="55"/>
        <v>0.77549999999999941</v>
      </c>
      <c r="T77" s="18">
        <f t="shared" si="56"/>
        <v>1.2546906070119341E-2</v>
      </c>
      <c r="U77" s="28">
        <f t="shared" si="76"/>
        <v>8770.4450952485277</v>
      </c>
      <c r="V77" s="24">
        <f t="shared" si="57"/>
        <v>0.7631249999999995</v>
      </c>
      <c r="W77" s="18">
        <f t="shared" si="58"/>
        <v>1.2346689483894033E-2</v>
      </c>
      <c r="X77" s="28">
        <f t="shared" si="77"/>
        <v>8779.9525319322729</v>
      </c>
      <c r="Y77" s="33">
        <f t="shared" si="59"/>
        <v>0.90709999999999991</v>
      </c>
      <c r="Z77" s="18">
        <f t="shared" si="60"/>
        <v>1.4676078009291117E-2</v>
      </c>
      <c r="AA77" s="28">
        <f t="shared" si="78"/>
        <v>8523.7037327106063</v>
      </c>
      <c r="AB77" s="33">
        <f t="shared" si="61"/>
        <v>0.892625</v>
      </c>
      <c r="AC77" s="18">
        <f t="shared" si="62"/>
        <v>1.4441885275100303E-2</v>
      </c>
      <c r="AD77" s="28">
        <f t="shared" si="79"/>
        <v>8534.4109646799825</v>
      </c>
      <c r="AE77" s="33">
        <f t="shared" si="63"/>
        <v>0.86949999999999994</v>
      </c>
      <c r="AF77" s="18">
        <f t="shared" si="64"/>
        <v>1.4067743169527755E-2</v>
      </c>
      <c r="AG77" s="28">
        <f t="shared" si="80"/>
        <v>8578.1805667439166</v>
      </c>
      <c r="AH77" s="33">
        <f t="shared" si="65"/>
        <v>0.74835749999999945</v>
      </c>
      <c r="AI77" s="18">
        <f t="shared" si="66"/>
        <v>1.2107764357665163E-2</v>
      </c>
      <c r="AJ77" s="28">
        <f t="shared" si="81"/>
        <v>8808.9015494938994</v>
      </c>
      <c r="AK77" s="33">
        <f t="shared" si="67"/>
        <v>0.73641562499999946</v>
      </c>
      <c r="AL77" s="18">
        <f t="shared" si="68"/>
        <v>1.1914555351957741E-2</v>
      </c>
      <c r="AM77" s="28">
        <f t="shared" si="82"/>
        <v>8818.1132069306914</v>
      </c>
      <c r="AN77" s="33">
        <f t="shared" si="69"/>
        <v>0.71733749999999952</v>
      </c>
      <c r="AO77" s="18">
        <f t="shared" si="70"/>
        <v>1.160588811486039E-2</v>
      </c>
      <c r="AP77" s="28">
        <f t="shared" si="83"/>
        <v>8853.0483202170017</v>
      </c>
      <c r="AQ77" s="33">
        <f t="shared" si="48"/>
        <v>0.83906749999999997</v>
      </c>
      <c r="AR77" s="18">
        <f t="shared" si="49"/>
        <v>1.3575372158594284E-2</v>
      </c>
      <c r="AS77" s="28">
        <f t="shared" si="84"/>
        <v>8622.5158407683684</v>
      </c>
      <c r="AT77" s="33">
        <f t="shared" si="50"/>
        <v>0.6922306874999995</v>
      </c>
      <c r="AU77" s="18">
        <f t="shared" si="51"/>
        <v>1.1199682030840277E-2</v>
      </c>
      <c r="AV77" s="20">
        <f t="shared" si="85"/>
        <v>8888.9337405811475</v>
      </c>
      <c r="AW77"/>
      <c r="AX77"/>
      <c r="AY77"/>
      <c r="AZ77"/>
      <c r="BA77"/>
      <c r="BB77"/>
      <c r="BC77"/>
      <c r="BD77"/>
      <c r="BE77"/>
      <c r="BF77"/>
      <c r="BG77"/>
      <c r="BH77"/>
    </row>
    <row r="78" spans="2:60" ht="15.95">
      <c r="B78" s="39">
        <v>70</v>
      </c>
      <c r="C78" s="41">
        <f>'Mortality (No Interventions) H'!E79</f>
        <v>1.7785771808501601E-2</v>
      </c>
      <c r="D78" s="27">
        <f t="shared" si="43"/>
        <v>0.828431372549019</v>
      </c>
      <c r="E78" s="18">
        <f t="shared" si="52"/>
        <v>1.473429135116063E-2</v>
      </c>
      <c r="F78" s="28">
        <f t="shared" si="71"/>
        <v>8576.1318309027793</v>
      </c>
      <c r="G78" s="27">
        <f t="shared" si="41"/>
        <v>0.96499999999999997</v>
      </c>
      <c r="H78" s="18">
        <f t="shared" si="45"/>
        <v>1.7163269795204043E-2</v>
      </c>
      <c r="I78" s="28">
        <f t="shared" si="72"/>
        <v>8297.9297407864124</v>
      </c>
      <c r="J78" s="27">
        <v>0.95</v>
      </c>
      <c r="K78" s="18">
        <f t="shared" si="46"/>
        <v>1.6896483218076519E-2</v>
      </c>
      <c r="L78" s="28">
        <f t="shared" si="73"/>
        <v>8347.3965940146991</v>
      </c>
      <c r="M78" s="27">
        <f t="shared" si="42"/>
        <v>0.92500000000000004</v>
      </c>
      <c r="N78" s="19">
        <f t="shared" si="47"/>
        <v>1.6451838922863983E-2</v>
      </c>
      <c r="O78" s="28">
        <f t="shared" si="74"/>
        <v>8360.3272799229653</v>
      </c>
      <c r="P78" s="24">
        <f t="shared" si="53"/>
        <v>0.79943627450980326</v>
      </c>
      <c r="Q78" s="18">
        <f t="shared" si="54"/>
        <v>1.4218591153870006E-2</v>
      </c>
      <c r="R78" s="28">
        <f t="shared" si="75"/>
        <v>8620.5348289826125</v>
      </c>
      <c r="S78" s="24">
        <f t="shared" si="55"/>
        <v>0.78700980392156805</v>
      </c>
      <c r="T78" s="18">
        <f t="shared" si="56"/>
        <v>1.3997576783602599E-2</v>
      </c>
      <c r="U78" s="28">
        <f t="shared" si="76"/>
        <v>8660.4031444453049</v>
      </c>
      <c r="V78" s="24">
        <f t="shared" si="57"/>
        <v>0.76629901960784264</v>
      </c>
      <c r="W78" s="18">
        <f t="shared" si="58"/>
        <v>1.3629219499823583E-2</v>
      </c>
      <c r="X78" s="28">
        <f t="shared" si="77"/>
        <v>8671.5491843371765</v>
      </c>
      <c r="Y78" s="33">
        <f t="shared" si="59"/>
        <v>0.91674999999999995</v>
      </c>
      <c r="Z78" s="18">
        <f t="shared" si="60"/>
        <v>1.6305106305443844E-2</v>
      </c>
      <c r="AA78" s="28">
        <f t="shared" si="78"/>
        <v>8398.6091918012589</v>
      </c>
      <c r="AB78" s="33">
        <f t="shared" si="61"/>
        <v>0.892625</v>
      </c>
      <c r="AC78" s="18">
        <f t="shared" si="62"/>
        <v>1.587602456056374E-2</v>
      </c>
      <c r="AD78" s="28">
        <f t="shared" si="79"/>
        <v>8411.1579806375157</v>
      </c>
      <c r="AE78" s="33">
        <f t="shared" si="63"/>
        <v>0.87875000000000003</v>
      </c>
      <c r="AF78" s="18">
        <f t="shared" si="64"/>
        <v>1.5629246976720784E-2</v>
      </c>
      <c r="AG78" s="28">
        <f t="shared" si="80"/>
        <v>8457.5049256691291</v>
      </c>
      <c r="AH78" s="33">
        <f t="shared" si="65"/>
        <v>0.75946446078431307</v>
      </c>
      <c r="AI78" s="18">
        <f t="shared" si="66"/>
        <v>1.3507661596176505E-2</v>
      </c>
      <c r="AJ78" s="28">
        <f t="shared" si="81"/>
        <v>8702.2454452827551</v>
      </c>
      <c r="AK78" s="33">
        <f t="shared" si="67"/>
        <v>0.73947855392156803</v>
      </c>
      <c r="AL78" s="18">
        <f t="shared" si="68"/>
        <v>1.3152196817329756E-2</v>
      </c>
      <c r="AM78" s="28">
        <f t="shared" si="82"/>
        <v>8713.0493090268865</v>
      </c>
      <c r="AN78" s="33">
        <f t="shared" si="69"/>
        <v>0.72798406862745046</v>
      </c>
      <c r="AO78" s="18">
        <f t="shared" si="70"/>
        <v>1.2947758524832403E-2</v>
      </c>
      <c r="AP78" s="28">
        <f t="shared" si="83"/>
        <v>8750.3008319371111</v>
      </c>
      <c r="AQ78" s="33">
        <f t="shared" si="48"/>
        <v>0.84799374999999999</v>
      </c>
      <c r="AR78" s="18">
        <f t="shared" si="49"/>
        <v>1.5082223332535555E-2</v>
      </c>
      <c r="AS78" s="28">
        <f t="shared" si="84"/>
        <v>8505.4619792865633</v>
      </c>
      <c r="AT78" s="33">
        <f t="shared" si="50"/>
        <v>0.70250462622548959</v>
      </c>
      <c r="AU78" s="18">
        <f t="shared" si="51"/>
        <v>1.2494586976463268E-2</v>
      </c>
      <c r="AV78" s="20">
        <f t="shared" si="85"/>
        <v>8789.3805090934311</v>
      </c>
      <c r="AW78"/>
      <c r="AX78"/>
      <c r="AY78"/>
      <c r="AZ78"/>
      <c r="BA78"/>
      <c r="BB78"/>
      <c r="BC78"/>
      <c r="BD78"/>
      <c r="BE78"/>
      <c r="BF78"/>
      <c r="BG78"/>
      <c r="BH78"/>
    </row>
    <row r="79" spans="2:60" ht="15.95">
      <c r="B79" s="39">
        <v>71</v>
      </c>
      <c r="C79" s="41">
        <f>'Mortality (No Interventions) H'!E80</f>
        <v>1.9626873905258749E-2</v>
      </c>
      <c r="D79" s="27">
        <f t="shared" si="43"/>
        <v>0.83186274509803859</v>
      </c>
      <c r="E79" s="18">
        <f t="shared" si="52"/>
        <v>1.6326865204521604E-2</v>
      </c>
      <c r="F79" s="28">
        <f t="shared" si="71"/>
        <v>8449.7686058402942</v>
      </c>
      <c r="G79" s="27">
        <f t="shared" si="41"/>
        <v>0.96499999999999997</v>
      </c>
      <c r="H79" s="18">
        <f t="shared" si="45"/>
        <v>1.8939933318574693E-2</v>
      </c>
      <c r="I79" s="28">
        <f t="shared" si="72"/>
        <v>8155.5101339036482</v>
      </c>
      <c r="J79" s="27">
        <v>0.95</v>
      </c>
      <c r="K79" s="18">
        <f t="shared" si="46"/>
        <v>1.8645530209995809E-2</v>
      </c>
      <c r="L79" s="28">
        <f t="shared" si="73"/>
        <v>8206.3549475493019</v>
      </c>
      <c r="M79" s="27">
        <f t="shared" si="42"/>
        <v>0.92500000000000004</v>
      </c>
      <c r="N79" s="19">
        <f t="shared" si="47"/>
        <v>1.8154858362364343E-2</v>
      </c>
      <c r="O79" s="28">
        <f t="shared" si="74"/>
        <v>8222.7845221712469</v>
      </c>
      <c r="P79" s="24">
        <f t="shared" si="53"/>
        <v>0.80274754901960721</v>
      </c>
      <c r="Q79" s="18">
        <f t="shared" si="54"/>
        <v>1.5755424922363346E-2</v>
      </c>
      <c r="R79" s="28">
        <f t="shared" si="75"/>
        <v>8497.9629687216111</v>
      </c>
      <c r="S79" s="24">
        <f t="shared" si="55"/>
        <v>0.7902696078431366</v>
      </c>
      <c r="T79" s="18">
        <f t="shared" si="56"/>
        <v>1.5510521944295523E-2</v>
      </c>
      <c r="U79" s="28">
        <f t="shared" si="76"/>
        <v>8539.1784864539786</v>
      </c>
      <c r="V79" s="24">
        <f t="shared" si="57"/>
        <v>0.76947303921568577</v>
      </c>
      <c r="W79" s="18">
        <f t="shared" si="58"/>
        <v>1.5102350314182486E-2</v>
      </c>
      <c r="X79" s="28">
        <f t="shared" si="77"/>
        <v>8553.3627371003295</v>
      </c>
      <c r="Y79" s="33">
        <f t="shared" si="59"/>
        <v>0.91674999999999995</v>
      </c>
      <c r="Z79" s="18">
        <f t="shared" si="60"/>
        <v>1.7992936652645959E-2</v>
      </c>
      <c r="AA79" s="28">
        <f t="shared" si="78"/>
        <v>8261.6689761110629</v>
      </c>
      <c r="AB79" s="33">
        <f t="shared" si="61"/>
        <v>0.892625</v>
      </c>
      <c r="AC79" s="18">
        <f t="shared" si="62"/>
        <v>1.7519438319681592E-2</v>
      </c>
      <c r="AD79" s="28">
        <f t="shared" si="79"/>
        <v>8277.6222299541332</v>
      </c>
      <c r="AE79" s="33">
        <f t="shared" si="63"/>
        <v>0.87875000000000003</v>
      </c>
      <c r="AF79" s="18">
        <f t="shared" si="64"/>
        <v>1.7247115444246126E-2</v>
      </c>
      <c r="AG79" s="28">
        <f t="shared" si="80"/>
        <v>8325.3204923790145</v>
      </c>
      <c r="AH79" s="33">
        <f t="shared" si="65"/>
        <v>0.76261017156862676</v>
      </c>
      <c r="AI79" s="18">
        <f t="shared" si="66"/>
        <v>1.4967653676245179E-2</v>
      </c>
      <c r="AJ79" s="28">
        <f t="shared" si="81"/>
        <v>8584.6984586810067</v>
      </c>
      <c r="AK79" s="33">
        <f t="shared" si="67"/>
        <v>0.7425414828431367</v>
      </c>
      <c r="AL79" s="18">
        <f t="shared" si="68"/>
        <v>1.4573768053186097E-2</v>
      </c>
      <c r="AM79" s="28">
        <f t="shared" si="82"/>
        <v>8598.4535696354669</v>
      </c>
      <c r="AN79" s="33">
        <f t="shared" si="69"/>
        <v>0.73099938725490143</v>
      </c>
      <c r="AO79" s="18">
        <f t="shared" si="70"/>
        <v>1.434723279847336E-2</v>
      </c>
      <c r="AP79" s="28">
        <f t="shared" si="83"/>
        <v>8637.0040497455484</v>
      </c>
      <c r="AQ79" s="33">
        <f t="shared" si="48"/>
        <v>0.84799374999999999</v>
      </c>
      <c r="AR79" s="18">
        <f t="shared" si="49"/>
        <v>1.6643466403697512E-2</v>
      </c>
      <c r="AS79" s="28">
        <f t="shared" si="84"/>
        <v>8377.1807021685745</v>
      </c>
      <c r="AT79" s="33">
        <f t="shared" si="50"/>
        <v>0.70541440870097982</v>
      </c>
      <c r="AU79" s="18">
        <f t="shared" si="51"/>
        <v>1.3845079650526792E-2</v>
      </c>
      <c r="AV79" s="20">
        <f t="shared" si="85"/>
        <v>8679.5608298533334</v>
      </c>
      <c r="AW79"/>
      <c r="AX79"/>
      <c r="AY79"/>
      <c r="AZ79"/>
      <c r="BA79"/>
      <c r="BB79"/>
      <c r="BC79"/>
      <c r="BD79"/>
      <c r="BE79"/>
      <c r="BF79"/>
      <c r="BG79"/>
      <c r="BH79"/>
    </row>
    <row r="80" spans="2:60" ht="15.95">
      <c r="B80" s="39">
        <v>72</v>
      </c>
      <c r="C80" s="41">
        <f>'Mortality (No Interventions) H'!E81</f>
        <v>2.1751034803795897E-2</v>
      </c>
      <c r="D80" s="27">
        <f t="shared" si="43"/>
        <v>0.83529411764705819</v>
      </c>
      <c r="E80" s="18">
        <f t="shared" si="52"/>
        <v>1.8168511424347146E-2</v>
      </c>
      <c r="F80" s="28">
        <f t="shared" si="71"/>
        <v>8311.8103728033402</v>
      </c>
      <c r="G80" s="27">
        <f t="shared" si="41"/>
        <v>0.96499999999999997</v>
      </c>
      <c r="H80" s="18">
        <f t="shared" si="45"/>
        <v>2.0989748585663041E-2</v>
      </c>
      <c r="I80" s="28">
        <f t="shared" si="72"/>
        <v>8001.0453157885531</v>
      </c>
      <c r="J80" s="27">
        <v>0.95</v>
      </c>
      <c r="K80" s="18">
        <f t="shared" si="46"/>
        <v>2.0663483063606099E-2</v>
      </c>
      <c r="L80" s="28">
        <f t="shared" si="73"/>
        <v>8053.3431084608228</v>
      </c>
      <c r="M80" s="27">
        <f t="shared" si="42"/>
        <v>0.92500000000000004</v>
      </c>
      <c r="N80" s="19">
        <f t="shared" si="47"/>
        <v>2.0119707193511204E-2</v>
      </c>
      <c r="O80" s="28">
        <f t="shared" si="74"/>
        <v>8073.5010338269867</v>
      </c>
      <c r="P80" s="24">
        <f t="shared" si="53"/>
        <v>0.80605882352941116</v>
      </c>
      <c r="Q80" s="18">
        <f t="shared" si="54"/>
        <v>1.7532613524494998E-2</v>
      </c>
      <c r="R80" s="28">
        <f t="shared" si="75"/>
        <v>8364.0739511748943</v>
      </c>
      <c r="S80" s="24">
        <f t="shared" si="55"/>
        <v>0.79352941176470526</v>
      </c>
      <c r="T80" s="18">
        <f t="shared" si="56"/>
        <v>1.726008585312979E-2</v>
      </c>
      <c r="U80" s="28">
        <f t="shared" si="76"/>
        <v>8406.7313711535789</v>
      </c>
      <c r="V80" s="24">
        <f t="shared" si="57"/>
        <v>0.77264705882352891</v>
      </c>
      <c r="W80" s="18">
        <f t="shared" si="58"/>
        <v>1.6805873067521113E-2</v>
      </c>
      <c r="X80" s="28">
        <f t="shared" si="77"/>
        <v>8424.186856680366</v>
      </c>
      <c r="Y80" s="33">
        <f t="shared" si="59"/>
        <v>0.91674999999999995</v>
      </c>
      <c r="Z80" s="18">
        <f t="shared" si="60"/>
        <v>1.9940261156379889E-2</v>
      </c>
      <c r="AA80" s="28">
        <f t="shared" si="78"/>
        <v>8113.0172895787655</v>
      </c>
      <c r="AB80" s="33">
        <f t="shared" si="61"/>
        <v>0.892625</v>
      </c>
      <c r="AC80" s="18">
        <f t="shared" si="62"/>
        <v>1.9415517441738313E-2</v>
      </c>
      <c r="AD80" s="28">
        <f t="shared" si="79"/>
        <v>8132.6029378628264</v>
      </c>
      <c r="AE80" s="33">
        <f t="shared" si="63"/>
        <v>0.87875000000000003</v>
      </c>
      <c r="AF80" s="18">
        <f t="shared" si="64"/>
        <v>1.9113721833835647E-2</v>
      </c>
      <c r="AG80" s="28">
        <f t="shared" si="80"/>
        <v>8181.7327287366052</v>
      </c>
      <c r="AH80" s="33">
        <f t="shared" si="65"/>
        <v>0.76575588235294056</v>
      </c>
      <c r="AI80" s="18">
        <f t="shared" si="66"/>
        <v>1.6655982848270245E-2</v>
      </c>
      <c r="AJ80" s="28">
        <f t="shared" si="81"/>
        <v>8456.2056652364736</v>
      </c>
      <c r="AK80" s="33">
        <f t="shared" si="67"/>
        <v>0.74560441176470538</v>
      </c>
      <c r="AL80" s="18">
        <f t="shared" si="68"/>
        <v>1.6217667510157872E-2</v>
      </c>
      <c r="AM80" s="28">
        <f t="shared" si="82"/>
        <v>8473.1417016955093</v>
      </c>
      <c r="AN80" s="33">
        <f t="shared" si="69"/>
        <v>0.7340147058823524</v>
      </c>
      <c r="AO80" s="18">
        <f t="shared" si="70"/>
        <v>1.5965579414145056E-2</v>
      </c>
      <c r="AP80" s="28">
        <f t="shared" si="83"/>
        <v>8513.0869419624923</v>
      </c>
      <c r="AQ80" s="33">
        <f t="shared" si="48"/>
        <v>0.84799374999999999</v>
      </c>
      <c r="AR80" s="18">
        <f t="shared" si="49"/>
        <v>1.8444741569651396E-2</v>
      </c>
      <c r="AS80" s="28">
        <f t="shared" si="84"/>
        <v>8237.7553765943285</v>
      </c>
      <c r="AT80" s="33">
        <f t="shared" si="50"/>
        <v>0.70832419117647005</v>
      </c>
      <c r="AU80" s="18">
        <f t="shared" si="51"/>
        <v>1.5406784134649978E-2</v>
      </c>
      <c r="AV80" s="20">
        <f t="shared" si="85"/>
        <v>8559.391618832422</v>
      </c>
      <c r="AW80"/>
      <c r="AX80"/>
      <c r="AY80"/>
      <c r="AZ80"/>
      <c r="BA80"/>
      <c r="BB80"/>
      <c r="BC80"/>
      <c r="BD80"/>
      <c r="BE80"/>
      <c r="BF80"/>
      <c r="BG80"/>
      <c r="BH80"/>
    </row>
    <row r="81" spans="2:60" ht="15.95">
      <c r="B81" s="39">
        <v>73</v>
      </c>
      <c r="C81" s="41">
        <f>'Mortality (No Interventions) H'!E82</f>
        <v>2.4202832029560428E-2</v>
      </c>
      <c r="D81" s="27">
        <f t="shared" si="43"/>
        <v>0.83872549019607778</v>
      </c>
      <c r="E81" s="18">
        <f t="shared" si="52"/>
        <v>2.0299532158126403E-2</v>
      </c>
      <c r="F81" s="28">
        <f t="shared" si="71"/>
        <v>8160.7971510880552</v>
      </c>
      <c r="G81" s="27">
        <f t="shared" si="41"/>
        <v>0.96499999999999997</v>
      </c>
      <c r="H81" s="18">
        <f t="shared" si="45"/>
        <v>2.3355732908525811E-2</v>
      </c>
      <c r="I81" s="28">
        <f t="shared" si="72"/>
        <v>7833.1053861876544</v>
      </c>
      <c r="J81" s="27">
        <v>0.95</v>
      </c>
      <c r="K81" s="18">
        <f t="shared" si="46"/>
        <v>2.2992690428082406E-2</v>
      </c>
      <c r="L81" s="28">
        <f t="shared" si="73"/>
        <v>7886.9329895337332</v>
      </c>
      <c r="M81" s="27">
        <f t="shared" si="42"/>
        <v>0.92500000000000004</v>
      </c>
      <c r="N81" s="19">
        <f t="shared" si="47"/>
        <v>2.2387619627343397E-2</v>
      </c>
      <c r="O81" s="28">
        <f t="shared" si="74"/>
        <v>7911.0645569998778</v>
      </c>
      <c r="P81" s="24">
        <f t="shared" si="53"/>
        <v>0.809370098039215</v>
      </c>
      <c r="Q81" s="18">
        <f t="shared" si="54"/>
        <v>1.9589048532591975E-2</v>
      </c>
      <c r="R81" s="28">
        <f t="shared" si="75"/>
        <v>8217.4298750986491</v>
      </c>
      <c r="S81" s="24">
        <f t="shared" si="55"/>
        <v>0.79678921568627381</v>
      </c>
      <c r="T81" s="18">
        <f t="shared" si="56"/>
        <v>1.928455555022008E-2</v>
      </c>
      <c r="U81" s="28">
        <f t="shared" si="76"/>
        <v>8261.6304659432681</v>
      </c>
      <c r="V81" s="24">
        <f t="shared" si="57"/>
        <v>0.77582107843137194</v>
      </c>
      <c r="W81" s="18">
        <f t="shared" si="58"/>
        <v>1.8777067246266922E-2</v>
      </c>
      <c r="X81" s="28">
        <f t="shared" si="77"/>
        <v>8282.6110416699157</v>
      </c>
      <c r="Y81" s="33">
        <f t="shared" si="59"/>
        <v>0.91674999999999995</v>
      </c>
      <c r="Z81" s="18">
        <f t="shared" si="60"/>
        <v>2.2187946263099521E-2</v>
      </c>
      <c r="AA81" s="28">
        <f t="shared" si="78"/>
        <v>7951.2416060583391</v>
      </c>
      <c r="AB81" s="33">
        <f t="shared" si="61"/>
        <v>0.892625</v>
      </c>
      <c r="AC81" s="18">
        <f t="shared" si="62"/>
        <v>2.1604052940386375E-2</v>
      </c>
      <c r="AD81" s="28">
        <f t="shared" si="79"/>
        <v>7974.7042436760185</v>
      </c>
      <c r="AE81" s="33">
        <f t="shared" si="63"/>
        <v>0.87875000000000003</v>
      </c>
      <c r="AF81" s="18">
        <f t="shared" si="64"/>
        <v>2.1268238645976226E-2</v>
      </c>
      <c r="AG81" s="28">
        <f t="shared" si="80"/>
        <v>8025.3493652407451</v>
      </c>
      <c r="AH81" s="33">
        <f t="shared" si="65"/>
        <v>0.76890159313725426</v>
      </c>
      <c r="AI81" s="18">
        <f t="shared" si="66"/>
        <v>1.8609596105962377E-2</v>
      </c>
      <c r="AJ81" s="28">
        <f t="shared" si="81"/>
        <v>8315.3592487148489</v>
      </c>
      <c r="AK81" s="33">
        <f t="shared" si="67"/>
        <v>0.74866734068627394</v>
      </c>
      <c r="AL81" s="18">
        <f t="shared" si="68"/>
        <v>1.8119869892647581E-2</v>
      </c>
      <c r="AM81" s="28">
        <f t="shared" si="82"/>
        <v>8335.7271068109585</v>
      </c>
      <c r="AN81" s="33">
        <f t="shared" si="69"/>
        <v>0.73703002450980326</v>
      </c>
      <c r="AO81" s="18">
        <f t="shared" si="70"/>
        <v>1.7838213883953572E-2</v>
      </c>
      <c r="AP81" s="28">
        <f t="shared" si="83"/>
        <v>8377.1705763310692</v>
      </c>
      <c r="AQ81" s="33">
        <f t="shared" si="48"/>
        <v>0.84799374999999999</v>
      </c>
      <c r="AR81" s="18">
        <f t="shared" si="49"/>
        <v>2.0523850293367056E-2</v>
      </c>
      <c r="AS81" s="28">
        <f t="shared" si="84"/>
        <v>8085.8121075590398</v>
      </c>
      <c r="AT81" s="33">
        <f t="shared" si="50"/>
        <v>0.71123397365196017</v>
      </c>
      <c r="AU81" s="18">
        <f t="shared" si="51"/>
        <v>1.72138763980152E-2</v>
      </c>
      <c r="AV81" s="20">
        <f t="shared" si="85"/>
        <v>8427.518919837139</v>
      </c>
      <c r="AW81"/>
      <c r="AX81"/>
      <c r="AY81"/>
      <c r="AZ81"/>
      <c r="BA81"/>
      <c r="BB81"/>
      <c r="BC81"/>
      <c r="BD81"/>
      <c r="BE81"/>
      <c r="BF81"/>
      <c r="BG81"/>
      <c r="BH81"/>
    </row>
    <row r="82" spans="2:60" ht="15.95">
      <c r="B82" s="39">
        <v>74</v>
      </c>
      <c r="C82" s="41">
        <f>'Mortality (No Interventions) H'!E83</f>
        <v>2.7123933987204255E-2</v>
      </c>
      <c r="D82" s="27">
        <f t="shared" si="43"/>
        <v>0.84215686274509738</v>
      </c>
      <c r="E82" s="18">
        <f t="shared" si="52"/>
        <v>2.2842607151969056E-2</v>
      </c>
      <c r="F82" s="28">
        <f t="shared" si="71"/>
        <v>7995.1367868835969</v>
      </c>
      <c r="G82" s="27">
        <f t="shared" si="41"/>
        <v>0.96499999999999997</v>
      </c>
      <c r="H82" s="18">
        <f t="shared" si="45"/>
        <v>2.6174596297652106E-2</v>
      </c>
      <c r="I82" s="28">
        <f t="shared" si="72"/>
        <v>7650.1574689435211</v>
      </c>
      <c r="J82" s="27">
        <v>0.95</v>
      </c>
      <c r="K82" s="18">
        <f t="shared" si="46"/>
        <v>2.5767737287844043E-2</v>
      </c>
      <c r="L82" s="28">
        <f t="shared" si="73"/>
        <v>7705.591180878354</v>
      </c>
      <c r="M82" s="27">
        <f t="shared" si="42"/>
        <v>0.92500000000000004</v>
      </c>
      <c r="N82" s="19">
        <f t="shared" si="47"/>
        <v>2.5089638938163936E-2</v>
      </c>
      <c r="O82" s="28">
        <f t="shared" si="74"/>
        <v>7733.954652850407</v>
      </c>
      <c r="P82" s="24">
        <f t="shared" si="53"/>
        <v>0.81268137254901895</v>
      </c>
      <c r="Q82" s="18">
        <f t="shared" si="54"/>
        <v>2.2043115901650139E-2</v>
      </c>
      <c r="R82" s="28">
        <f t="shared" si="75"/>
        <v>8056.4582424621703</v>
      </c>
      <c r="S82" s="24">
        <f t="shared" si="55"/>
        <v>0.80004901960784247</v>
      </c>
      <c r="T82" s="18">
        <f t="shared" si="56"/>
        <v>2.17004767943706E-2</v>
      </c>
      <c r="U82" s="28">
        <f t="shared" si="76"/>
        <v>8102.308594287394</v>
      </c>
      <c r="V82" s="24">
        <f t="shared" si="57"/>
        <v>0.77899509803921507</v>
      </c>
      <c r="W82" s="18">
        <f t="shared" si="58"/>
        <v>2.1129411615571376E-2</v>
      </c>
      <c r="X82" s="28">
        <f t="shared" si="77"/>
        <v>8127.0878971658067</v>
      </c>
      <c r="Y82" s="33">
        <f t="shared" si="59"/>
        <v>0.91674999999999995</v>
      </c>
      <c r="Z82" s="18">
        <f t="shared" si="60"/>
        <v>2.4865866482769498E-2</v>
      </c>
      <c r="AA82" s="28">
        <f t="shared" si="78"/>
        <v>7774.8198845781953</v>
      </c>
      <c r="AB82" s="33">
        <f t="shared" si="61"/>
        <v>0.892625</v>
      </c>
      <c r="AC82" s="18">
        <f t="shared" si="62"/>
        <v>2.4211501575328198E-2</v>
      </c>
      <c r="AD82" s="28">
        <f t="shared" si="79"/>
        <v>7802.4183110117183</v>
      </c>
      <c r="AE82" s="33">
        <f t="shared" si="63"/>
        <v>0.87875000000000003</v>
      </c>
      <c r="AF82" s="18">
        <f t="shared" si="64"/>
        <v>2.383515699125574E-2</v>
      </c>
      <c r="AG82" s="28">
        <f t="shared" si="80"/>
        <v>7854.6643197234707</v>
      </c>
      <c r="AH82" s="33">
        <f t="shared" si="65"/>
        <v>0.77204730392156795</v>
      </c>
      <c r="AI82" s="18">
        <f t="shared" si="66"/>
        <v>2.0940960106567631E-2</v>
      </c>
      <c r="AJ82" s="28">
        <f t="shared" si="81"/>
        <v>8160.6137716202875</v>
      </c>
      <c r="AK82" s="33">
        <f t="shared" si="67"/>
        <v>0.75173026960784262</v>
      </c>
      <c r="AL82" s="18">
        <f t="shared" si="68"/>
        <v>2.0389882209026381E-2</v>
      </c>
      <c r="AM82" s="28">
        <f t="shared" si="82"/>
        <v>8184.6848161749285</v>
      </c>
      <c r="AN82" s="33">
        <f t="shared" si="69"/>
        <v>0.74004534313725434</v>
      </c>
      <c r="AO82" s="18">
        <f t="shared" si="70"/>
        <v>2.0072941034792808E-2</v>
      </c>
      <c r="AP82" s="28">
        <f t="shared" si="83"/>
        <v>8227.7368158481131</v>
      </c>
      <c r="AQ82" s="33">
        <f t="shared" si="48"/>
        <v>0.84799374999999999</v>
      </c>
      <c r="AR82" s="18">
        <f t="shared" si="49"/>
        <v>2.300092649656179E-2</v>
      </c>
      <c r="AS82" s="28">
        <f t="shared" si="84"/>
        <v>7919.8601103632036</v>
      </c>
      <c r="AT82" s="33">
        <f t="shared" si="50"/>
        <v>0.7141437561274504</v>
      </c>
      <c r="AU82" s="18">
        <f t="shared" si="51"/>
        <v>1.937038809857506E-2</v>
      </c>
      <c r="AV82" s="20">
        <f t="shared" si="85"/>
        <v>8282.4486508091286</v>
      </c>
      <c r="AW82"/>
      <c r="AX82"/>
      <c r="AY82"/>
      <c r="AZ82"/>
      <c r="BA82"/>
      <c r="BB82"/>
      <c r="BC82"/>
      <c r="BD82"/>
      <c r="BE82"/>
      <c r="BF82"/>
      <c r="BG82"/>
      <c r="BH82"/>
    </row>
    <row r="83" spans="2:60" ht="15.95">
      <c r="B83" s="39">
        <v>75</v>
      </c>
      <c r="C83" s="41">
        <f>'Mortality (No Interventions) H'!E84</f>
        <v>3.0494984551881328E-2</v>
      </c>
      <c r="D83" s="27">
        <f t="shared" si="43"/>
        <v>0.84558823529411697</v>
      </c>
      <c r="E83" s="18">
        <f t="shared" si="52"/>
        <v>2.5786200172546691E-2</v>
      </c>
      <c r="F83" s="28">
        <f t="shared" si="71"/>
        <v>7812.5070181345591</v>
      </c>
      <c r="G83" s="27">
        <f t="shared" si="41"/>
        <v>0.96499999999999997</v>
      </c>
      <c r="H83" s="18">
        <f t="shared" si="45"/>
        <v>2.9427660092565481E-2</v>
      </c>
      <c r="I83" s="28">
        <f t="shared" si="72"/>
        <v>7449.9176855804562</v>
      </c>
      <c r="J83" s="27">
        <v>0.95</v>
      </c>
      <c r="K83" s="18">
        <f t="shared" si="46"/>
        <v>2.8970235324287261E-2</v>
      </c>
      <c r="L83" s="28">
        <f t="shared" si="73"/>
        <v>7507.0355316819523</v>
      </c>
      <c r="M83" s="27">
        <f t="shared" si="42"/>
        <v>0.92500000000000004</v>
      </c>
      <c r="N83" s="19">
        <f t="shared" si="47"/>
        <v>2.820786071049023E-2</v>
      </c>
      <c r="O83" s="28">
        <f t="shared" si="74"/>
        <v>7539.9125230462569</v>
      </c>
      <c r="P83" s="24">
        <f t="shared" si="53"/>
        <v>0.81599264705882291</v>
      </c>
      <c r="Q83" s="18">
        <f t="shared" si="54"/>
        <v>2.4883683166507558E-2</v>
      </c>
      <c r="R83" s="28">
        <f t="shared" si="75"/>
        <v>7878.8687996667722</v>
      </c>
      <c r="S83" s="24">
        <f t="shared" si="55"/>
        <v>0.80330882352941113</v>
      </c>
      <c r="T83" s="18">
        <f t="shared" si="56"/>
        <v>2.4496890163919358E-2</v>
      </c>
      <c r="U83" s="28">
        <f t="shared" si="76"/>
        <v>7926.4846346562308</v>
      </c>
      <c r="V83" s="24">
        <f t="shared" si="57"/>
        <v>0.78216911764705821</v>
      </c>
      <c r="W83" s="18">
        <f t="shared" si="58"/>
        <v>2.3852235159605689E-2</v>
      </c>
      <c r="X83" s="28">
        <f t="shared" si="77"/>
        <v>7955.3673117506623</v>
      </c>
      <c r="Y83" s="33">
        <f t="shared" si="59"/>
        <v>0.91674999999999995</v>
      </c>
      <c r="Z83" s="18">
        <f t="shared" si="60"/>
        <v>2.7956277087937208E-2</v>
      </c>
      <c r="AA83" s="28">
        <f t="shared" si="78"/>
        <v>7581.492251400693</v>
      </c>
      <c r="AB83" s="33">
        <f t="shared" si="61"/>
        <v>0.892625</v>
      </c>
      <c r="AC83" s="18">
        <f t="shared" si="62"/>
        <v>2.7220585585623069E-2</v>
      </c>
      <c r="AD83" s="28">
        <f t="shared" si="79"/>
        <v>7613.5100477832893</v>
      </c>
      <c r="AE83" s="33">
        <f t="shared" si="63"/>
        <v>0.87875000000000003</v>
      </c>
      <c r="AF83" s="18">
        <f t="shared" si="64"/>
        <v>2.6797467674965717E-2</v>
      </c>
      <c r="AG83" s="28">
        <f t="shared" si="80"/>
        <v>7667.447162549247</v>
      </c>
      <c r="AH83" s="33">
        <f t="shared" si="65"/>
        <v>0.77519301470588176</v>
      </c>
      <c r="AI83" s="18">
        <f t="shared" si="66"/>
        <v>2.3639499008182178E-2</v>
      </c>
      <c r="AJ83" s="28">
        <f t="shared" si="81"/>
        <v>7989.72268418368</v>
      </c>
      <c r="AK83" s="33">
        <f t="shared" si="67"/>
        <v>0.75479319852941118</v>
      </c>
      <c r="AL83" s="18">
        <f t="shared" si="68"/>
        <v>2.301740692901949E-2</v>
      </c>
      <c r="AM83" s="28">
        <f t="shared" si="82"/>
        <v>8017.8000568551151</v>
      </c>
      <c r="AN83" s="33">
        <f t="shared" si="69"/>
        <v>0.74306066176470531</v>
      </c>
      <c r="AO83" s="18">
        <f t="shared" si="70"/>
        <v>2.2659623401625407E-2</v>
      </c>
      <c r="AP83" s="28">
        <f t="shared" si="83"/>
        <v>8062.5819398937992</v>
      </c>
      <c r="AQ83" s="33">
        <f t="shared" si="48"/>
        <v>0.84799374999999999</v>
      </c>
      <c r="AR83" s="18">
        <f t="shared" si="49"/>
        <v>2.5859556306341916E-2</v>
      </c>
      <c r="AS83" s="28">
        <f t="shared" si="84"/>
        <v>7737.6959901016871</v>
      </c>
      <c r="AT83" s="33">
        <f t="shared" si="50"/>
        <v>0.71705353860294063</v>
      </c>
      <c r="AU83" s="18">
        <f t="shared" si="51"/>
        <v>2.1866536582568517E-2</v>
      </c>
      <c r="AV83" s="20">
        <f t="shared" si="85"/>
        <v>8122.0144060364364</v>
      </c>
      <c r="AW83"/>
      <c r="AX83"/>
      <c r="AY83"/>
      <c r="AZ83"/>
      <c r="BA83"/>
      <c r="BB83"/>
      <c r="BC83"/>
      <c r="BD83"/>
      <c r="BE83"/>
      <c r="BF83"/>
      <c r="BG83"/>
      <c r="BH83"/>
    </row>
    <row r="84" spans="2:60" ht="15.95">
      <c r="B84" s="39">
        <v>76</v>
      </c>
      <c r="C84" s="41">
        <f>'Mortality (No Interventions) H'!E85</f>
        <v>3.4369804180364782E-2</v>
      </c>
      <c r="D84" s="27">
        <f t="shared" si="43"/>
        <v>0.84901960784313657</v>
      </c>
      <c r="E84" s="18">
        <f t="shared" si="52"/>
        <v>2.9180637666858703E-2</v>
      </c>
      <c r="F84" s="28">
        <f t="shared" si="71"/>
        <v>7611.0521483155153</v>
      </c>
      <c r="G84" s="27">
        <f t="shared" si="41"/>
        <v>0.96499999999999997</v>
      </c>
      <c r="H84" s="18">
        <f t="shared" si="45"/>
        <v>3.3166861034052017E-2</v>
      </c>
      <c r="I84" s="28">
        <f t="shared" si="72"/>
        <v>7230.6840402116022</v>
      </c>
      <c r="J84" s="27">
        <v>0.95</v>
      </c>
      <c r="K84" s="18">
        <f t="shared" si="46"/>
        <v>3.2651313971346539E-2</v>
      </c>
      <c r="L84" s="28">
        <f t="shared" si="73"/>
        <v>7289.5549457413408</v>
      </c>
      <c r="M84" s="27">
        <f t="shared" si="42"/>
        <v>0.92500000000000004</v>
      </c>
      <c r="N84" s="19">
        <f t="shared" si="47"/>
        <v>3.1792068866837428E-2</v>
      </c>
      <c r="O84" s="28">
        <f t="shared" si="74"/>
        <v>7327.227720826887</v>
      </c>
      <c r="P84" s="24">
        <f t="shared" si="53"/>
        <v>0.81930392156862675</v>
      </c>
      <c r="Q84" s="18">
        <f t="shared" si="54"/>
        <v>2.8159315348518649E-2</v>
      </c>
      <c r="R84" s="28">
        <f t="shared" si="75"/>
        <v>7682.8135247453829</v>
      </c>
      <c r="S84" s="24">
        <f t="shared" si="55"/>
        <v>0.80656862745097968</v>
      </c>
      <c r="T84" s="18">
        <f t="shared" si="56"/>
        <v>2.7721605783515766E-2</v>
      </c>
      <c r="U84" s="28">
        <f t="shared" si="76"/>
        <v>7732.3104111750627</v>
      </c>
      <c r="V84" s="24">
        <f t="shared" si="57"/>
        <v>0.78534313725490135</v>
      </c>
      <c r="W84" s="18">
        <f t="shared" si="58"/>
        <v>2.6992089841844303E-2</v>
      </c>
      <c r="X84" s="28">
        <f t="shared" si="77"/>
        <v>7765.614019849746</v>
      </c>
      <c r="Y84" s="33">
        <f t="shared" si="59"/>
        <v>0.91674999999999995</v>
      </c>
      <c r="Z84" s="18">
        <f t="shared" si="60"/>
        <v>3.150851798234941E-2</v>
      </c>
      <c r="AA84" s="28">
        <f t="shared" si="78"/>
        <v>7369.5419532804863</v>
      </c>
      <c r="AB84" s="33">
        <f t="shared" si="61"/>
        <v>0.892625</v>
      </c>
      <c r="AC84" s="18">
        <f t="shared" si="62"/>
        <v>3.0679346456498113E-2</v>
      </c>
      <c r="AD84" s="28">
        <f t="shared" si="79"/>
        <v>7406.2658459206023</v>
      </c>
      <c r="AE84" s="33">
        <f t="shared" si="63"/>
        <v>0.87875000000000003</v>
      </c>
      <c r="AF84" s="18">
        <f t="shared" si="64"/>
        <v>3.0202465423495552E-2</v>
      </c>
      <c r="AG84" s="28">
        <f t="shared" si="80"/>
        <v>7461.9789950613258</v>
      </c>
      <c r="AH84" s="33">
        <f t="shared" si="65"/>
        <v>0.77833872549019534</v>
      </c>
      <c r="AI84" s="18">
        <f t="shared" si="66"/>
        <v>2.6751349581092713E-2</v>
      </c>
      <c r="AJ84" s="28">
        <f t="shared" si="81"/>
        <v>7800.8496427152695</v>
      </c>
      <c r="AK84" s="33">
        <f t="shared" si="67"/>
        <v>0.75785612745097974</v>
      </c>
      <c r="AL84" s="18">
        <f t="shared" si="68"/>
        <v>2.604736669737975E-2</v>
      </c>
      <c r="AM84" s="28">
        <f t="shared" si="82"/>
        <v>7833.2510902709655</v>
      </c>
      <c r="AN84" s="33">
        <f t="shared" si="69"/>
        <v>0.74607598039215628</v>
      </c>
      <c r="AO84" s="18">
        <f t="shared" si="70"/>
        <v>2.5642485349752088E-2</v>
      </c>
      <c r="AP84" s="28">
        <f t="shared" si="83"/>
        <v>7879.8868694910589</v>
      </c>
      <c r="AQ84" s="33">
        <f t="shared" si="48"/>
        <v>0.84799374999999999</v>
      </c>
      <c r="AR84" s="18">
        <f t="shared" si="49"/>
        <v>2.9145379133673207E-2</v>
      </c>
      <c r="AS84" s="28">
        <f t="shared" si="84"/>
        <v>7537.602604964296</v>
      </c>
      <c r="AT84" s="33">
        <f t="shared" si="50"/>
        <v>0.71996332107843075</v>
      </c>
      <c r="AU84" s="18">
        <f t="shared" si="51"/>
        <v>2.4744998362510762E-2</v>
      </c>
      <c r="AV84" s="20">
        <f t="shared" si="85"/>
        <v>7944.4140809026921</v>
      </c>
      <c r="AW84"/>
      <c r="AX84"/>
      <c r="AY84"/>
      <c r="AZ84"/>
      <c r="BA84"/>
      <c r="BB84"/>
      <c r="BC84"/>
      <c r="BD84"/>
      <c r="BE84"/>
      <c r="BF84"/>
      <c r="BG84"/>
      <c r="BH84"/>
    </row>
    <row r="85" spans="2:60" ht="15.95">
      <c r="B85" s="39">
        <v>77</v>
      </c>
      <c r="C85" s="41">
        <f>'Mortality (No Interventions) H'!E86</f>
        <v>3.8849244303172319E-2</v>
      </c>
      <c r="D85" s="27">
        <f t="shared" si="43"/>
        <v>0.85245098039215617</v>
      </c>
      <c r="E85" s="18">
        <f t="shared" si="52"/>
        <v>3.3117076393733631E-2</v>
      </c>
      <c r="F85" s="28">
        <f t="shared" si="71"/>
        <v>7388.9567933119533</v>
      </c>
      <c r="G85" s="27">
        <f t="shared" si="41"/>
        <v>0.96499999999999997</v>
      </c>
      <c r="H85" s="18">
        <f t="shared" si="45"/>
        <v>3.7489520752561289E-2</v>
      </c>
      <c r="I85" s="28">
        <f t="shared" si="72"/>
        <v>6990.8649474687663</v>
      </c>
      <c r="J85" s="27">
        <v>0.95</v>
      </c>
      <c r="K85" s="18">
        <f t="shared" si="46"/>
        <v>3.69067820880137E-2</v>
      </c>
      <c r="L85" s="28">
        <f t="shared" si="73"/>
        <v>7051.541398496558</v>
      </c>
      <c r="M85" s="27">
        <f t="shared" si="42"/>
        <v>0.92500000000000004</v>
      </c>
      <c r="N85" s="19">
        <f t="shared" si="47"/>
        <v>3.5935550980434397E-2</v>
      </c>
      <c r="O85" s="28">
        <f t="shared" si="74"/>
        <v>7094.2799925233585</v>
      </c>
      <c r="P85" s="24">
        <f t="shared" si="53"/>
        <v>0.8226151960784307</v>
      </c>
      <c r="Q85" s="18">
        <f t="shared" si="54"/>
        <v>3.1957978719952956E-2</v>
      </c>
      <c r="R85" s="28">
        <f t="shared" si="75"/>
        <v>7466.4707559382132</v>
      </c>
      <c r="S85" s="24">
        <f t="shared" si="55"/>
        <v>0.80982843137254834</v>
      </c>
      <c r="T85" s="18">
        <f t="shared" si="56"/>
        <v>3.1461222574046946E-2</v>
      </c>
      <c r="U85" s="28">
        <f t="shared" si="76"/>
        <v>7517.958350160693</v>
      </c>
      <c r="V85" s="24">
        <f t="shared" si="57"/>
        <v>0.78851715686274448</v>
      </c>
      <c r="W85" s="18">
        <f t="shared" si="58"/>
        <v>3.063329566420361E-2</v>
      </c>
      <c r="X85" s="28">
        <f t="shared" si="77"/>
        <v>7556.0038685488762</v>
      </c>
      <c r="Y85" s="33">
        <f t="shared" si="59"/>
        <v>0.91674999999999995</v>
      </c>
      <c r="Z85" s="18">
        <f t="shared" si="60"/>
        <v>3.5615044714933222E-2</v>
      </c>
      <c r="AA85" s="28">
        <f t="shared" si="78"/>
        <v>7137.3386081238696</v>
      </c>
      <c r="AB85" s="33">
        <f t="shared" si="61"/>
        <v>0.892625</v>
      </c>
      <c r="AC85" s="18">
        <f t="shared" si="62"/>
        <v>3.4677806696119189E-2</v>
      </c>
      <c r="AD85" s="28">
        <f t="shared" si="79"/>
        <v>7179.0464500846756</v>
      </c>
      <c r="AE85" s="33">
        <f t="shared" si="63"/>
        <v>0.87875000000000003</v>
      </c>
      <c r="AF85" s="18">
        <f t="shared" si="64"/>
        <v>3.4138773431412674E-2</v>
      </c>
      <c r="AG85" s="28">
        <f t="shared" si="80"/>
        <v>7236.6088324721359</v>
      </c>
      <c r="AH85" s="33">
        <f t="shared" si="65"/>
        <v>0.78148443627450914</v>
      </c>
      <c r="AI85" s="18">
        <f t="shared" si="66"/>
        <v>3.0360079783955305E-2</v>
      </c>
      <c r="AJ85" s="28">
        <f t="shared" si="81"/>
        <v>7592.1663868934511</v>
      </c>
      <c r="AK85" s="33">
        <f t="shared" si="67"/>
        <v>0.76091905637254842</v>
      </c>
      <c r="AL85" s="18">
        <f t="shared" si="68"/>
        <v>2.9561130315956485E-2</v>
      </c>
      <c r="AM85" s="28">
        <f t="shared" si="82"/>
        <v>7629.2155266900281</v>
      </c>
      <c r="AN85" s="33">
        <f t="shared" si="69"/>
        <v>0.74909129901960725</v>
      </c>
      <c r="AO85" s="18">
        <f t="shared" si="70"/>
        <v>2.9101630880993427E-2</v>
      </c>
      <c r="AP85" s="28">
        <f t="shared" si="83"/>
        <v>7677.8269858824306</v>
      </c>
      <c r="AQ85" s="33">
        <f t="shared" si="48"/>
        <v>0.84799374999999999</v>
      </c>
      <c r="AR85" s="18">
        <f t="shared" si="49"/>
        <v>3.2943916361313233E-2</v>
      </c>
      <c r="AS85" s="28">
        <f t="shared" si="84"/>
        <v>7317.9163192836486</v>
      </c>
      <c r="AT85" s="33">
        <f t="shared" si="50"/>
        <v>0.72287310355392098</v>
      </c>
      <c r="AU85" s="18">
        <f t="shared" si="51"/>
        <v>2.8083073800158658E-2</v>
      </c>
      <c r="AV85" s="20">
        <f t="shared" si="85"/>
        <v>7747.8295674796473</v>
      </c>
      <c r="AW85"/>
      <c r="AX85"/>
      <c r="AY85"/>
      <c r="AZ85"/>
      <c r="BA85"/>
      <c r="BB85"/>
      <c r="BC85"/>
      <c r="BD85"/>
      <c r="BE85"/>
      <c r="BF85"/>
      <c r="BG85"/>
      <c r="BH85"/>
    </row>
    <row r="86" spans="2:60" ht="15.95">
      <c r="B86" s="39">
        <v>78</v>
      </c>
      <c r="C86" s="41">
        <f>'Mortality (No Interventions) H'!E87</f>
        <v>4.3863208174768596E-2</v>
      </c>
      <c r="D86" s="27">
        <f t="shared" si="43"/>
        <v>0.85588235294117576</v>
      </c>
      <c r="E86" s="18">
        <f t="shared" si="52"/>
        <v>3.7541745820169559E-2</v>
      </c>
      <c r="F86" s="28">
        <f t="shared" si="71"/>
        <v>7144.2561467178448</v>
      </c>
      <c r="G86" s="27">
        <f t="shared" si="41"/>
        <v>0.96499999999999997</v>
      </c>
      <c r="H86" s="18">
        <f t="shared" si="45"/>
        <v>4.2327995888651694E-2</v>
      </c>
      <c r="I86" s="28">
        <f t="shared" si="72"/>
        <v>6728.7807709422823</v>
      </c>
      <c r="J86" s="27">
        <v>0.95</v>
      </c>
      <c r="K86" s="18">
        <f t="shared" si="46"/>
        <v>4.1670047766030165E-2</v>
      </c>
      <c r="L86" s="28">
        <f t="shared" si="73"/>
        <v>6791.2916967176379</v>
      </c>
      <c r="M86" s="27">
        <f t="shared" si="42"/>
        <v>0.92500000000000004</v>
      </c>
      <c r="N86" s="19">
        <f t="shared" si="47"/>
        <v>4.0573467561660956E-2</v>
      </c>
      <c r="O86" s="28">
        <f t="shared" si="74"/>
        <v>6839.3431321825592</v>
      </c>
      <c r="P86" s="24">
        <f t="shared" si="53"/>
        <v>0.82592647058823454</v>
      </c>
      <c r="Q86" s="18">
        <f t="shared" si="54"/>
        <v>3.6227784716463624E-2</v>
      </c>
      <c r="R86" s="28">
        <f t="shared" si="75"/>
        <v>7227.8574424067883</v>
      </c>
      <c r="S86" s="24">
        <f t="shared" si="55"/>
        <v>0.81308823529411689</v>
      </c>
      <c r="T86" s="18">
        <f t="shared" si="56"/>
        <v>3.5664658529161078E-2</v>
      </c>
      <c r="U86" s="28">
        <f t="shared" si="76"/>
        <v>7281.4341892038728</v>
      </c>
      <c r="V86" s="24">
        <f t="shared" si="57"/>
        <v>0.79169117647058762</v>
      </c>
      <c r="W86" s="18">
        <f t="shared" si="58"/>
        <v>3.4726114883656845E-2</v>
      </c>
      <c r="X86" s="28">
        <f t="shared" si="77"/>
        <v>7324.5385680037525</v>
      </c>
      <c r="Y86" s="33">
        <f t="shared" si="59"/>
        <v>0.91674999999999995</v>
      </c>
      <c r="Z86" s="18">
        <f t="shared" si="60"/>
        <v>4.0211596094219107E-2</v>
      </c>
      <c r="AA86" s="28">
        <f t="shared" si="78"/>
        <v>6883.1419744499181</v>
      </c>
      <c r="AB86" s="33">
        <f t="shared" si="61"/>
        <v>0.892625</v>
      </c>
      <c r="AC86" s="18">
        <f t="shared" si="62"/>
        <v>3.9153396197002817E-2</v>
      </c>
      <c r="AD86" s="28">
        <f t="shared" si="79"/>
        <v>6930.0928650261785</v>
      </c>
      <c r="AE86" s="33">
        <f t="shared" si="63"/>
        <v>0.87875000000000003</v>
      </c>
      <c r="AF86" s="18">
        <f t="shared" si="64"/>
        <v>3.8544794183577903E-2</v>
      </c>
      <c r="AG86" s="28">
        <f t="shared" si="80"/>
        <v>6989.5598831286097</v>
      </c>
      <c r="AH86" s="33">
        <f t="shared" si="65"/>
        <v>0.78463014705882272</v>
      </c>
      <c r="AI86" s="18">
        <f t="shared" si="66"/>
        <v>3.441639548064044E-2</v>
      </c>
      <c r="AJ86" s="28">
        <f t="shared" si="81"/>
        <v>7361.6676096543024</v>
      </c>
      <c r="AK86" s="33">
        <f t="shared" si="67"/>
        <v>0.76398198529411698</v>
      </c>
      <c r="AL86" s="18">
        <f t="shared" si="68"/>
        <v>3.3510700862728851E-2</v>
      </c>
      <c r="AM86" s="28">
        <f t="shared" si="82"/>
        <v>7403.6872922970251</v>
      </c>
      <c r="AN86" s="33">
        <f t="shared" si="69"/>
        <v>0.75210661764705811</v>
      </c>
      <c r="AO86" s="18">
        <f t="shared" si="70"/>
        <v>3.2989809139473997E-2</v>
      </c>
      <c r="AP86" s="28">
        <f t="shared" si="83"/>
        <v>7454.3896989711502</v>
      </c>
      <c r="AQ86" s="33">
        <f t="shared" si="48"/>
        <v>0.84799374999999999</v>
      </c>
      <c r="AR86" s="18">
        <f t="shared" si="49"/>
        <v>3.7195726387152676E-2</v>
      </c>
      <c r="AS86" s="28">
        <f t="shared" si="84"/>
        <v>7076.8354961220793</v>
      </c>
      <c r="AT86" s="33">
        <f t="shared" si="50"/>
        <v>0.7257828860294111</v>
      </c>
      <c r="AU86" s="18">
        <f t="shared" si="51"/>
        <v>3.1835165819592406E-2</v>
      </c>
      <c r="AV86" s="20">
        <f t="shared" si="85"/>
        <v>7530.2466979450655</v>
      </c>
      <c r="AW86"/>
      <c r="AX86"/>
      <c r="AY86"/>
      <c r="AZ86"/>
      <c r="BA86"/>
      <c r="BB86"/>
      <c r="BC86"/>
      <c r="BD86"/>
      <c r="BE86"/>
      <c r="BF86"/>
      <c r="BG86"/>
      <c r="BH86"/>
    </row>
    <row r="87" spans="2:60" ht="15.95">
      <c r="B87" s="39">
        <v>79</v>
      </c>
      <c r="C87" s="41">
        <f>'Mortality (No Interventions) H'!E88</f>
        <v>4.944876142526404E-2</v>
      </c>
      <c r="D87" s="27">
        <f t="shared" si="43"/>
        <v>0.85931372549019536</v>
      </c>
      <c r="E87" s="18">
        <f t="shared" si="52"/>
        <v>4.2491999401219505E-2</v>
      </c>
      <c r="F87" s="28">
        <f t="shared" si="71"/>
        <v>6876.0482983835791</v>
      </c>
      <c r="G87" s="27">
        <f t="shared" si="41"/>
        <v>0.96499999999999997</v>
      </c>
      <c r="H87" s="18">
        <f t="shared" si="45"/>
        <v>4.7718054775379798E-2</v>
      </c>
      <c r="I87" s="28">
        <f t="shared" si="72"/>
        <v>6443.9649661341991</v>
      </c>
      <c r="J87" s="27">
        <v>0.95</v>
      </c>
      <c r="K87" s="18">
        <f t="shared" si="46"/>
        <v>4.6976323354000836E-2</v>
      </c>
      <c r="L87" s="28">
        <f t="shared" si="73"/>
        <v>6508.2982473223701</v>
      </c>
      <c r="M87" s="27">
        <f t="shared" si="42"/>
        <v>0.92500000000000004</v>
      </c>
      <c r="N87" s="19">
        <f t="shared" si="47"/>
        <v>4.5740104318369237E-2</v>
      </c>
      <c r="O87" s="28">
        <f t="shared" si="74"/>
        <v>6561.8472654658817</v>
      </c>
      <c r="P87" s="24">
        <f t="shared" si="53"/>
        <v>0.82923774509803849</v>
      </c>
      <c r="Q87" s="18">
        <f t="shared" si="54"/>
        <v>4.1004779422176819E-2</v>
      </c>
      <c r="R87" s="28">
        <f t="shared" si="75"/>
        <v>6966.0081790219856</v>
      </c>
      <c r="S87" s="24">
        <f t="shared" si="55"/>
        <v>0.81634803921568555</v>
      </c>
      <c r="T87" s="18">
        <f t="shared" si="56"/>
        <v>4.0367399431158531E-2</v>
      </c>
      <c r="U87" s="28">
        <f t="shared" si="76"/>
        <v>7021.7443252433577</v>
      </c>
      <c r="V87" s="24">
        <f t="shared" si="57"/>
        <v>0.79486519607843076</v>
      </c>
      <c r="W87" s="18">
        <f t="shared" si="58"/>
        <v>3.9305099446128047E-2</v>
      </c>
      <c r="X87" s="28">
        <f t="shared" si="77"/>
        <v>7070.1858002214785</v>
      </c>
      <c r="Y87" s="33">
        <f t="shared" si="59"/>
        <v>0.91674999999999995</v>
      </c>
      <c r="Z87" s="18">
        <f t="shared" si="60"/>
        <v>4.5332152036610805E-2</v>
      </c>
      <c r="AA87" s="28">
        <f t="shared" si="78"/>
        <v>6606.3598495141723</v>
      </c>
      <c r="AB87" s="33">
        <f t="shared" si="61"/>
        <v>0.892625</v>
      </c>
      <c r="AC87" s="18">
        <f t="shared" si="62"/>
        <v>4.4139200667226312E-2</v>
      </c>
      <c r="AD87" s="28">
        <f t="shared" si="79"/>
        <v>6658.7561933997858</v>
      </c>
      <c r="AE87" s="33">
        <f t="shared" si="63"/>
        <v>0.87875000000000003</v>
      </c>
      <c r="AF87" s="18">
        <f t="shared" si="64"/>
        <v>4.3453099102450779E-2</v>
      </c>
      <c r="AG87" s="28">
        <f t="shared" si="80"/>
        <v>6720.1487359996245</v>
      </c>
      <c r="AH87" s="33">
        <f t="shared" si="65"/>
        <v>0.78777585784313653</v>
      </c>
      <c r="AI87" s="18">
        <f t="shared" si="66"/>
        <v>3.8954540451067977E-2</v>
      </c>
      <c r="AJ87" s="28">
        <f t="shared" si="81"/>
        <v>7108.3055458034187</v>
      </c>
      <c r="AK87" s="33">
        <f t="shared" si="67"/>
        <v>0.76704491421568566</v>
      </c>
      <c r="AL87" s="18">
        <f t="shared" si="68"/>
        <v>3.7929420965513563E-2</v>
      </c>
      <c r="AM87" s="28">
        <f t="shared" si="82"/>
        <v>7155.5845421636723</v>
      </c>
      <c r="AN87" s="33">
        <f t="shared" si="69"/>
        <v>0.75512193627450919</v>
      </c>
      <c r="AO87" s="18">
        <f t="shared" si="70"/>
        <v>3.7339844473821639E-2</v>
      </c>
      <c r="AP87" s="28">
        <f t="shared" si="83"/>
        <v>7208.4708055508308</v>
      </c>
      <c r="AQ87" s="33">
        <f t="shared" si="48"/>
        <v>0.84799374999999999</v>
      </c>
      <c r="AR87" s="18">
        <f t="shared" si="49"/>
        <v>4.1932240633864998E-2</v>
      </c>
      <c r="AS87" s="28">
        <f t="shared" si="84"/>
        <v>6813.6074593214325</v>
      </c>
      <c r="AT87" s="33">
        <f t="shared" si="50"/>
        <v>0.72869266850490133</v>
      </c>
      <c r="AU87" s="18">
        <f t="shared" si="51"/>
        <v>3.6032949917237884E-2</v>
      </c>
      <c r="AV87" s="20">
        <f t="shared" si="85"/>
        <v>7290.5200456535458</v>
      </c>
      <c r="AW87"/>
      <c r="AX87"/>
      <c r="AY87"/>
      <c r="AZ87"/>
      <c r="BA87"/>
      <c r="BB87"/>
      <c r="BC87"/>
      <c r="BD87"/>
      <c r="BE87"/>
      <c r="BF87"/>
      <c r="BG87"/>
      <c r="BH87"/>
    </row>
    <row r="88" spans="2:60" ht="15.95">
      <c r="B88" s="39">
        <v>80</v>
      </c>
      <c r="C88" s="41">
        <f>'Mortality (No Interventions) H'!E89</f>
        <v>5.5552651060726981E-2</v>
      </c>
      <c r="D88" s="27">
        <f t="shared" si="43"/>
        <v>0.86274509803921495</v>
      </c>
      <c r="E88" s="18">
        <f t="shared" si="52"/>
        <v>4.79277773857252E-2</v>
      </c>
      <c r="F88" s="28">
        <f t="shared" si="71"/>
        <v>6583.8712582059079</v>
      </c>
      <c r="G88" s="27">
        <f t="shared" si="41"/>
        <v>0.96499999999999997</v>
      </c>
      <c r="H88" s="18">
        <f t="shared" si="45"/>
        <v>5.3608308273601538E-2</v>
      </c>
      <c r="I88" s="28">
        <f t="shared" si="72"/>
        <v>6136.471492909579</v>
      </c>
      <c r="J88" s="27">
        <v>0.95</v>
      </c>
      <c r="K88" s="18">
        <f t="shared" si="46"/>
        <v>5.2775018507690626E-2</v>
      </c>
      <c r="L88" s="28">
        <f t="shared" si="73"/>
        <v>6202.5623243718774</v>
      </c>
      <c r="M88" s="27">
        <f t="shared" si="42"/>
        <v>0.92500000000000004</v>
      </c>
      <c r="N88" s="19">
        <f t="shared" si="47"/>
        <v>5.1386202231172462E-2</v>
      </c>
      <c r="O88" s="28">
        <f t="shared" si="74"/>
        <v>6261.7076870222663</v>
      </c>
      <c r="P88" s="24">
        <f t="shared" si="53"/>
        <v>0.83254901960784244</v>
      </c>
      <c r="Q88" s="18">
        <f t="shared" si="54"/>
        <v>4.6250305177224817E-2</v>
      </c>
      <c r="R88" s="28">
        <f t="shared" si="75"/>
        <v>6680.3685501881091</v>
      </c>
      <c r="S88" s="24">
        <f t="shared" si="55"/>
        <v>0.81960784313725421</v>
      </c>
      <c r="T88" s="18">
        <f t="shared" si="56"/>
        <v>4.5531388516438939E-2</v>
      </c>
      <c r="U88" s="28">
        <f t="shared" si="76"/>
        <v>6738.2947673627887</v>
      </c>
      <c r="V88" s="24">
        <f t="shared" si="57"/>
        <v>0.7980392156862739</v>
      </c>
      <c r="W88" s="18">
        <f t="shared" si="58"/>
        <v>4.4333194081795813E-2</v>
      </c>
      <c r="X88" s="28">
        <f t="shared" si="77"/>
        <v>6792.2914442411711</v>
      </c>
      <c r="Y88" s="33">
        <f t="shared" si="59"/>
        <v>0.91674999999999995</v>
      </c>
      <c r="Z88" s="18">
        <f t="shared" si="60"/>
        <v>5.0927892859921456E-2</v>
      </c>
      <c r="AA88" s="28">
        <f t="shared" si="78"/>
        <v>6306.8793404074349</v>
      </c>
      <c r="AB88" s="33">
        <f t="shared" si="61"/>
        <v>0.892625</v>
      </c>
      <c r="AC88" s="18">
        <f t="shared" si="62"/>
        <v>4.9587685153081422E-2</v>
      </c>
      <c r="AD88" s="28">
        <f t="shared" si="79"/>
        <v>6364.8440175851765</v>
      </c>
      <c r="AE88" s="33">
        <f t="shared" si="63"/>
        <v>0.87875000000000003</v>
      </c>
      <c r="AF88" s="18">
        <f t="shared" si="64"/>
        <v>4.8816892119613833E-2</v>
      </c>
      <c r="AG88" s="28">
        <f t="shared" si="80"/>
        <v>6428.1374469910234</v>
      </c>
      <c r="AH88" s="33">
        <f t="shared" si="65"/>
        <v>0.79092156862745033</v>
      </c>
      <c r="AI88" s="18">
        <f t="shared" si="66"/>
        <v>4.3937789918363578E-2</v>
      </c>
      <c r="AJ88" s="28">
        <f t="shared" si="81"/>
        <v>6831.404769880869</v>
      </c>
      <c r="AK88" s="33">
        <f t="shared" si="67"/>
        <v>0.77010784313725433</v>
      </c>
      <c r="AL88" s="18">
        <f t="shared" si="68"/>
        <v>4.2781532288932958E-2</v>
      </c>
      <c r="AM88" s="28">
        <f t="shared" si="82"/>
        <v>6884.1773638096247</v>
      </c>
      <c r="AN88" s="33">
        <f t="shared" si="69"/>
        <v>0.75813725490196016</v>
      </c>
      <c r="AO88" s="18">
        <f t="shared" si="70"/>
        <v>4.2116534377706016E-2</v>
      </c>
      <c r="AP88" s="28">
        <f t="shared" si="83"/>
        <v>6939.3076267774786</v>
      </c>
      <c r="AQ88" s="33">
        <f t="shared" si="48"/>
        <v>0.84799374999999999</v>
      </c>
      <c r="AR88" s="18">
        <f t="shared" si="49"/>
        <v>4.7108300895427349E-2</v>
      </c>
      <c r="AS88" s="28">
        <f t="shared" si="84"/>
        <v>6527.8976317524684</v>
      </c>
      <c r="AT88" s="33">
        <f t="shared" si="50"/>
        <v>0.73160245098039156</v>
      </c>
      <c r="AU88" s="18">
        <f t="shared" si="51"/>
        <v>4.0642455674486308E-2</v>
      </c>
      <c r="AV88" s="20">
        <f t="shared" si="85"/>
        <v>7027.8211019778928</v>
      </c>
      <c r="AW88"/>
      <c r="AX88"/>
      <c r="AY88"/>
      <c r="AZ88"/>
      <c r="BA88"/>
      <c r="BB88"/>
      <c r="BC88"/>
      <c r="BD88"/>
      <c r="BE88"/>
      <c r="BF88"/>
      <c r="BG88"/>
      <c r="BH88"/>
    </row>
    <row r="89" spans="2:60" ht="15.95">
      <c r="B89" s="39">
        <v>81</v>
      </c>
      <c r="C89" s="41">
        <f>'Mortality (No Interventions) H'!E90</f>
        <v>6.2269827883482627E-2</v>
      </c>
      <c r="D89" s="27">
        <f t="shared" si="43"/>
        <v>0.86617647058823455</v>
      </c>
      <c r="E89" s="18">
        <f t="shared" si="52"/>
        <v>5.3936659740251816E-2</v>
      </c>
      <c r="F89" s="28">
        <f t="shared" si="71"/>
        <v>6268.320942206341</v>
      </c>
      <c r="G89" s="27">
        <f t="shared" si="41"/>
        <v>0.96499999999999997</v>
      </c>
      <c r="H89" s="18">
        <f t="shared" si="45"/>
        <v>6.0090383907560732E-2</v>
      </c>
      <c r="I89" s="28">
        <f t="shared" si="72"/>
        <v>5807.5056374055148</v>
      </c>
      <c r="J89" s="27">
        <v>0.95</v>
      </c>
      <c r="K89" s="18">
        <f t="shared" si="46"/>
        <v>5.9156336489308493E-2</v>
      </c>
      <c r="L89" s="28">
        <f t="shared" si="73"/>
        <v>5875.2219829080468</v>
      </c>
      <c r="M89" s="27">
        <f t="shared" si="42"/>
        <v>0.92500000000000004</v>
      </c>
      <c r="N89" s="19">
        <f t="shared" si="47"/>
        <v>5.7599590792221433E-2</v>
      </c>
      <c r="O89" s="28">
        <f t="shared" si="74"/>
        <v>5939.9423095044531</v>
      </c>
      <c r="P89" s="24">
        <f t="shared" si="53"/>
        <v>0.83586029411764629</v>
      </c>
      <c r="Q89" s="18">
        <f t="shared" si="54"/>
        <v>5.2048876649343004E-2</v>
      </c>
      <c r="R89" s="28">
        <f t="shared" si="75"/>
        <v>6371.3994660455737</v>
      </c>
      <c r="S89" s="24">
        <f t="shared" si="55"/>
        <v>0.82286764705882276</v>
      </c>
      <c r="T89" s="18">
        <f t="shared" si="56"/>
        <v>5.1239826753239223E-2</v>
      </c>
      <c r="U89" s="28">
        <f t="shared" si="76"/>
        <v>6431.4908503717061</v>
      </c>
      <c r="V89" s="24">
        <f t="shared" si="57"/>
        <v>0.80121323529411703</v>
      </c>
      <c r="W89" s="18">
        <f t="shared" si="58"/>
        <v>4.9891410259732934E-2</v>
      </c>
      <c r="X89" s="28">
        <f t="shared" si="77"/>
        <v>6491.1674693835057</v>
      </c>
      <c r="Y89" s="33">
        <f t="shared" si="59"/>
        <v>0.91674999999999995</v>
      </c>
      <c r="Z89" s="18">
        <f t="shared" si="60"/>
        <v>5.7085864712182695E-2</v>
      </c>
      <c r="AA89" s="28">
        <f t="shared" si="78"/>
        <v>5985.6832650787128</v>
      </c>
      <c r="AB89" s="33">
        <f t="shared" si="61"/>
        <v>0.892625</v>
      </c>
      <c r="AC89" s="18">
        <f t="shared" si="62"/>
        <v>5.558360511449368E-2</v>
      </c>
      <c r="AD89" s="28">
        <f t="shared" si="79"/>
        <v>6049.2261363926891</v>
      </c>
      <c r="AE89" s="33">
        <f t="shared" si="63"/>
        <v>0.87875000000000003</v>
      </c>
      <c r="AF89" s="18">
        <f t="shared" si="64"/>
        <v>5.4719611252610358E-2</v>
      </c>
      <c r="AG89" s="28">
        <f t="shared" si="80"/>
        <v>6114.3357547112128</v>
      </c>
      <c r="AH89" s="33">
        <f t="shared" si="65"/>
        <v>0.79406727941176392</v>
      </c>
      <c r="AI89" s="18">
        <f t="shared" si="66"/>
        <v>4.944643281687585E-2</v>
      </c>
      <c r="AJ89" s="28">
        <f t="shared" si="81"/>
        <v>6531.2479422545366</v>
      </c>
      <c r="AK89" s="33">
        <f t="shared" si="67"/>
        <v>0.7731707720588229</v>
      </c>
      <c r="AL89" s="18">
        <f t="shared" si="68"/>
        <v>4.8145210900642284E-2</v>
      </c>
      <c r="AM89" s="28">
        <f t="shared" si="82"/>
        <v>6589.6617076370612</v>
      </c>
      <c r="AN89" s="33">
        <f t="shared" si="69"/>
        <v>0.76115257352941113</v>
      </c>
      <c r="AO89" s="18">
        <f t="shared" si="70"/>
        <v>4.7396839746746286E-2</v>
      </c>
      <c r="AP89" s="28">
        <f t="shared" si="83"/>
        <v>6647.0480385568271</v>
      </c>
      <c r="AQ89" s="33">
        <f t="shared" si="48"/>
        <v>0.84799374999999999</v>
      </c>
      <c r="AR89" s="18">
        <f t="shared" si="49"/>
        <v>5.2804424858768996E-2</v>
      </c>
      <c r="AS89" s="28">
        <f t="shared" si="84"/>
        <v>6220.3794659013256</v>
      </c>
      <c r="AT89" s="33">
        <f t="shared" si="50"/>
        <v>0.73451223345588168</v>
      </c>
      <c r="AU89" s="18">
        <f t="shared" si="51"/>
        <v>4.5737950355610159E-2</v>
      </c>
      <c r="AV89" s="20">
        <f t="shared" si="85"/>
        <v>6742.1931943525369</v>
      </c>
      <c r="AW89"/>
      <c r="AX89"/>
      <c r="AY89"/>
      <c r="AZ89"/>
      <c r="BA89"/>
      <c r="BB89"/>
      <c r="BC89"/>
      <c r="BD89"/>
      <c r="BE89"/>
      <c r="BF89"/>
      <c r="BG89"/>
      <c r="BH89"/>
    </row>
    <row r="90" spans="2:60" ht="15.95">
      <c r="B90" s="39">
        <v>82</v>
      </c>
      <c r="C90" s="41">
        <f>'Mortality (No Interventions) H'!E91</f>
        <v>6.9833971380818885E-2</v>
      </c>
      <c r="D90" s="27">
        <f t="shared" si="43"/>
        <v>0.86960784313725414</v>
      </c>
      <c r="E90" s="18">
        <f t="shared" si="52"/>
        <v>6.0728169230182642E-2</v>
      </c>
      <c r="F90" s="28">
        <f t="shared" si="71"/>
        <v>5930.2286484038623</v>
      </c>
      <c r="G90" s="27">
        <f t="shared" si="41"/>
        <v>0.96499999999999997</v>
      </c>
      <c r="H90" s="18">
        <f t="shared" si="45"/>
        <v>6.7389782382490215E-2</v>
      </c>
      <c r="I90" s="28">
        <f t="shared" si="72"/>
        <v>5458.530394108494</v>
      </c>
      <c r="J90" s="27">
        <v>0.95</v>
      </c>
      <c r="K90" s="18">
        <f t="shared" si="46"/>
        <v>6.6342272811777944E-2</v>
      </c>
      <c r="L90" s="28">
        <f t="shared" si="73"/>
        <v>5527.6653743377556</v>
      </c>
      <c r="M90" s="27">
        <f t="shared" si="42"/>
        <v>0.92500000000000004</v>
      </c>
      <c r="N90" s="19">
        <f t="shared" si="47"/>
        <v>6.4596423527257474E-2</v>
      </c>
      <c r="O90" s="28">
        <f t="shared" si="74"/>
        <v>5597.8040631475942</v>
      </c>
      <c r="P90" s="24">
        <f t="shared" si="53"/>
        <v>0.83917156862745024</v>
      </c>
      <c r="Q90" s="18">
        <f t="shared" si="54"/>
        <v>5.8602683307126251E-2</v>
      </c>
      <c r="R90" s="28">
        <f t="shared" si="75"/>
        <v>6039.7752811536775</v>
      </c>
      <c r="S90" s="24">
        <f t="shared" si="55"/>
        <v>0.82612745098039142</v>
      </c>
      <c r="T90" s="18">
        <f t="shared" si="56"/>
        <v>5.7691760768673508E-2</v>
      </c>
      <c r="U90" s="28">
        <f t="shared" si="76"/>
        <v>6101.9423734336169</v>
      </c>
      <c r="V90" s="24">
        <f t="shared" si="57"/>
        <v>0.80438725490196017</v>
      </c>
      <c r="W90" s="18">
        <f t="shared" si="58"/>
        <v>5.6173556537918952E-2</v>
      </c>
      <c r="X90" s="28">
        <f t="shared" si="77"/>
        <v>6167.3139701038608</v>
      </c>
      <c r="Y90" s="33">
        <f t="shared" si="59"/>
        <v>0.91674999999999995</v>
      </c>
      <c r="Z90" s="18">
        <f t="shared" si="60"/>
        <v>6.402029326336571E-2</v>
      </c>
      <c r="AA90" s="28">
        <f t="shared" si="78"/>
        <v>5643.9853599984535</v>
      </c>
      <c r="AB90" s="33">
        <f t="shared" si="61"/>
        <v>0.892625</v>
      </c>
      <c r="AC90" s="18">
        <f t="shared" si="62"/>
        <v>6.2335548703803458E-2</v>
      </c>
      <c r="AD90" s="28">
        <f t="shared" si="79"/>
        <v>5712.9883395791639</v>
      </c>
      <c r="AE90" s="33">
        <f t="shared" si="63"/>
        <v>0.87875000000000003</v>
      </c>
      <c r="AF90" s="18">
        <f t="shared" si="64"/>
        <v>6.1366602350894597E-2</v>
      </c>
      <c r="AG90" s="28">
        <f t="shared" si="80"/>
        <v>5779.7616791454793</v>
      </c>
      <c r="AH90" s="33">
        <f t="shared" si="65"/>
        <v>0.79721299019607772</v>
      </c>
      <c r="AI90" s="18">
        <f t="shared" si="66"/>
        <v>5.5672549141769938E-2</v>
      </c>
      <c r="AJ90" s="28">
        <f t="shared" si="81"/>
        <v>6208.3010296674884</v>
      </c>
      <c r="AK90" s="33">
        <f t="shared" si="67"/>
        <v>0.77623370098039146</v>
      </c>
      <c r="AL90" s="18">
        <f t="shared" si="68"/>
        <v>5.4207482059091781E-2</v>
      </c>
      <c r="AM90" s="28">
        <f t="shared" si="82"/>
        <v>6272.4010549589884</v>
      </c>
      <c r="AN90" s="33">
        <f t="shared" si="69"/>
        <v>0.76416789215686209</v>
      </c>
      <c r="AO90" s="18">
        <f t="shared" si="70"/>
        <v>5.3364878711023002E-2</v>
      </c>
      <c r="AP90" s="28">
        <f t="shared" si="83"/>
        <v>6331.9989678844249</v>
      </c>
      <c r="AQ90" s="33">
        <f t="shared" si="48"/>
        <v>0.84799374999999999</v>
      </c>
      <c r="AR90" s="18">
        <f t="shared" si="49"/>
        <v>5.9218771268613281E-2</v>
      </c>
      <c r="AS90" s="28">
        <f t="shared" si="84"/>
        <v>5891.9159058011091</v>
      </c>
      <c r="AT90" s="33">
        <f t="shared" si="50"/>
        <v>0.73742201593137191</v>
      </c>
      <c r="AU90" s="18">
        <f t="shared" si="51"/>
        <v>5.1497107956137191E-2</v>
      </c>
      <c r="AV90" s="20">
        <f t="shared" si="85"/>
        <v>6433.8190967413084</v>
      </c>
      <c r="AW90"/>
      <c r="AX90"/>
      <c r="AY90"/>
      <c r="AZ90"/>
      <c r="BA90"/>
      <c r="BB90"/>
      <c r="BC90"/>
      <c r="BD90"/>
      <c r="BE90"/>
      <c r="BF90"/>
      <c r="BG90"/>
      <c r="BH90"/>
    </row>
    <row r="91" spans="2:60" ht="15.95">
      <c r="B91" s="39">
        <v>83</v>
      </c>
      <c r="C91" s="41">
        <f>'Mortality (No Interventions) H'!E92</f>
        <v>7.8341466008383348E-2</v>
      </c>
      <c r="D91" s="27">
        <f t="shared" si="43"/>
        <v>0.87303921568627374</v>
      </c>
      <c r="E91" s="18">
        <f t="shared" si="52"/>
        <v>6.8395172039671867E-2</v>
      </c>
      <c r="F91" s="28">
        <f t="shared" si="71"/>
        <v>5570.0967194699151</v>
      </c>
      <c r="G91" s="27">
        <f t="shared" ref="G91:G127" si="86">1-(0.07/2)</f>
        <v>0.96499999999999997</v>
      </c>
      <c r="H91" s="18">
        <f t="shared" si="45"/>
        <v>7.5599514698089926E-2</v>
      </c>
      <c r="I91" s="28">
        <f t="shared" si="72"/>
        <v>5090.6812187213136</v>
      </c>
      <c r="J91" s="27">
        <v>0.95</v>
      </c>
      <c r="K91" s="18">
        <f t="shared" si="46"/>
        <v>7.4424392707964179E-2</v>
      </c>
      <c r="L91" s="28">
        <f t="shared" si="73"/>
        <v>5160.9474900612213</v>
      </c>
      <c r="M91" s="27">
        <f t="shared" ref="M91:M127" si="87">1-(0.15/2)</f>
        <v>0.92500000000000004</v>
      </c>
      <c r="N91" s="19">
        <f t="shared" si="47"/>
        <v>7.2465856057754602E-2</v>
      </c>
      <c r="O91" s="28">
        <f t="shared" si="74"/>
        <v>5236.2059410619095</v>
      </c>
      <c r="P91" s="24">
        <f t="shared" si="53"/>
        <v>0.84248284313725408</v>
      </c>
      <c r="Q91" s="18">
        <f t="shared" si="54"/>
        <v>6.6001341018283352E-2</v>
      </c>
      <c r="R91" s="28">
        <f t="shared" si="75"/>
        <v>5685.8282431060188</v>
      </c>
      <c r="S91" s="24">
        <f t="shared" si="55"/>
        <v>0.82938725490195997</v>
      </c>
      <c r="T91" s="18">
        <f t="shared" si="56"/>
        <v>6.497541343768827E-2</v>
      </c>
      <c r="U91" s="28">
        <f t="shared" si="76"/>
        <v>5749.9105738012522</v>
      </c>
      <c r="V91" s="24">
        <f t="shared" si="57"/>
        <v>0.8075612745098032</v>
      </c>
      <c r="W91" s="18">
        <f t="shared" si="58"/>
        <v>6.3265534136696486E-2</v>
      </c>
      <c r="X91" s="28">
        <f t="shared" si="77"/>
        <v>5820.8740101171343</v>
      </c>
      <c r="Y91" s="33">
        <f t="shared" si="59"/>
        <v>0.91674999999999995</v>
      </c>
      <c r="Z91" s="18">
        <f t="shared" si="60"/>
        <v>7.1819538963185436E-2</v>
      </c>
      <c r="AA91" s="28">
        <f t="shared" si="78"/>
        <v>5282.6557620772101</v>
      </c>
      <c r="AB91" s="33">
        <f t="shared" si="61"/>
        <v>0.892625</v>
      </c>
      <c r="AC91" s="18">
        <f t="shared" si="62"/>
        <v>6.9929551095733192E-2</v>
      </c>
      <c r="AD91" s="28">
        <f t="shared" si="79"/>
        <v>5356.8660766930661</v>
      </c>
      <c r="AE91" s="33">
        <f t="shared" si="63"/>
        <v>0.87875000000000003</v>
      </c>
      <c r="AF91" s="18">
        <f t="shared" si="64"/>
        <v>6.8842563254866873E-2</v>
      </c>
      <c r="AG91" s="28">
        <f t="shared" si="80"/>
        <v>5425.07734249842</v>
      </c>
      <c r="AH91" s="33">
        <f t="shared" si="65"/>
        <v>0.8003587009803913</v>
      </c>
      <c r="AI91" s="18">
        <f t="shared" si="66"/>
        <v>6.2701273967369173E-2</v>
      </c>
      <c r="AJ91" s="28">
        <f t="shared" si="81"/>
        <v>5862.6690855064244</v>
      </c>
      <c r="AK91" s="33">
        <f t="shared" si="67"/>
        <v>0.77929662990196003</v>
      </c>
      <c r="AL91" s="18">
        <f t="shared" si="68"/>
        <v>6.1051240441912097E-2</v>
      </c>
      <c r="AM91" s="28">
        <f t="shared" si="82"/>
        <v>5932.3899873048704</v>
      </c>
      <c r="AN91" s="33">
        <f t="shared" si="69"/>
        <v>0.76718321078431306</v>
      </c>
      <c r="AO91" s="18">
        <f t="shared" si="70"/>
        <v>6.0102257429861659E-2</v>
      </c>
      <c r="AP91" s="28">
        <f t="shared" si="83"/>
        <v>5994.0926109649499</v>
      </c>
      <c r="AQ91" s="33">
        <f t="shared" si="48"/>
        <v>0.84799374999999999</v>
      </c>
      <c r="AR91" s="18">
        <f t="shared" si="49"/>
        <v>6.6433073540946533E-2</v>
      </c>
      <c r="AS91" s="28">
        <f t="shared" si="84"/>
        <v>5543.0038854415689</v>
      </c>
      <c r="AT91" s="33">
        <f t="shared" si="50"/>
        <v>0.74033179840686203</v>
      </c>
      <c r="AU91" s="18">
        <f t="shared" si="51"/>
        <v>5.7998678419816492E-2</v>
      </c>
      <c r="AV91" s="20">
        <f t="shared" si="85"/>
        <v>6102.4960201461645</v>
      </c>
      <c r="AW91"/>
      <c r="AX91"/>
      <c r="AY91"/>
      <c r="AZ91"/>
      <c r="BA91"/>
      <c r="BB91"/>
      <c r="BC91"/>
      <c r="BD91"/>
      <c r="BE91"/>
      <c r="BF91"/>
      <c r="BG91"/>
      <c r="BH91"/>
    </row>
    <row r="92" spans="2:60" ht="15.95">
      <c r="B92" s="39">
        <v>84</v>
      </c>
      <c r="C92" s="41">
        <f>'Mortality (No Interventions) H'!E93</f>
        <v>8.7944901825462565E-2</v>
      </c>
      <c r="D92" s="27">
        <f t="shared" ref="D92:D127" si="88">D91+($D$128-$D$26)/(120-18)</f>
        <v>0.87647058823529334</v>
      </c>
      <c r="E92" s="18">
        <f t="shared" si="52"/>
        <v>7.7081119835258297E-2</v>
      </c>
      <c r="F92" s="28">
        <f t="shared" si="71"/>
        <v>5189.1289960641589</v>
      </c>
      <c r="G92" s="27">
        <f t="shared" si="86"/>
        <v>0.96499999999999997</v>
      </c>
      <c r="H92" s="18">
        <f t="shared" si="45"/>
        <v>8.4866830261571366E-2</v>
      </c>
      <c r="I92" s="28">
        <f t="shared" si="72"/>
        <v>4705.8281891033012</v>
      </c>
      <c r="J92" s="27">
        <v>0.95</v>
      </c>
      <c r="K92" s="18">
        <f t="shared" si="46"/>
        <v>8.3547656734189429E-2</v>
      </c>
      <c r="L92" s="28">
        <f t="shared" si="73"/>
        <v>4776.8471073157225</v>
      </c>
      <c r="M92" s="27">
        <f t="shared" si="87"/>
        <v>0.92500000000000004</v>
      </c>
      <c r="N92" s="19">
        <f t="shared" si="47"/>
        <v>8.1349034188552882E-2</v>
      </c>
      <c r="O92" s="28">
        <f t="shared" si="74"/>
        <v>4856.7597950481577</v>
      </c>
      <c r="P92" s="24">
        <f t="shared" si="53"/>
        <v>0.84579411764705803</v>
      </c>
      <c r="Q92" s="18">
        <f t="shared" si="54"/>
        <v>7.4383280641024258E-2</v>
      </c>
      <c r="R92" s="28">
        <f t="shared" si="75"/>
        <v>5310.5559542613919</v>
      </c>
      <c r="S92" s="24">
        <f t="shared" si="55"/>
        <v>0.83264705882352863</v>
      </c>
      <c r="T92" s="18">
        <f t="shared" si="56"/>
        <v>7.322706384349538E-2</v>
      </c>
      <c r="U92" s="28">
        <f t="shared" si="76"/>
        <v>5376.3077570387804</v>
      </c>
      <c r="V92" s="24">
        <f t="shared" si="57"/>
        <v>0.81073529411764633</v>
      </c>
      <c r="W92" s="18">
        <f t="shared" si="58"/>
        <v>7.1300035847613921E-2</v>
      </c>
      <c r="X92" s="28">
        <f t="shared" si="77"/>
        <v>5452.6133067246592</v>
      </c>
      <c r="Y92" s="33">
        <f t="shared" si="59"/>
        <v>0.91674999999999995</v>
      </c>
      <c r="Z92" s="18">
        <f t="shared" si="60"/>
        <v>8.0623488748492803E-2</v>
      </c>
      <c r="AA92" s="28">
        <f t="shared" si="78"/>
        <v>4903.2578607436099</v>
      </c>
      <c r="AB92" s="33">
        <f t="shared" si="61"/>
        <v>0.892625</v>
      </c>
      <c r="AC92" s="18">
        <f t="shared" si="62"/>
        <v>7.8501817991953521E-2</v>
      </c>
      <c r="AD92" s="28">
        <f t="shared" si="79"/>
        <v>4982.2628366699582</v>
      </c>
      <c r="AE92" s="33">
        <f t="shared" si="63"/>
        <v>0.87875000000000003</v>
      </c>
      <c r="AF92" s="18">
        <f t="shared" si="64"/>
        <v>7.7281582479125227E-2</v>
      </c>
      <c r="AG92" s="28">
        <f t="shared" si="80"/>
        <v>5051.6011123849275</v>
      </c>
      <c r="AH92" s="33">
        <f t="shared" si="65"/>
        <v>0.80350441176470511</v>
      </c>
      <c r="AI92" s="18">
        <f t="shared" si="66"/>
        <v>7.0664116608973038E-2</v>
      </c>
      <c r="AJ92" s="28">
        <f t="shared" si="81"/>
        <v>5495.0722649960608</v>
      </c>
      <c r="AK92" s="33">
        <f t="shared" si="67"/>
        <v>0.7823595588235287</v>
      </c>
      <c r="AL92" s="18">
        <f t="shared" si="68"/>
        <v>6.8804534592947442E-2</v>
      </c>
      <c r="AM92" s="28">
        <f t="shared" si="82"/>
        <v>5570.2102197947288</v>
      </c>
      <c r="AN92" s="33">
        <f t="shared" si="69"/>
        <v>0.77019852941176403</v>
      </c>
      <c r="AO92" s="18">
        <f t="shared" si="70"/>
        <v>6.7735034055233234E-2</v>
      </c>
      <c r="AP92" s="28">
        <f t="shared" si="83"/>
        <v>5633.8341138023034</v>
      </c>
      <c r="AQ92" s="33">
        <f t="shared" si="48"/>
        <v>0.84799374999999999</v>
      </c>
      <c r="AR92" s="18">
        <f t="shared" si="49"/>
        <v>7.4576727092355841E-2</v>
      </c>
      <c r="AS92" s="28">
        <f t="shared" si="84"/>
        <v>5174.7651006822771</v>
      </c>
      <c r="AT92" s="33">
        <f t="shared" si="50"/>
        <v>0.74324158088235226</v>
      </c>
      <c r="AU92" s="18">
        <f t="shared" si="51"/>
        <v>6.5364307863300067E-2</v>
      </c>
      <c r="AV92" s="20">
        <f t="shared" si="85"/>
        <v>5748.5593159154969</v>
      </c>
      <c r="AW92"/>
      <c r="AX92"/>
      <c r="AY92"/>
      <c r="AZ92"/>
      <c r="BA92"/>
      <c r="BB92"/>
      <c r="BC92"/>
      <c r="BD92"/>
      <c r="BE92"/>
      <c r="BF92"/>
      <c r="BG92"/>
      <c r="BH92"/>
    </row>
    <row r="93" spans="2:60" ht="15.95">
      <c r="B93" s="39">
        <v>85</v>
      </c>
      <c r="C93" s="41">
        <f>'Mortality (No Interventions) H'!E94</f>
        <v>9.8332431205876286E-2</v>
      </c>
      <c r="D93" s="27">
        <f t="shared" si="88"/>
        <v>0.87990196078431293</v>
      </c>
      <c r="E93" s="18">
        <f t="shared" si="52"/>
        <v>8.6522899026739111E-2</v>
      </c>
      <c r="F93" s="28">
        <f t="shared" si="71"/>
        <v>4789.1451220779236</v>
      </c>
      <c r="G93" s="27">
        <f t="shared" si="86"/>
        <v>0.96499999999999997</v>
      </c>
      <c r="H93" s="18">
        <f t="shared" si="45"/>
        <v>9.4890796113670614E-2</v>
      </c>
      <c r="I93" s="28">
        <f t="shared" si="72"/>
        <v>4306.4594669385533</v>
      </c>
      <c r="J93" s="27">
        <v>0.95</v>
      </c>
      <c r="K93" s="18">
        <f t="shared" si="46"/>
        <v>9.3415809645582465E-2</v>
      </c>
      <c r="L93" s="28">
        <f t="shared" si="73"/>
        <v>4377.7527249220029</v>
      </c>
      <c r="M93" s="27">
        <f t="shared" si="87"/>
        <v>0.92500000000000004</v>
      </c>
      <c r="N93" s="19">
        <f t="shared" si="47"/>
        <v>9.0957498865435568E-2</v>
      </c>
      <c r="O93" s="28">
        <f t="shared" si="74"/>
        <v>4461.6670764351957</v>
      </c>
      <c r="P93" s="24">
        <f t="shared" si="53"/>
        <v>0.84910539215686198</v>
      </c>
      <c r="Q93" s="18">
        <f t="shared" si="54"/>
        <v>8.3494597560803241E-2</v>
      </c>
      <c r="R93" s="28">
        <f t="shared" si="75"/>
        <v>4915.5393803557045</v>
      </c>
      <c r="S93" s="24">
        <f t="shared" si="55"/>
        <v>0.83590686274509729</v>
      </c>
      <c r="T93" s="18">
        <f t="shared" si="56"/>
        <v>8.2196754075402154E-2</v>
      </c>
      <c r="U93" s="28">
        <f t="shared" si="76"/>
        <v>4982.6165256718223</v>
      </c>
      <c r="V93" s="24">
        <f t="shared" si="57"/>
        <v>0.81390931372548947</v>
      </c>
      <c r="W93" s="18">
        <f t="shared" si="58"/>
        <v>8.0033681599733675E-2</v>
      </c>
      <c r="X93" s="28">
        <f t="shared" si="77"/>
        <v>5063.8417824920143</v>
      </c>
      <c r="Y93" s="33">
        <f t="shared" si="59"/>
        <v>0.91674999999999995</v>
      </c>
      <c r="Z93" s="18">
        <f t="shared" si="60"/>
        <v>9.0146256307987074E-2</v>
      </c>
      <c r="AA93" s="28">
        <f t="shared" si="78"/>
        <v>4507.9401057769883</v>
      </c>
      <c r="AB93" s="33">
        <f t="shared" si="61"/>
        <v>0.892625</v>
      </c>
      <c r="AC93" s="18">
        <f t="shared" si="62"/>
        <v>8.7773986405145318E-2</v>
      </c>
      <c r="AD93" s="28">
        <f t="shared" si="79"/>
        <v>4591.1461462776188</v>
      </c>
      <c r="AE93" s="33">
        <f t="shared" si="63"/>
        <v>0.87875000000000003</v>
      </c>
      <c r="AF93" s="18">
        <f t="shared" si="64"/>
        <v>8.6409623922163795E-2</v>
      </c>
      <c r="AG93" s="28">
        <f t="shared" si="80"/>
        <v>4661.2053843665108</v>
      </c>
      <c r="AH93" s="33">
        <f t="shared" si="65"/>
        <v>0.8066501225490188</v>
      </c>
      <c r="AI93" s="18">
        <f t="shared" si="66"/>
        <v>7.9319867682763071E-2</v>
      </c>
      <c r="AJ93" s="28">
        <f t="shared" si="81"/>
        <v>5106.7678376876456</v>
      </c>
      <c r="AK93" s="33">
        <f t="shared" si="67"/>
        <v>0.78542248774509738</v>
      </c>
      <c r="AL93" s="18">
        <f t="shared" si="68"/>
        <v>7.7232502743742992E-2</v>
      </c>
      <c r="AM93" s="28">
        <f t="shared" si="82"/>
        <v>5186.9544980368728</v>
      </c>
      <c r="AN93" s="33">
        <f t="shared" si="69"/>
        <v>0.773213848039215</v>
      </c>
      <c r="AO93" s="18">
        <f t="shared" si="70"/>
        <v>7.6031997519746986E-2</v>
      </c>
      <c r="AP93" s="28">
        <f t="shared" si="83"/>
        <v>5252.2261682423696</v>
      </c>
      <c r="AQ93" s="33">
        <f t="shared" si="48"/>
        <v>0.84799374999999999</v>
      </c>
      <c r="AR93" s="18">
        <f t="shared" si="49"/>
        <v>8.3385287084888057E-2</v>
      </c>
      <c r="AS93" s="28">
        <f t="shared" si="84"/>
        <v>4788.8480560016478</v>
      </c>
      <c r="AT93" s="33">
        <f t="shared" si="50"/>
        <v>0.74615136335784238</v>
      </c>
      <c r="AU93" s="18">
        <f t="shared" si="51"/>
        <v>7.3370877606555834E-2</v>
      </c>
      <c r="AV93" s="20">
        <f t="shared" si="85"/>
        <v>5372.8087150195552</v>
      </c>
      <c r="AW93"/>
      <c r="AX93"/>
      <c r="AY93"/>
      <c r="AZ93"/>
      <c r="BA93"/>
      <c r="BB93"/>
      <c r="BC93"/>
      <c r="BD93"/>
      <c r="BE93"/>
      <c r="BF93"/>
      <c r="BG93"/>
      <c r="BH93"/>
    </row>
    <row r="94" spans="2:60" ht="15.95">
      <c r="B94" s="39">
        <v>86</v>
      </c>
      <c r="C94" s="41">
        <f>'Mortality (No Interventions) H'!E95</f>
        <v>0.10920324738354259</v>
      </c>
      <c r="D94" s="27">
        <f t="shared" si="88"/>
        <v>0.88333333333333253</v>
      </c>
      <c r="E94" s="18">
        <f t="shared" si="52"/>
        <v>9.6462868522129194E-2</v>
      </c>
      <c r="F94" s="28">
        <f t="shared" si="71"/>
        <v>4374.7744022559755</v>
      </c>
      <c r="G94" s="27">
        <f t="shared" si="86"/>
        <v>0.96499999999999997</v>
      </c>
      <c r="H94" s="18">
        <f t="shared" si="45"/>
        <v>0.10538113372511859</v>
      </c>
      <c r="I94" s="28">
        <f t="shared" si="72"/>
        <v>3897.8160996895008</v>
      </c>
      <c r="J94" s="27">
        <v>0.95</v>
      </c>
      <c r="K94" s="18">
        <f t="shared" si="46"/>
        <v>0.10374308501436545</v>
      </c>
      <c r="L94" s="28">
        <f t="shared" si="73"/>
        <v>3968.8014096952588</v>
      </c>
      <c r="M94" s="27">
        <f t="shared" si="87"/>
        <v>0.92500000000000004</v>
      </c>
      <c r="N94" s="19">
        <f t="shared" si="47"/>
        <v>0.1010130038297769</v>
      </c>
      <c r="O94" s="28">
        <f t="shared" si="74"/>
        <v>4055.8449983923902</v>
      </c>
      <c r="P94" s="24">
        <f t="shared" si="53"/>
        <v>0.85241666666666582</v>
      </c>
      <c r="Q94" s="18">
        <f t="shared" si="54"/>
        <v>9.3086668123854674E-2</v>
      </c>
      <c r="R94" s="28">
        <f t="shared" si="75"/>
        <v>4505.1183979986245</v>
      </c>
      <c r="S94" s="24">
        <f t="shared" si="55"/>
        <v>0.83916666666666584</v>
      </c>
      <c r="T94" s="18">
        <f t="shared" si="56"/>
        <v>9.1639725096022737E-2</v>
      </c>
      <c r="U94" s="28">
        <f t="shared" si="76"/>
        <v>4573.0616204591406</v>
      </c>
      <c r="V94" s="24">
        <f t="shared" si="57"/>
        <v>0.81708333333333261</v>
      </c>
      <c r="W94" s="18">
        <f t="shared" si="58"/>
        <v>8.9228153382969508E-2</v>
      </c>
      <c r="X94" s="28">
        <f t="shared" si="77"/>
        <v>4658.5638816006203</v>
      </c>
      <c r="Y94" s="33">
        <f t="shared" si="59"/>
        <v>0.91674999999999995</v>
      </c>
      <c r="Z94" s="18">
        <f t="shared" si="60"/>
        <v>0.10011207703886267</v>
      </c>
      <c r="AA94" s="28">
        <f t="shared" si="78"/>
        <v>4101.5661815805615</v>
      </c>
      <c r="AB94" s="33">
        <f t="shared" si="61"/>
        <v>0.892625</v>
      </c>
      <c r="AC94" s="18">
        <f t="shared" si="62"/>
        <v>9.7477548695734703E-2</v>
      </c>
      <c r="AD94" s="28">
        <f t="shared" si="79"/>
        <v>4188.1629468502115</v>
      </c>
      <c r="AE94" s="33">
        <f t="shared" si="63"/>
        <v>0.87875000000000003</v>
      </c>
      <c r="AF94" s="18">
        <f t="shared" si="64"/>
        <v>9.5962353638288048E-2</v>
      </c>
      <c r="AG94" s="28">
        <f t="shared" si="80"/>
        <v>4258.4323800794355</v>
      </c>
      <c r="AH94" s="33">
        <f t="shared" si="65"/>
        <v>0.80979583333333249</v>
      </c>
      <c r="AI94" s="18">
        <f t="shared" si="66"/>
        <v>8.8432334717661931E-2</v>
      </c>
      <c r="AJ94" s="28">
        <f t="shared" si="81"/>
        <v>4701.6996885156714</v>
      </c>
      <c r="AK94" s="33">
        <f t="shared" si="67"/>
        <v>0.78848541666666594</v>
      </c>
      <c r="AL94" s="18">
        <f t="shared" si="68"/>
        <v>8.6105168014565581E-2</v>
      </c>
      <c r="AM94" s="28">
        <f t="shared" si="82"/>
        <v>4786.3530205355701</v>
      </c>
      <c r="AN94" s="33">
        <f t="shared" si="69"/>
        <v>0.77622916666666597</v>
      </c>
      <c r="AO94" s="18">
        <f t="shared" si="70"/>
        <v>8.4766745713821035E-2</v>
      </c>
      <c r="AP94" s="28">
        <f t="shared" si="83"/>
        <v>4852.8889212454151</v>
      </c>
      <c r="AQ94" s="33">
        <f t="shared" si="48"/>
        <v>0.84799374999999999</v>
      </c>
      <c r="AR94" s="18">
        <f t="shared" si="49"/>
        <v>9.260367126094797E-2</v>
      </c>
      <c r="AS94" s="28">
        <f t="shared" si="84"/>
        <v>4389.5285860460426</v>
      </c>
      <c r="AT94" s="33">
        <f t="shared" si="50"/>
        <v>0.74906114583333261</v>
      </c>
      <c r="AU94" s="18">
        <f t="shared" si="51"/>
        <v>8.1799909613837291E-2</v>
      </c>
      <c r="AV94" s="20">
        <f t="shared" si="85"/>
        <v>4978.6010243864193</v>
      </c>
      <c r="AW94"/>
      <c r="AX94"/>
      <c r="AY94"/>
      <c r="AZ94"/>
      <c r="BA94"/>
      <c r="BB94"/>
      <c r="BC94"/>
      <c r="BD94"/>
      <c r="BE94"/>
      <c r="BF94"/>
      <c r="BG94"/>
      <c r="BH94"/>
    </row>
    <row r="95" spans="2:60" ht="15.95">
      <c r="B95" s="39">
        <v>87</v>
      </c>
      <c r="C95" s="41">
        <f>'Mortality (No Interventions) H'!E96</f>
        <v>0.12108198246143448</v>
      </c>
      <c r="D95" s="27">
        <f t="shared" si="88"/>
        <v>0.88676470588235212</v>
      </c>
      <c r="E95" s="18">
        <f t="shared" si="52"/>
        <v>0.10737122856506606</v>
      </c>
      <c r="F95" s="28">
        <f t="shared" si="71"/>
        <v>3952.7711142771814</v>
      </c>
      <c r="G95" s="27">
        <f t="shared" si="86"/>
        <v>0.96499999999999997</v>
      </c>
      <c r="H95" s="18">
        <f t="shared" si="45"/>
        <v>0.11684411307528426</v>
      </c>
      <c r="I95" s="28">
        <f t="shared" si="72"/>
        <v>3487.0598200522013</v>
      </c>
      <c r="J95" s="27">
        <v>0.95</v>
      </c>
      <c r="K95" s="18">
        <f t="shared" si="46"/>
        <v>0.11502788333836275</v>
      </c>
      <c r="L95" s="28">
        <f t="shared" si="73"/>
        <v>3557.0657076441103</v>
      </c>
      <c r="M95" s="27">
        <f t="shared" si="87"/>
        <v>0.92500000000000004</v>
      </c>
      <c r="N95" s="19">
        <f t="shared" si="47"/>
        <v>0.1120008337768269</v>
      </c>
      <c r="O95" s="28">
        <f t="shared" si="74"/>
        <v>3646.151912036798</v>
      </c>
      <c r="P95" s="24">
        <f t="shared" si="53"/>
        <v>0.85572794117646978</v>
      </c>
      <c r="Q95" s="18">
        <f t="shared" si="54"/>
        <v>0.10361323556528874</v>
      </c>
      <c r="R95" s="28">
        <f t="shared" si="75"/>
        <v>4085.7519368254548</v>
      </c>
      <c r="S95" s="24">
        <f t="shared" si="55"/>
        <v>0.8424264705882345</v>
      </c>
      <c r="T95" s="18">
        <f t="shared" si="56"/>
        <v>0.10200266713681276</v>
      </c>
      <c r="U95" s="28">
        <f t="shared" si="76"/>
        <v>4153.9875107130929</v>
      </c>
      <c r="V95" s="24">
        <f t="shared" si="57"/>
        <v>0.82025735294117574</v>
      </c>
      <c r="W95" s="18">
        <f t="shared" si="58"/>
        <v>9.9318386422686117E-2</v>
      </c>
      <c r="X95" s="28">
        <f t="shared" si="77"/>
        <v>4242.8888290287987</v>
      </c>
      <c r="Y95" s="33">
        <f t="shared" si="59"/>
        <v>0.91674999999999995</v>
      </c>
      <c r="Z95" s="18">
        <f t="shared" si="60"/>
        <v>0.11100190742152005</v>
      </c>
      <c r="AA95" s="28">
        <f t="shared" si="78"/>
        <v>3690.9498720301744</v>
      </c>
      <c r="AB95" s="33">
        <f t="shared" si="61"/>
        <v>0.892625</v>
      </c>
      <c r="AC95" s="18">
        <f t="shared" si="62"/>
        <v>0.10808080459463795</v>
      </c>
      <c r="AD95" s="28">
        <f t="shared" si="79"/>
        <v>3779.9110892529484</v>
      </c>
      <c r="AE95" s="33">
        <f t="shared" si="63"/>
        <v>0.87875000000000003</v>
      </c>
      <c r="AF95" s="18">
        <f t="shared" si="64"/>
        <v>0.10640079208798556</v>
      </c>
      <c r="AG95" s="28">
        <f t="shared" si="80"/>
        <v>3849.7831860775159</v>
      </c>
      <c r="AH95" s="33">
        <f t="shared" si="65"/>
        <v>0.8129415441176463</v>
      </c>
      <c r="AI95" s="18">
        <f t="shared" si="66"/>
        <v>9.8432573787024316E-2</v>
      </c>
      <c r="AJ95" s="28">
        <f t="shared" si="81"/>
        <v>4285.917407918927</v>
      </c>
      <c r="AK95" s="33">
        <f t="shared" si="67"/>
        <v>0.79154834558823461</v>
      </c>
      <c r="AL95" s="18">
        <f t="shared" si="68"/>
        <v>9.5842242897892102E-2</v>
      </c>
      <c r="AM95" s="28">
        <f t="shared" si="82"/>
        <v>4374.223289525331</v>
      </c>
      <c r="AN95" s="33">
        <f t="shared" si="69"/>
        <v>0.77924448529411694</v>
      </c>
      <c r="AO95" s="18">
        <f t="shared" si="70"/>
        <v>9.4352467101551804E-2</v>
      </c>
      <c r="AP95" s="28">
        <f t="shared" si="83"/>
        <v>4441.5253200807856</v>
      </c>
      <c r="AQ95" s="33">
        <f t="shared" si="48"/>
        <v>0.84799374999999999</v>
      </c>
      <c r="AR95" s="18">
        <f t="shared" si="49"/>
        <v>0.10267676436490605</v>
      </c>
      <c r="AS95" s="28">
        <f t="shared" si="84"/>
        <v>3983.0421238733011</v>
      </c>
      <c r="AT95" s="33">
        <f t="shared" si="50"/>
        <v>0.75197092830882284</v>
      </c>
      <c r="AU95" s="18">
        <f t="shared" si="51"/>
        <v>9.1050130752997491E-2</v>
      </c>
      <c r="AV95" s="20">
        <f t="shared" si="85"/>
        <v>4571.3519105882524</v>
      </c>
      <c r="AW95"/>
      <c r="AX95"/>
      <c r="AY95"/>
      <c r="AZ95"/>
      <c r="BA95"/>
      <c r="BB95"/>
      <c r="BC95"/>
      <c r="BD95"/>
      <c r="BE95"/>
      <c r="BF95"/>
      <c r="BG95"/>
      <c r="BH95"/>
    </row>
    <row r="96" spans="2:60" ht="15.95">
      <c r="B96" s="39">
        <v>88</v>
      </c>
      <c r="C96" s="41">
        <f>'Mortality (No Interventions) H'!E97</f>
        <v>0.13392968508213068</v>
      </c>
      <c r="D96" s="27">
        <f t="shared" si="88"/>
        <v>0.89019607843137172</v>
      </c>
      <c r="E96" s="18">
        <f t="shared" si="52"/>
        <v>0.11922368044566133</v>
      </c>
      <c r="F96" s="28">
        <f t="shared" si="71"/>
        <v>3528.357223500735</v>
      </c>
      <c r="G96" s="27">
        <f t="shared" si="86"/>
        <v>0.96499999999999997</v>
      </c>
      <c r="H96" s="18">
        <f t="shared" si="45"/>
        <v>0.12924214610425611</v>
      </c>
      <c r="I96" s="28">
        <f t="shared" si="72"/>
        <v>3079.6174081377412</v>
      </c>
      <c r="J96" s="27">
        <v>0.95</v>
      </c>
      <c r="K96" s="18">
        <f t="shared" si="46"/>
        <v>0.12723320082802414</v>
      </c>
      <c r="L96" s="28">
        <f t="shared" si="73"/>
        <v>3147.9039683983328</v>
      </c>
      <c r="M96" s="27">
        <f t="shared" si="87"/>
        <v>0.92500000000000004</v>
      </c>
      <c r="N96" s="19">
        <f t="shared" si="47"/>
        <v>0.12388495870097088</v>
      </c>
      <c r="O96" s="28">
        <f t="shared" si="74"/>
        <v>3237.7798578117049</v>
      </c>
      <c r="P96" s="24">
        <f t="shared" si="53"/>
        <v>0.85903921568627373</v>
      </c>
      <c r="Q96" s="18">
        <f t="shared" si="54"/>
        <v>0.11505085163006318</v>
      </c>
      <c r="R96" s="28">
        <f t="shared" si="75"/>
        <v>3662.4139589338242</v>
      </c>
      <c r="S96" s="24">
        <f t="shared" si="55"/>
        <v>0.84568627450980305</v>
      </c>
      <c r="T96" s="18">
        <f t="shared" si="56"/>
        <v>0.11326249642337824</v>
      </c>
      <c r="U96" s="28">
        <f t="shared" si="76"/>
        <v>3730.2697053673478</v>
      </c>
      <c r="V96" s="24">
        <f t="shared" si="57"/>
        <v>0.82343137254901888</v>
      </c>
      <c r="W96" s="18">
        <f t="shared" si="58"/>
        <v>0.11028190441223673</v>
      </c>
      <c r="X96" s="28">
        <f t="shared" si="77"/>
        <v>3821.4919567588186</v>
      </c>
      <c r="Y96" s="33">
        <f t="shared" si="59"/>
        <v>0.91674999999999995</v>
      </c>
      <c r="Z96" s="18">
        <f t="shared" si="60"/>
        <v>0.1227800387990433</v>
      </c>
      <c r="AA96" s="28">
        <f t="shared" si="78"/>
        <v>3281.2473960376096</v>
      </c>
      <c r="AB96" s="33">
        <f t="shared" si="61"/>
        <v>0.892625</v>
      </c>
      <c r="AC96" s="18">
        <f t="shared" si="62"/>
        <v>0.1195489851464369</v>
      </c>
      <c r="AD96" s="28">
        <f t="shared" si="79"/>
        <v>3371.3752574302953</v>
      </c>
      <c r="AE96" s="33">
        <f t="shared" si="63"/>
        <v>0.87875000000000003</v>
      </c>
      <c r="AF96" s="18">
        <f t="shared" si="64"/>
        <v>0.11769071076592234</v>
      </c>
      <c r="AG96" s="28">
        <f t="shared" si="80"/>
        <v>3440.1632057118595</v>
      </c>
      <c r="AH96" s="33">
        <f t="shared" si="65"/>
        <v>0.81608725490195999</v>
      </c>
      <c r="AI96" s="18">
        <f t="shared" si="66"/>
        <v>0.10929830904856001</v>
      </c>
      <c r="AJ96" s="28">
        <f t="shared" si="81"/>
        <v>3864.0435264188554</v>
      </c>
      <c r="AK96" s="33">
        <f t="shared" si="67"/>
        <v>0.79461127450980329</v>
      </c>
      <c r="AL96" s="18">
        <f t="shared" si="68"/>
        <v>0.10642203775780845</v>
      </c>
      <c r="AM96" s="28">
        <f t="shared" si="82"/>
        <v>3954.9879185210275</v>
      </c>
      <c r="AN96" s="33">
        <f t="shared" si="69"/>
        <v>0.78225980392156791</v>
      </c>
      <c r="AO96" s="18">
        <f t="shared" si="70"/>
        <v>0.10476780919162489</v>
      </c>
      <c r="AP96" s="28">
        <f t="shared" si="83"/>
        <v>4022.456448437154</v>
      </c>
      <c r="AQ96" s="33">
        <f t="shared" si="48"/>
        <v>0.84799374999999999</v>
      </c>
      <c r="AR96" s="18">
        <f t="shared" si="49"/>
        <v>0.11357153588911506</v>
      </c>
      <c r="AS96" s="28">
        <f t="shared" si="84"/>
        <v>3574.0762462648672</v>
      </c>
      <c r="AT96" s="33">
        <f t="shared" si="50"/>
        <v>0.75488071078431307</v>
      </c>
      <c r="AU96" s="18">
        <f t="shared" si="51"/>
        <v>0.10110093586991802</v>
      </c>
      <c r="AV96" s="20">
        <f t="shared" si="85"/>
        <v>4155.1297214112274</v>
      </c>
      <c r="AW96"/>
      <c r="AX96"/>
      <c r="AY96"/>
      <c r="AZ96"/>
      <c r="BA96"/>
      <c r="BB96"/>
      <c r="BC96"/>
      <c r="BD96"/>
      <c r="BE96"/>
      <c r="BF96"/>
      <c r="BG96"/>
      <c r="BH96"/>
    </row>
    <row r="97" spans="2:60" ht="15.95">
      <c r="B97" s="39">
        <v>89</v>
      </c>
      <c r="C97" s="41">
        <f>'Mortality (No Interventions) H'!E98</f>
        <v>0.14809987582778983</v>
      </c>
      <c r="D97" s="27">
        <f t="shared" si="88"/>
        <v>0.89362745098039131</v>
      </c>
      <c r="E97" s="18">
        <f t="shared" si="52"/>
        <v>0.1323461145265003</v>
      </c>
      <c r="F97" s="28">
        <f t="shared" si="71"/>
        <v>3107.6934893879425</v>
      </c>
      <c r="G97" s="27">
        <f t="shared" si="86"/>
        <v>0.96499999999999997</v>
      </c>
      <c r="H97" s="18">
        <f t="shared" si="45"/>
        <v>0.14291638017381719</v>
      </c>
      <c r="I97" s="28">
        <f t="shared" si="72"/>
        <v>2681.6010451299926</v>
      </c>
      <c r="J97" s="27">
        <v>0.95</v>
      </c>
      <c r="K97" s="18">
        <f t="shared" si="46"/>
        <v>0.14069488203640032</v>
      </c>
      <c r="L97" s="28">
        <f t="shared" si="73"/>
        <v>2747.3860705997736</v>
      </c>
      <c r="M97" s="27">
        <f t="shared" si="87"/>
        <v>0.92500000000000004</v>
      </c>
      <c r="N97" s="19">
        <f t="shared" si="47"/>
        <v>0.13699238514070561</v>
      </c>
      <c r="O97" s="28">
        <f t="shared" si="74"/>
        <v>2836.6676338438665</v>
      </c>
      <c r="P97" s="24">
        <f t="shared" si="53"/>
        <v>0.86235049019607757</v>
      </c>
      <c r="Q97" s="18">
        <f t="shared" si="54"/>
        <v>0.12771400051807277</v>
      </c>
      <c r="R97" s="28">
        <f t="shared" si="75"/>
        <v>3241.0501139366565</v>
      </c>
      <c r="S97" s="24">
        <f t="shared" si="55"/>
        <v>0.84894607843137171</v>
      </c>
      <c r="T97" s="18">
        <f t="shared" si="56"/>
        <v>0.12572880880017528</v>
      </c>
      <c r="U97" s="28">
        <f t="shared" si="76"/>
        <v>3307.7700462049424</v>
      </c>
      <c r="V97" s="24">
        <f t="shared" si="57"/>
        <v>0.82660539215686202</v>
      </c>
      <c r="W97" s="18">
        <f t="shared" si="58"/>
        <v>0.12242015593701278</v>
      </c>
      <c r="X97" s="28">
        <f t="shared" si="77"/>
        <v>3400.0505460714112</v>
      </c>
      <c r="Y97" s="33">
        <f t="shared" si="59"/>
        <v>0.91674999999999995</v>
      </c>
      <c r="Z97" s="18">
        <f t="shared" si="60"/>
        <v>0.13577056116512631</v>
      </c>
      <c r="AA97" s="28">
        <f t="shared" si="78"/>
        <v>2878.375713442852</v>
      </c>
      <c r="AB97" s="33">
        <f t="shared" si="61"/>
        <v>0.892625</v>
      </c>
      <c r="AC97" s="18">
        <f t="shared" si="62"/>
        <v>0.1321976516607809</v>
      </c>
      <c r="AD97" s="28">
        <f t="shared" si="79"/>
        <v>2968.3307668566963</v>
      </c>
      <c r="AE97" s="33">
        <f t="shared" si="63"/>
        <v>0.87875000000000003</v>
      </c>
      <c r="AF97" s="18">
        <f t="shared" si="64"/>
        <v>0.13014276588367032</v>
      </c>
      <c r="AG97" s="28">
        <f t="shared" si="80"/>
        <v>3035.2879528808571</v>
      </c>
      <c r="AH97" s="33">
        <f t="shared" si="65"/>
        <v>0.81923296568627368</v>
      </c>
      <c r="AI97" s="18">
        <f t="shared" si="66"/>
        <v>0.12132830049216914</v>
      </c>
      <c r="AJ97" s="28">
        <f t="shared" si="81"/>
        <v>3441.7101028912398</v>
      </c>
      <c r="AK97" s="33">
        <f t="shared" si="67"/>
        <v>0.79767420343137174</v>
      </c>
      <c r="AL97" s="18">
        <f t="shared" si="68"/>
        <v>0.11813545047921732</v>
      </c>
      <c r="AM97" s="28">
        <f t="shared" si="82"/>
        <v>3534.0900449245064</v>
      </c>
      <c r="AN97" s="33">
        <f t="shared" si="69"/>
        <v>0.78527512254901888</v>
      </c>
      <c r="AO97" s="18">
        <f t="shared" si="70"/>
        <v>0.11629914814016214</v>
      </c>
      <c r="AP97" s="28">
        <f t="shared" si="83"/>
        <v>3601.0324987656691</v>
      </c>
      <c r="AQ97" s="33">
        <f t="shared" si="48"/>
        <v>0.84799374999999999</v>
      </c>
      <c r="AR97" s="18">
        <f t="shared" si="49"/>
        <v>0.12558776907774186</v>
      </c>
      <c r="AS97" s="28">
        <f t="shared" si="84"/>
        <v>3168.1629175917633</v>
      </c>
      <c r="AT97" s="33">
        <f t="shared" si="50"/>
        <v>0.75779049325980319</v>
      </c>
      <c r="AU97" s="18">
        <f t="shared" si="51"/>
        <v>0.11222867795525646</v>
      </c>
      <c r="AV97" s="20">
        <f t="shared" si="85"/>
        <v>3735.0422179156408</v>
      </c>
      <c r="AW97"/>
      <c r="AX97"/>
      <c r="AY97"/>
      <c r="AZ97"/>
      <c r="BA97"/>
      <c r="BB97"/>
      <c r="BC97"/>
      <c r="BD97"/>
      <c r="BE97"/>
      <c r="BF97"/>
      <c r="BG97"/>
      <c r="BH97"/>
    </row>
    <row r="98" spans="2:60" ht="15.95">
      <c r="B98" s="39">
        <v>90</v>
      </c>
      <c r="C98" s="41">
        <f>'Mortality (No Interventions) H'!E99</f>
        <v>0.16378434438355263</v>
      </c>
      <c r="D98" s="27">
        <f t="shared" si="88"/>
        <v>0.89705882352941091</v>
      </c>
      <c r="E98" s="18">
        <f t="shared" si="52"/>
        <v>0.14692419128524561</v>
      </c>
      <c r="F98" s="28">
        <f t="shared" si="71"/>
        <v>2696.4023309281465</v>
      </c>
      <c r="G98" s="27">
        <f t="shared" si="86"/>
        <v>0.96499999999999997</v>
      </c>
      <c r="H98" s="18">
        <f t="shared" si="45"/>
        <v>0.15805189233012829</v>
      </c>
      <c r="I98" s="28">
        <f t="shared" si="72"/>
        <v>2298.356330689689</v>
      </c>
      <c r="J98" s="27">
        <v>1</v>
      </c>
      <c r="K98" s="18">
        <f t="shared" si="46"/>
        <v>0.16378434438355263</v>
      </c>
      <c r="L98" s="28">
        <f t="shared" si="73"/>
        <v>2360.8429114882888</v>
      </c>
      <c r="M98" s="27">
        <f t="shared" si="87"/>
        <v>0.92500000000000004</v>
      </c>
      <c r="N98" s="19">
        <f t="shared" si="47"/>
        <v>0.15150051855478619</v>
      </c>
      <c r="O98" s="28">
        <f t="shared" si="74"/>
        <v>2448.0657688321535</v>
      </c>
      <c r="P98" s="24">
        <f t="shared" si="53"/>
        <v>0.86566176470588152</v>
      </c>
      <c r="Q98" s="18">
        <f t="shared" si="54"/>
        <v>0.141781844590262</v>
      </c>
      <c r="R98" s="28">
        <f t="shared" si="75"/>
        <v>2827.1226380062503</v>
      </c>
      <c r="S98" s="24">
        <f t="shared" si="55"/>
        <v>0.89705882352941091</v>
      </c>
      <c r="T98" s="18">
        <f t="shared" si="56"/>
        <v>0.14692419128524561</v>
      </c>
      <c r="U98" s="28">
        <f t="shared" si="76"/>
        <v>2891.888058510694</v>
      </c>
      <c r="V98" s="24">
        <f t="shared" si="57"/>
        <v>0.82977941176470515</v>
      </c>
      <c r="W98" s="18">
        <f t="shared" si="58"/>
        <v>0.1359048769388522</v>
      </c>
      <c r="X98" s="28">
        <f t="shared" si="77"/>
        <v>2983.8158280276234</v>
      </c>
      <c r="Y98" s="33">
        <f t="shared" si="59"/>
        <v>0.96499999999999997</v>
      </c>
      <c r="Z98" s="18">
        <f t="shared" si="60"/>
        <v>0.15805189233012829</v>
      </c>
      <c r="AA98" s="28">
        <f t="shared" si="78"/>
        <v>2487.5770275846453</v>
      </c>
      <c r="AB98" s="33">
        <f t="shared" si="61"/>
        <v>0.892625</v>
      </c>
      <c r="AC98" s="18">
        <f t="shared" si="62"/>
        <v>0.14619800040536868</v>
      </c>
      <c r="AD98" s="28">
        <f t="shared" si="79"/>
        <v>2575.9244101257959</v>
      </c>
      <c r="AE98" s="33">
        <f t="shared" si="63"/>
        <v>0.92500000000000004</v>
      </c>
      <c r="AF98" s="18">
        <f t="shared" si="64"/>
        <v>0.15150051855478619</v>
      </c>
      <c r="AG98" s="28">
        <f t="shared" si="80"/>
        <v>2640.2671834395587</v>
      </c>
      <c r="AH98" s="33">
        <f t="shared" si="65"/>
        <v>0.86566176470588152</v>
      </c>
      <c r="AI98" s="18">
        <f t="shared" si="66"/>
        <v>0.141781844590262</v>
      </c>
      <c r="AJ98" s="28">
        <f t="shared" si="81"/>
        <v>3024.1332653207169</v>
      </c>
      <c r="AK98" s="33">
        <f t="shared" si="67"/>
        <v>0.80073713235294042</v>
      </c>
      <c r="AL98" s="18">
        <f t="shared" si="68"/>
        <v>0.13114820624599235</v>
      </c>
      <c r="AM98" s="28">
        <f t="shared" si="82"/>
        <v>3116.5887254332324</v>
      </c>
      <c r="AN98" s="33">
        <f t="shared" si="69"/>
        <v>0.82977941176470515</v>
      </c>
      <c r="AO98" s="18">
        <f t="shared" si="70"/>
        <v>0.1359048769388522</v>
      </c>
      <c r="AP98" s="28">
        <f t="shared" si="83"/>
        <v>3182.2354867341824</v>
      </c>
      <c r="AQ98" s="33">
        <f t="shared" si="48"/>
        <v>0.892625</v>
      </c>
      <c r="AR98" s="18">
        <f t="shared" si="49"/>
        <v>0.14619800040536868</v>
      </c>
      <c r="AS98" s="28">
        <f t="shared" si="84"/>
        <v>2770.2804046965839</v>
      </c>
      <c r="AT98" s="33">
        <f t="shared" si="50"/>
        <v>0.80073713235294042</v>
      </c>
      <c r="AU98" s="18">
        <f t="shared" si="51"/>
        <v>0.13114820624599235</v>
      </c>
      <c r="AV98" s="20">
        <f t="shared" si="85"/>
        <v>3315.8633676918994</v>
      </c>
      <c r="AW98"/>
      <c r="AX98"/>
      <c r="AY98"/>
      <c r="AZ98"/>
      <c r="BA98"/>
      <c r="BB98"/>
      <c r="BC98"/>
      <c r="BD98"/>
      <c r="BE98"/>
      <c r="BF98"/>
      <c r="BG98"/>
      <c r="BH98"/>
    </row>
    <row r="99" spans="2:60" ht="15.95">
      <c r="B99" s="39">
        <v>91</v>
      </c>
      <c r="C99" s="41">
        <f>'Mortality (No Interventions) H'!E100</f>
        <v>0.17939319958786229</v>
      </c>
      <c r="D99" s="27">
        <f t="shared" si="88"/>
        <v>0.9004901960784305</v>
      </c>
      <c r="E99" s="18">
        <f t="shared" si="52"/>
        <v>0.16154181747201113</v>
      </c>
      <c r="F99" s="28">
        <f t="shared" si="71"/>
        <v>2300.2355990768774</v>
      </c>
      <c r="G99" s="27">
        <f t="shared" si="86"/>
        <v>0.96499999999999997</v>
      </c>
      <c r="H99" s="18">
        <f t="shared" si="45"/>
        <v>0.17311443760228709</v>
      </c>
      <c r="I99" s="28">
        <f t="shared" si="72"/>
        <v>1935.0967633752537</v>
      </c>
      <c r="J99" s="27">
        <v>1</v>
      </c>
      <c r="K99" s="18">
        <f t="shared" si="46"/>
        <v>0.17939319958786229</v>
      </c>
      <c r="L99" s="28">
        <f t="shared" si="73"/>
        <v>1974.1738030376218</v>
      </c>
      <c r="M99" s="27">
        <f t="shared" si="87"/>
        <v>0.92500000000000004</v>
      </c>
      <c r="N99" s="19">
        <f t="shared" si="47"/>
        <v>0.16593870961877263</v>
      </c>
      <c r="O99" s="28">
        <f t="shared" si="74"/>
        <v>2077.1825353978611</v>
      </c>
      <c r="P99" s="24">
        <f t="shared" si="53"/>
        <v>0.86897303921568536</v>
      </c>
      <c r="Q99" s="18">
        <f t="shared" si="54"/>
        <v>0.15588785386049073</v>
      </c>
      <c r="R99" s="28">
        <f t="shared" si="75"/>
        <v>2426.2879755068366</v>
      </c>
      <c r="S99" s="24">
        <f t="shared" si="55"/>
        <v>0.9004901960784305</v>
      </c>
      <c r="T99" s="18">
        <f t="shared" si="56"/>
        <v>0.16154181747201113</v>
      </c>
      <c r="U99" s="28">
        <f t="shared" si="76"/>
        <v>2466.9997442265512</v>
      </c>
      <c r="V99" s="24">
        <f t="shared" si="57"/>
        <v>0.83295343137254829</v>
      </c>
      <c r="W99" s="18">
        <f t="shared" si="58"/>
        <v>0.1494261811616103</v>
      </c>
      <c r="X99" s="28">
        <f t="shared" si="77"/>
        <v>2578.30070511133</v>
      </c>
      <c r="Y99" s="33">
        <f t="shared" si="59"/>
        <v>0.96499999999999997</v>
      </c>
      <c r="Z99" s="18">
        <f t="shared" si="60"/>
        <v>0.17311443760228709</v>
      </c>
      <c r="AA99" s="28">
        <f t="shared" si="78"/>
        <v>2094.4107710579365</v>
      </c>
      <c r="AB99" s="33">
        <f t="shared" si="61"/>
        <v>0.892625</v>
      </c>
      <c r="AC99" s="18">
        <f t="shared" si="62"/>
        <v>0.16013085478211558</v>
      </c>
      <c r="AD99" s="28">
        <f t="shared" si="79"/>
        <v>2199.3294121700255</v>
      </c>
      <c r="AE99" s="33">
        <f t="shared" si="63"/>
        <v>0.92500000000000004</v>
      </c>
      <c r="AF99" s="18">
        <f t="shared" si="64"/>
        <v>0.16593870961877263</v>
      </c>
      <c r="AG99" s="28">
        <f t="shared" si="80"/>
        <v>2240.2653360252807</v>
      </c>
      <c r="AH99" s="33">
        <f t="shared" si="65"/>
        <v>0.86897303921568536</v>
      </c>
      <c r="AI99" s="18">
        <f t="shared" si="66"/>
        <v>0.15588785386049073</v>
      </c>
      <c r="AJ99" s="28">
        <f t="shared" si="81"/>
        <v>2595.3660726767735</v>
      </c>
      <c r="AK99" s="33">
        <f t="shared" si="67"/>
        <v>0.80380006127450898</v>
      </c>
      <c r="AL99" s="18">
        <f t="shared" si="68"/>
        <v>0.14419626482095393</v>
      </c>
      <c r="AM99" s="28">
        <f t="shared" si="82"/>
        <v>2707.8537044861805</v>
      </c>
      <c r="AN99" s="33">
        <f t="shared" si="69"/>
        <v>0.83295343137254829</v>
      </c>
      <c r="AO99" s="18">
        <f t="shared" si="70"/>
        <v>0.1494261811616103</v>
      </c>
      <c r="AP99" s="28">
        <f t="shared" si="83"/>
        <v>2749.754164519125</v>
      </c>
      <c r="AQ99" s="33">
        <f t="shared" si="48"/>
        <v>0.892625</v>
      </c>
      <c r="AR99" s="18">
        <f t="shared" si="49"/>
        <v>0.16013085478211558</v>
      </c>
      <c r="AS99" s="28">
        <f t="shared" si="84"/>
        <v>2365.2709489677677</v>
      </c>
      <c r="AT99" s="33">
        <f t="shared" si="50"/>
        <v>0.80380006127450898</v>
      </c>
      <c r="AU99" s="18">
        <f t="shared" si="51"/>
        <v>0.14419626482095393</v>
      </c>
      <c r="AV99" s="20">
        <f t="shared" si="85"/>
        <v>2880.9938348623114</v>
      </c>
      <c r="AW99"/>
      <c r="AX99"/>
      <c r="AY99"/>
      <c r="AZ99"/>
      <c r="BA99"/>
      <c r="BB99"/>
      <c r="BC99"/>
      <c r="BD99"/>
      <c r="BE99"/>
      <c r="BF99"/>
      <c r="BG99"/>
      <c r="BH99"/>
    </row>
    <row r="100" spans="2:60" ht="15.95">
      <c r="B100" s="39">
        <v>92</v>
      </c>
      <c r="C100" s="41">
        <f>'Mortality (No Interventions) H'!E101</f>
        <v>0.19626835887045371</v>
      </c>
      <c r="D100" s="27">
        <f t="shared" si="88"/>
        <v>0.9039215686274501</v>
      </c>
      <c r="E100" s="18">
        <f t="shared" si="52"/>
        <v>0.17741120282211584</v>
      </c>
      <c r="F100" s="28">
        <f t="shared" si="71"/>
        <v>1928.6513597881783</v>
      </c>
      <c r="G100" s="27">
        <f t="shared" si="86"/>
        <v>0.96499999999999997</v>
      </c>
      <c r="H100" s="18">
        <f t="shared" si="45"/>
        <v>0.18939896630998782</v>
      </c>
      <c r="I100" s="28">
        <f t="shared" si="72"/>
        <v>1600.1035754775407</v>
      </c>
      <c r="J100" s="27">
        <v>1</v>
      </c>
      <c r="K100" s="18">
        <f t="shared" si="46"/>
        <v>0.19626835887045371</v>
      </c>
      <c r="L100" s="28">
        <f t="shared" si="73"/>
        <v>1620.0204479681647</v>
      </c>
      <c r="M100" s="27">
        <f t="shared" si="87"/>
        <v>0.92500000000000004</v>
      </c>
      <c r="N100" s="19">
        <f t="shared" si="47"/>
        <v>0.1815482319551697</v>
      </c>
      <c r="O100" s="28">
        <f t="shared" si="74"/>
        <v>1732.4975458312895</v>
      </c>
      <c r="P100" s="24">
        <f t="shared" si="53"/>
        <v>0.87228431372548931</v>
      </c>
      <c r="Q100" s="18">
        <f t="shared" si="54"/>
        <v>0.17120181072334176</v>
      </c>
      <c r="R100" s="28">
        <f t="shared" si="75"/>
        <v>2048.0591501575609</v>
      </c>
      <c r="S100" s="24">
        <f t="shared" si="55"/>
        <v>0.9039215686274501</v>
      </c>
      <c r="T100" s="18">
        <f t="shared" si="56"/>
        <v>0.17741120282211584</v>
      </c>
      <c r="U100" s="28">
        <f t="shared" si="76"/>
        <v>2068.4761218412077</v>
      </c>
      <c r="V100" s="24">
        <f t="shared" si="57"/>
        <v>0.83612745098039143</v>
      </c>
      <c r="W100" s="18">
        <f t="shared" si="58"/>
        <v>0.16410536261045716</v>
      </c>
      <c r="X100" s="28">
        <f t="shared" si="77"/>
        <v>2193.0350768602566</v>
      </c>
      <c r="Y100" s="33">
        <f t="shared" si="59"/>
        <v>0.96499999999999997</v>
      </c>
      <c r="Z100" s="18">
        <f t="shared" si="60"/>
        <v>0.18939896630998782</v>
      </c>
      <c r="AA100" s="28">
        <f t="shared" si="78"/>
        <v>1731.8380283180693</v>
      </c>
      <c r="AB100" s="33">
        <f t="shared" si="61"/>
        <v>0.892625</v>
      </c>
      <c r="AC100" s="18">
        <f t="shared" si="62"/>
        <v>0.17519404383673876</v>
      </c>
      <c r="AD100" s="28">
        <f t="shared" si="79"/>
        <v>1847.1489134517915</v>
      </c>
      <c r="AE100" s="33">
        <f t="shared" si="63"/>
        <v>0.92500000000000004</v>
      </c>
      <c r="AF100" s="18">
        <f t="shared" si="64"/>
        <v>0.1815482319551697</v>
      </c>
      <c r="AG100" s="28">
        <f t="shared" si="80"/>
        <v>1868.5185969615795</v>
      </c>
      <c r="AH100" s="33">
        <f t="shared" si="65"/>
        <v>0.87228431372548931</v>
      </c>
      <c r="AI100" s="18">
        <f t="shared" si="66"/>
        <v>0.17120181072334176</v>
      </c>
      <c r="AJ100" s="28">
        <f t="shared" si="81"/>
        <v>2190.7800256248606</v>
      </c>
      <c r="AK100" s="33">
        <f t="shared" si="67"/>
        <v>0.80686299019607766</v>
      </c>
      <c r="AL100" s="18">
        <f t="shared" si="68"/>
        <v>0.15836167491909114</v>
      </c>
      <c r="AM100" s="28">
        <f t="shared" si="82"/>
        <v>2317.3913146176901</v>
      </c>
      <c r="AN100" s="33">
        <f t="shared" si="69"/>
        <v>0.83612745098039143</v>
      </c>
      <c r="AO100" s="18">
        <f t="shared" si="70"/>
        <v>0.16410536261045716</v>
      </c>
      <c r="AP100" s="28">
        <f t="shared" si="83"/>
        <v>2338.8689005817978</v>
      </c>
      <c r="AQ100" s="33">
        <f t="shared" si="48"/>
        <v>0.892625</v>
      </c>
      <c r="AR100" s="18">
        <f t="shared" si="49"/>
        <v>0.17519404383673876</v>
      </c>
      <c r="AS100" s="28">
        <f t="shared" si="84"/>
        <v>1986.5180901182532</v>
      </c>
      <c r="AT100" s="33">
        <f t="shared" si="50"/>
        <v>0.80686299019607766</v>
      </c>
      <c r="AU100" s="18">
        <f t="shared" si="51"/>
        <v>0.15836167491909114</v>
      </c>
      <c r="AV100" s="20">
        <f t="shared" si="85"/>
        <v>2465.5652849029698</v>
      </c>
      <c r="AW100"/>
      <c r="AX100"/>
      <c r="AY100"/>
      <c r="AZ100"/>
      <c r="BA100"/>
      <c r="BB100"/>
      <c r="BC100"/>
      <c r="BD100"/>
      <c r="BE100"/>
      <c r="BF100"/>
      <c r="BG100"/>
      <c r="BH100"/>
    </row>
    <row r="101" spans="2:60" ht="15.95">
      <c r="B101" s="39">
        <v>93</v>
      </c>
      <c r="C101" s="41">
        <f>'Mortality (No Interventions) H'!E102</f>
        <v>0.21397543491677862</v>
      </c>
      <c r="D101" s="27">
        <f t="shared" si="88"/>
        <v>0.9073529411764697</v>
      </c>
      <c r="E101" s="18">
        <f t="shared" si="52"/>
        <v>0.19415124021125335</v>
      </c>
      <c r="F101" s="28">
        <f t="shared" si="71"/>
        <v>1586.4870022236482</v>
      </c>
      <c r="G101" s="27">
        <f t="shared" si="86"/>
        <v>0.96499999999999997</v>
      </c>
      <c r="H101" s="18">
        <f t="shared" si="45"/>
        <v>0.20648629469469135</v>
      </c>
      <c r="I101" s="28">
        <f t="shared" si="72"/>
        <v>1297.0456122931791</v>
      </c>
      <c r="J101" s="27">
        <v>1</v>
      </c>
      <c r="K101" s="18">
        <f t="shared" si="46"/>
        <v>0.21397543491677862</v>
      </c>
      <c r="L101" s="28">
        <f t="shared" si="73"/>
        <v>1302.0616933088759</v>
      </c>
      <c r="M101" s="27">
        <f t="shared" si="87"/>
        <v>0.92500000000000004</v>
      </c>
      <c r="N101" s="19">
        <f t="shared" si="47"/>
        <v>0.19792727729802023</v>
      </c>
      <c r="O101" s="28">
        <f t="shared" si="74"/>
        <v>1417.9656795189483</v>
      </c>
      <c r="P101" s="24">
        <f t="shared" si="53"/>
        <v>0.87559558823529327</v>
      </c>
      <c r="Q101" s="18">
        <f t="shared" si="54"/>
        <v>0.18735594680385947</v>
      </c>
      <c r="R101" s="28">
        <f t="shared" si="75"/>
        <v>1697.4277151820781</v>
      </c>
      <c r="S101" s="24">
        <f t="shared" si="55"/>
        <v>0.9073529411764697</v>
      </c>
      <c r="T101" s="18">
        <f t="shared" si="56"/>
        <v>0.19415124021125335</v>
      </c>
      <c r="U101" s="28">
        <f t="shared" si="76"/>
        <v>1701.5052850565335</v>
      </c>
      <c r="V101" s="24">
        <f t="shared" si="57"/>
        <v>0.83930147058823446</v>
      </c>
      <c r="W101" s="18">
        <f t="shared" si="58"/>
        <v>0.17958989719540935</v>
      </c>
      <c r="X101" s="28">
        <f t="shared" si="77"/>
        <v>1833.1462603546524</v>
      </c>
      <c r="Y101" s="33">
        <f t="shared" si="59"/>
        <v>0.96499999999999997</v>
      </c>
      <c r="Z101" s="18">
        <f t="shared" si="60"/>
        <v>0.20648629469469135</v>
      </c>
      <c r="AA101" s="28">
        <f t="shared" si="78"/>
        <v>1403.8296959382997</v>
      </c>
      <c r="AB101" s="33">
        <f t="shared" si="61"/>
        <v>0.892625</v>
      </c>
      <c r="AC101" s="18">
        <f t="shared" si="62"/>
        <v>0.19099982259258952</v>
      </c>
      <c r="AD101" s="28">
        <f t="shared" si="79"/>
        <v>1523.539425735534</v>
      </c>
      <c r="AE101" s="33">
        <f t="shared" si="63"/>
        <v>0.92500000000000004</v>
      </c>
      <c r="AF101" s="18">
        <f t="shared" si="64"/>
        <v>0.19792727729802023</v>
      </c>
      <c r="AG101" s="28">
        <f t="shared" si="80"/>
        <v>1529.2923493078506</v>
      </c>
      <c r="AH101" s="33">
        <f t="shared" si="65"/>
        <v>0.87559558823529327</v>
      </c>
      <c r="AI101" s="18">
        <f t="shared" si="66"/>
        <v>0.18735594680385947</v>
      </c>
      <c r="AJ101" s="28">
        <f t="shared" si="81"/>
        <v>1815.7145183413554</v>
      </c>
      <c r="AK101" s="33">
        <f t="shared" si="67"/>
        <v>0.80992591911764633</v>
      </c>
      <c r="AL101" s="18">
        <f t="shared" si="68"/>
        <v>0.17330425079357004</v>
      </c>
      <c r="AM101" s="28">
        <f t="shared" si="82"/>
        <v>1950.4053445918782</v>
      </c>
      <c r="AN101" s="33">
        <f t="shared" si="69"/>
        <v>0.83930147058823446</v>
      </c>
      <c r="AO101" s="18">
        <f t="shared" si="70"/>
        <v>0.17958989719540935</v>
      </c>
      <c r="AP101" s="28">
        <f t="shared" si="83"/>
        <v>1955.0479715535005</v>
      </c>
      <c r="AQ101" s="33">
        <f t="shared" si="48"/>
        <v>0.892625</v>
      </c>
      <c r="AR101" s="18">
        <f t="shared" si="49"/>
        <v>0.19099982259258952</v>
      </c>
      <c r="AS101" s="28">
        <f t="shared" si="84"/>
        <v>1638.4919527556015</v>
      </c>
      <c r="AT101" s="33">
        <f t="shared" si="50"/>
        <v>0.80992591911764633</v>
      </c>
      <c r="AU101" s="18">
        <f t="shared" si="51"/>
        <v>0.17330425079357004</v>
      </c>
      <c r="AV101" s="20">
        <f t="shared" si="85"/>
        <v>2075.1142367633693</v>
      </c>
      <c r="AW101"/>
      <c r="AX101"/>
      <c r="AY101"/>
      <c r="AZ101"/>
      <c r="BA101"/>
      <c r="BB101"/>
      <c r="BC101"/>
      <c r="BD101"/>
      <c r="BE101"/>
      <c r="BF101"/>
      <c r="BG101"/>
      <c r="BH101"/>
    </row>
    <row r="102" spans="2:60" ht="15.95">
      <c r="B102" s="39">
        <v>94</v>
      </c>
      <c r="C102" s="41">
        <f>'Mortality (No Interventions) H'!E103</f>
        <v>0.23229815620579736</v>
      </c>
      <c r="D102" s="27">
        <f t="shared" si="88"/>
        <v>0.91078431372548929</v>
      </c>
      <c r="E102" s="18">
        <f t="shared" si="52"/>
        <v>0.21157351677959366</v>
      </c>
      <c r="F102" s="28">
        <f t="shared" si="71"/>
        <v>1278.4685831628935</v>
      </c>
      <c r="G102" s="27">
        <f t="shared" si="86"/>
        <v>0.96499999999999997</v>
      </c>
      <c r="H102" s="18">
        <f t="shared" si="45"/>
        <v>0.22416772073859445</v>
      </c>
      <c r="I102" s="28">
        <f t="shared" si="72"/>
        <v>1029.2234697607532</v>
      </c>
      <c r="J102" s="27">
        <v>1</v>
      </c>
      <c r="K102" s="18">
        <f t="shared" si="46"/>
        <v>0.23229815620579736</v>
      </c>
      <c r="L102" s="28">
        <f t="shared" si="73"/>
        <v>1023.4524761946319</v>
      </c>
      <c r="M102" s="27">
        <f t="shared" si="87"/>
        <v>0.92500000000000004</v>
      </c>
      <c r="N102" s="19">
        <f t="shared" si="47"/>
        <v>0.21487579449036256</v>
      </c>
      <c r="O102" s="28">
        <f t="shared" si="74"/>
        <v>1137.3115932697256</v>
      </c>
      <c r="P102" s="24">
        <f t="shared" si="53"/>
        <v>0.87890686274509711</v>
      </c>
      <c r="Q102" s="18">
        <f t="shared" si="54"/>
        <v>0.20416844369230785</v>
      </c>
      <c r="R102" s="28">
        <f t="shared" si="75"/>
        <v>1379.404538473028</v>
      </c>
      <c r="S102" s="24">
        <f t="shared" si="55"/>
        <v>0.91078431372548929</v>
      </c>
      <c r="T102" s="18">
        <f t="shared" si="56"/>
        <v>0.21157351677959366</v>
      </c>
      <c r="U102" s="28">
        <f t="shared" si="76"/>
        <v>1371.1559237368053</v>
      </c>
      <c r="V102" s="24">
        <f t="shared" si="57"/>
        <v>0.84247549019607759</v>
      </c>
      <c r="W102" s="18">
        <f t="shared" si="58"/>
        <v>0.19570550302112413</v>
      </c>
      <c r="X102" s="28">
        <f t="shared" si="77"/>
        <v>1503.9317119134114</v>
      </c>
      <c r="Y102" s="33">
        <f t="shared" si="59"/>
        <v>0.96499999999999997</v>
      </c>
      <c r="Z102" s="18">
        <f t="shared" si="60"/>
        <v>0.22416772073859445</v>
      </c>
      <c r="AA102" s="28">
        <f t="shared" si="78"/>
        <v>1113.958103641625</v>
      </c>
      <c r="AB102" s="33">
        <f t="shared" si="61"/>
        <v>0.892625</v>
      </c>
      <c r="AC102" s="18">
        <f t="shared" si="62"/>
        <v>0.20735514168319988</v>
      </c>
      <c r="AD102" s="28">
        <f t="shared" si="79"/>
        <v>1232.5436657072312</v>
      </c>
      <c r="AE102" s="33">
        <f t="shared" si="63"/>
        <v>0.92500000000000004</v>
      </c>
      <c r="AF102" s="18">
        <f t="shared" si="64"/>
        <v>0.21487579449036256</v>
      </c>
      <c r="AG102" s="28">
        <f t="shared" si="80"/>
        <v>1226.6036784166547</v>
      </c>
      <c r="AH102" s="33">
        <f t="shared" si="65"/>
        <v>0.87890686274509711</v>
      </c>
      <c r="AI102" s="18">
        <f t="shared" si="66"/>
        <v>0.20416844369230785</v>
      </c>
      <c r="AJ102" s="28">
        <f t="shared" si="81"/>
        <v>1475.5296056319971</v>
      </c>
      <c r="AK102" s="33">
        <f t="shared" si="67"/>
        <v>0.8129888480392149</v>
      </c>
      <c r="AL102" s="18">
        <f t="shared" si="68"/>
        <v>0.18885581041538479</v>
      </c>
      <c r="AM102" s="28">
        <f t="shared" si="82"/>
        <v>1612.391807603608</v>
      </c>
      <c r="AN102" s="33">
        <f t="shared" si="69"/>
        <v>0.84247549019607759</v>
      </c>
      <c r="AO102" s="18">
        <f t="shared" si="70"/>
        <v>0.19570550302112413</v>
      </c>
      <c r="AP102" s="28">
        <f t="shared" si="83"/>
        <v>1603.9411073301139</v>
      </c>
      <c r="AQ102" s="33">
        <f t="shared" si="48"/>
        <v>0.892625</v>
      </c>
      <c r="AR102" s="18">
        <f t="shared" si="49"/>
        <v>0.20735514168319988</v>
      </c>
      <c r="AS102" s="28">
        <f t="shared" si="84"/>
        <v>1325.5402804598959</v>
      </c>
      <c r="AT102" s="33">
        <f t="shared" si="50"/>
        <v>0.8129888480392149</v>
      </c>
      <c r="AU102" s="18">
        <f t="shared" si="51"/>
        <v>0.18885581041538479</v>
      </c>
      <c r="AV102" s="20">
        <f t="shared" si="85"/>
        <v>1715.4881186500227</v>
      </c>
      <c r="AW102"/>
      <c r="AX102"/>
      <c r="AY102"/>
      <c r="AZ102"/>
      <c r="BA102"/>
      <c r="BB102"/>
      <c r="BC102"/>
      <c r="BD102"/>
      <c r="BE102"/>
      <c r="BF102"/>
      <c r="BG102"/>
      <c r="BH102"/>
    </row>
    <row r="103" spans="2:60" ht="15.95">
      <c r="B103" s="39">
        <v>95</v>
      </c>
      <c r="C103" s="41">
        <f>'Mortality (No Interventions) H'!E104</f>
        <v>0.25197788057804421</v>
      </c>
      <c r="D103" s="27">
        <f t="shared" si="88"/>
        <v>0.91421568627450889</v>
      </c>
      <c r="E103" s="18">
        <f t="shared" si="52"/>
        <v>0.23036213101865294</v>
      </c>
      <c r="F103" s="28">
        <f t="shared" si="71"/>
        <v>1007.9784889308958</v>
      </c>
      <c r="G103" s="27">
        <f t="shared" si="86"/>
        <v>0.96499999999999997</v>
      </c>
      <c r="H103" s="18">
        <f t="shared" si="45"/>
        <v>0.24315865475781265</v>
      </c>
      <c r="I103" s="28">
        <f t="shared" si="72"/>
        <v>798.50479041381743</v>
      </c>
      <c r="J103" s="27">
        <v>1</v>
      </c>
      <c r="K103" s="18">
        <f t="shared" si="46"/>
        <v>0.25197788057804421</v>
      </c>
      <c r="L103" s="28">
        <f t="shared" si="73"/>
        <v>785.70635301036123</v>
      </c>
      <c r="M103" s="27">
        <f t="shared" si="87"/>
        <v>0.92500000000000004</v>
      </c>
      <c r="N103" s="19">
        <f t="shared" si="47"/>
        <v>0.2330795395346909</v>
      </c>
      <c r="O103" s="28">
        <f t="shared" si="74"/>
        <v>892.93086108279317</v>
      </c>
      <c r="P103" s="24">
        <f t="shared" si="53"/>
        <v>0.88221813725490106</v>
      </c>
      <c r="Q103" s="18">
        <f t="shared" si="54"/>
        <v>0.22229945643300009</v>
      </c>
      <c r="R103" s="28">
        <f t="shared" si="75"/>
        <v>1097.7736606308836</v>
      </c>
      <c r="S103" s="24">
        <f t="shared" si="55"/>
        <v>0.91421568627450889</v>
      </c>
      <c r="T103" s="18">
        <f t="shared" si="56"/>
        <v>0.23036213101865294</v>
      </c>
      <c r="U103" s="28">
        <f t="shared" si="76"/>
        <v>1081.055642898637</v>
      </c>
      <c r="V103" s="24">
        <f t="shared" si="57"/>
        <v>0.84564950980392073</v>
      </c>
      <c r="W103" s="18">
        <f t="shared" si="58"/>
        <v>0.21308497119225397</v>
      </c>
      <c r="X103" s="28">
        <f t="shared" si="77"/>
        <v>1209.6039997239768</v>
      </c>
      <c r="Y103" s="33">
        <f t="shared" si="59"/>
        <v>0.96499999999999997</v>
      </c>
      <c r="Z103" s="18">
        <f t="shared" si="60"/>
        <v>0.24315865475781265</v>
      </c>
      <c r="AA103" s="28">
        <f t="shared" si="78"/>
        <v>864.24465454999495</v>
      </c>
      <c r="AB103" s="33">
        <f t="shared" si="61"/>
        <v>0.892625</v>
      </c>
      <c r="AC103" s="18">
        <f t="shared" si="62"/>
        <v>0.22492175565097672</v>
      </c>
      <c r="AD103" s="28">
        <f t="shared" si="79"/>
        <v>976.96939927377764</v>
      </c>
      <c r="AE103" s="33">
        <f t="shared" si="63"/>
        <v>0.92500000000000004</v>
      </c>
      <c r="AF103" s="18">
        <f t="shared" si="64"/>
        <v>0.2330795395346909</v>
      </c>
      <c r="AG103" s="28">
        <f t="shared" si="80"/>
        <v>963.03623849207486</v>
      </c>
      <c r="AH103" s="33">
        <f t="shared" si="65"/>
        <v>0.88221813725490106</v>
      </c>
      <c r="AI103" s="18">
        <f t="shared" si="66"/>
        <v>0.22229945643300009</v>
      </c>
      <c r="AJ103" s="28">
        <f t="shared" si="81"/>
        <v>1174.2730224281875</v>
      </c>
      <c r="AK103" s="33">
        <f t="shared" si="67"/>
        <v>0.81605177696078357</v>
      </c>
      <c r="AL103" s="18">
        <f t="shared" si="68"/>
        <v>0.2056269972005251</v>
      </c>
      <c r="AM103" s="28">
        <f t="shared" si="82"/>
        <v>1307.8822460715014</v>
      </c>
      <c r="AN103" s="33">
        <f t="shared" si="69"/>
        <v>0.84564950980392073</v>
      </c>
      <c r="AO103" s="18">
        <f t="shared" si="70"/>
        <v>0.21308497119225397</v>
      </c>
      <c r="AP103" s="28">
        <f t="shared" si="83"/>
        <v>1290.0410061038151</v>
      </c>
      <c r="AQ103" s="33">
        <f t="shared" si="48"/>
        <v>0.892625</v>
      </c>
      <c r="AR103" s="18">
        <f t="shared" si="49"/>
        <v>0.22492175565097672</v>
      </c>
      <c r="AS103" s="28">
        <f t="shared" si="84"/>
        <v>1050.6826877983456</v>
      </c>
      <c r="AT103" s="33">
        <f t="shared" si="50"/>
        <v>0.81605177696078357</v>
      </c>
      <c r="AU103" s="18">
        <f t="shared" si="51"/>
        <v>0.2056269972005251</v>
      </c>
      <c r="AV103" s="20">
        <f t="shared" si="85"/>
        <v>1391.508219744409</v>
      </c>
      <c r="AW103"/>
      <c r="AX103"/>
      <c r="AY103"/>
      <c r="AZ103"/>
      <c r="BA103"/>
      <c r="BB103"/>
      <c r="BC103"/>
      <c r="BD103"/>
      <c r="BE103"/>
      <c r="BF103"/>
      <c r="BG103"/>
      <c r="BH103"/>
    </row>
    <row r="104" spans="2:60" ht="15.95">
      <c r="B104" s="39">
        <v>96</v>
      </c>
      <c r="C104" s="41">
        <f>'Mortality (No Interventions) H'!E105</f>
        <v>0.27224969376555669</v>
      </c>
      <c r="D104" s="27">
        <f t="shared" si="88"/>
        <v>0.91764705882352848</v>
      </c>
      <c r="E104" s="18">
        <f t="shared" si="52"/>
        <v>0.24982913074956942</v>
      </c>
      <c r="F104" s="28">
        <f t="shared" si="71"/>
        <v>775.77841619981291</v>
      </c>
      <c r="G104" s="27">
        <f t="shared" si="86"/>
        <v>0.96499999999999997</v>
      </c>
      <c r="H104" s="18">
        <f t="shared" si="45"/>
        <v>0.2627209544837622</v>
      </c>
      <c r="I104" s="28">
        <f t="shared" si="72"/>
        <v>604.34143975912446</v>
      </c>
      <c r="J104" s="27">
        <v>1</v>
      </c>
      <c r="K104" s="18">
        <f t="shared" si="46"/>
        <v>0.27224969376555669</v>
      </c>
      <c r="L104" s="28">
        <f t="shared" si="73"/>
        <v>587.72573142210581</v>
      </c>
      <c r="M104" s="27">
        <f t="shared" si="87"/>
        <v>0.92500000000000004</v>
      </c>
      <c r="N104" s="19">
        <f t="shared" si="47"/>
        <v>0.25183096673313993</v>
      </c>
      <c r="O104" s="28">
        <f t="shared" si="74"/>
        <v>684.80694714530068</v>
      </c>
      <c r="P104" s="24">
        <f t="shared" si="53"/>
        <v>0.88552941176470501</v>
      </c>
      <c r="Q104" s="18">
        <f t="shared" si="54"/>
        <v>0.2410851111733345</v>
      </c>
      <c r="R104" s="28">
        <f t="shared" si="75"/>
        <v>853.73917258617348</v>
      </c>
      <c r="S104" s="24">
        <f t="shared" si="55"/>
        <v>0.91764705882352848</v>
      </c>
      <c r="T104" s="18">
        <f t="shared" si="56"/>
        <v>0.24982913074956942</v>
      </c>
      <c r="U104" s="28">
        <f t="shared" si="76"/>
        <v>832.02136125076697</v>
      </c>
      <c r="V104" s="24">
        <f t="shared" si="57"/>
        <v>0.84882352941176387</v>
      </c>
      <c r="W104" s="18">
        <f t="shared" si="58"/>
        <v>0.23109194594335172</v>
      </c>
      <c r="X104" s="28">
        <f t="shared" si="77"/>
        <v>951.85556628875804</v>
      </c>
      <c r="Y104" s="33">
        <f t="shared" si="59"/>
        <v>0.96499999999999997</v>
      </c>
      <c r="Z104" s="18">
        <f t="shared" si="60"/>
        <v>0.2627209544837622</v>
      </c>
      <c r="AA104" s="28">
        <f t="shared" si="78"/>
        <v>654.09608696798773</v>
      </c>
      <c r="AB104" s="33">
        <f t="shared" si="61"/>
        <v>0.892625</v>
      </c>
      <c r="AC104" s="18">
        <f t="shared" si="62"/>
        <v>0.24301688289748005</v>
      </c>
      <c r="AD104" s="28">
        <f t="shared" si="79"/>
        <v>757.22772677183957</v>
      </c>
      <c r="AE104" s="33">
        <f t="shared" si="63"/>
        <v>0.92500000000000004</v>
      </c>
      <c r="AF104" s="18">
        <f t="shared" si="64"/>
        <v>0.25183096673313993</v>
      </c>
      <c r="AG104" s="28">
        <f t="shared" si="80"/>
        <v>738.5721954691212</v>
      </c>
      <c r="AH104" s="33">
        <f t="shared" si="65"/>
        <v>0.88552941176470501</v>
      </c>
      <c r="AI104" s="18">
        <f t="shared" si="66"/>
        <v>0.2410851111733345</v>
      </c>
      <c r="AJ104" s="28">
        <f t="shared" si="81"/>
        <v>913.23276783846529</v>
      </c>
      <c r="AK104" s="33">
        <f t="shared" si="67"/>
        <v>0.81911470588235213</v>
      </c>
      <c r="AL104" s="18">
        <f t="shared" si="68"/>
        <v>0.2230037278353344</v>
      </c>
      <c r="AM104" s="28">
        <f t="shared" si="82"/>
        <v>1038.9463471199404</v>
      </c>
      <c r="AN104" s="33">
        <f t="shared" si="69"/>
        <v>0.84882352941176387</v>
      </c>
      <c r="AO104" s="18">
        <f t="shared" si="70"/>
        <v>0.23109194594335172</v>
      </c>
      <c r="AP104" s="28">
        <f t="shared" si="83"/>
        <v>1015.1526554813573</v>
      </c>
      <c r="AQ104" s="33">
        <f t="shared" si="48"/>
        <v>0.892625</v>
      </c>
      <c r="AR104" s="18">
        <f t="shared" si="49"/>
        <v>0.24301688289748005</v>
      </c>
      <c r="AS104" s="28">
        <f t="shared" si="84"/>
        <v>814.36129302665461</v>
      </c>
      <c r="AT104" s="33">
        <f t="shared" si="50"/>
        <v>0.81911470588235213</v>
      </c>
      <c r="AU104" s="18">
        <f t="shared" si="51"/>
        <v>0.2230037278353344</v>
      </c>
      <c r="AV104" s="20">
        <f t="shared" si="85"/>
        <v>1105.3765629385177</v>
      </c>
      <c r="AW104"/>
      <c r="AX104"/>
      <c r="AY104"/>
      <c r="AZ104"/>
      <c r="BA104"/>
      <c r="BB104"/>
      <c r="BC104"/>
      <c r="BD104"/>
      <c r="BE104"/>
      <c r="BF104"/>
      <c r="BG104"/>
      <c r="BH104"/>
    </row>
    <row r="105" spans="2:60" ht="15.95">
      <c r="B105" s="39">
        <v>97</v>
      </c>
      <c r="C105" s="41">
        <f>'Mortality (No Interventions) H'!E106</f>
        <v>0.29374449675865083</v>
      </c>
      <c r="D105" s="27">
        <f t="shared" si="88"/>
        <v>0.92107843137254808</v>
      </c>
      <c r="E105" s="18">
        <f t="shared" si="52"/>
        <v>0.27056172029877662</v>
      </c>
      <c r="F105" s="28">
        <f t="shared" si="71"/>
        <v>581.96636882633595</v>
      </c>
      <c r="G105" s="27">
        <f t="shared" si="86"/>
        <v>0.96499999999999997</v>
      </c>
      <c r="H105" s="18">
        <f t="shared" si="45"/>
        <v>0.28346343937209806</v>
      </c>
      <c r="I105" s="28">
        <f t="shared" si="72"/>
        <v>445.56827987151621</v>
      </c>
      <c r="J105" s="27">
        <v>1</v>
      </c>
      <c r="K105" s="18">
        <f t="shared" si="46"/>
        <v>0.29374449675865083</v>
      </c>
      <c r="L105" s="28">
        <f t="shared" si="73"/>
        <v>427.71758102429965</v>
      </c>
      <c r="M105" s="27">
        <f t="shared" si="87"/>
        <v>0.92500000000000004</v>
      </c>
      <c r="N105" s="19">
        <f t="shared" si="47"/>
        <v>0.27171365950175203</v>
      </c>
      <c r="O105" s="28">
        <f t="shared" si="74"/>
        <v>512.35135162012932</v>
      </c>
      <c r="P105" s="24">
        <f t="shared" si="53"/>
        <v>0.88884068627450885</v>
      </c>
      <c r="Q105" s="18">
        <f t="shared" si="54"/>
        <v>0.26109206008831942</v>
      </c>
      <c r="R105" s="28">
        <f t="shared" si="75"/>
        <v>647.91536925020523</v>
      </c>
      <c r="S105" s="24">
        <f t="shared" si="55"/>
        <v>0.92107843137254808</v>
      </c>
      <c r="T105" s="18">
        <f t="shared" si="56"/>
        <v>0.27056172029877662</v>
      </c>
      <c r="U105" s="28">
        <f t="shared" si="76"/>
        <v>624.1581878044143</v>
      </c>
      <c r="V105" s="24">
        <f t="shared" si="57"/>
        <v>0.851997549019607</v>
      </c>
      <c r="W105" s="18">
        <f t="shared" si="58"/>
        <v>0.25026959127636839</v>
      </c>
      <c r="X105" s="28">
        <f t="shared" si="77"/>
        <v>731.88941121807795</v>
      </c>
      <c r="Y105" s="33">
        <f t="shared" si="59"/>
        <v>0.96499999999999997</v>
      </c>
      <c r="Z105" s="18">
        <f t="shared" si="60"/>
        <v>0.28346343937209806</v>
      </c>
      <c r="AA105" s="28">
        <f t="shared" si="78"/>
        <v>482.25133867566404</v>
      </c>
      <c r="AB105" s="33">
        <f t="shared" si="61"/>
        <v>0.892625</v>
      </c>
      <c r="AC105" s="18">
        <f t="shared" si="62"/>
        <v>0.2622036814191907</v>
      </c>
      <c r="AD105" s="28">
        <f t="shared" si="79"/>
        <v>573.20860496820239</v>
      </c>
      <c r="AE105" s="33">
        <f t="shared" si="63"/>
        <v>0.92500000000000004</v>
      </c>
      <c r="AF105" s="18">
        <f t="shared" si="64"/>
        <v>0.27171365950175203</v>
      </c>
      <c r="AG105" s="28">
        <f t="shared" si="80"/>
        <v>552.5768454819148</v>
      </c>
      <c r="AH105" s="33">
        <f t="shared" si="65"/>
        <v>0.88884068627450885</v>
      </c>
      <c r="AI105" s="18">
        <f t="shared" si="66"/>
        <v>0.26109206008831942</v>
      </c>
      <c r="AJ105" s="28">
        <f t="shared" si="81"/>
        <v>693.06594447699683</v>
      </c>
      <c r="AK105" s="33">
        <f t="shared" si="67"/>
        <v>0.8221776348039207</v>
      </c>
      <c r="AL105" s="18">
        <f t="shared" si="68"/>
        <v>0.2415101555816955</v>
      </c>
      <c r="AM105" s="28">
        <f t="shared" si="82"/>
        <v>807.2574386912903</v>
      </c>
      <c r="AN105" s="33">
        <f t="shared" si="69"/>
        <v>0.851997549019607</v>
      </c>
      <c r="AO105" s="18">
        <f t="shared" si="70"/>
        <v>0.25026959127636839</v>
      </c>
      <c r="AP105" s="28">
        <f t="shared" si="83"/>
        <v>780.55905289660961</v>
      </c>
      <c r="AQ105" s="33">
        <f t="shared" si="48"/>
        <v>0.892625</v>
      </c>
      <c r="AR105" s="18">
        <f t="shared" si="49"/>
        <v>0.2622036814191907</v>
      </c>
      <c r="AS105" s="28">
        <f t="shared" si="84"/>
        <v>616.45775004295569</v>
      </c>
      <c r="AT105" s="33">
        <f t="shared" si="50"/>
        <v>0.8221776348039207</v>
      </c>
      <c r="AU105" s="18">
        <f t="shared" si="51"/>
        <v>0.2415101555816955</v>
      </c>
      <c r="AV105" s="20">
        <f t="shared" si="85"/>
        <v>858.87346874141917</v>
      </c>
      <c r="AW105"/>
      <c r="AX105"/>
      <c r="AY105"/>
      <c r="AZ105"/>
      <c r="BA105"/>
      <c r="BB105"/>
      <c r="BC105"/>
      <c r="BD105"/>
      <c r="BE105"/>
      <c r="BF105"/>
      <c r="BG105"/>
      <c r="BH105"/>
    </row>
    <row r="106" spans="2:60" ht="15.95">
      <c r="B106" s="39">
        <v>98</v>
      </c>
      <c r="C106" s="41">
        <f>'Mortality (No Interventions) H'!E107</f>
        <v>0.31652559628585297</v>
      </c>
      <c r="D106" s="27">
        <f t="shared" si="88"/>
        <v>0.92450980392156767</v>
      </c>
      <c r="E106" s="18">
        <f t="shared" si="52"/>
        <v>0.29263101695839122</v>
      </c>
      <c r="F106" s="28">
        <f t="shared" si="71"/>
        <v>424.50854692065013</v>
      </c>
      <c r="G106" s="27">
        <f t="shared" si="86"/>
        <v>0.96499999999999997</v>
      </c>
      <c r="H106" s="18">
        <f t="shared" si="45"/>
        <v>0.30544720041584811</v>
      </c>
      <c r="I106" s="28">
        <f t="shared" si="72"/>
        <v>319.26596278402667</v>
      </c>
      <c r="J106" s="27">
        <v>1</v>
      </c>
      <c r="K106" s="18">
        <f t="shared" si="46"/>
        <v>0.31652559628585297</v>
      </c>
      <c r="L106" s="28">
        <f t="shared" si="73"/>
        <v>302.07789543148925</v>
      </c>
      <c r="M106" s="27">
        <f t="shared" si="87"/>
        <v>0.92500000000000004</v>
      </c>
      <c r="N106" s="19">
        <f t="shared" si="47"/>
        <v>0.29278617656441402</v>
      </c>
      <c r="O106" s="28">
        <f t="shared" si="74"/>
        <v>373.13849092075509</v>
      </c>
      <c r="P106" s="24">
        <f t="shared" si="53"/>
        <v>0.8921519607843128</v>
      </c>
      <c r="Q106" s="18">
        <f t="shared" si="54"/>
        <v>0.28238893136484755</v>
      </c>
      <c r="R106" s="28">
        <f t="shared" si="75"/>
        <v>478.749810729785</v>
      </c>
      <c r="S106" s="24">
        <f t="shared" si="55"/>
        <v>0.92450980392156767</v>
      </c>
      <c r="T106" s="18">
        <f t="shared" si="56"/>
        <v>0.29263101695839122</v>
      </c>
      <c r="U106" s="28">
        <f t="shared" si="76"/>
        <v>455.28487477348506</v>
      </c>
      <c r="V106" s="24">
        <f t="shared" si="57"/>
        <v>0.85517156862745014</v>
      </c>
      <c r="W106" s="18">
        <f t="shared" si="58"/>
        <v>0.27068369068651188</v>
      </c>
      <c r="X106" s="28">
        <f t="shared" si="77"/>
        <v>548.71974741302768</v>
      </c>
      <c r="Y106" s="33">
        <f t="shared" si="59"/>
        <v>0.96499999999999997</v>
      </c>
      <c r="Z106" s="18">
        <f t="shared" si="60"/>
        <v>0.30544720041584811</v>
      </c>
      <c r="AA106" s="28">
        <f t="shared" si="78"/>
        <v>345.5507155728618</v>
      </c>
      <c r="AB106" s="33">
        <f t="shared" si="61"/>
        <v>0.892625</v>
      </c>
      <c r="AC106" s="18">
        <f t="shared" si="62"/>
        <v>0.28253866038465952</v>
      </c>
      <c r="AD106" s="28">
        <f t="shared" si="79"/>
        <v>422.91119852438112</v>
      </c>
      <c r="AE106" s="33">
        <f t="shared" si="63"/>
        <v>0.92500000000000004</v>
      </c>
      <c r="AF106" s="18">
        <f t="shared" si="64"/>
        <v>0.29278617656441402</v>
      </c>
      <c r="AG106" s="28">
        <f t="shared" si="80"/>
        <v>402.43416864008958</v>
      </c>
      <c r="AH106" s="33">
        <f t="shared" si="65"/>
        <v>0.8921519607843128</v>
      </c>
      <c r="AI106" s="18">
        <f t="shared" si="66"/>
        <v>0.28238893136484755</v>
      </c>
      <c r="AJ106" s="28">
        <f t="shared" si="81"/>
        <v>512.11192925644093</v>
      </c>
      <c r="AK106" s="33">
        <f t="shared" si="67"/>
        <v>0.82524056372548937</v>
      </c>
      <c r="AL106" s="18">
        <f t="shared" si="68"/>
        <v>0.26120976151248398</v>
      </c>
      <c r="AM106" s="28">
        <f t="shared" si="82"/>
        <v>612.29656907847573</v>
      </c>
      <c r="AN106" s="33">
        <f t="shared" si="69"/>
        <v>0.85517156862745014</v>
      </c>
      <c r="AO106" s="18">
        <f t="shared" si="70"/>
        <v>0.27068369068651188</v>
      </c>
      <c r="AP106" s="28">
        <f t="shared" si="83"/>
        <v>585.20885776110595</v>
      </c>
      <c r="AQ106" s="33">
        <f t="shared" si="48"/>
        <v>0.892625</v>
      </c>
      <c r="AR106" s="18">
        <f t="shared" si="49"/>
        <v>0.28253866038465952</v>
      </c>
      <c r="AS106" s="28">
        <f t="shared" si="84"/>
        <v>454.82025854230142</v>
      </c>
      <c r="AT106" s="33">
        <f t="shared" si="50"/>
        <v>0.82524056372548937</v>
      </c>
      <c r="AU106" s="18">
        <f t="shared" si="51"/>
        <v>0.26120976151248398</v>
      </c>
      <c r="AV106" s="20">
        <f t="shared" si="85"/>
        <v>651.4468036806885</v>
      </c>
      <c r="AW106"/>
      <c r="AX106"/>
      <c r="AY106"/>
      <c r="AZ106"/>
      <c r="BA106"/>
      <c r="BB106"/>
      <c r="BC106"/>
      <c r="BD106"/>
      <c r="BE106"/>
      <c r="BF106"/>
      <c r="BG106"/>
      <c r="BH106"/>
    </row>
    <row r="107" spans="2:60" ht="15.95">
      <c r="B107" s="39">
        <v>99</v>
      </c>
      <c r="C107" s="41">
        <f>'Mortality (No Interventions) H'!E108</f>
        <v>0.33976557397496132</v>
      </c>
      <c r="D107" s="27">
        <f t="shared" si="88"/>
        <v>0.92794117647058727</v>
      </c>
      <c r="E107" s="18">
        <f t="shared" si="52"/>
        <v>0.31528246643852997</v>
      </c>
      <c r="F107" s="28">
        <f t="shared" si="71"/>
        <v>300.28417912773136</v>
      </c>
      <c r="G107" s="27">
        <f t="shared" si="86"/>
        <v>0.96499999999999997</v>
      </c>
      <c r="H107" s="18">
        <f t="shared" si="45"/>
        <v>0.32787377888583769</v>
      </c>
      <c r="I107" s="28">
        <f t="shared" si="72"/>
        <v>221.74706826357536</v>
      </c>
      <c r="J107" s="27">
        <v>1</v>
      </c>
      <c r="K107" s="18">
        <f t="shared" si="46"/>
        <v>0.33976557397496132</v>
      </c>
      <c r="L107" s="28">
        <f t="shared" si="73"/>
        <v>206.46250945526157</v>
      </c>
      <c r="M107" s="27">
        <f t="shared" si="87"/>
        <v>0.92500000000000004</v>
      </c>
      <c r="N107" s="19">
        <f t="shared" si="47"/>
        <v>0.31428315592683925</v>
      </c>
      <c r="O107" s="28">
        <f t="shared" si="74"/>
        <v>263.88869883505191</v>
      </c>
      <c r="P107" s="24">
        <f t="shared" si="53"/>
        <v>0.89546323529411664</v>
      </c>
      <c r="Q107" s="18">
        <f t="shared" si="54"/>
        <v>0.30424758011318137</v>
      </c>
      <c r="R107" s="28">
        <f t="shared" si="75"/>
        <v>343.55616328667799</v>
      </c>
      <c r="S107" s="24">
        <f t="shared" si="55"/>
        <v>0.92794117647058727</v>
      </c>
      <c r="T107" s="18">
        <f t="shared" si="56"/>
        <v>0.31528246643852997</v>
      </c>
      <c r="U107" s="28">
        <f t="shared" si="76"/>
        <v>322.05439886274632</v>
      </c>
      <c r="V107" s="24">
        <f t="shared" si="57"/>
        <v>0.85834558823529328</v>
      </c>
      <c r="W107" s="18">
        <f t="shared" si="58"/>
        <v>0.29163628145564024</v>
      </c>
      <c r="X107" s="28">
        <f t="shared" si="77"/>
        <v>400.19026103069876</v>
      </c>
      <c r="Y107" s="33">
        <f t="shared" si="59"/>
        <v>0.96499999999999997</v>
      </c>
      <c r="Z107" s="18">
        <f t="shared" si="60"/>
        <v>0.32787377888583769</v>
      </c>
      <c r="AA107" s="28">
        <f t="shared" si="78"/>
        <v>240.00321689943814</v>
      </c>
      <c r="AB107" s="33">
        <f t="shared" si="61"/>
        <v>0.892625</v>
      </c>
      <c r="AC107" s="18">
        <f t="shared" si="62"/>
        <v>0.30328324546939983</v>
      </c>
      <c r="AD107" s="28">
        <f t="shared" si="79"/>
        <v>303.42243503163166</v>
      </c>
      <c r="AE107" s="33">
        <f t="shared" si="63"/>
        <v>0.92500000000000004</v>
      </c>
      <c r="AF107" s="18">
        <f t="shared" si="64"/>
        <v>0.31428315592683925</v>
      </c>
      <c r="AG107" s="28">
        <f t="shared" si="80"/>
        <v>284.60700708507915</v>
      </c>
      <c r="AH107" s="33">
        <f t="shared" si="65"/>
        <v>0.89546323529411664</v>
      </c>
      <c r="AI107" s="18">
        <f t="shared" si="66"/>
        <v>0.30424758011318137</v>
      </c>
      <c r="AJ107" s="28">
        <f t="shared" si="81"/>
        <v>367.49718881452418</v>
      </c>
      <c r="AK107" s="33">
        <f t="shared" si="67"/>
        <v>0.82830349264705794</v>
      </c>
      <c r="AL107" s="18">
        <f t="shared" si="68"/>
        <v>0.2814290116046928</v>
      </c>
      <c r="AM107" s="28">
        <f t="shared" si="82"/>
        <v>452.35872829457492</v>
      </c>
      <c r="AN107" s="33">
        <f t="shared" si="69"/>
        <v>0.85834558823529328</v>
      </c>
      <c r="AO107" s="18">
        <f t="shared" si="70"/>
        <v>0.29163628145564024</v>
      </c>
      <c r="AP107" s="28">
        <f t="shared" si="83"/>
        <v>426.80236431989181</v>
      </c>
      <c r="AQ107" s="33">
        <f t="shared" si="48"/>
        <v>0.892625</v>
      </c>
      <c r="AR107" s="18">
        <f t="shared" si="49"/>
        <v>0.30328324546939983</v>
      </c>
      <c r="AS107" s="28">
        <f t="shared" si="84"/>
        <v>326.31595197795508</v>
      </c>
      <c r="AT107" s="33">
        <f t="shared" si="50"/>
        <v>0.82830349264705794</v>
      </c>
      <c r="AU107" s="18">
        <f t="shared" si="51"/>
        <v>0.2814290116046928</v>
      </c>
      <c r="AV107" s="20">
        <f t="shared" si="85"/>
        <v>481.2825394531859</v>
      </c>
      <c r="AW107"/>
      <c r="AX107"/>
      <c r="AY107"/>
      <c r="AZ107"/>
      <c r="BA107"/>
      <c r="BB107"/>
      <c r="BC107"/>
      <c r="BD107"/>
      <c r="BE107"/>
      <c r="BF107"/>
      <c r="BG107"/>
      <c r="BH107"/>
    </row>
    <row r="108" spans="2:60" ht="15.95">
      <c r="B108" s="39">
        <v>100</v>
      </c>
      <c r="C108" s="41">
        <f>'Mortality (No Interventions) H'!E109</f>
        <v>0.36408376382406743</v>
      </c>
      <c r="D108" s="27">
        <f t="shared" si="88"/>
        <v>0.93137254901960687</v>
      </c>
      <c r="E108" s="18">
        <f t="shared" si="52"/>
        <v>0.33909762316947423</v>
      </c>
      <c r="F108" s="28">
        <f t="shared" si="71"/>
        <v>205.60984249987087</v>
      </c>
      <c r="G108" s="27">
        <f t="shared" si="86"/>
        <v>0.96499999999999997</v>
      </c>
      <c r="H108" s="18">
        <f t="shared" si="45"/>
        <v>0.35134083209022504</v>
      </c>
      <c r="I108" s="28">
        <f t="shared" si="72"/>
        <v>149.0420190351411</v>
      </c>
      <c r="J108" s="27">
        <v>1</v>
      </c>
      <c r="K108" s="18">
        <f t="shared" si="46"/>
        <v>0.36408376382406743</v>
      </c>
      <c r="L108" s="28">
        <f t="shared" si="73"/>
        <v>136.31365642588375</v>
      </c>
      <c r="M108" s="27">
        <f t="shared" si="87"/>
        <v>0.92500000000000004</v>
      </c>
      <c r="N108" s="19">
        <f t="shared" si="47"/>
        <v>0.33677748153726239</v>
      </c>
      <c r="O108" s="28">
        <f t="shared" si="74"/>
        <v>180.95292575174454</v>
      </c>
      <c r="P108" s="24">
        <f t="shared" si="53"/>
        <v>0.8987745098039206</v>
      </c>
      <c r="Q108" s="18">
        <f t="shared" si="54"/>
        <v>0.32722920635854258</v>
      </c>
      <c r="R108" s="28">
        <f t="shared" si="75"/>
        <v>239.03003197373718</v>
      </c>
      <c r="S108" s="24">
        <f t="shared" si="55"/>
        <v>0.93137254901960687</v>
      </c>
      <c r="T108" s="18">
        <f t="shared" si="56"/>
        <v>0.33909762316947423</v>
      </c>
      <c r="U108" s="28">
        <f t="shared" si="76"/>
        <v>220.51629366192157</v>
      </c>
      <c r="V108" s="24">
        <f t="shared" si="57"/>
        <v>0.86151960784313641</v>
      </c>
      <c r="W108" s="18">
        <f t="shared" si="58"/>
        <v>0.31366530143176369</v>
      </c>
      <c r="X108" s="28">
        <f t="shared" si="77"/>
        <v>283.48026142894378</v>
      </c>
      <c r="Y108" s="33">
        <f t="shared" si="59"/>
        <v>0.96499999999999997</v>
      </c>
      <c r="Z108" s="18">
        <f t="shared" si="60"/>
        <v>0.35134083209022504</v>
      </c>
      <c r="AA108" s="28">
        <f t="shared" si="78"/>
        <v>161.31245522986202</v>
      </c>
      <c r="AB108" s="33">
        <f t="shared" si="61"/>
        <v>0.892625</v>
      </c>
      <c r="AC108" s="18">
        <f t="shared" si="62"/>
        <v>0.32499026968345818</v>
      </c>
      <c r="AD108" s="28">
        <f t="shared" si="79"/>
        <v>211.39949418701028</v>
      </c>
      <c r="AE108" s="33">
        <f t="shared" si="63"/>
        <v>0.92500000000000004</v>
      </c>
      <c r="AF108" s="18">
        <f t="shared" si="64"/>
        <v>0.33677748153726239</v>
      </c>
      <c r="AG108" s="28">
        <f t="shared" si="80"/>
        <v>195.15981869948817</v>
      </c>
      <c r="AH108" s="33">
        <f t="shared" si="65"/>
        <v>0.8987745098039206</v>
      </c>
      <c r="AI108" s="18">
        <f t="shared" si="66"/>
        <v>0.32722920635854258</v>
      </c>
      <c r="AJ108" s="28">
        <f t="shared" si="81"/>
        <v>255.68705841930827</v>
      </c>
      <c r="AK108" s="33">
        <f t="shared" si="67"/>
        <v>0.83136642156862661</v>
      </c>
      <c r="AL108" s="18">
        <f t="shared" si="68"/>
        <v>0.30268701588165192</v>
      </c>
      <c r="AM108" s="28">
        <f t="shared" si="82"/>
        <v>325.05185849987691</v>
      </c>
      <c r="AN108" s="33">
        <f t="shared" si="69"/>
        <v>0.86151960784313641</v>
      </c>
      <c r="AO108" s="18">
        <f t="shared" si="70"/>
        <v>0.31366530143176369</v>
      </c>
      <c r="AP108" s="28">
        <f t="shared" si="83"/>
        <v>302.33130987316315</v>
      </c>
      <c r="AQ108" s="33">
        <f t="shared" si="48"/>
        <v>0.892625</v>
      </c>
      <c r="AR108" s="18">
        <f t="shared" si="49"/>
        <v>0.32499026968345818</v>
      </c>
      <c r="AS108" s="28">
        <f t="shared" si="84"/>
        <v>227.34979101364402</v>
      </c>
      <c r="AT108" s="33">
        <f t="shared" si="50"/>
        <v>0.83136642156862661</v>
      </c>
      <c r="AU108" s="18">
        <f t="shared" si="51"/>
        <v>0.30268701588165192</v>
      </c>
      <c r="AV108" s="20">
        <f t="shared" si="85"/>
        <v>345.83567007227924</v>
      </c>
      <c r="AW108"/>
      <c r="AX108"/>
      <c r="AY108"/>
      <c r="AZ108"/>
      <c r="BA108"/>
      <c r="BB108"/>
      <c r="BC108"/>
      <c r="BD108"/>
      <c r="BE108"/>
      <c r="BF108"/>
      <c r="BG108"/>
      <c r="BH108"/>
    </row>
    <row r="109" spans="2:60" ht="15.95">
      <c r="B109" s="39">
        <v>101</v>
      </c>
      <c r="C109" s="41">
        <f>'Mortality (No Interventions) H'!E110</f>
        <v>0.38860854773569975</v>
      </c>
      <c r="D109" s="27">
        <f t="shared" si="88"/>
        <v>0.93480392156862646</v>
      </c>
      <c r="E109" s="18">
        <f t="shared" si="52"/>
        <v>0.36327279437842092</v>
      </c>
      <c r="F109" s="28">
        <f t="shared" si="71"/>
        <v>135.88803360791471</v>
      </c>
      <c r="G109" s="27">
        <f t="shared" si="86"/>
        <v>0.96499999999999997</v>
      </c>
      <c r="H109" s="18">
        <f t="shared" si="45"/>
        <v>0.37500724856495027</v>
      </c>
      <c r="I109" s="28">
        <f t="shared" si="72"/>
        <v>96.677472050927463</v>
      </c>
      <c r="J109" s="27">
        <v>1</v>
      </c>
      <c r="K109" s="18">
        <f t="shared" si="46"/>
        <v>0.38860854773569975</v>
      </c>
      <c r="L109" s="28">
        <f t="shared" si="73"/>
        <v>86.684067333727214</v>
      </c>
      <c r="M109" s="27">
        <f t="shared" si="87"/>
        <v>0.92500000000000004</v>
      </c>
      <c r="N109" s="19">
        <f t="shared" si="47"/>
        <v>0.35946290665552227</v>
      </c>
      <c r="O109" s="28">
        <f t="shared" si="74"/>
        <v>120.01205514027278</v>
      </c>
      <c r="P109" s="24">
        <f t="shared" si="53"/>
        <v>0.90208578431372455</v>
      </c>
      <c r="Q109" s="18">
        <f t="shared" si="54"/>
        <v>0.3505582465751762</v>
      </c>
      <c r="R109" s="28">
        <f t="shared" si="75"/>
        <v>160.8124243151141</v>
      </c>
      <c r="S109" s="24">
        <f t="shared" si="55"/>
        <v>0.93480392156862646</v>
      </c>
      <c r="T109" s="18">
        <f t="shared" si="56"/>
        <v>0.36327279437842092</v>
      </c>
      <c r="U109" s="28">
        <f t="shared" si="76"/>
        <v>145.73974261102217</v>
      </c>
      <c r="V109" s="24">
        <f t="shared" si="57"/>
        <v>0.86469362745097955</v>
      </c>
      <c r="W109" s="18">
        <f t="shared" si="58"/>
        <v>0.33602733480003938</v>
      </c>
      <c r="X109" s="28">
        <f t="shared" si="77"/>
        <v>194.56233977787898</v>
      </c>
      <c r="Y109" s="33">
        <f t="shared" si="59"/>
        <v>0.96499999999999997</v>
      </c>
      <c r="Z109" s="18">
        <f t="shared" si="60"/>
        <v>0.37500724856495027</v>
      </c>
      <c r="AA109" s="28">
        <f t="shared" si="78"/>
        <v>104.63680298288513</v>
      </c>
      <c r="AB109" s="33">
        <f t="shared" si="61"/>
        <v>0.892625</v>
      </c>
      <c r="AC109" s="18">
        <f t="shared" si="62"/>
        <v>0.34688170492257897</v>
      </c>
      <c r="AD109" s="28">
        <f t="shared" si="79"/>
        <v>142.69671556022718</v>
      </c>
      <c r="AE109" s="33">
        <f t="shared" si="63"/>
        <v>0.92500000000000004</v>
      </c>
      <c r="AF109" s="18">
        <f t="shared" si="64"/>
        <v>0.35946290665552227</v>
      </c>
      <c r="AG109" s="28">
        <f t="shared" si="80"/>
        <v>129.43438646060582</v>
      </c>
      <c r="AH109" s="33">
        <f t="shared" si="65"/>
        <v>0.90208578431372455</v>
      </c>
      <c r="AI109" s="18">
        <f t="shared" si="66"/>
        <v>0.3505582465751762</v>
      </c>
      <c r="AJ109" s="28">
        <f t="shared" si="81"/>
        <v>172.01878521660771</v>
      </c>
      <c r="AK109" s="33">
        <f t="shared" si="67"/>
        <v>0.83442935049019529</v>
      </c>
      <c r="AL109" s="18">
        <f t="shared" si="68"/>
        <v>0.32426637808203801</v>
      </c>
      <c r="AM109" s="28">
        <f t="shared" si="82"/>
        <v>226.66288144376421</v>
      </c>
      <c r="AN109" s="33">
        <f t="shared" si="69"/>
        <v>0.86469362745097955</v>
      </c>
      <c r="AO109" s="18">
        <f t="shared" si="70"/>
        <v>0.33602733480003938</v>
      </c>
      <c r="AP109" s="28">
        <f t="shared" si="83"/>
        <v>207.50046842953751</v>
      </c>
      <c r="AQ109" s="33">
        <f t="shared" si="48"/>
        <v>0.892625</v>
      </c>
      <c r="AR109" s="18">
        <f t="shared" si="49"/>
        <v>0.34688170492257897</v>
      </c>
      <c r="AS109" s="28">
        <f t="shared" si="84"/>
        <v>153.46332111964202</v>
      </c>
      <c r="AT109" s="33">
        <f t="shared" si="50"/>
        <v>0.83442935049019529</v>
      </c>
      <c r="AU109" s="18">
        <f t="shared" si="51"/>
        <v>0.32426637808203801</v>
      </c>
      <c r="AV109" s="20">
        <f t="shared" si="85"/>
        <v>241.15570311266953</v>
      </c>
      <c r="AW109"/>
      <c r="AX109"/>
      <c r="AY109"/>
      <c r="AZ109"/>
      <c r="BA109"/>
      <c r="BB109"/>
      <c r="BC109"/>
      <c r="BD109"/>
      <c r="BE109"/>
      <c r="BF109"/>
      <c r="BG109"/>
      <c r="BH109"/>
    </row>
    <row r="110" spans="2:60" ht="15.95">
      <c r="B110" s="39">
        <v>102</v>
      </c>
      <c r="C110" s="41">
        <f>'Mortality (No Interventions) H'!E111</f>
        <v>0.41278368166920304</v>
      </c>
      <c r="D110" s="27">
        <f t="shared" si="88"/>
        <v>0.93823529411764606</v>
      </c>
      <c r="E110" s="18">
        <f t="shared" si="52"/>
        <v>0.38728821897786952</v>
      </c>
      <c r="F110" s="28">
        <f t="shared" si="71"/>
        <v>86.523607916578769</v>
      </c>
      <c r="G110" s="27">
        <f t="shared" si="86"/>
        <v>0.96499999999999997</v>
      </c>
      <c r="H110" s="18">
        <f t="shared" si="45"/>
        <v>0.39833625281078094</v>
      </c>
      <c r="I110" s="28">
        <f t="shared" si="72"/>
        <v>60.422719258894276</v>
      </c>
      <c r="J110" s="27">
        <v>1</v>
      </c>
      <c r="K110" s="18">
        <f t="shared" si="46"/>
        <v>0.41278368166920304</v>
      </c>
      <c r="L110" s="28">
        <f t="shared" si="73"/>
        <v>52.997897815343869</v>
      </c>
      <c r="M110" s="27">
        <f t="shared" si="87"/>
        <v>0.92500000000000004</v>
      </c>
      <c r="N110" s="19">
        <f t="shared" si="47"/>
        <v>0.38182490554401283</v>
      </c>
      <c r="O110" s="28">
        <f t="shared" si="74"/>
        <v>76.872172965847511</v>
      </c>
      <c r="P110" s="24">
        <f t="shared" si="53"/>
        <v>0.90539705882352839</v>
      </c>
      <c r="Q110" s="18">
        <f t="shared" si="54"/>
        <v>0.37373313131364405</v>
      </c>
      <c r="R110" s="28">
        <f t="shared" si="75"/>
        <v>104.43830281970448</v>
      </c>
      <c r="S110" s="24">
        <f t="shared" si="55"/>
        <v>0.93823529411764606</v>
      </c>
      <c r="T110" s="18">
        <f t="shared" si="56"/>
        <v>0.38728821897786952</v>
      </c>
      <c r="U110" s="28">
        <f t="shared" si="76"/>
        <v>92.796459060724331</v>
      </c>
      <c r="V110" s="24">
        <f t="shared" si="57"/>
        <v>0.86786764705882269</v>
      </c>
      <c r="W110" s="18">
        <f t="shared" si="58"/>
        <v>0.3582416025545293</v>
      </c>
      <c r="X110" s="28">
        <f t="shared" si="77"/>
        <v>129.18407528985864</v>
      </c>
      <c r="Y110" s="33">
        <f t="shared" si="59"/>
        <v>0.96499999999999997</v>
      </c>
      <c r="Z110" s="18">
        <f t="shared" si="60"/>
        <v>0.39833625281078094</v>
      </c>
      <c r="AA110" s="28">
        <f t="shared" si="78"/>
        <v>65.397243397640594</v>
      </c>
      <c r="AB110" s="33">
        <f t="shared" si="61"/>
        <v>0.892625</v>
      </c>
      <c r="AC110" s="18">
        <f t="shared" si="62"/>
        <v>0.36846103384997236</v>
      </c>
      <c r="AD110" s="28">
        <f t="shared" si="79"/>
        <v>93.197835579843272</v>
      </c>
      <c r="AE110" s="33">
        <f t="shared" si="63"/>
        <v>0.92500000000000004</v>
      </c>
      <c r="AF110" s="18">
        <f t="shared" si="64"/>
        <v>0.38182490554401283</v>
      </c>
      <c r="AG110" s="28">
        <f t="shared" si="80"/>
        <v>82.907525682302278</v>
      </c>
      <c r="AH110" s="33">
        <f t="shared" si="65"/>
        <v>0.90539705882352839</v>
      </c>
      <c r="AI110" s="18">
        <f t="shared" si="66"/>
        <v>0.37373313131364405</v>
      </c>
      <c r="AJ110" s="28">
        <f t="shared" si="81"/>
        <v>111.71618149308188</v>
      </c>
      <c r="AK110" s="33">
        <f t="shared" si="67"/>
        <v>0.83749227941176385</v>
      </c>
      <c r="AL110" s="18">
        <f t="shared" si="68"/>
        <v>0.34570314646512079</v>
      </c>
      <c r="AM110" s="28">
        <f t="shared" si="82"/>
        <v>153.16372983235638</v>
      </c>
      <c r="AN110" s="33">
        <f t="shared" si="69"/>
        <v>0.86786764705882269</v>
      </c>
      <c r="AO110" s="18">
        <f t="shared" si="70"/>
        <v>0.3582416025545293</v>
      </c>
      <c r="AP110" s="28">
        <f t="shared" si="83"/>
        <v>137.77463905340031</v>
      </c>
      <c r="AQ110" s="33">
        <f t="shared" si="48"/>
        <v>0.892625</v>
      </c>
      <c r="AR110" s="18">
        <f t="shared" si="49"/>
        <v>0.36846103384997236</v>
      </c>
      <c r="AS110" s="28">
        <f t="shared" si="84"/>
        <v>100.22970264657937</v>
      </c>
      <c r="AT110" s="33">
        <f t="shared" si="50"/>
        <v>0.83749227941176385</v>
      </c>
      <c r="AU110" s="18">
        <f t="shared" si="51"/>
        <v>0.34570314646512079</v>
      </c>
      <c r="AV110" s="20">
        <f t="shared" si="85"/>
        <v>162.9570167104969</v>
      </c>
      <c r="AW110"/>
      <c r="AX110"/>
      <c r="AY110"/>
      <c r="AZ110"/>
      <c r="BA110"/>
      <c r="BB110"/>
      <c r="BC110"/>
      <c r="BD110"/>
      <c r="BE110"/>
      <c r="BF110"/>
      <c r="BG110"/>
      <c r="BH110"/>
    </row>
    <row r="111" spans="2:60" ht="15.95">
      <c r="B111" s="39">
        <v>103</v>
      </c>
      <c r="C111" s="41">
        <f>'Mortality (No Interventions) H'!E112</f>
        <v>0.437572878476367</v>
      </c>
      <c r="D111" s="27">
        <f t="shared" si="88"/>
        <v>0.94166666666666565</v>
      </c>
      <c r="E111" s="18">
        <f t="shared" si="52"/>
        <v>0.41204779389857848</v>
      </c>
      <c r="F111" s="28">
        <f t="shared" si="71"/>
        <v>53.014033907027489</v>
      </c>
      <c r="G111" s="27">
        <f t="shared" si="86"/>
        <v>0.96499999999999997</v>
      </c>
      <c r="H111" s="18">
        <f t="shared" si="45"/>
        <v>0.42225782772969417</v>
      </c>
      <c r="I111" s="28">
        <f t="shared" si="72"/>
        <v>36.354159684668517</v>
      </c>
      <c r="J111" s="27">
        <v>1</v>
      </c>
      <c r="K111" s="18">
        <f t="shared" si="46"/>
        <v>0.437572878476367</v>
      </c>
      <c r="L111" s="28">
        <f t="shared" si="73"/>
        <v>31.121230434398019</v>
      </c>
      <c r="M111" s="27">
        <f t="shared" si="87"/>
        <v>0.92500000000000004</v>
      </c>
      <c r="N111" s="19">
        <f t="shared" si="47"/>
        <v>0.4047549125906395</v>
      </c>
      <c r="O111" s="28">
        <f t="shared" si="74"/>
        <v>47.520462784199772</v>
      </c>
      <c r="P111" s="24">
        <f t="shared" si="53"/>
        <v>0.90870833333333234</v>
      </c>
      <c r="Q111" s="18">
        <f t="shared" si="54"/>
        <v>0.39762612111212825</v>
      </c>
      <c r="R111" s="28">
        <f t="shared" si="75"/>
        <v>65.406248877813738</v>
      </c>
      <c r="S111" s="24">
        <f t="shared" si="55"/>
        <v>0.94166666666666565</v>
      </c>
      <c r="T111" s="18">
        <f t="shared" si="56"/>
        <v>0.41204779389857848</v>
      </c>
      <c r="U111" s="28">
        <f t="shared" si="76"/>
        <v>56.857483703643624</v>
      </c>
      <c r="V111" s="24">
        <f t="shared" si="57"/>
        <v>0.87104166666666583</v>
      </c>
      <c r="W111" s="18">
        <f t="shared" si="58"/>
        <v>0.38114420935618515</v>
      </c>
      <c r="X111" s="28">
        <f t="shared" si="77"/>
        <v>82.904965133494713</v>
      </c>
      <c r="Y111" s="33">
        <f t="shared" si="59"/>
        <v>0.96499999999999997</v>
      </c>
      <c r="Z111" s="18">
        <f t="shared" si="60"/>
        <v>0.42225782772969417</v>
      </c>
      <c r="AA111" s="28">
        <f t="shared" si="78"/>
        <v>39.347150518469853</v>
      </c>
      <c r="AB111" s="33">
        <f t="shared" si="61"/>
        <v>0.892625</v>
      </c>
      <c r="AC111" s="18">
        <f t="shared" si="62"/>
        <v>0.39058849064996709</v>
      </c>
      <c r="AD111" s="28">
        <f t="shared" si="79"/>
        <v>58.858064729514489</v>
      </c>
      <c r="AE111" s="33">
        <f t="shared" si="63"/>
        <v>0.92500000000000004</v>
      </c>
      <c r="AF111" s="18">
        <f t="shared" si="64"/>
        <v>0.4047549125906395</v>
      </c>
      <c r="AG111" s="28">
        <f t="shared" si="80"/>
        <v>51.251367519769396</v>
      </c>
      <c r="AH111" s="33">
        <f t="shared" si="65"/>
        <v>0.90870833333333234</v>
      </c>
      <c r="AI111" s="18">
        <f t="shared" si="66"/>
        <v>0.39762612111212825</v>
      </c>
      <c r="AJ111" s="28">
        <f t="shared" si="81"/>
        <v>69.964143165269022</v>
      </c>
      <c r="AK111" s="33">
        <f t="shared" si="67"/>
        <v>0.84055520833333242</v>
      </c>
      <c r="AL111" s="18">
        <f t="shared" si="68"/>
        <v>0.36780416202871863</v>
      </c>
      <c r="AM111" s="28">
        <f t="shared" si="82"/>
        <v>100.21454650497709</v>
      </c>
      <c r="AN111" s="33">
        <f t="shared" si="69"/>
        <v>0.87104166666666583</v>
      </c>
      <c r="AO111" s="18">
        <f t="shared" si="70"/>
        <v>0.38114420935618515</v>
      </c>
      <c r="AP111" s="28">
        <f t="shared" si="83"/>
        <v>88.41803156753835</v>
      </c>
      <c r="AQ111" s="33">
        <f t="shared" si="48"/>
        <v>0.892625</v>
      </c>
      <c r="AR111" s="18">
        <f t="shared" si="49"/>
        <v>0.39058849064996709</v>
      </c>
      <c r="AS111" s="28">
        <f t="shared" si="84"/>
        <v>63.298962786945431</v>
      </c>
      <c r="AT111" s="33">
        <f t="shared" si="50"/>
        <v>0.84055520833333242</v>
      </c>
      <c r="AU111" s="18">
        <f t="shared" si="51"/>
        <v>0.36780416202871863</v>
      </c>
      <c r="AV111" s="20">
        <f t="shared" si="85"/>
        <v>106.62226329510885</v>
      </c>
      <c r="AW111"/>
      <c r="AX111"/>
      <c r="AY111"/>
      <c r="AZ111"/>
      <c r="BA111"/>
      <c r="BB111"/>
      <c r="BC111"/>
      <c r="BD111"/>
      <c r="BE111"/>
      <c r="BF111"/>
      <c r="BG111"/>
      <c r="BH111"/>
    </row>
    <row r="112" spans="2:60" ht="15.95">
      <c r="B112" s="39">
        <v>104</v>
      </c>
      <c r="C112" s="41">
        <f>'Mortality (No Interventions) H'!E113</f>
        <v>0.46283555332027621</v>
      </c>
      <c r="D112" s="27">
        <f t="shared" si="88"/>
        <v>0.94509803921568525</v>
      </c>
      <c r="E112" s="18">
        <f t="shared" si="52"/>
        <v>0.43742497392229979</v>
      </c>
      <c r="F112" s="28">
        <f t="shared" si="71"/>
        <v>31.169718189972375</v>
      </c>
      <c r="G112" s="27">
        <f t="shared" si="86"/>
        <v>0.96499999999999997</v>
      </c>
      <c r="H112" s="18">
        <f t="shared" si="45"/>
        <v>0.44663630895406653</v>
      </c>
      <c r="I112" s="28">
        <f t="shared" si="72"/>
        <v>21.003331187281962</v>
      </c>
      <c r="J112" s="27">
        <v>1</v>
      </c>
      <c r="K112" s="18">
        <f t="shared" si="46"/>
        <v>0.46283555332027621</v>
      </c>
      <c r="L112" s="28">
        <f t="shared" si="73"/>
        <v>17.503424051492157</v>
      </c>
      <c r="M112" s="27">
        <f t="shared" si="87"/>
        <v>0.92500000000000004</v>
      </c>
      <c r="N112" s="19">
        <f t="shared" si="47"/>
        <v>0.42812288682125549</v>
      </c>
      <c r="O112" s="28">
        <f t="shared" si="74"/>
        <v>28.286322023714252</v>
      </c>
      <c r="P112" s="24">
        <f t="shared" si="53"/>
        <v>0.91201960784313618</v>
      </c>
      <c r="Q112" s="18">
        <f t="shared" si="54"/>
        <v>0.42211509983501927</v>
      </c>
      <c r="R112" s="28">
        <f t="shared" si="75"/>
        <v>39.399015840034167</v>
      </c>
      <c r="S112" s="24">
        <f t="shared" si="55"/>
        <v>0.94509803921568525</v>
      </c>
      <c r="T112" s="18">
        <f t="shared" si="56"/>
        <v>0.43742497392229979</v>
      </c>
      <c r="U112" s="28">
        <f t="shared" si="76"/>
        <v>33.429482976932889</v>
      </c>
      <c r="V112" s="24">
        <f t="shared" si="57"/>
        <v>0.87421568627450885</v>
      </c>
      <c r="W112" s="18">
        <f t="shared" si="58"/>
        <v>0.40461810087812727</v>
      </c>
      <c r="X112" s="28">
        <f t="shared" si="77"/>
        <v>51.306217745986771</v>
      </c>
      <c r="Y112" s="33">
        <f t="shared" si="59"/>
        <v>0.96499999999999997</v>
      </c>
      <c r="Z112" s="18">
        <f t="shared" si="60"/>
        <v>0.44663630895406653</v>
      </c>
      <c r="AA112" s="28">
        <f t="shared" si="78"/>
        <v>22.732508213187462</v>
      </c>
      <c r="AB112" s="33">
        <f t="shared" si="61"/>
        <v>0.892625</v>
      </c>
      <c r="AC112" s="18">
        <f t="shared" si="62"/>
        <v>0.41313858578251156</v>
      </c>
      <c r="AD112" s="28">
        <f t="shared" si="79"/>
        <v>35.868782064235361</v>
      </c>
      <c r="AE112" s="33">
        <f t="shared" si="63"/>
        <v>0.92500000000000004</v>
      </c>
      <c r="AF112" s="18">
        <f t="shared" si="64"/>
        <v>0.42812288682125549</v>
      </c>
      <c r="AG112" s="28">
        <f t="shared" si="80"/>
        <v>30.507124739154392</v>
      </c>
      <c r="AH112" s="33">
        <f t="shared" si="65"/>
        <v>0.91201960784313618</v>
      </c>
      <c r="AI112" s="18">
        <f t="shared" si="66"/>
        <v>0.42211509983501927</v>
      </c>
      <c r="AJ112" s="28">
        <f t="shared" si="81"/>
        <v>42.144572301529479</v>
      </c>
      <c r="AK112" s="33">
        <f t="shared" si="67"/>
        <v>0.84361813725490098</v>
      </c>
      <c r="AL112" s="18">
        <f t="shared" si="68"/>
        <v>0.39045646734739281</v>
      </c>
      <c r="AM112" s="28">
        <f t="shared" si="82"/>
        <v>63.355219204625932</v>
      </c>
      <c r="AN112" s="33">
        <f t="shared" si="69"/>
        <v>0.87421568627450885</v>
      </c>
      <c r="AO112" s="18">
        <f t="shared" si="70"/>
        <v>0.40461810087812727</v>
      </c>
      <c r="AP112" s="28">
        <f t="shared" si="83"/>
        <v>54.71801083289872</v>
      </c>
      <c r="AQ112" s="33">
        <f t="shared" si="48"/>
        <v>0.892625</v>
      </c>
      <c r="AR112" s="18">
        <f t="shared" si="49"/>
        <v>0.41313858578251156</v>
      </c>
      <c r="AS112" s="28">
        <f t="shared" si="84"/>
        <v>38.575116452283986</v>
      </c>
      <c r="AT112" s="33">
        <f t="shared" si="50"/>
        <v>0.84361813725490098</v>
      </c>
      <c r="AU112" s="18">
        <f t="shared" si="51"/>
        <v>0.39045646734739281</v>
      </c>
      <c r="AV112" s="20">
        <f t="shared" si="85"/>
        <v>67.406151090245928</v>
      </c>
      <c r="AW112"/>
      <c r="AX112"/>
      <c r="AY112"/>
      <c r="AZ112"/>
      <c r="BA112"/>
      <c r="BB112"/>
      <c r="BC112"/>
      <c r="BD112"/>
      <c r="BE112"/>
      <c r="BF112"/>
      <c r="BG112"/>
      <c r="BH112"/>
    </row>
    <row r="113" spans="2:60" ht="15.95">
      <c r="B113" s="39">
        <v>105</v>
      </c>
      <c r="C113" s="41">
        <f>'Mortality (No Interventions) H'!E114</f>
        <v>0.48841306669223128</v>
      </c>
      <c r="D113" s="27">
        <f t="shared" si="88"/>
        <v>0.94852941176470484</v>
      </c>
      <c r="E113" s="18">
        <f t="shared" si="52"/>
        <v>0.46327415884777767</v>
      </c>
      <c r="F113" s="28">
        <f t="shared" si="71"/>
        <v>17.535305023558276</v>
      </c>
      <c r="G113" s="27">
        <f t="shared" si="86"/>
        <v>0.96499999999999997</v>
      </c>
      <c r="H113" s="18">
        <f t="shared" si="45"/>
        <v>0.47131860935800318</v>
      </c>
      <c r="I113" s="28">
        <f t="shared" si="72"/>
        <v>11.622480870054513</v>
      </c>
      <c r="J113" s="27">
        <v>1</v>
      </c>
      <c r="K113" s="18">
        <f t="shared" si="46"/>
        <v>0.48841306669223128</v>
      </c>
      <c r="L113" s="28">
        <f t="shared" si="73"/>
        <v>9.4022170956203546</v>
      </c>
      <c r="M113" s="27">
        <f t="shared" si="87"/>
        <v>0.92500000000000004</v>
      </c>
      <c r="N113" s="19">
        <f t="shared" si="47"/>
        <v>0.45178208669031394</v>
      </c>
      <c r="O113" s="28">
        <f t="shared" si="74"/>
        <v>16.176300181366049</v>
      </c>
      <c r="P113" s="24">
        <f t="shared" si="53"/>
        <v>0.91533088235294013</v>
      </c>
      <c r="Q113" s="18">
        <f t="shared" si="54"/>
        <v>0.44705956328810548</v>
      </c>
      <c r="R113" s="28">
        <f t="shared" si="75"/>
        <v>22.768096335316638</v>
      </c>
      <c r="S113" s="24">
        <f t="shared" si="55"/>
        <v>0.94852941176470484</v>
      </c>
      <c r="T113" s="18">
        <f t="shared" si="56"/>
        <v>0.46327415884777767</v>
      </c>
      <c r="U113" s="28">
        <f t="shared" si="76"/>
        <v>18.806592257512058</v>
      </c>
      <c r="V113" s="24">
        <f t="shared" si="57"/>
        <v>0.87738970588235199</v>
      </c>
      <c r="W113" s="18">
        <f t="shared" si="58"/>
        <v>0.42852859693419437</v>
      </c>
      <c r="X113" s="28">
        <f t="shared" si="77"/>
        <v>30.546793358365928</v>
      </c>
      <c r="Y113" s="33">
        <f t="shared" si="59"/>
        <v>0.96499999999999997</v>
      </c>
      <c r="Z113" s="18">
        <f t="shared" si="60"/>
        <v>0.47131860935800318</v>
      </c>
      <c r="AA113" s="28">
        <f t="shared" si="78"/>
        <v>12.57934465158141</v>
      </c>
      <c r="AB113" s="33">
        <f t="shared" si="61"/>
        <v>0.892625</v>
      </c>
      <c r="AC113" s="18">
        <f t="shared" si="62"/>
        <v>0.43596971365615295</v>
      </c>
      <c r="AD113" s="28">
        <f t="shared" si="79"/>
        <v>21.050004168476047</v>
      </c>
      <c r="AE113" s="33">
        <f t="shared" si="63"/>
        <v>0.92500000000000004</v>
      </c>
      <c r="AF113" s="18">
        <f t="shared" si="64"/>
        <v>0.45178208669031394</v>
      </c>
      <c r="AG113" s="28">
        <f t="shared" si="80"/>
        <v>17.446326427211474</v>
      </c>
      <c r="AH113" s="33">
        <f t="shared" si="65"/>
        <v>0.91533088235294013</v>
      </c>
      <c r="AI113" s="18">
        <f t="shared" si="66"/>
        <v>0.44705956328810548</v>
      </c>
      <c r="AJ113" s="28">
        <f t="shared" si="81"/>
        <v>24.354711956965176</v>
      </c>
      <c r="AK113" s="33">
        <f t="shared" si="67"/>
        <v>0.84668106617646965</v>
      </c>
      <c r="AL113" s="18">
        <f t="shared" si="68"/>
        <v>0.41353009604149754</v>
      </c>
      <c r="AM113" s="28">
        <f t="shared" si="82"/>
        <v>38.617764125967994</v>
      </c>
      <c r="AN113" s="33">
        <f t="shared" si="69"/>
        <v>0.87738970588235199</v>
      </c>
      <c r="AO113" s="18">
        <f t="shared" si="70"/>
        <v>0.42852859693419437</v>
      </c>
      <c r="AP113" s="28">
        <f t="shared" si="83"/>
        <v>32.578113205862444</v>
      </c>
      <c r="AQ113" s="33">
        <f t="shared" si="48"/>
        <v>0.892625</v>
      </c>
      <c r="AR113" s="18">
        <f t="shared" si="49"/>
        <v>0.43596971365615295</v>
      </c>
      <c r="AS113" s="28">
        <f t="shared" si="84"/>
        <v>22.638247394791684</v>
      </c>
      <c r="AT113" s="33">
        <f t="shared" si="50"/>
        <v>0.84668106617646965</v>
      </c>
      <c r="AU113" s="18">
        <f t="shared" si="51"/>
        <v>0.41353009604149754</v>
      </c>
      <c r="AV113" s="20">
        <f t="shared" si="85"/>
        <v>41.086983458063891</v>
      </c>
      <c r="AW113"/>
      <c r="AX113"/>
      <c r="AY113"/>
      <c r="AZ113"/>
      <c r="BA113"/>
      <c r="BB113"/>
      <c r="BC113"/>
      <c r="BD113"/>
      <c r="BE113"/>
      <c r="BF113"/>
      <c r="BG113"/>
      <c r="BH113"/>
    </row>
    <row r="114" spans="2:60" ht="15.95">
      <c r="B114" s="39">
        <v>106</v>
      </c>
      <c r="C114" s="41">
        <f>'Mortality (No Interventions) H'!E115</f>
        <v>0.51414617696204956</v>
      </c>
      <c r="D114" s="27">
        <f t="shared" si="88"/>
        <v>0.95196078431372444</v>
      </c>
      <c r="E114" s="18">
        <f t="shared" si="52"/>
        <v>0.48944699787269563</v>
      </c>
      <c r="F114" s="28">
        <f t="shared" si="71"/>
        <v>9.4116513386301062</v>
      </c>
      <c r="G114" s="27">
        <f t="shared" si="86"/>
        <v>0.96499999999999997</v>
      </c>
      <c r="H114" s="18">
        <f t="shared" si="45"/>
        <v>0.49615106076837784</v>
      </c>
      <c r="I114" s="28">
        <f t="shared" si="72"/>
        <v>6.1445893490904249</v>
      </c>
      <c r="J114" s="27">
        <v>1</v>
      </c>
      <c r="K114" s="18">
        <f t="shared" si="46"/>
        <v>0.51414617696204956</v>
      </c>
      <c r="L114" s="28">
        <f t="shared" si="73"/>
        <v>4.8100514102422931</v>
      </c>
      <c r="M114" s="27">
        <f t="shared" si="87"/>
        <v>0.92500000000000004</v>
      </c>
      <c r="N114" s="19">
        <f t="shared" si="47"/>
        <v>0.47558521368989587</v>
      </c>
      <c r="O114" s="28">
        <f t="shared" si="74"/>
        <v>8.8681375304995917</v>
      </c>
      <c r="P114" s="24">
        <f t="shared" si="53"/>
        <v>0.91864215686274409</v>
      </c>
      <c r="Q114" s="18">
        <f t="shared" si="54"/>
        <v>0.4723163529471513</v>
      </c>
      <c r="R114" s="28">
        <f t="shared" si="75"/>
        <v>12.589401130748467</v>
      </c>
      <c r="S114" s="24">
        <f t="shared" si="55"/>
        <v>0.95196078431372444</v>
      </c>
      <c r="T114" s="18">
        <f t="shared" si="56"/>
        <v>0.48944699787269563</v>
      </c>
      <c r="U114" s="28">
        <f t="shared" si="76"/>
        <v>10.093984048620031</v>
      </c>
      <c r="V114" s="24">
        <f t="shared" si="57"/>
        <v>0.88056372549019513</v>
      </c>
      <c r="W114" s="18">
        <f t="shared" si="58"/>
        <v>0.45273847303224352</v>
      </c>
      <c r="X114" s="28">
        <f t="shared" si="77"/>
        <v>17.456618859666612</v>
      </c>
      <c r="Y114" s="33">
        <f t="shared" si="59"/>
        <v>0.96499999999999997</v>
      </c>
      <c r="Z114" s="18">
        <f t="shared" si="60"/>
        <v>0.49615106076837784</v>
      </c>
      <c r="AA114" s="28">
        <f t="shared" si="78"/>
        <v>6.6504654237630252</v>
      </c>
      <c r="AB114" s="33">
        <f t="shared" si="61"/>
        <v>0.892625</v>
      </c>
      <c r="AC114" s="18">
        <f t="shared" si="62"/>
        <v>0.45893973121074949</v>
      </c>
      <c r="AD114" s="28">
        <f t="shared" si="79"/>
        <v>11.87283987868472</v>
      </c>
      <c r="AE114" s="33">
        <f t="shared" si="63"/>
        <v>0.92500000000000004</v>
      </c>
      <c r="AF114" s="18">
        <f t="shared" si="64"/>
        <v>0.47558521368989587</v>
      </c>
      <c r="AG114" s="28">
        <f t="shared" si="80"/>
        <v>9.5643886688455044</v>
      </c>
      <c r="AH114" s="33">
        <f t="shared" si="65"/>
        <v>0.91864215686274409</v>
      </c>
      <c r="AI114" s="18">
        <f t="shared" si="66"/>
        <v>0.4723163529471513</v>
      </c>
      <c r="AJ114" s="28">
        <f t="shared" si="81"/>
        <v>13.466705065476724</v>
      </c>
      <c r="AK114" s="33">
        <f t="shared" si="67"/>
        <v>0.84974399509803833</v>
      </c>
      <c r="AL114" s="18">
        <f t="shared" si="68"/>
        <v>0.43689262647611499</v>
      </c>
      <c r="AM114" s="28">
        <f t="shared" si="82"/>
        <v>22.648156418048551</v>
      </c>
      <c r="AN114" s="33">
        <f t="shared" si="69"/>
        <v>0.88056372549019513</v>
      </c>
      <c r="AO114" s="18">
        <f t="shared" si="70"/>
        <v>0.45273847303224352</v>
      </c>
      <c r="AP114" s="28">
        <f t="shared" si="83"/>
        <v>18.617460062990862</v>
      </c>
      <c r="AQ114" s="33">
        <f t="shared" si="48"/>
        <v>0.892625</v>
      </c>
      <c r="AR114" s="18">
        <f t="shared" si="49"/>
        <v>0.45893973121074949</v>
      </c>
      <c r="AS114" s="28">
        <f t="shared" si="84"/>
        <v>12.768657160407205</v>
      </c>
      <c r="AT114" s="33">
        <f t="shared" si="50"/>
        <v>0.84974399509803833</v>
      </c>
      <c r="AU114" s="18">
        <f t="shared" si="51"/>
        <v>0.43689262647611499</v>
      </c>
      <c r="AV114" s="20">
        <f t="shared" si="85"/>
        <v>24.096279242595308</v>
      </c>
      <c r="AW114"/>
      <c r="AX114"/>
      <c r="AY114"/>
      <c r="AZ114"/>
      <c r="BA114"/>
      <c r="BB114"/>
      <c r="BC114"/>
      <c r="BD114"/>
      <c r="BE114"/>
      <c r="BF114"/>
      <c r="BG114"/>
      <c r="BH114"/>
    </row>
    <row r="115" spans="2:60" ht="15.95">
      <c r="B115" s="39">
        <v>107</v>
      </c>
      <c r="C115" s="41">
        <f>'Mortality (No Interventions) H'!E116</f>
        <v>0.54006070326016731</v>
      </c>
      <c r="D115" s="27">
        <f t="shared" si="88"/>
        <v>0.95539215686274404</v>
      </c>
      <c r="E115" s="18">
        <f t="shared" si="52"/>
        <v>0.51596976012454165</v>
      </c>
      <c r="F115" s="28">
        <f t="shared" si="71"/>
        <v>4.8051468459130637</v>
      </c>
      <c r="G115" s="27">
        <f t="shared" si="86"/>
        <v>0.96499999999999997</v>
      </c>
      <c r="H115" s="18">
        <f t="shared" si="45"/>
        <v>0.52115857864606141</v>
      </c>
      <c r="I115" s="28">
        <f t="shared" si="72"/>
        <v>3.0959448255531341</v>
      </c>
      <c r="J115" s="27">
        <v>1</v>
      </c>
      <c r="K115" s="18">
        <f t="shared" si="46"/>
        <v>0.54006070326016731</v>
      </c>
      <c r="L115" s="28">
        <f t="shared" si="73"/>
        <v>2.3369818666753028</v>
      </c>
      <c r="M115" s="27">
        <f t="shared" si="87"/>
        <v>0.92500000000000004</v>
      </c>
      <c r="N115" s="19">
        <f t="shared" si="47"/>
        <v>0.49955615051565477</v>
      </c>
      <c r="O115" s="28">
        <f t="shared" si="74"/>
        <v>4.6505824480255571</v>
      </c>
      <c r="P115" s="24">
        <f t="shared" si="53"/>
        <v>0.92195343137254793</v>
      </c>
      <c r="Q115" s="18">
        <f t="shared" si="54"/>
        <v>0.49791081852018265</v>
      </c>
      <c r="R115" s="28">
        <f t="shared" si="75"/>
        <v>6.6432211028846089</v>
      </c>
      <c r="S115" s="24">
        <f t="shared" si="55"/>
        <v>0.95539215686274404</v>
      </c>
      <c r="T115" s="18">
        <f t="shared" si="56"/>
        <v>0.51596976012454165</v>
      </c>
      <c r="U115" s="28">
        <f t="shared" si="76"/>
        <v>5.1535138594480792</v>
      </c>
      <c r="V115" s="24">
        <f t="shared" si="57"/>
        <v>0.88373774509803826</v>
      </c>
      <c r="W115" s="18">
        <f t="shared" si="58"/>
        <v>0.47727202811520103</v>
      </c>
      <c r="X115" s="28">
        <f t="shared" si="77"/>
        <v>9.5533358928352872</v>
      </c>
      <c r="Y115" s="33">
        <f t="shared" si="59"/>
        <v>0.96499999999999997</v>
      </c>
      <c r="Z115" s="18">
        <f t="shared" si="60"/>
        <v>0.52115857864606141</v>
      </c>
      <c r="AA115" s="28">
        <f t="shared" si="78"/>
        <v>3.3508299491595803</v>
      </c>
      <c r="AB115" s="33">
        <f t="shared" si="61"/>
        <v>0.892625</v>
      </c>
      <c r="AC115" s="18">
        <f t="shared" si="62"/>
        <v>0.48207168524760685</v>
      </c>
      <c r="AD115" s="28">
        <f t="shared" si="79"/>
        <v>6.4239219360528876</v>
      </c>
      <c r="AE115" s="33">
        <f t="shared" si="63"/>
        <v>0.92500000000000004</v>
      </c>
      <c r="AF115" s="18">
        <f t="shared" si="64"/>
        <v>0.49955615051565477</v>
      </c>
      <c r="AG115" s="28">
        <f t="shared" si="80"/>
        <v>5.015706839959396</v>
      </c>
      <c r="AH115" s="33">
        <f t="shared" si="65"/>
        <v>0.92195343137254793</v>
      </c>
      <c r="AI115" s="18">
        <f t="shared" si="66"/>
        <v>0.49791081852018265</v>
      </c>
      <c r="AJ115" s="28">
        <f t="shared" si="81"/>
        <v>7.10616004273583</v>
      </c>
      <c r="AK115" s="33">
        <f t="shared" si="67"/>
        <v>0.85280692401960689</v>
      </c>
      <c r="AL115" s="18">
        <f t="shared" si="68"/>
        <v>0.46056750713116895</v>
      </c>
      <c r="AM115" s="28">
        <f t="shared" si="82"/>
        <v>12.753343875725438</v>
      </c>
      <c r="AN115" s="33">
        <f t="shared" si="69"/>
        <v>0.88373774509803826</v>
      </c>
      <c r="AO115" s="18">
        <f t="shared" si="70"/>
        <v>0.47727202811520103</v>
      </c>
      <c r="AP115" s="28">
        <f t="shared" si="83"/>
        <v>10.188619622333604</v>
      </c>
      <c r="AQ115" s="33">
        <f t="shared" si="48"/>
        <v>0.892625</v>
      </c>
      <c r="AR115" s="18">
        <f t="shared" si="49"/>
        <v>0.48207168524760685</v>
      </c>
      <c r="AS115" s="28">
        <f t="shared" si="84"/>
        <v>6.9086130752877102</v>
      </c>
      <c r="AT115" s="33">
        <f t="shared" si="50"/>
        <v>0.85280692401960689</v>
      </c>
      <c r="AU115" s="18">
        <f t="shared" si="51"/>
        <v>0.46056750713116895</v>
      </c>
      <c r="AV115" s="20">
        <f t="shared" si="85"/>
        <v>13.568792515995952</v>
      </c>
      <c r="AW115"/>
      <c r="AX115"/>
      <c r="AY115"/>
      <c r="AZ115"/>
      <c r="BA115"/>
      <c r="BB115"/>
      <c r="BC115"/>
      <c r="BD115"/>
      <c r="BE115"/>
      <c r="BF115"/>
      <c r="BG115"/>
      <c r="BH115"/>
    </row>
    <row r="116" spans="2:60" ht="15.95">
      <c r="B116" s="39">
        <v>108</v>
      </c>
      <c r="C116" s="41">
        <f>'Mortality (No Interventions) H'!E117</f>
        <v>0.56620494414540756</v>
      </c>
      <c r="D116" s="27">
        <f t="shared" si="88"/>
        <v>0.95882352941176363</v>
      </c>
      <c r="E116" s="18">
        <f t="shared" si="52"/>
        <v>0.54289062291589019</v>
      </c>
      <c r="F116" s="28">
        <f t="shared" si="71"/>
        <v>2.3258363804641022</v>
      </c>
      <c r="G116" s="27">
        <f t="shared" si="86"/>
        <v>0.96499999999999997</v>
      </c>
      <c r="H116" s="18">
        <f t="shared" si="45"/>
        <v>0.54638777110031833</v>
      </c>
      <c r="I116" s="28">
        <f t="shared" si="72"/>
        <v>1.4824666207012343</v>
      </c>
      <c r="J116" s="27">
        <v>1</v>
      </c>
      <c r="K116" s="18">
        <f t="shared" si="46"/>
        <v>0.56620494414540756</v>
      </c>
      <c r="L116" s="28">
        <f t="shared" si="73"/>
        <v>1.0748697962523803</v>
      </c>
      <c r="M116" s="27">
        <f t="shared" si="87"/>
        <v>0.92500000000000004</v>
      </c>
      <c r="N116" s="19">
        <f t="shared" si="47"/>
        <v>0.52373957333450205</v>
      </c>
      <c r="O116" s="28">
        <f t="shared" si="74"/>
        <v>2.3273553826342397</v>
      </c>
      <c r="P116" s="24">
        <f t="shared" si="53"/>
        <v>0.92526470588235188</v>
      </c>
      <c r="Q116" s="18">
        <f t="shared" si="54"/>
        <v>0.523889451113834</v>
      </c>
      <c r="R116" s="28">
        <f t="shared" si="75"/>
        <v>3.335489445936783</v>
      </c>
      <c r="S116" s="24">
        <f t="shared" si="55"/>
        <v>0.95882352941176363</v>
      </c>
      <c r="T116" s="18">
        <f t="shared" si="56"/>
        <v>0.54289062291589019</v>
      </c>
      <c r="U116" s="28">
        <f t="shared" si="76"/>
        <v>2.4944565495901529</v>
      </c>
      <c r="V116" s="24">
        <f t="shared" si="57"/>
        <v>0.8869117647058814</v>
      </c>
      <c r="W116" s="18">
        <f t="shared" si="58"/>
        <v>0.50217382619719841</v>
      </c>
      <c r="X116" s="28">
        <f t="shared" si="77"/>
        <v>4.9937958959960458</v>
      </c>
      <c r="Y116" s="33">
        <f t="shared" si="59"/>
        <v>0.96499999999999997</v>
      </c>
      <c r="Z116" s="18">
        <f t="shared" si="60"/>
        <v>0.54638777110031833</v>
      </c>
      <c r="AA116" s="28">
        <f t="shared" si="78"/>
        <v>1.6045161755709192</v>
      </c>
      <c r="AB116" s="33">
        <f t="shared" si="61"/>
        <v>0.892625</v>
      </c>
      <c r="AC116" s="18">
        <f t="shared" si="62"/>
        <v>0.50540868826779439</v>
      </c>
      <c r="AD116" s="28">
        <f t="shared" si="79"/>
        <v>3.3271310624408033</v>
      </c>
      <c r="AE116" s="33">
        <f t="shared" si="63"/>
        <v>0.92500000000000004</v>
      </c>
      <c r="AF116" s="18">
        <f t="shared" si="64"/>
        <v>0.52373957333450205</v>
      </c>
      <c r="AG116" s="28">
        <f t="shared" si="80"/>
        <v>2.5100796388742412</v>
      </c>
      <c r="AH116" s="33">
        <f t="shared" si="65"/>
        <v>0.92526470588235188</v>
      </c>
      <c r="AI116" s="18">
        <f t="shared" si="66"/>
        <v>0.523889451113834</v>
      </c>
      <c r="AJ116" s="28">
        <f t="shared" si="81"/>
        <v>3.567926079321817</v>
      </c>
      <c r="AK116" s="33">
        <f t="shared" si="67"/>
        <v>0.85586985294117557</v>
      </c>
      <c r="AL116" s="18">
        <f t="shared" si="68"/>
        <v>0.48459774228029651</v>
      </c>
      <c r="AM116" s="28">
        <f t="shared" si="82"/>
        <v>6.8795680792960114</v>
      </c>
      <c r="AN116" s="33">
        <f t="shared" si="69"/>
        <v>0.8869117647058814</v>
      </c>
      <c r="AO116" s="18">
        <f t="shared" si="70"/>
        <v>0.50217382619719841</v>
      </c>
      <c r="AP116" s="28">
        <f t="shared" si="83"/>
        <v>5.3258764714881117</v>
      </c>
      <c r="AQ116" s="33">
        <f t="shared" si="48"/>
        <v>0.892625</v>
      </c>
      <c r="AR116" s="18">
        <f t="shared" si="49"/>
        <v>0.50540868826779439</v>
      </c>
      <c r="AS116" s="28">
        <f t="shared" si="84"/>
        <v>3.5781663273601123</v>
      </c>
      <c r="AT116" s="33">
        <f t="shared" si="50"/>
        <v>0.85586985294117557</v>
      </c>
      <c r="AU116" s="18">
        <f t="shared" si="51"/>
        <v>0.48459774228029651</v>
      </c>
      <c r="AV116" s="20">
        <f t="shared" si="85"/>
        <v>7.3194475721236341</v>
      </c>
      <c r="AW116"/>
      <c r="AX116"/>
      <c r="AY116"/>
      <c r="AZ116"/>
      <c r="BA116"/>
      <c r="BB116"/>
      <c r="BC116"/>
      <c r="BD116"/>
      <c r="BE116"/>
      <c r="BF116"/>
      <c r="BG116"/>
      <c r="BH116"/>
    </row>
    <row r="117" spans="2:60" ht="15.95">
      <c r="B117" s="39">
        <v>109</v>
      </c>
      <c r="C117" s="41">
        <f>'Mortality (No Interventions) H'!E118</f>
        <v>0.59243187938558528</v>
      </c>
      <c r="D117" s="27">
        <f t="shared" si="88"/>
        <v>0.96225490196078323</v>
      </c>
      <c r="E117" s="18">
        <f t="shared" si="52"/>
        <v>0.57007048001661886</v>
      </c>
      <c r="F117" s="28">
        <f t="shared" si="71"/>
        <v>1.0631616190735065</v>
      </c>
      <c r="G117" s="27">
        <f t="shared" si="86"/>
        <v>0.96499999999999997</v>
      </c>
      <c r="H117" s="18">
        <f t="shared" si="45"/>
        <v>0.57169676360708976</v>
      </c>
      <c r="I117" s="28">
        <f t="shared" si="72"/>
        <v>0.67246498808566579</v>
      </c>
      <c r="J117" s="27">
        <v>1</v>
      </c>
      <c r="K117" s="18">
        <f t="shared" si="46"/>
        <v>0.59243187938558528</v>
      </c>
      <c r="L117" s="28">
        <f t="shared" si="73"/>
        <v>0.46627320330171573</v>
      </c>
      <c r="M117" s="27">
        <f t="shared" si="87"/>
        <v>0.92500000000000004</v>
      </c>
      <c r="N117" s="19">
        <f t="shared" si="47"/>
        <v>0.54799948843166646</v>
      </c>
      <c r="O117" s="28">
        <f t="shared" si="74"/>
        <v>1.1084272675356261</v>
      </c>
      <c r="P117" s="24">
        <f t="shared" si="53"/>
        <v>0.92857598039215583</v>
      </c>
      <c r="Q117" s="18">
        <f t="shared" si="54"/>
        <v>0.55011801321603726</v>
      </c>
      <c r="R117" s="28">
        <f t="shared" si="75"/>
        <v>1.5880617109089754</v>
      </c>
      <c r="S117" s="24">
        <f t="shared" si="55"/>
        <v>0.96225490196078323</v>
      </c>
      <c r="T117" s="18">
        <f t="shared" si="56"/>
        <v>0.57007048001661886</v>
      </c>
      <c r="U117" s="28">
        <f t="shared" si="76"/>
        <v>1.1402394795465327</v>
      </c>
      <c r="V117" s="24">
        <f t="shared" si="57"/>
        <v>0.89008578431372454</v>
      </c>
      <c r="W117" s="18">
        <f t="shared" si="58"/>
        <v>0.52731519401537252</v>
      </c>
      <c r="X117" s="28">
        <f t="shared" si="77"/>
        <v>2.4860423036558448</v>
      </c>
      <c r="Y117" s="33">
        <f t="shared" si="59"/>
        <v>0.96499999999999997</v>
      </c>
      <c r="Z117" s="18">
        <f t="shared" si="60"/>
        <v>0.57169676360708976</v>
      </c>
      <c r="AA117" s="28">
        <f t="shared" si="78"/>
        <v>0.72782815870631756</v>
      </c>
      <c r="AB117" s="33">
        <f t="shared" si="61"/>
        <v>0.892625</v>
      </c>
      <c r="AC117" s="18">
        <f t="shared" si="62"/>
        <v>0.52881950633655805</v>
      </c>
      <c r="AD117" s="28">
        <f t="shared" si="79"/>
        <v>1.6455701164775638</v>
      </c>
      <c r="AE117" s="33">
        <f t="shared" si="63"/>
        <v>0.92500000000000004</v>
      </c>
      <c r="AF117" s="18">
        <f t="shared" si="64"/>
        <v>0.54799948843166646</v>
      </c>
      <c r="AG117" s="28">
        <f t="shared" si="80"/>
        <v>1.1954515997746251</v>
      </c>
      <c r="AH117" s="33">
        <f t="shared" si="65"/>
        <v>0.92857598039215583</v>
      </c>
      <c r="AI117" s="18">
        <f t="shared" si="66"/>
        <v>0.55011801321603726</v>
      </c>
      <c r="AJ117" s="28">
        <f t="shared" si="81"/>
        <v>1.6987272440111765</v>
      </c>
      <c r="AK117" s="33">
        <f t="shared" si="67"/>
        <v>0.85893278186274413</v>
      </c>
      <c r="AL117" s="18">
        <f t="shared" si="68"/>
        <v>0.50885916222483452</v>
      </c>
      <c r="AM117" s="28">
        <f t="shared" si="82"/>
        <v>3.5457449202055686</v>
      </c>
      <c r="AN117" s="33">
        <f t="shared" si="69"/>
        <v>0.89008578431372454</v>
      </c>
      <c r="AO117" s="18">
        <f t="shared" si="70"/>
        <v>0.52731519401537252</v>
      </c>
      <c r="AP117" s="28">
        <f t="shared" si="83"/>
        <v>2.6513607059472926</v>
      </c>
      <c r="AQ117" s="33">
        <f t="shared" si="48"/>
        <v>0.892625</v>
      </c>
      <c r="AR117" s="18">
        <f t="shared" si="49"/>
        <v>0.52881950633655805</v>
      </c>
      <c r="AS117" s="28">
        <f t="shared" si="84"/>
        <v>1.7697299774450466</v>
      </c>
      <c r="AT117" s="33">
        <f t="shared" si="50"/>
        <v>0.85893278186274413</v>
      </c>
      <c r="AU117" s="18">
        <f t="shared" si="51"/>
        <v>0.50885916222483452</v>
      </c>
      <c r="AV117" s="20">
        <f t="shared" si="85"/>
        <v>3.7724598039335233</v>
      </c>
      <c r="AW117"/>
      <c r="AX117"/>
      <c r="AY117"/>
      <c r="AZ117"/>
      <c r="BA117"/>
      <c r="BB117"/>
      <c r="BC117"/>
      <c r="BD117"/>
      <c r="BE117"/>
      <c r="BF117"/>
      <c r="BG117"/>
      <c r="BH117"/>
    </row>
    <row r="118" spans="2:60" ht="15.95">
      <c r="B118" s="39">
        <v>110</v>
      </c>
      <c r="C118" s="41">
        <f>'Mortality (No Interventions) H'!E119</f>
        <v>0.61859410913156188</v>
      </c>
      <c r="D118" s="27">
        <f t="shared" si="88"/>
        <v>0.96568627450980282</v>
      </c>
      <c r="E118" s="18">
        <f t="shared" si="52"/>
        <v>0.59736784068096838</v>
      </c>
      <c r="F118" s="28">
        <f t="shared" si="71"/>
        <v>0.45708456455302693</v>
      </c>
      <c r="G118" s="27">
        <f t="shared" si="86"/>
        <v>0.96499999999999997</v>
      </c>
      <c r="H118" s="18">
        <f t="shared" si="45"/>
        <v>0.59694331531195721</v>
      </c>
      <c r="I118" s="28">
        <f t="shared" si="72"/>
        <v>0.28801893075801049</v>
      </c>
      <c r="J118" s="27">
        <v>1</v>
      </c>
      <c r="K118" s="18">
        <f t="shared" si="46"/>
        <v>0.61859410913156188</v>
      </c>
      <c r="L118" s="28">
        <f t="shared" si="73"/>
        <v>0.19003809316254319</v>
      </c>
      <c r="M118" s="27">
        <f t="shared" si="87"/>
        <v>0.92500000000000004</v>
      </c>
      <c r="N118" s="19">
        <f t="shared" si="47"/>
        <v>0.57219955094669472</v>
      </c>
      <c r="O118" s="28">
        <f t="shared" si="74"/>
        <v>0.50100969196239309</v>
      </c>
      <c r="P118" s="24">
        <f t="shared" si="53"/>
        <v>0.93188725490195967</v>
      </c>
      <c r="Q118" s="18">
        <f t="shared" si="54"/>
        <v>0.57645996625713447</v>
      </c>
      <c r="R118" s="28">
        <f t="shared" si="75"/>
        <v>0.71444035763926894</v>
      </c>
      <c r="S118" s="24">
        <f t="shared" si="55"/>
        <v>0.96568627450980282</v>
      </c>
      <c r="T118" s="18">
        <f t="shared" si="56"/>
        <v>0.59736784068096838</v>
      </c>
      <c r="U118" s="28">
        <f t="shared" si="76"/>
        <v>0.49022261210754114</v>
      </c>
      <c r="V118" s="24">
        <f t="shared" si="57"/>
        <v>0.89325980392156767</v>
      </c>
      <c r="W118" s="18">
        <f t="shared" si="58"/>
        <v>0.55256525262989575</v>
      </c>
      <c r="X118" s="28">
        <f t="shared" si="77"/>
        <v>1.1751144239731393</v>
      </c>
      <c r="Y118" s="33">
        <f t="shared" si="59"/>
        <v>0.96499999999999997</v>
      </c>
      <c r="Z118" s="18">
        <f t="shared" si="60"/>
        <v>0.59694331531195721</v>
      </c>
      <c r="AA118" s="28">
        <f t="shared" si="78"/>
        <v>0.3117311559118085</v>
      </c>
      <c r="AB118" s="33">
        <f t="shared" si="61"/>
        <v>0.892625</v>
      </c>
      <c r="AC118" s="18">
        <f t="shared" si="62"/>
        <v>0.5521725666635604</v>
      </c>
      <c r="AD118" s="28">
        <f t="shared" si="79"/>
        <v>0.77536053983970621</v>
      </c>
      <c r="AE118" s="33">
        <f t="shared" si="63"/>
        <v>0.92500000000000004</v>
      </c>
      <c r="AF118" s="18">
        <f t="shared" si="64"/>
        <v>0.57219955094669472</v>
      </c>
      <c r="AG118" s="28">
        <f t="shared" si="80"/>
        <v>0.54034473465331323</v>
      </c>
      <c r="AH118" s="33">
        <f t="shared" si="65"/>
        <v>0.93188725490195967</v>
      </c>
      <c r="AI118" s="18">
        <f t="shared" si="66"/>
        <v>0.57645996625713447</v>
      </c>
      <c r="AJ118" s="28">
        <f t="shared" si="81"/>
        <v>0.76422678753979356</v>
      </c>
      <c r="AK118" s="33">
        <f t="shared" si="67"/>
        <v>0.8619957107843127</v>
      </c>
      <c r="AL118" s="18">
        <f t="shared" si="68"/>
        <v>0.53322546878784938</v>
      </c>
      <c r="AM118" s="28">
        <f t="shared" si="82"/>
        <v>1.7414601306468003</v>
      </c>
      <c r="AN118" s="33">
        <f t="shared" si="69"/>
        <v>0.89325980392156767</v>
      </c>
      <c r="AO118" s="18">
        <f t="shared" si="70"/>
        <v>0.55256525262989575</v>
      </c>
      <c r="AP118" s="28">
        <f t="shared" si="83"/>
        <v>1.2532579208859609</v>
      </c>
      <c r="AQ118" s="33">
        <f t="shared" si="48"/>
        <v>0.892625</v>
      </c>
      <c r="AR118" s="18">
        <f t="shared" si="49"/>
        <v>0.5521725666635604</v>
      </c>
      <c r="AS118" s="28">
        <f t="shared" si="84"/>
        <v>0.83386224442354906</v>
      </c>
      <c r="AT118" s="33">
        <f t="shared" si="50"/>
        <v>0.8619957107843127</v>
      </c>
      <c r="AU118" s="18">
        <f t="shared" si="51"/>
        <v>0.53322546878784938</v>
      </c>
      <c r="AV118" s="20">
        <f t="shared" si="85"/>
        <v>1.8528090685770471</v>
      </c>
      <c r="AW118"/>
      <c r="AX118"/>
      <c r="AY118"/>
      <c r="AZ118"/>
      <c r="BA118"/>
      <c r="BB118"/>
      <c r="BC118"/>
      <c r="BD118"/>
      <c r="BE118"/>
      <c r="BF118"/>
      <c r="BG118"/>
      <c r="BH118"/>
    </row>
    <row r="119" spans="2:60" ht="15.95">
      <c r="B119" s="39">
        <v>111</v>
      </c>
      <c r="C119" s="41">
        <f>'Mortality (No Interventions) H'!E120</f>
        <v>0.64893009559073189</v>
      </c>
      <c r="D119" s="27">
        <f t="shared" si="88"/>
        <v>0.96911764705882242</v>
      </c>
      <c r="E119" s="18">
        <f t="shared" si="52"/>
        <v>0.6288896073445468</v>
      </c>
      <c r="F119" s="28">
        <f t="shared" si="71"/>
        <v>0.18403694521738453</v>
      </c>
      <c r="G119" s="27">
        <f t="shared" si="86"/>
        <v>0.96499999999999997</v>
      </c>
      <c r="H119" s="18">
        <f t="shared" si="45"/>
        <v>0.62621754224505621</v>
      </c>
      <c r="I119" s="28">
        <f t="shared" si="72"/>
        <v>0.11608795535871866</v>
      </c>
      <c r="J119" s="27">
        <v>1</v>
      </c>
      <c r="K119" s="18">
        <f t="shared" si="46"/>
        <v>0.64893009559073189</v>
      </c>
      <c r="L119" s="28">
        <f t="shared" si="73"/>
        <v>7.2481648221599027E-2</v>
      </c>
      <c r="M119" s="27">
        <f t="shared" si="87"/>
        <v>0.92500000000000004</v>
      </c>
      <c r="N119" s="19">
        <f t="shared" si="47"/>
        <v>0.60026033842142701</v>
      </c>
      <c r="O119" s="28">
        <f t="shared" si="74"/>
        <v>0.21433217120156992</v>
      </c>
      <c r="P119" s="24">
        <f t="shared" si="53"/>
        <v>0.93519852941176362</v>
      </c>
      <c r="Q119" s="18">
        <f t="shared" si="54"/>
        <v>0.60687847108748771</v>
      </c>
      <c r="R119" s="28">
        <f t="shared" si="75"/>
        <v>0.30259409318180086</v>
      </c>
      <c r="S119" s="24">
        <f t="shared" si="55"/>
        <v>0.96911764705882242</v>
      </c>
      <c r="T119" s="18">
        <f t="shared" si="56"/>
        <v>0.6288896073445468</v>
      </c>
      <c r="U119" s="28">
        <f t="shared" si="76"/>
        <v>0.19737938885987535</v>
      </c>
      <c r="V119" s="24">
        <f t="shared" si="57"/>
        <v>0.89643382352941081</v>
      </c>
      <c r="W119" s="18">
        <f t="shared" si="58"/>
        <v>0.58172288679370587</v>
      </c>
      <c r="X119" s="28">
        <f t="shared" si="77"/>
        <v>0.52578702542138711</v>
      </c>
      <c r="Y119" s="33">
        <f t="shared" si="59"/>
        <v>0.96499999999999997</v>
      </c>
      <c r="Z119" s="18">
        <f t="shared" si="60"/>
        <v>0.62621754224505621</v>
      </c>
      <c r="AA119" s="28">
        <f t="shared" si="78"/>
        <v>0.12564532621578489</v>
      </c>
      <c r="AB119" s="33">
        <f t="shared" si="61"/>
        <v>0.892625</v>
      </c>
      <c r="AC119" s="18">
        <f t="shared" si="62"/>
        <v>0.57925122657667705</v>
      </c>
      <c r="AD119" s="28">
        <f t="shared" si="79"/>
        <v>0.34722772046677186</v>
      </c>
      <c r="AE119" s="33">
        <f t="shared" si="63"/>
        <v>0.92500000000000004</v>
      </c>
      <c r="AF119" s="18">
        <f t="shared" si="64"/>
        <v>0.60026033842142701</v>
      </c>
      <c r="AG119" s="28">
        <f t="shared" si="80"/>
        <v>0.23115972012827649</v>
      </c>
      <c r="AH119" s="33">
        <f t="shared" si="65"/>
        <v>0.93519852941176362</v>
      </c>
      <c r="AI119" s="18">
        <f t="shared" si="66"/>
        <v>0.60687847108748771</v>
      </c>
      <c r="AJ119" s="28">
        <f t="shared" si="81"/>
        <v>0.32368063938180591</v>
      </c>
      <c r="AK119" s="33">
        <f t="shared" si="67"/>
        <v>0.86505863970588137</v>
      </c>
      <c r="AL119" s="18">
        <f t="shared" si="68"/>
        <v>0.56136258575592612</v>
      </c>
      <c r="AM119" s="28">
        <f t="shared" si="82"/>
        <v>0.81286923610731077</v>
      </c>
      <c r="AN119" s="33">
        <f t="shared" si="69"/>
        <v>0.89643382352941081</v>
      </c>
      <c r="AO119" s="18">
        <f t="shared" si="70"/>
        <v>0.58172288679370587</v>
      </c>
      <c r="AP119" s="28">
        <f t="shared" si="83"/>
        <v>0.56075114122119196</v>
      </c>
      <c r="AQ119" s="33">
        <f t="shared" si="48"/>
        <v>0.892625</v>
      </c>
      <c r="AR119" s="18">
        <f t="shared" si="49"/>
        <v>0.57925122657667705</v>
      </c>
      <c r="AS119" s="28">
        <f t="shared" si="84"/>
        <v>0.3734263886763608</v>
      </c>
      <c r="AT119" s="33">
        <f t="shared" si="50"/>
        <v>0.86505863970588137</v>
      </c>
      <c r="AU119" s="18">
        <f t="shared" si="51"/>
        <v>0.56136258575592612</v>
      </c>
      <c r="AV119" s="20">
        <f t="shared" si="85"/>
        <v>0.86484408441067262</v>
      </c>
      <c r="AW119"/>
      <c r="AX119"/>
      <c r="AY119"/>
      <c r="AZ119"/>
      <c r="BA119"/>
      <c r="BB119"/>
      <c r="BC119"/>
      <c r="BD119"/>
      <c r="BE119"/>
      <c r="BF119"/>
      <c r="BG119"/>
      <c r="BH119"/>
    </row>
    <row r="120" spans="2:60" ht="15.95">
      <c r="B120" s="39">
        <v>112</v>
      </c>
      <c r="C120" s="41">
        <f>'Mortality (No Interventions) H'!E121</f>
        <v>0.6791598348491078</v>
      </c>
      <c r="D120" s="27">
        <f t="shared" si="88"/>
        <v>0.97254901960784201</v>
      </c>
      <c r="E120" s="18">
        <f t="shared" si="52"/>
        <v>0.66051623153952366</v>
      </c>
      <c r="F120" s="28">
        <f t="shared" si="71"/>
        <v>6.8298023002733702E-2</v>
      </c>
      <c r="G120" s="27">
        <f t="shared" si="86"/>
        <v>0.96499999999999997</v>
      </c>
      <c r="H120" s="18">
        <f t="shared" si="45"/>
        <v>0.65538924062938897</v>
      </c>
      <c r="I120" s="28">
        <f t="shared" si="72"/>
        <v>4.3391641269728054E-2</v>
      </c>
      <c r="J120" s="27">
        <v>1</v>
      </c>
      <c r="K120" s="18">
        <f t="shared" si="46"/>
        <v>0.6791598348491078</v>
      </c>
      <c r="L120" s="28">
        <f t="shared" si="73"/>
        <v>2.5446125312582966E-2</v>
      </c>
      <c r="M120" s="27">
        <f t="shared" si="87"/>
        <v>0.92500000000000004</v>
      </c>
      <c r="N120" s="19">
        <f t="shared" si="47"/>
        <v>0.62822284723542476</v>
      </c>
      <c r="O120" s="28">
        <f t="shared" si="74"/>
        <v>8.567706958151633E-2</v>
      </c>
      <c r="P120" s="24">
        <f t="shared" si="53"/>
        <v>0.93850980392156746</v>
      </c>
      <c r="Q120" s="18">
        <f t="shared" si="54"/>
        <v>0.63739816343564026</v>
      </c>
      <c r="R120" s="28">
        <f t="shared" si="75"/>
        <v>0.11895625255152477</v>
      </c>
      <c r="S120" s="24">
        <f t="shared" si="55"/>
        <v>0.97254901960784201</v>
      </c>
      <c r="T120" s="18">
        <f t="shared" si="56"/>
        <v>0.66051623153952366</v>
      </c>
      <c r="U120" s="28">
        <f t="shared" si="76"/>
        <v>7.3249542501881731E-2</v>
      </c>
      <c r="V120" s="24">
        <f t="shared" si="57"/>
        <v>0.89960784313725395</v>
      </c>
      <c r="W120" s="18">
        <f t="shared" si="58"/>
        <v>0.61097751417405943</v>
      </c>
      <c r="X120" s="28">
        <f t="shared" si="77"/>
        <v>0.21992467915458219</v>
      </c>
      <c r="Y120" s="33">
        <f t="shared" si="59"/>
        <v>0.96499999999999997</v>
      </c>
      <c r="Z120" s="18">
        <f t="shared" si="60"/>
        <v>0.65538924062938897</v>
      </c>
      <c r="AA120" s="28">
        <f t="shared" si="78"/>
        <v>4.6964018838357748E-2</v>
      </c>
      <c r="AB120" s="33">
        <f t="shared" si="61"/>
        <v>0.892625</v>
      </c>
      <c r="AC120" s="18">
        <f t="shared" si="62"/>
        <v>0.60623504758218483</v>
      </c>
      <c r="AD120" s="28">
        <f t="shared" si="79"/>
        <v>0.1460956374849707</v>
      </c>
      <c r="AE120" s="33">
        <f t="shared" si="63"/>
        <v>0.92500000000000004</v>
      </c>
      <c r="AF120" s="18">
        <f t="shared" si="64"/>
        <v>0.62822284723542476</v>
      </c>
      <c r="AG120" s="28">
        <f t="shared" si="80"/>
        <v>9.2403708294674883E-2</v>
      </c>
      <c r="AH120" s="33">
        <f t="shared" si="65"/>
        <v>0.93850980392156746</v>
      </c>
      <c r="AI120" s="18">
        <f t="shared" si="66"/>
        <v>0.63739816343564026</v>
      </c>
      <c r="AJ120" s="28">
        <f t="shared" si="81"/>
        <v>0.12724582783315508</v>
      </c>
      <c r="AK120" s="33">
        <f t="shared" si="67"/>
        <v>0.86812156862744994</v>
      </c>
      <c r="AL120" s="18">
        <f t="shared" si="68"/>
        <v>0.58959330117796727</v>
      </c>
      <c r="AM120" s="28">
        <f t="shared" si="82"/>
        <v>0.35655485984466634</v>
      </c>
      <c r="AN120" s="33">
        <f t="shared" si="69"/>
        <v>0.89960784313725395</v>
      </c>
      <c r="AO120" s="18">
        <f t="shared" si="70"/>
        <v>0.61097751417405943</v>
      </c>
      <c r="AP120" s="28">
        <f t="shared" si="83"/>
        <v>0.23454936857713513</v>
      </c>
      <c r="AQ120" s="33">
        <f t="shared" si="48"/>
        <v>0.892625</v>
      </c>
      <c r="AR120" s="18">
        <f t="shared" si="49"/>
        <v>0.60623504758218483</v>
      </c>
      <c r="AS120" s="28">
        <f t="shared" si="84"/>
        <v>0.15711869499947986</v>
      </c>
      <c r="AT120" s="33">
        <f t="shared" si="50"/>
        <v>0.86812156862744994</v>
      </c>
      <c r="AU120" s="18">
        <f t="shared" si="51"/>
        <v>0.58959330117796727</v>
      </c>
      <c r="AV120" s="20">
        <f t="shared" si="85"/>
        <v>0.379352972910181</v>
      </c>
      <c r="AW120"/>
      <c r="AX120"/>
      <c r="AY120"/>
      <c r="AZ120"/>
      <c r="BA120"/>
      <c r="BB120"/>
      <c r="BC120"/>
      <c r="BD120"/>
      <c r="BE120"/>
      <c r="BF120"/>
      <c r="BG120"/>
      <c r="BH120"/>
    </row>
    <row r="121" spans="2:60" ht="15.95">
      <c r="B121" s="39">
        <v>113</v>
      </c>
      <c r="C121" s="41">
        <f>'Mortality (No Interventions) H'!E122</f>
        <v>0.70924622354151179</v>
      </c>
      <c r="D121" s="27">
        <f t="shared" si="88"/>
        <v>0.97598039215686161</v>
      </c>
      <c r="E121" s="18">
        <f t="shared" si="52"/>
        <v>0.69221040738781781</v>
      </c>
      <c r="F121" s="28">
        <f t="shared" si="71"/>
        <v>2.3186070227368336E-2</v>
      </c>
      <c r="G121" s="27">
        <f t="shared" si="86"/>
        <v>0.96499999999999997</v>
      </c>
      <c r="H121" s="18">
        <f t="shared" si="45"/>
        <v>0.68442260571755886</v>
      </c>
      <c r="I121" s="28">
        <f t="shared" si="72"/>
        <v>1.495322644829813E-2</v>
      </c>
      <c r="J121" s="27">
        <v>1</v>
      </c>
      <c r="K121" s="18">
        <f t="shared" si="46"/>
        <v>0.70924622354151179</v>
      </c>
      <c r="L121" s="28">
        <f t="shared" si="73"/>
        <v>8.1641390477394174E-3</v>
      </c>
      <c r="M121" s="27">
        <f t="shared" si="87"/>
        <v>0.92500000000000004</v>
      </c>
      <c r="N121" s="19">
        <f t="shared" si="47"/>
        <v>0.65605275677589847</v>
      </c>
      <c r="O121" s="28">
        <f t="shared" si="74"/>
        <v>3.1852776986228536E-2</v>
      </c>
      <c r="P121" s="24">
        <f t="shared" si="53"/>
        <v>0.94182107843137142</v>
      </c>
      <c r="Q121" s="18">
        <f t="shared" si="54"/>
        <v>0.66798304312924417</v>
      </c>
      <c r="R121" s="28">
        <f t="shared" si="75"/>
        <v>4.3133755645996683E-2</v>
      </c>
      <c r="S121" s="24">
        <f t="shared" si="55"/>
        <v>0.97598039215686161</v>
      </c>
      <c r="T121" s="18">
        <f t="shared" si="56"/>
        <v>0.69221040738781781</v>
      </c>
      <c r="U121" s="28">
        <f t="shared" si="76"/>
        <v>2.4867030726544639E-2</v>
      </c>
      <c r="V121" s="24">
        <f t="shared" si="57"/>
        <v>0.90278186274509709</v>
      </c>
      <c r="W121" s="18">
        <f t="shared" si="58"/>
        <v>0.64029462683373151</v>
      </c>
      <c r="X121" s="28">
        <f t="shared" si="77"/>
        <v>8.5555645379187972E-2</v>
      </c>
      <c r="Y121" s="33">
        <f t="shared" si="59"/>
        <v>0.96499999999999997</v>
      </c>
      <c r="Z121" s="18">
        <f t="shared" si="60"/>
        <v>0.68442260571755886</v>
      </c>
      <c r="AA121" s="28">
        <f t="shared" si="78"/>
        <v>1.6184306194982144E-2</v>
      </c>
      <c r="AB121" s="33">
        <f t="shared" si="61"/>
        <v>0.892625</v>
      </c>
      <c r="AC121" s="18">
        <f t="shared" si="62"/>
        <v>0.63309091028874198</v>
      </c>
      <c r="AD121" s="28">
        <f t="shared" si="79"/>
        <v>5.7527341742719861E-2</v>
      </c>
      <c r="AE121" s="33">
        <f t="shared" si="63"/>
        <v>0.92500000000000004</v>
      </c>
      <c r="AF121" s="18">
        <f t="shared" si="64"/>
        <v>0.65605275677589847</v>
      </c>
      <c r="AG121" s="28">
        <f t="shared" si="80"/>
        <v>3.4353587574682591E-2</v>
      </c>
      <c r="AH121" s="33">
        <f t="shared" si="65"/>
        <v>0.94182107843137142</v>
      </c>
      <c r="AI121" s="18">
        <f t="shared" si="66"/>
        <v>0.66798304312924417</v>
      </c>
      <c r="AJ121" s="28">
        <f t="shared" si="81"/>
        <v>4.6139570867454356E-2</v>
      </c>
      <c r="AK121" s="33">
        <f t="shared" si="67"/>
        <v>0.87118449754901861</v>
      </c>
      <c r="AL121" s="18">
        <f t="shared" si="68"/>
        <v>0.61788431489455087</v>
      </c>
      <c r="AM121" s="28">
        <f t="shared" si="82"/>
        <v>0.14633250297780206</v>
      </c>
      <c r="AN121" s="33">
        <f t="shared" si="69"/>
        <v>0.90278186274509709</v>
      </c>
      <c r="AO121" s="18">
        <f t="shared" si="70"/>
        <v>0.64029462683373151</v>
      </c>
      <c r="AP121" s="28">
        <f t="shared" si="83"/>
        <v>9.1244978412781855E-2</v>
      </c>
      <c r="AQ121" s="33">
        <f t="shared" si="48"/>
        <v>0.892625</v>
      </c>
      <c r="AR121" s="18">
        <f t="shared" si="49"/>
        <v>0.63309091028874198</v>
      </c>
      <c r="AS121" s="28">
        <f t="shared" si="84"/>
        <v>6.18678354604194E-2</v>
      </c>
      <c r="AT121" s="33">
        <f t="shared" si="50"/>
        <v>0.87118449754901861</v>
      </c>
      <c r="AU121" s="18">
        <f t="shared" si="51"/>
        <v>0.61788431489455087</v>
      </c>
      <c r="AV121" s="20">
        <f t="shared" si="85"/>
        <v>0.1556890013003914</v>
      </c>
      <c r="AW121"/>
      <c r="AX121"/>
      <c r="AY121"/>
      <c r="AZ121"/>
      <c r="BA121"/>
      <c r="BB121"/>
      <c r="BC121"/>
      <c r="BD121"/>
      <c r="BE121"/>
      <c r="BF121"/>
      <c r="BG121"/>
      <c r="BH121"/>
    </row>
    <row r="122" spans="2:60" ht="15.95">
      <c r="B122" s="39">
        <v>114</v>
      </c>
      <c r="C122" s="41">
        <f>'Mortality (No Interventions) H'!E123</f>
        <v>0.73915254532832764</v>
      </c>
      <c r="D122" s="27">
        <f t="shared" si="88"/>
        <v>0.9794117647058812</v>
      </c>
      <c r="E122" s="18">
        <f t="shared" si="52"/>
        <v>0.72393469880686123</v>
      </c>
      <c r="F122" s="28">
        <f t="shared" si="71"/>
        <v>7.1364311095591468E-3</v>
      </c>
      <c r="G122" s="27">
        <f t="shared" si="86"/>
        <v>0.96499999999999997</v>
      </c>
      <c r="H122" s="18">
        <f t="shared" si="45"/>
        <v>0.71328220624183614</v>
      </c>
      <c r="I122" s="28">
        <f t="shared" si="72"/>
        <v>4.7189002386692058E-3</v>
      </c>
      <c r="J122" s="27">
        <v>1</v>
      </c>
      <c r="K122" s="18">
        <f t="shared" si="46"/>
        <v>0.73915254532832764</v>
      </c>
      <c r="L122" s="28">
        <f t="shared" si="73"/>
        <v>2.3737542596624413E-3</v>
      </c>
      <c r="M122" s="27">
        <f t="shared" si="87"/>
        <v>0.92500000000000004</v>
      </c>
      <c r="N122" s="19">
        <f t="shared" si="47"/>
        <v>0.68371610442870312</v>
      </c>
      <c r="O122" s="28">
        <f t="shared" si="74"/>
        <v>1.095567483344541E-2</v>
      </c>
      <c r="P122" s="24">
        <f t="shared" si="53"/>
        <v>0.94513235294117537</v>
      </c>
      <c r="Q122" s="18">
        <f t="shared" si="54"/>
        <v>0.69859698434862105</v>
      </c>
      <c r="R122" s="28">
        <f t="shared" si="75"/>
        <v>1.4321138287990601E-2</v>
      </c>
      <c r="S122" s="24">
        <f t="shared" si="55"/>
        <v>0.9794117647058812</v>
      </c>
      <c r="T122" s="18">
        <f t="shared" si="56"/>
        <v>0.72393469880686123</v>
      </c>
      <c r="U122" s="28">
        <f t="shared" si="76"/>
        <v>7.6538132567977911E-3</v>
      </c>
      <c r="V122" s="24">
        <f t="shared" si="57"/>
        <v>0.90595588235294011</v>
      </c>
      <c r="W122" s="18">
        <f t="shared" si="58"/>
        <v>0.66963959639634663</v>
      </c>
      <c r="X122" s="28">
        <f t="shared" si="77"/>
        <v>3.0774825347601745E-2</v>
      </c>
      <c r="Y122" s="33">
        <f t="shared" si="59"/>
        <v>0.96499999999999997</v>
      </c>
      <c r="Z122" s="18">
        <f t="shared" si="60"/>
        <v>0.71328220624183614</v>
      </c>
      <c r="AA122" s="28">
        <f t="shared" si="78"/>
        <v>5.1074011772816348E-3</v>
      </c>
      <c r="AB122" s="33">
        <f t="shared" si="61"/>
        <v>0.892625</v>
      </c>
      <c r="AC122" s="18">
        <f t="shared" si="62"/>
        <v>0.65978604077369851</v>
      </c>
      <c r="AD122" s="28">
        <f t="shared" si="79"/>
        <v>2.11073045923298E-2</v>
      </c>
      <c r="AE122" s="33">
        <f t="shared" si="63"/>
        <v>0.92500000000000004</v>
      </c>
      <c r="AF122" s="18">
        <f t="shared" si="64"/>
        <v>0.68371610442870312</v>
      </c>
      <c r="AG122" s="28">
        <f t="shared" si="80"/>
        <v>1.1815821741169826E-2</v>
      </c>
      <c r="AH122" s="33">
        <f t="shared" si="65"/>
        <v>0.94513235294117537</v>
      </c>
      <c r="AI122" s="18">
        <f t="shared" si="66"/>
        <v>0.69859698434862105</v>
      </c>
      <c r="AJ122" s="28">
        <f t="shared" si="81"/>
        <v>1.5319119910734775E-2</v>
      </c>
      <c r="AK122" s="33">
        <f t="shared" si="67"/>
        <v>0.87424742647058729</v>
      </c>
      <c r="AL122" s="18">
        <f t="shared" si="68"/>
        <v>0.64620221052247451</v>
      </c>
      <c r="AM122" s="28">
        <f t="shared" si="82"/>
        <v>5.5915944628558013E-2</v>
      </c>
      <c r="AN122" s="33">
        <f t="shared" si="69"/>
        <v>0.90595588235294011</v>
      </c>
      <c r="AO122" s="18">
        <f t="shared" si="70"/>
        <v>0.66963959639634663</v>
      </c>
      <c r="AP122" s="28">
        <f t="shared" si="83"/>
        <v>3.282130900951781E-2</v>
      </c>
      <c r="AQ122" s="33">
        <f t="shared" si="48"/>
        <v>0.892625</v>
      </c>
      <c r="AR122" s="18">
        <f t="shared" si="49"/>
        <v>0.65978604077369851</v>
      </c>
      <c r="AS122" s="28">
        <f t="shared" si="84"/>
        <v>2.2699871191188371E-2</v>
      </c>
      <c r="AT122" s="33">
        <f t="shared" si="50"/>
        <v>0.87424742647058729</v>
      </c>
      <c r="AU122" s="18">
        <f t="shared" si="51"/>
        <v>0.64620221052247451</v>
      </c>
      <c r="AV122" s="20">
        <f t="shared" si="85"/>
        <v>5.949120939528222E-2</v>
      </c>
      <c r="AW122"/>
      <c r="AX122"/>
      <c r="AY122"/>
      <c r="AZ122"/>
      <c r="BA122"/>
      <c r="BB122"/>
      <c r="BC122"/>
      <c r="BD122"/>
      <c r="BE122"/>
      <c r="BF122"/>
      <c r="BG122"/>
      <c r="BH122"/>
    </row>
    <row r="123" spans="2:60" ht="15.95">
      <c r="B123" s="39">
        <v>115</v>
      </c>
      <c r="C123" s="41">
        <f>'Mortality (No Interventions) H'!E124</f>
        <v>0.76884177396568232</v>
      </c>
      <c r="D123" s="27">
        <f t="shared" si="88"/>
        <v>0.9828431372549008</v>
      </c>
      <c r="E123" s="18">
        <f t="shared" si="52"/>
        <v>0.75565086117705449</v>
      </c>
      <c r="F123" s="28">
        <f t="shared" si="71"/>
        <v>1.9701210037045315E-3</v>
      </c>
      <c r="G123" s="27">
        <f t="shared" si="86"/>
        <v>0.96499999999999997</v>
      </c>
      <c r="H123" s="18">
        <f t="shared" si="45"/>
        <v>0.74193231187688347</v>
      </c>
      <c r="I123" s="28">
        <f t="shared" si="72"/>
        <v>1.3529926653961075E-3</v>
      </c>
      <c r="J123" s="27">
        <v>1</v>
      </c>
      <c r="K123" s="18">
        <f t="shared" si="46"/>
        <v>0.76884177396568232</v>
      </c>
      <c r="L123" s="28">
        <f t="shared" si="73"/>
        <v>6.1918775664898782E-4</v>
      </c>
      <c r="M123" s="27">
        <f t="shared" si="87"/>
        <v>0.92500000000000004</v>
      </c>
      <c r="N123" s="19">
        <f t="shared" si="47"/>
        <v>0.71117864091825622</v>
      </c>
      <c r="O123" s="28">
        <f t="shared" si="74"/>
        <v>3.4651035149345336E-3</v>
      </c>
      <c r="P123" s="24">
        <f t="shared" si="53"/>
        <v>0.94844362745097921</v>
      </c>
      <c r="Q123" s="18">
        <f t="shared" si="54"/>
        <v>0.72920308103585751</v>
      </c>
      <c r="R123" s="28">
        <f t="shared" si="75"/>
        <v>4.316434267560793E-3</v>
      </c>
      <c r="S123" s="24">
        <f t="shared" si="55"/>
        <v>0.9828431372549008</v>
      </c>
      <c r="T123" s="18">
        <f t="shared" si="56"/>
        <v>0.75565086117705449</v>
      </c>
      <c r="U123" s="28">
        <f t="shared" si="76"/>
        <v>2.1129522620139205E-3</v>
      </c>
      <c r="V123" s="24">
        <f t="shared" si="57"/>
        <v>0.90912990196078325</v>
      </c>
      <c r="W123" s="18">
        <f t="shared" si="58"/>
        <v>0.69897704658877546</v>
      </c>
      <c r="X123" s="28">
        <f t="shared" si="77"/>
        <v>1.0166783722665655E-2</v>
      </c>
      <c r="Y123" s="33">
        <f t="shared" si="59"/>
        <v>0.96499999999999997</v>
      </c>
      <c r="Z123" s="18">
        <f t="shared" si="60"/>
        <v>0.74193231187688347</v>
      </c>
      <c r="AA123" s="28">
        <f t="shared" si="78"/>
        <v>1.464382797388039E-3</v>
      </c>
      <c r="AB123" s="33">
        <f t="shared" si="61"/>
        <v>0.892625</v>
      </c>
      <c r="AC123" s="18">
        <f t="shared" si="62"/>
        <v>0.68628738848611714</v>
      </c>
      <c r="AD123" s="28">
        <f t="shared" si="79"/>
        <v>7.180999663952017E-3</v>
      </c>
      <c r="AE123" s="33">
        <f t="shared" si="63"/>
        <v>0.92500000000000004</v>
      </c>
      <c r="AF123" s="18">
        <f t="shared" si="64"/>
        <v>0.71117864091825622</v>
      </c>
      <c r="AG123" s="28">
        <f t="shared" si="80"/>
        <v>3.7371541296732165E-3</v>
      </c>
      <c r="AH123" s="33">
        <f t="shared" si="65"/>
        <v>0.94844362745097921</v>
      </c>
      <c r="AI123" s="18">
        <f t="shared" si="66"/>
        <v>0.72920308103585751</v>
      </c>
      <c r="AJ123" s="28">
        <f t="shared" si="81"/>
        <v>4.6172289382205439E-3</v>
      </c>
      <c r="AK123" s="33">
        <f t="shared" si="67"/>
        <v>0.87731035539215585</v>
      </c>
      <c r="AL123" s="18">
        <f t="shared" si="68"/>
        <v>0.67451284995816829</v>
      </c>
      <c r="AM123" s="28">
        <f t="shared" si="82"/>
        <v>1.9782937606131541E-2</v>
      </c>
      <c r="AN123" s="33">
        <f t="shared" si="69"/>
        <v>0.90912990196078325</v>
      </c>
      <c r="AO123" s="18">
        <f t="shared" si="70"/>
        <v>0.69897704658877546</v>
      </c>
      <c r="AP123" s="28">
        <f t="shared" si="83"/>
        <v>1.0842860891184528E-2</v>
      </c>
      <c r="AQ123" s="33">
        <f t="shared" si="48"/>
        <v>0.892625</v>
      </c>
      <c r="AR123" s="18">
        <f t="shared" si="49"/>
        <v>0.68628738848611714</v>
      </c>
      <c r="AS123" s="28">
        <f t="shared" si="84"/>
        <v>7.7228130518812565E-3</v>
      </c>
      <c r="AT123" s="33">
        <f t="shared" si="50"/>
        <v>0.87731035539215585</v>
      </c>
      <c r="AU123" s="18">
        <f t="shared" si="51"/>
        <v>0.67451284995816829</v>
      </c>
      <c r="AV123" s="20">
        <f t="shared" si="85"/>
        <v>2.1047858377395444E-2</v>
      </c>
      <c r="AW123"/>
      <c r="AX123"/>
      <c r="AY123"/>
      <c r="AZ123"/>
      <c r="BA123"/>
      <c r="BB123"/>
      <c r="BC123"/>
      <c r="BD123"/>
      <c r="BE123"/>
      <c r="BF123"/>
      <c r="BG123"/>
      <c r="BH123"/>
    </row>
    <row r="124" spans="2:60" ht="15.95">
      <c r="B124" s="39">
        <v>116</v>
      </c>
      <c r="C124" s="41">
        <f>'Mortality (No Interventions) H'!E125</f>
        <v>0.7984370541437309</v>
      </c>
      <c r="D124" s="27">
        <f t="shared" si="88"/>
        <v>0.9862745098039204</v>
      </c>
      <c r="E124" s="18">
        <f t="shared" si="52"/>
        <v>0.78747811418489444</v>
      </c>
      <c r="F124" s="28">
        <f t="shared" si="71"/>
        <v>4.813973706321993E-4</v>
      </c>
      <c r="G124" s="27">
        <f t="shared" si="86"/>
        <v>0.96499999999999997</v>
      </c>
      <c r="H124" s="18">
        <f t="shared" si="45"/>
        <v>0.77049175724870034</v>
      </c>
      <c r="I124" s="28">
        <f t="shared" si="72"/>
        <v>3.4916368920630682E-4</v>
      </c>
      <c r="J124" s="27">
        <v>1</v>
      </c>
      <c r="K124" s="18">
        <f t="shared" si="46"/>
        <v>0.7984370541437309</v>
      </c>
      <c r="L124" s="28">
        <f t="shared" si="73"/>
        <v>1.4313034340914882E-4</v>
      </c>
      <c r="M124" s="27">
        <f t="shared" si="87"/>
        <v>0.92500000000000004</v>
      </c>
      <c r="N124" s="19">
        <f t="shared" si="47"/>
        <v>0.73855427508295113</v>
      </c>
      <c r="O124" s="28">
        <f t="shared" si="74"/>
        <v>1.0007959065423194E-3</v>
      </c>
      <c r="P124" s="24">
        <f t="shared" si="53"/>
        <v>0.95175490196078316</v>
      </c>
      <c r="Q124" s="18">
        <f t="shared" si="54"/>
        <v>0.75991638018842311</v>
      </c>
      <c r="R124" s="28">
        <f t="shared" si="75"/>
        <v>1.1688771005667078E-3</v>
      </c>
      <c r="S124" s="24">
        <f t="shared" si="55"/>
        <v>0.9862745098039204</v>
      </c>
      <c r="T124" s="18">
        <f t="shared" si="56"/>
        <v>0.78747811418489444</v>
      </c>
      <c r="U124" s="28">
        <f t="shared" si="76"/>
        <v>5.1629806559709622E-4</v>
      </c>
      <c r="V124" s="24">
        <f t="shared" si="57"/>
        <v>0.91230392156862639</v>
      </c>
      <c r="W124" s="18">
        <f t="shared" si="58"/>
        <v>0.72841725562102733</v>
      </c>
      <c r="X124" s="28">
        <f t="shared" si="77"/>
        <v>3.0604352628899796E-3</v>
      </c>
      <c r="Y124" s="33">
        <f t="shared" si="59"/>
        <v>0.96499999999999997</v>
      </c>
      <c r="Z124" s="18">
        <f t="shared" si="60"/>
        <v>0.77049175724870034</v>
      </c>
      <c r="AA124" s="28">
        <f t="shared" si="78"/>
        <v>3.779098830491934E-4</v>
      </c>
      <c r="AB124" s="33">
        <f t="shared" si="61"/>
        <v>0.892625</v>
      </c>
      <c r="AC124" s="18">
        <f t="shared" si="62"/>
        <v>0.71270487545504779</v>
      </c>
      <c r="AD124" s="28">
        <f t="shared" si="79"/>
        <v>2.2527701578587025E-3</v>
      </c>
      <c r="AE124" s="33">
        <f t="shared" si="63"/>
        <v>0.92500000000000004</v>
      </c>
      <c r="AF124" s="18">
        <f t="shared" si="64"/>
        <v>0.73855427508295113</v>
      </c>
      <c r="AG124" s="28">
        <f t="shared" si="80"/>
        <v>1.0793699348301698E-3</v>
      </c>
      <c r="AH124" s="33">
        <f t="shared" si="65"/>
        <v>0.95175490196078316</v>
      </c>
      <c r="AI124" s="18">
        <f t="shared" si="66"/>
        <v>0.75991638018842311</v>
      </c>
      <c r="AJ124" s="28">
        <f t="shared" si="81"/>
        <v>1.2503313706222023E-3</v>
      </c>
      <c r="AK124" s="33">
        <f t="shared" si="67"/>
        <v>0.88037328431372441</v>
      </c>
      <c r="AL124" s="18">
        <f t="shared" si="68"/>
        <v>0.70292265167429135</v>
      </c>
      <c r="AM124" s="28">
        <f t="shared" si="82"/>
        <v>6.4390919808751321E-3</v>
      </c>
      <c r="AN124" s="33">
        <f t="shared" si="69"/>
        <v>0.91230392156862639</v>
      </c>
      <c r="AO124" s="18">
        <f t="shared" si="70"/>
        <v>0.72841725562102733</v>
      </c>
      <c r="AP124" s="28">
        <f t="shared" si="83"/>
        <v>3.2639500088914287E-3</v>
      </c>
      <c r="AQ124" s="33">
        <f t="shared" si="48"/>
        <v>0.892625</v>
      </c>
      <c r="AR124" s="18">
        <f t="shared" si="49"/>
        <v>0.71270487545504779</v>
      </c>
      <c r="AS124" s="28">
        <f t="shared" si="84"/>
        <v>2.4227438507391686E-3</v>
      </c>
      <c r="AT124" s="33">
        <f t="shared" si="50"/>
        <v>0.88037328431372441</v>
      </c>
      <c r="AU124" s="18">
        <f t="shared" si="51"/>
        <v>0.70292265167429135</v>
      </c>
      <c r="AV124" s="20">
        <f t="shared" si="85"/>
        <v>6.8508074377425354E-3</v>
      </c>
      <c r="AW124"/>
      <c r="AX124"/>
      <c r="AY124"/>
      <c r="AZ124"/>
      <c r="BA124"/>
      <c r="BB124"/>
      <c r="BC124"/>
      <c r="BD124"/>
      <c r="BE124"/>
      <c r="BF124"/>
      <c r="BG124"/>
      <c r="BH124"/>
    </row>
    <row r="125" spans="2:60" ht="15.95">
      <c r="B125" s="39">
        <v>117</v>
      </c>
      <c r="C125" s="41">
        <f>'Mortality (No Interventions) H'!E126</f>
        <v>0.82808616600874074</v>
      </c>
      <c r="D125" s="27">
        <f t="shared" si="88"/>
        <v>0.98970588235293999</v>
      </c>
      <c r="E125" s="18">
        <f t="shared" si="52"/>
        <v>0.8195617495939439</v>
      </c>
      <c r="F125" s="28">
        <f t="shared" si="71"/>
        <v>1.0230747703318831E-4</v>
      </c>
      <c r="G125" s="27">
        <f t="shared" si="86"/>
        <v>0.96499999999999997</v>
      </c>
      <c r="H125" s="18">
        <f t="shared" si="45"/>
        <v>0.79910315019843481</v>
      </c>
      <c r="I125" s="28">
        <f t="shared" si="72"/>
        <v>8.0135944742300413E-5</v>
      </c>
      <c r="J125" s="27">
        <v>1</v>
      </c>
      <c r="K125" s="18">
        <f t="shared" si="46"/>
        <v>0.82808616600874074</v>
      </c>
      <c r="L125" s="28">
        <f t="shared" si="73"/>
        <v>2.8849773658967468E-5</v>
      </c>
      <c r="M125" s="27">
        <f t="shared" si="87"/>
        <v>0.92500000000000004</v>
      </c>
      <c r="N125" s="19">
        <f t="shared" si="47"/>
        <v>0.7659797035580852</v>
      </c>
      <c r="O125" s="28">
        <f t="shared" si="74"/>
        <v>2.6165381127997179E-4</v>
      </c>
      <c r="P125" s="24">
        <f t="shared" si="53"/>
        <v>0.95506617647058711</v>
      </c>
      <c r="Q125" s="18">
        <f t="shared" si="54"/>
        <v>0.79087708835815584</v>
      </c>
      <c r="R125" s="28">
        <f t="shared" si="75"/>
        <v>2.8062824541891576E-4</v>
      </c>
      <c r="S125" s="24">
        <f t="shared" si="55"/>
        <v>0.98970588235293999</v>
      </c>
      <c r="T125" s="18">
        <f t="shared" si="56"/>
        <v>0.8195617495939439</v>
      </c>
      <c r="U125" s="28">
        <f t="shared" si="76"/>
        <v>1.0972463854338597E-4</v>
      </c>
      <c r="V125" s="24">
        <f t="shared" si="57"/>
        <v>0.91547794117646952</v>
      </c>
      <c r="W125" s="18">
        <f t="shared" si="58"/>
        <v>0.75809461837439818</v>
      </c>
      <c r="X125" s="28">
        <f t="shared" si="77"/>
        <v>8.3116140768984333E-4</v>
      </c>
      <c r="Y125" s="33">
        <f t="shared" si="59"/>
        <v>0.96499999999999997</v>
      </c>
      <c r="Z125" s="18">
        <f t="shared" si="60"/>
        <v>0.79910315019843481</v>
      </c>
      <c r="AA125" s="28">
        <f t="shared" si="78"/>
        <v>8.6733433176969539E-5</v>
      </c>
      <c r="AB125" s="33">
        <f t="shared" si="61"/>
        <v>0.892625</v>
      </c>
      <c r="AC125" s="18">
        <f t="shared" si="62"/>
        <v>0.73917041393355221</v>
      </c>
      <c r="AD125" s="28">
        <f t="shared" si="79"/>
        <v>6.4720988307316759E-4</v>
      </c>
      <c r="AE125" s="33">
        <f t="shared" si="63"/>
        <v>0.92500000000000004</v>
      </c>
      <c r="AF125" s="18">
        <f t="shared" si="64"/>
        <v>0.7659797035580852</v>
      </c>
      <c r="AG125" s="28">
        <f t="shared" si="80"/>
        <v>2.8219665506534156E-4</v>
      </c>
      <c r="AH125" s="33">
        <f t="shared" si="65"/>
        <v>0.95506617647058711</v>
      </c>
      <c r="AI125" s="18">
        <f t="shared" si="66"/>
        <v>0.79087708835815584</v>
      </c>
      <c r="AJ125" s="28">
        <f t="shared" si="81"/>
        <v>3.0018408142294868E-4</v>
      </c>
      <c r="AK125" s="33">
        <f t="shared" si="67"/>
        <v>0.88343621323529309</v>
      </c>
      <c r="AL125" s="18">
        <f t="shared" si="68"/>
        <v>0.73156130673129416</v>
      </c>
      <c r="AM125" s="28">
        <f t="shared" si="82"/>
        <v>1.9129083713037189E-3</v>
      </c>
      <c r="AN125" s="33">
        <f t="shared" si="69"/>
        <v>0.91547794117646952</v>
      </c>
      <c r="AO125" s="18">
        <f t="shared" si="70"/>
        <v>0.75809461837439818</v>
      </c>
      <c r="AP125" s="28">
        <f t="shared" si="83"/>
        <v>8.8643250093050643E-4</v>
      </c>
      <c r="AQ125" s="33">
        <f t="shared" si="48"/>
        <v>0.892625</v>
      </c>
      <c r="AR125" s="18">
        <f t="shared" si="49"/>
        <v>0.73917041393355221</v>
      </c>
      <c r="AS125" s="28">
        <f t="shared" si="84"/>
        <v>6.9604249633862657E-4</v>
      </c>
      <c r="AT125" s="33">
        <f t="shared" si="50"/>
        <v>0.88343621323529309</v>
      </c>
      <c r="AU125" s="18">
        <f t="shared" si="51"/>
        <v>0.73156130673129416</v>
      </c>
      <c r="AV125" s="20">
        <f t="shared" si="85"/>
        <v>2.0352197074945946E-3</v>
      </c>
      <c r="AW125"/>
      <c r="AX125"/>
      <c r="AY125"/>
      <c r="AZ125"/>
      <c r="BA125"/>
      <c r="BB125"/>
      <c r="BC125"/>
      <c r="BD125"/>
      <c r="BE125"/>
      <c r="BF125"/>
      <c r="BG125"/>
      <c r="BH125"/>
    </row>
    <row r="126" spans="2:60" ht="15.95">
      <c r="B126" s="39">
        <v>118</v>
      </c>
      <c r="C126" s="41">
        <f>'Mortality (No Interventions) H'!E127</f>
        <v>0.85778910956071219</v>
      </c>
      <c r="D126" s="27">
        <f t="shared" si="88"/>
        <v>0.99313725490195959</v>
      </c>
      <c r="E126" s="18">
        <f t="shared" si="52"/>
        <v>0.85190232155392198</v>
      </c>
      <c r="F126" s="28">
        <f t="shared" si="71"/>
        <v>1.8460182159326264E-5</v>
      </c>
      <c r="G126" s="27">
        <f t="shared" si="86"/>
        <v>0.96499999999999997</v>
      </c>
      <c r="H126" s="18">
        <f t="shared" si="45"/>
        <v>0.82776649072608721</v>
      </c>
      <c r="I126" s="28">
        <f t="shared" si="72"/>
        <v>1.6099058854600453E-5</v>
      </c>
      <c r="J126" s="27">
        <v>1</v>
      </c>
      <c r="K126" s="18">
        <f t="shared" si="46"/>
        <v>0.85778910956071219</v>
      </c>
      <c r="L126" s="28">
        <f t="shared" si="73"/>
        <v>4.9596751994931371E-6</v>
      </c>
      <c r="M126" s="27">
        <f t="shared" si="87"/>
        <v>0.92500000000000004</v>
      </c>
      <c r="N126" s="19">
        <f t="shared" si="47"/>
        <v>0.79345492634365877</v>
      </c>
      <c r="O126" s="28">
        <f t="shared" si="74"/>
        <v>6.1232302480895826E-5</v>
      </c>
      <c r="P126" s="24">
        <f t="shared" si="53"/>
        <v>0.95837745098039095</v>
      </c>
      <c r="Q126" s="18">
        <f t="shared" si="54"/>
        <v>0.82208574029953463</v>
      </c>
      <c r="R126" s="28">
        <f t="shared" si="75"/>
        <v>5.8685795770945678E-5</v>
      </c>
      <c r="S126" s="24">
        <f t="shared" si="55"/>
        <v>0.99313725490195959</v>
      </c>
      <c r="T126" s="18">
        <f t="shared" si="56"/>
        <v>0.85190232155392198</v>
      </c>
      <c r="U126" s="28">
        <f t="shared" si="76"/>
        <v>1.9798521805205472E-5</v>
      </c>
      <c r="V126" s="24">
        <f t="shared" si="57"/>
        <v>0.91865196078431266</v>
      </c>
      <c r="W126" s="18">
        <f t="shared" si="58"/>
        <v>0.78800964743737789</v>
      </c>
      <c r="X126" s="28">
        <f t="shared" si="77"/>
        <v>2.0106241751968398E-4</v>
      </c>
      <c r="Y126" s="33">
        <f t="shared" si="59"/>
        <v>0.96499999999999997</v>
      </c>
      <c r="Z126" s="18">
        <f t="shared" si="60"/>
        <v>0.82776649072608721</v>
      </c>
      <c r="AA126" s="28">
        <f t="shared" si="78"/>
        <v>1.7424473497727739E-5</v>
      </c>
      <c r="AB126" s="33">
        <f t="shared" si="61"/>
        <v>0.892625</v>
      </c>
      <c r="AC126" s="18">
        <f t="shared" si="62"/>
        <v>0.76568400392163072</v>
      </c>
      <c r="AD126" s="28">
        <f t="shared" si="79"/>
        <v>1.6881148590008839E-4</v>
      </c>
      <c r="AE126" s="33">
        <f t="shared" si="63"/>
        <v>0.92500000000000004</v>
      </c>
      <c r="AF126" s="18">
        <f t="shared" si="64"/>
        <v>0.79345492634365877</v>
      </c>
      <c r="AG126" s="28">
        <f t="shared" si="80"/>
        <v>6.6039744873308009E-5</v>
      </c>
      <c r="AH126" s="33">
        <f t="shared" si="65"/>
        <v>0.95837745098039095</v>
      </c>
      <c r="AI126" s="18">
        <f t="shared" si="66"/>
        <v>0.82208574029953463</v>
      </c>
      <c r="AJ126" s="28">
        <f t="shared" si="81"/>
        <v>6.2775369135699446E-5</v>
      </c>
      <c r="AK126" s="33">
        <f t="shared" si="67"/>
        <v>0.88649914215686165</v>
      </c>
      <c r="AL126" s="18">
        <f t="shared" si="68"/>
        <v>0.76042930977706957</v>
      </c>
      <c r="AM126" s="28">
        <f t="shared" si="82"/>
        <v>5.1349862353553867E-4</v>
      </c>
      <c r="AN126" s="33">
        <f t="shared" si="69"/>
        <v>0.91865196078431266</v>
      </c>
      <c r="AO126" s="18">
        <f t="shared" si="70"/>
        <v>0.78800964743737789</v>
      </c>
      <c r="AP126" s="28">
        <f t="shared" si="83"/>
        <v>2.1443279242293079E-4</v>
      </c>
      <c r="AQ126" s="33">
        <f t="shared" si="48"/>
        <v>0.892625</v>
      </c>
      <c r="AR126" s="18">
        <f t="shared" si="49"/>
        <v>0.76568400392163072</v>
      </c>
      <c r="AS126" s="28">
        <f t="shared" si="84"/>
        <v>1.8154847620466098E-4</v>
      </c>
      <c r="AT126" s="33">
        <f t="shared" si="50"/>
        <v>0.88649914215686165</v>
      </c>
      <c r="AU126" s="18">
        <f t="shared" si="51"/>
        <v>0.76042930977706957</v>
      </c>
      <c r="AV126" s="20">
        <f t="shared" si="85"/>
        <v>5.4633171879456667E-4</v>
      </c>
      <c r="AW126"/>
      <c r="AX126"/>
      <c r="AY126"/>
      <c r="AZ126"/>
      <c r="BA126"/>
      <c r="BB126"/>
      <c r="BC126"/>
      <c r="BD126"/>
      <c r="BE126"/>
      <c r="BF126"/>
      <c r="BG126"/>
      <c r="BH126"/>
    </row>
    <row r="127" spans="2:60" ht="15.95">
      <c r="B127" s="39">
        <v>119</v>
      </c>
      <c r="C127" s="41">
        <f>'Mortality (No Interventions) H'!E128</f>
        <v>0.88754588479964514</v>
      </c>
      <c r="D127" s="27">
        <f t="shared" si="88"/>
        <v>0.99656862745097918</v>
      </c>
      <c r="E127" s="18">
        <f t="shared" si="52"/>
        <v>0.88450038421454724</v>
      </c>
      <c r="F127" s="28">
        <f t="shared" si="71"/>
        <v>2.7339101214879274E-6</v>
      </c>
      <c r="G127" s="27">
        <f t="shared" si="86"/>
        <v>0.96499999999999997</v>
      </c>
      <c r="H127" s="18">
        <f t="shared" si="45"/>
        <v>0.85648177883165755</v>
      </c>
      <c r="I127" s="28">
        <f t="shared" si="72"/>
        <v>2.7727974025350949E-6</v>
      </c>
      <c r="J127" s="27">
        <v>1</v>
      </c>
      <c r="K127" s="18">
        <f t="shared" si="46"/>
        <v>0.88754588479964514</v>
      </c>
      <c r="L127" s="28">
        <f t="shared" si="73"/>
        <v>7.0531982640957142E-7</v>
      </c>
      <c r="M127" s="27">
        <f t="shared" si="87"/>
        <v>0.92500000000000004</v>
      </c>
      <c r="N127" s="19">
        <f t="shared" si="47"/>
        <v>0.82097994343967184</v>
      </c>
      <c r="O127" s="28">
        <f t="shared" si="74"/>
        <v>1.2647230426063993E-5</v>
      </c>
      <c r="P127" s="24">
        <f t="shared" si="53"/>
        <v>0.96168872549019491</v>
      </c>
      <c r="Q127" s="18">
        <f t="shared" si="54"/>
        <v>0.85354287076703805</v>
      </c>
      <c r="R127" s="28">
        <f t="shared" si="75"/>
        <v>1.0441039909520501E-5</v>
      </c>
      <c r="S127" s="24">
        <f t="shared" si="55"/>
        <v>0.99656862745097918</v>
      </c>
      <c r="T127" s="18">
        <f t="shared" si="56"/>
        <v>0.88450038421454724</v>
      </c>
      <c r="U127" s="28">
        <f t="shared" si="76"/>
        <v>2.9321151160149841E-6</v>
      </c>
      <c r="V127" s="24">
        <f t="shared" si="57"/>
        <v>0.9218259803921558</v>
      </c>
      <c r="W127" s="18">
        <f t="shared" si="58"/>
        <v>0.81816285539845623</v>
      </c>
      <c r="X127" s="28">
        <f t="shared" si="77"/>
        <v>4.2623292777090937E-5</v>
      </c>
      <c r="Y127" s="33">
        <f t="shared" si="59"/>
        <v>0.96499999999999997</v>
      </c>
      <c r="Z127" s="18">
        <f t="shared" si="60"/>
        <v>0.85648177883165755</v>
      </c>
      <c r="AA127" s="28">
        <f t="shared" si="78"/>
        <v>3.0010782177639382E-6</v>
      </c>
      <c r="AB127" s="33">
        <f t="shared" si="61"/>
        <v>0.892625</v>
      </c>
      <c r="AC127" s="18">
        <f t="shared" si="62"/>
        <v>0.79224564541928322</v>
      </c>
      <c r="AD127" s="28">
        <f t="shared" si="79"/>
        <v>3.9555231468148803E-5</v>
      </c>
      <c r="AE127" s="33">
        <f t="shared" si="63"/>
        <v>0.92500000000000004</v>
      </c>
      <c r="AF127" s="18">
        <f t="shared" si="64"/>
        <v>0.82097994343967184</v>
      </c>
      <c r="AG127" s="28">
        <f t="shared" si="80"/>
        <v>1.3640183969103386E-5</v>
      </c>
      <c r="AH127" s="33">
        <f t="shared" si="65"/>
        <v>0.96168872549019491</v>
      </c>
      <c r="AI127" s="18">
        <f t="shared" si="66"/>
        <v>0.85354287076703805</v>
      </c>
      <c r="AJ127" s="28">
        <f t="shared" si="81"/>
        <v>1.116863332720141E-5</v>
      </c>
      <c r="AK127" s="33">
        <f t="shared" si="67"/>
        <v>0.88956207107843033</v>
      </c>
      <c r="AL127" s="18">
        <f t="shared" si="68"/>
        <v>0.78952715545951024</v>
      </c>
      <c r="AM127" s="28">
        <f t="shared" si="82"/>
        <v>1.2301921966893371E-4</v>
      </c>
      <c r="AN127" s="33">
        <f t="shared" si="69"/>
        <v>0.9218259803921558</v>
      </c>
      <c r="AO127" s="18">
        <f t="shared" si="70"/>
        <v>0.81816285539845623</v>
      </c>
      <c r="AP127" s="28">
        <f t="shared" si="83"/>
        <v>4.5457683266724661E-5</v>
      </c>
      <c r="AQ127" s="33">
        <f t="shared" si="48"/>
        <v>0.892625</v>
      </c>
      <c r="AR127" s="18">
        <f t="shared" si="49"/>
        <v>0.79224564541928322</v>
      </c>
      <c r="AS127" s="28">
        <f t="shared" si="84"/>
        <v>4.2539712038405261E-5</v>
      </c>
      <c r="AT127" s="33">
        <f t="shared" si="50"/>
        <v>0.88956207107843033</v>
      </c>
      <c r="AU127" s="18">
        <f t="shared" si="51"/>
        <v>0.78952715545951024</v>
      </c>
      <c r="AV127" s="20">
        <f t="shared" si="85"/>
        <v>1.3088506696229426E-4</v>
      </c>
      <c r="AW127"/>
      <c r="AX127"/>
      <c r="AY127"/>
      <c r="AZ127"/>
      <c r="BA127"/>
      <c r="BB127"/>
      <c r="BC127"/>
      <c r="BD127"/>
      <c r="BE127"/>
      <c r="BF127"/>
      <c r="BG127"/>
      <c r="BH127"/>
    </row>
    <row r="128" spans="2:60" ht="17.100000000000001" thickBot="1">
      <c r="B128" s="42">
        <v>120</v>
      </c>
      <c r="C128" s="41">
        <f>'Mortality (No Interventions) H'!E129</f>
        <v>1</v>
      </c>
      <c r="D128" s="35">
        <v>1</v>
      </c>
      <c r="E128" s="21">
        <f t="shared" si="52"/>
        <v>1</v>
      </c>
      <c r="F128" s="36">
        <f t="shared" si="71"/>
        <v>3.1576556862381609E-7</v>
      </c>
      <c r="G128" s="35">
        <v>1</v>
      </c>
      <c r="H128" s="21">
        <f t="shared" si="45"/>
        <v>1</v>
      </c>
      <c r="I128" s="36">
        <f t="shared" si="72"/>
        <v>3.9794695087203724E-7</v>
      </c>
      <c r="J128" s="35">
        <v>1</v>
      </c>
      <c r="K128" s="21">
        <f t="shared" si="46"/>
        <v>1</v>
      </c>
      <c r="L128" s="36">
        <f t="shared" si="73"/>
        <v>7.9316117012156241E-8</v>
      </c>
      <c r="M128" s="35">
        <v>1</v>
      </c>
      <c r="N128" s="22">
        <v>1</v>
      </c>
      <c r="O128" s="36">
        <f t="shared" si="74"/>
        <v>2.2641079062054793E-6</v>
      </c>
      <c r="P128" s="37">
        <f t="shared" si="53"/>
        <v>1</v>
      </c>
      <c r="Q128" s="21">
        <f t="shared" si="54"/>
        <v>1</v>
      </c>
      <c r="R128" s="36">
        <f t="shared" si="75"/>
        <v>1.5291647313551573E-6</v>
      </c>
      <c r="S128" s="37">
        <f t="shared" si="55"/>
        <v>1</v>
      </c>
      <c r="T128" s="21">
        <f t="shared" si="56"/>
        <v>1</v>
      </c>
      <c r="U128" s="36">
        <f t="shared" si="76"/>
        <v>3.3865816933844892E-7</v>
      </c>
      <c r="V128" s="37">
        <f t="shared" si="57"/>
        <v>1</v>
      </c>
      <c r="W128" s="21">
        <f t="shared" si="58"/>
        <v>1</v>
      </c>
      <c r="X128" s="36">
        <f t="shared" si="77"/>
        <v>7.750497852101821E-6</v>
      </c>
      <c r="Y128" s="38">
        <f t="shared" si="59"/>
        <v>1</v>
      </c>
      <c r="Z128" s="21">
        <f t="shared" si="60"/>
        <v>1</v>
      </c>
      <c r="AA128" s="36">
        <f t="shared" si="78"/>
        <v>4.3070940740053985E-7</v>
      </c>
      <c r="AB128" s="38">
        <f t="shared" si="61"/>
        <v>1</v>
      </c>
      <c r="AC128" s="21">
        <f t="shared" si="62"/>
        <v>1</v>
      </c>
      <c r="AD128" s="36">
        <f t="shared" si="79"/>
        <v>8.2177715839561133E-6</v>
      </c>
      <c r="AE128" s="38">
        <f t="shared" si="63"/>
        <v>1</v>
      </c>
      <c r="AF128" s="21">
        <f t="shared" si="64"/>
        <v>1</v>
      </c>
      <c r="AG128" s="36">
        <f t="shared" si="80"/>
        <v>2.4418665056421694E-6</v>
      </c>
      <c r="AH128" s="38">
        <f t="shared" si="65"/>
        <v>1</v>
      </c>
      <c r="AI128" s="21">
        <f t="shared" si="66"/>
        <v>1</v>
      </c>
      <c r="AJ128" s="36">
        <f t="shared" si="81"/>
        <v>1.6357259745575025E-6</v>
      </c>
      <c r="AK128" s="38">
        <f t="shared" si="67"/>
        <v>1</v>
      </c>
      <c r="AL128" s="21">
        <f t="shared" si="68"/>
        <v>1</v>
      </c>
      <c r="AM128" s="36">
        <f t="shared" si="82"/>
        <v>2.5892205096871844E-5</v>
      </c>
      <c r="AN128" s="38">
        <f t="shared" si="69"/>
        <v>1</v>
      </c>
      <c r="AO128" s="21">
        <f t="shared" si="70"/>
        <v>1</v>
      </c>
      <c r="AP128" s="36">
        <f t="shared" si="83"/>
        <v>8.2658953254225888E-6</v>
      </c>
      <c r="AQ128" s="38">
        <f t="shared" si="48"/>
        <v>1</v>
      </c>
      <c r="AR128" s="21">
        <f t="shared" si="49"/>
        <v>1</v>
      </c>
      <c r="AS128" s="36">
        <f t="shared" si="84"/>
        <v>8.8378104185884336E-6</v>
      </c>
      <c r="AT128" s="38">
        <f t="shared" si="50"/>
        <v>1</v>
      </c>
      <c r="AU128" s="21">
        <f t="shared" si="51"/>
        <v>1</v>
      </c>
      <c r="AV128" s="23">
        <f t="shared" si="85"/>
        <v>2.7547752351426553E-5</v>
      </c>
      <c r="AW128"/>
      <c r="AX128"/>
      <c r="AY128"/>
      <c r="AZ128"/>
      <c r="BA128"/>
      <c r="BB128"/>
      <c r="BC128"/>
      <c r="BD128"/>
      <c r="BE128"/>
      <c r="BF128"/>
      <c r="BG128"/>
      <c r="BH128"/>
    </row>
    <row r="129" spans="2:60">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row>
    <row r="130" spans="2:6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row>
    <row r="132" spans="2:60" ht="15.95">
      <c r="B132" s="85" t="s">
        <v>30</v>
      </c>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c r="AS132" s="86"/>
      <c r="AT132" s="86"/>
      <c r="AU132" s="86"/>
      <c r="AV132" s="86"/>
    </row>
    <row r="133" spans="2:60" ht="15.95">
      <c r="B133" s="83" t="s">
        <v>1</v>
      </c>
      <c r="C133" s="84"/>
      <c r="D133" s="67" t="s">
        <v>2</v>
      </c>
      <c r="E133" s="68"/>
      <c r="F133" s="69"/>
      <c r="G133" s="67" t="s">
        <v>3</v>
      </c>
      <c r="H133" s="68"/>
      <c r="I133" s="69"/>
      <c r="J133" s="67" t="s">
        <v>4</v>
      </c>
      <c r="K133" s="68"/>
      <c r="L133" s="69"/>
      <c r="M133" s="67" t="s">
        <v>4</v>
      </c>
      <c r="N133" s="68"/>
      <c r="O133" s="69"/>
      <c r="P133" s="29"/>
      <c r="Q133" s="5"/>
      <c r="R133" s="30"/>
      <c r="S133" s="29"/>
      <c r="T133" s="5"/>
      <c r="U133" s="30"/>
      <c r="V133" s="29"/>
      <c r="W133" s="5"/>
      <c r="X133" s="30"/>
      <c r="Y133" s="29"/>
      <c r="Z133" s="5"/>
      <c r="AA133" s="30"/>
      <c r="AB133" s="29"/>
      <c r="AC133" s="5"/>
      <c r="AD133" s="30"/>
      <c r="AE133" s="29"/>
      <c r="AF133" s="5"/>
      <c r="AG133" s="30"/>
      <c r="AH133" s="29"/>
      <c r="AI133" s="5"/>
      <c r="AJ133" s="30"/>
      <c r="AK133" s="29"/>
      <c r="AL133" s="5"/>
      <c r="AM133" s="30"/>
      <c r="AN133" s="29"/>
      <c r="AO133" s="5"/>
      <c r="AP133" s="30"/>
      <c r="AQ133" s="29"/>
      <c r="AR133" s="5"/>
      <c r="AS133" s="30"/>
      <c r="AT133" s="29"/>
      <c r="AU133" s="5"/>
      <c r="AV133" s="34"/>
    </row>
    <row r="134" spans="2:60" ht="15.95">
      <c r="B134" s="81" t="s">
        <v>5</v>
      </c>
      <c r="C134" s="82"/>
      <c r="D134" s="70" t="s">
        <v>6</v>
      </c>
      <c r="E134" s="71"/>
      <c r="F134" s="72"/>
      <c r="G134" s="70" t="s">
        <v>7</v>
      </c>
      <c r="H134" s="71"/>
      <c r="I134" s="72"/>
      <c r="J134" s="70" t="s">
        <v>8</v>
      </c>
      <c r="K134" s="71"/>
      <c r="L134" s="72"/>
      <c r="M134" s="70" t="s">
        <v>7</v>
      </c>
      <c r="N134" s="71"/>
      <c r="O134" s="72"/>
      <c r="P134" s="31"/>
      <c r="Q134"/>
      <c r="R134" s="32"/>
      <c r="S134" s="31"/>
      <c r="T134"/>
      <c r="U134" s="32"/>
      <c r="V134" s="31"/>
      <c r="W134"/>
      <c r="X134" s="32"/>
      <c r="Y134" s="31"/>
      <c r="Z134"/>
      <c r="AA134" s="32"/>
      <c r="AB134" s="31"/>
      <c r="AC134"/>
      <c r="AD134" s="32"/>
      <c r="AE134" s="31"/>
      <c r="AF134"/>
      <c r="AG134" s="32"/>
      <c r="AH134" s="31"/>
      <c r="AI134"/>
      <c r="AJ134" s="32"/>
      <c r="AK134" s="31"/>
      <c r="AL134"/>
      <c r="AM134" s="32"/>
      <c r="AN134" s="31"/>
      <c r="AO134"/>
      <c r="AP134" s="32"/>
      <c r="AQ134" s="31"/>
      <c r="AR134"/>
      <c r="AS134" s="32"/>
      <c r="AT134" s="31"/>
      <c r="AU134"/>
      <c r="AV134" s="15"/>
    </row>
    <row r="135" spans="2:60" ht="15.95">
      <c r="B135" s="81" t="s">
        <v>9</v>
      </c>
      <c r="C135" s="82"/>
      <c r="D135" s="62" t="s">
        <v>10</v>
      </c>
      <c r="E135" s="63"/>
      <c r="F135" s="64"/>
      <c r="G135" s="62" t="s">
        <v>11</v>
      </c>
      <c r="H135" s="63"/>
      <c r="I135" s="64"/>
      <c r="J135" s="62" t="s">
        <v>12</v>
      </c>
      <c r="K135" s="63"/>
      <c r="L135" s="64"/>
      <c r="M135" s="62" t="s">
        <v>13</v>
      </c>
      <c r="N135" s="63"/>
      <c r="O135" s="64"/>
      <c r="P135" s="56" t="s">
        <v>14</v>
      </c>
      <c r="Q135" s="57"/>
      <c r="R135" s="58"/>
      <c r="S135" s="56" t="s">
        <v>15</v>
      </c>
      <c r="T135" s="57"/>
      <c r="U135" s="58"/>
      <c r="V135" s="56" t="s">
        <v>16</v>
      </c>
      <c r="W135" s="57"/>
      <c r="X135" s="58"/>
      <c r="Y135" s="56" t="s">
        <v>17</v>
      </c>
      <c r="Z135" s="57"/>
      <c r="AA135" s="58"/>
      <c r="AB135" s="56" t="s">
        <v>18</v>
      </c>
      <c r="AC135" s="57"/>
      <c r="AD135" s="58"/>
      <c r="AE135" s="56" t="s">
        <v>19</v>
      </c>
      <c r="AF135" s="57"/>
      <c r="AG135" s="58"/>
      <c r="AH135" s="56" t="s">
        <v>20</v>
      </c>
      <c r="AI135" s="57"/>
      <c r="AJ135" s="58"/>
      <c r="AK135" s="56" t="s">
        <v>21</v>
      </c>
      <c r="AL135" s="57"/>
      <c r="AM135" s="58"/>
      <c r="AN135" s="56" t="s">
        <v>22</v>
      </c>
      <c r="AO135" s="57"/>
      <c r="AP135" s="58"/>
      <c r="AQ135" s="56" t="s">
        <v>23</v>
      </c>
      <c r="AR135" s="57"/>
      <c r="AS135" s="58"/>
      <c r="AT135" s="56" t="s">
        <v>24</v>
      </c>
      <c r="AU135" s="57"/>
      <c r="AV135" s="59"/>
    </row>
    <row r="136" spans="2:60" ht="15.95">
      <c r="B136" s="44" t="s">
        <v>25</v>
      </c>
      <c r="C136" s="45"/>
      <c r="D136" s="25" t="s">
        <v>27</v>
      </c>
      <c r="E136" s="16" t="s">
        <v>28</v>
      </c>
      <c r="F136" s="26" t="s">
        <v>29</v>
      </c>
      <c r="G136" s="25" t="s">
        <v>27</v>
      </c>
      <c r="H136" s="16" t="s">
        <v>28</v>
      </c>
      <c r="I136" s="26" t="s">
        <v>29</v>
      </c>
      <c r="J136" s="25" t="s">
        <v>27</v>
      </c>
      <c r="K136" s="16" t="s">
        <v>28</v>
      </c>
      <c r="L136" s="26" t="s">
        <v>29</v>
      </c>
      <c r="M136" s="25" t="s">
        <v>27</v>
      </c>
      <c r="N136" s="16" t="s">
        <v>28</v>
      </c>
      <c r="O136" s="26" t="s">
        <v>29</v>
      </c>
      <c r="P136" s="25" t="s">
        <v>27</v>
      </c>
      <c r="Q136" s="16" t="s">
        <v>28</v>
      </c>
      <c r="R136" s="26" t="s">
        <v>29</v>
      </c>
      <c r="S136" s="25" t="s">
        <v>27</v>
      </c>
      <c r="T136" s="16" t="s">
        <v>28</v>
      </c>
      <c r="U136" s="26" t="s">
        <v>29</v>
      </c>
      <c r="V136" s="25" t="s">
        <v>27</v>
      </c>
      <c r="W136" s="16" t="s">
        <v>28</v>
      </c>
      <c r="X136" s="26" t="s">
        <v>29</v>
      </c>
      <c r="Y136" s="25" t="s">
        <v>27</v>
      </c>
      <c r="Z136" s="16" t="s">
        <v>28</v>
      </c>
      <c r="AA136" s="26" t="s">
        <v>29</v>
      </c>
      <c r="AB136" s="25" t="s">
        <v>27</v>
      </c>
      <c r="AC136" s="16" t="s">
        <v>28</v>
      </c>
      <c r="AD136" s="26" t="s">
        <v>29</v>
      </c>
      <c r="AE136" s="25" t="s">
        <v>27</v>
      </c>
      <c r="AF136" s="16" t="s">
        <v>28</v>
      </c>
      <c r="AG136" s="26" t="s">
        <v>29</v>
      </c>
      <c r="AH136" s="25" t="s">
        <v>27</v>
      </c>
      <c r="AI136" s="16" t="s">
        <v>28</v>
      </c>
      <c r="AJ136" s="26" t="s">
        <v>29</v>
      </c>
      <c r="AK136" s="25" t="s">
        <v>27</v>
      </c>
      <c r="AL136" s="16" t="s">
        <v>28</v>
      </c>
      <c r="AM136" s="26" t="s">
        <v>29</v>
      </c>
      <c r="AN136" s="25" t="s">
        <v>27</v>
      </c>
      <c r="AO136" s="16" t="s">
        <v>28</v>
      </c>
      <c r="AP136" s="26" t="s">
        <v>29</v>
      </c>
      <c r="AQ136" s="25" t="s">
        <v>27</v>
      </c>
      <c r="AR136" s="16" t="s">
        <v>28</v>
      </c>
      <c r="AS136" s="26" t="s">
        <v>29</v>
      </c>
      <c r="AT136" s="25" t="s">
        <v>27</v>
      </c>
      <c r="AU136" s="16" t="s">
        <v>28</v>
      </c>
      <c r="AV136" s="17" t="s">
        <v>29</v>
      </c>
    </row>
    <row r="137" spans="2:60" ht="15.95">
      <c r="B137" s="44">
        <v>1</v>
      </c>
      <c r="C137" s="46">
        <f>'Mortality (No Interventions) H'!H10</f>
        <v>3.5467709367217283E-3</v>
      </c>
      <c r="D137" s="27">
        <v>1</v>
      </c>
      <c r="E137" s="18">
        <f>$C137*D137</f>
        <v>3.5467709367217283E-3</v>
      </c>
      <c r="F137" s="28">
        <f>10000</f>
        <v>10000</v>
      </c>
      <c r="G137" s="27">
        <v>1</v>
      </c>
      <c r="H137" s="18">
        <f t="shared" ref="H137:H200" si="89">C137*G137</f>
        <v>3.5467709367217283E-3</v>
      </c>
      <c r="I137" s="26">
        <f>10000</f>
        <v>10000</v>
      </c>
      <c r="J137" s="27">
        <v>1</v>
      </c>
      <c r="K137" s="18">
        <f t="shared" ref="K137:K200" si="90">C137*J137</f>
        <v>3.5467709367217283E-3</v>
      </c>
      <c r="L137" s="26">
        <f>10000</f>
        <v>10000</v>
      </c>
      <c r="M137" s="27">
        <v>1</v>
      </c>
      <c r="N137" s="19">
        <f t="shared" ref="N137:N200" si="91">C137*M137</f>
        <v>3.5467709367217283E-3</v>
      </c>
      <c r="O137" s="26">
        <f>10000</f>
        <v>10000</v>
      </c>
      <c r="P137" s="24">
        <f>D137*G137</f>
        <v>1</v>
      </c>
      <c r="Q137" s="18">
        <f>$C137*P137</f>
        <v>3.5467709367217283E-3</v>
      </c>
      <c r="R137" s="28">
        <f>10000</f>
        <v>10000</v>
      </c>
      <c r="S137" s="24">
        <f>D137*J137</f>
        <v>1</v>
      </c>
      <c r="T137" s="18">
        <f>$C137*S137</f>
        <v>3.5467709367217283E-3</v>
      </c>
      <c r="U137" s="28">
        <f>10000</f>
        <v>10000</v>
      </c>
      <c r="V137" s="24">
        <f>D137*M137</f>
        <v>1</v>
      </c>
      <c r="W137" s="18">
        <f>$C137*V137</f>
        <v>3.5467709367217283E-3</v>
      </c>
      <c r="X137" s="28">
        <f>10000</f>
        <v>10000</v>
      </c>
      <c r="Y137" s="33">
        <f>G137*J137</f>
        <v>1</v>
      </c>
      <c r="Z137" s="18">
        <f>$C137*Y137</f>
        <v>3.5467709367217283E-3</v>
      </c>
      <c r="AA137" s="28">
        <f>10000</f>
        <v>10000</v>
      </c>
      <c r="AB137" s="33">
        <f>G137*M137</f>
        <v>1</v>
      </c>
      <c r="AC137" s="18">
        <f>$C137*AB137</f>
        <v>3.5467709367217283E-3</v>
      </c>
      <c r="AD137" s="28">
        <f>10000</f>
        <v>10000</v>
      </c>
      <c r="AE137" s="33">
        <f>J137*M137</f>
        <v>1</v>
      </c>
      <c r="AF137" s="18">
        <f>$C137*AE137</f>
        <v>3.5467709367217283E-3</v>
      </c>
      <c r="AG137" s="28">
        <f>10000</f>
        <v>10000</v>
      </c>
      <c r="AH137" s="33">
        <f>D137*G137*J137</f>
        <v>1</v>
      </c>
      <c r="AI137" s="18">
        <f>$C137*AH137</f>
        <v>3.5467709367217283E-3</v>
      </c>
      <c r="AJ137" s="28">
        <f>10000</f>
        <v>10000</v>
      </c>
      <c r="AK137" s="33">
        <f>D137*G137*M137</f>
        <v>1</v>
      </c>
      <c r="AL137" s="18">
        <f>$C137*AK137</f>
        <v>3.5467709367217283E-3</v>
      </c>
      <c r="AM137" s="28">
        <f>10000</f>
        <v>10000</v>
      </c>
      <c r="AN137" s="33">
        <f>D137*J137*M137</f>
        <v>1</v>
      </c>
      <c r="AO137" s="18">
        <f>$C137*AN137</f>
        <v>3.5467709367217283E-3</v>
      </c>
      <c r="AP137" s="28">
        <f>10000</f>
        <v>10000</v>
      </c>
      <c r="AQ137" s="33">
        <f t="shared" ref="AQ137:AQ200" si="92">G137*J137*M137</f>
        <v>1</v>
      </c>
      <c r="AR137" s="18">
        <f t="shared" ref="AR137:AR200" si="93">$C137*AQ137</f>
        <v>3.5467709367217283E-3</v>
      </c>
      <c r="AS137" s="28">
        <f>10000</f>
        <v>10000</v>
      </c>
      <c r="AT137" s="33">
        <f t="shared" ref="AT137:AT200" si="94">D137*G137*J137*M137</f>
        <v>1</v>
      </c>
      <c r="AU137" s="18">
        <f t="shared" ref="AU137:AU200" si="95">$C137*AT137</f>
        <v>3.5467709367217283E-3</v>
      </c>
      <c r="AV137" s="20">
        <f>10000</f>
        <v>10000</v>
      </c>
    </row>
    <row r="138" spans="2:60" ht="15.95">
      <c r="B138" s="44">
        <v>2</v>
      </c>
      <c r="C138" s="46">
        <f>'Mortality (No Interventions) H'!H11</f>
        <v>3.3729701321473949E-4</v>
      </c>
      <c r="D138" s="27">
        <v>1</v>
      </c>
      <c r="E138" s="18">
        <f t="shared" ref="E138:E201" si="96">$C138*D138</f>
        <v>3.3729701321473949E-4</v>
      </c>
      <c r="F138" s="28">
        <f>F137*(1-E137)</f>
        <v>9964.532290632782</v>
      </c>
      <c r="G138" s="27">
        <v>1</v>
      </c>
      <c r="H138" s="18">
        <f t="shared" si="89"/>
        <v>3.3729701321473949E-4</v>
      </c>
      <c r="I138" s="28">
        <f>I137*(1-H137)</f>
        <v>9964.532290632782</v>
      </c>
      <c r="J138" s="27">
        <v>1</v>
      </c>
      <c r="K138" s="18">
        <f t="shared" si="90"/>
        <v>3.3729701321473949E-4</v>
      </c>
      <c r="L138" s="28">
        <f>L137*(1-K137)</f>
        <v>9964.532290632782</v>
      </c>
      <c r="M138" s="27">
        <v>1</v>
      </c>
      <c r="N138" s="19">
        <f t="shared" si="91"/>
        <v>3.3729701321473949E-4</v>
      </c>
      <c r="O138" s="28">
        <f>O137*(1-N137)</f>
        <v>9964.532290632782</v>
      </c>
      <c r="P138" s="24">
        <f t="shared" ref="P138:P201" si="97">D138*G138</f>
        <v>1</v>
      </c>
      <c r="Q138" s="18">
        <f t="shared" ref="Q138:Q201" si="98">$C138*P138</f>
        <v>3.3729701321473949E-4</v>
      </c>
      <c r="R138" s="28">
        <f>R137*(1-Q137)</f>
        <v>9964.532290632782</v>
      </c>
      <c r="S138" s="24">
        <f t="shared" ref="S138:S201" si="99">D138*J138</f>
        <v>1</v>
      </c>
      <c r="T138" s="18">
        <f t="shared" ref="T138:T201" si="100">$C138*S138</f>
        <v>3.3729701321473949E-4</v>
      </c>
      <c r="U138" s="28">
        <f>U137*(1-T137)</f>
        <v>9964.532290632782</v>
      </c>
      <c r="V138" s="24">
        <f t="shared" ref="V138:V201" si="101">D138*M138</f>
        <v>1</v>
      </c>
      <c r="W138" s="18">
        <f t="shared" ref="W138:W201" si="102">$C138*V138</f>
        <v>3.3729701321473949E-4</v>
      </c>
      <c r="X138" s="28">
        <f>X137*(1-W137)</f>
        <v>9964.532290632782</v>
      </c>
      <c r="Y138" s="33">
        <f t="shared" ref="Y138:Y201" si="103">G138*J138</f>
        <v>1</v>
      </c>
      <c r="Z138" s="18">
        <f t="shared" ref="Z138:Z201" si="104">$C138*Y138</f>
        <v>3.3729701321473949E-4</v>
      </c>
      <c r="AA138" s="28">
        <f>AA137*(1-Z137)</f>
        <v>9964.532290632782</v>
      </c>
      <c r="AB138" s="33">
        <f t="shared" ref="AB138:AB201" si="105">G138*M138</f>
        <v>1</v>
      </c>
      <c r="AC138" s="18">
        <f t="shared" ref="AC138:AC201" si="106">$C138*AB138</f>
        <v>3.3729701321473949E-4</v>
      </c>
      <c r="AD138" s="28">
        <f>AD137*(1-AC137)</f>
        <v>9964.532290632782</v>
      </c>
      <c r="AE138" s="33">
        <f t="shared" ref="AE138:AE201" si="107">J138*M138</f>
        <v>1</v>
      </c>
      <c r="AF138" s="18">
        <f t="shared" ref="AF138:AF201" si="108">$C138*AE138</f>
        <v>3.3729701321473949E-4</v>
      </c>
      <c r="AG138" s="28">
        <f>AG137*(1-AF137)</f>
        <v>9964.532290632782</v>
      </c>
      <c r="AH138" s="33">
        <f t="shared" ref="AH138:AH201" si="109">D138*G138*J138</f>
        <v>1</v>
      </c>
      <c r="AI138" s="18">
        <f t="shared" ref="AI138:AI201" si="110">$C138*AH138</f>
        <v>3.3729701321473949E-4</v>
      </c>
      <c r="AJ138" s="28">
        <f>AJ137*(1-AI137)</f>
        <v>9964.532290632782</v>
      </c>
      <c r="AK138" s="33">
        <f t="shared" ref="AK138:AK201" si="111">D138*G138*M138</f>
        <v>1</v>
      </c>
      <c r="AL138" s="18">
        <f t="shared" ref="AL138:AL201" si="112">$C138*AK138</f>
        <v>3.3729701321473949E-4</v>
      </c>
      <c r="AM138" s="28">
        <f>AM137*(1-AL137)</f>
        <v>9964.532290632782</v>
      </c>
      <c r="AN138" s="33">
        <f t="shared" ref="AN138:AN201" si="113">D138*J138*M138</f>
        <v>1</v>
      </c>
      <c r="AO138" s="18">
        <f t="shared" ref="AO138:AO201" si="114">$C138*AN138</f>
        <v>3.3729701321473949E-4</v>
      </c>
      <c r="AP138" s="28">
        <f>AP137*(1-AO137)</f>
        <v>9964.532290632782</v>
      </c>
      <c r="AQ138" s="33">
        <f t="shared" si="92"/>
        <v>1</v>
      </c>
      <c r="AR138" s="18">
        <f t="shared" si="93"/>
        <v>3.3729701321473949E-4</v>
      </c>
      <c r="AS138" s="28">
        <f>AS137*(1-AR137)</f>
        <v>9964.532290632782</v>
      </c>
      <c r="AT138" s="33">
        <f t="shared" si="94"/>
        <v>1</v>
      </c>
      <c r="AU138" s="18">
        <f t="shared" si="95"/>
        <v>3.3729701321473949E-4</v>
      </c>
      <c r="AV138" s="20">
        <f>AV137*(1-AU137)</f>
        <v>9964.532290632782</v>
      </c>
    </row>
    <row r="139" spans="2:60" ht="15.95">
      <c r="B139" s="44">
        <v>3</v>
      </c>
      <c r="C139" s="46">
        <f>'Mortality (No Interventions) H'!H12</f>
        <v>2.4023107547649304E-4</v>
      </c>
      <c r="D139" s="27">
        <v>1</v>
      </c>
      <c r="E139" s="18">
        <f t="shared" si="96"/>
        <v>2.4023107547649304E-4</v>
      </c>
      <c r="F139" s="28">
        <f t="shared" ref="F139:F202" si="115">F138*(1-E138)</f>
        <v>9961.1712836530696</v>
      </c>
      <c r="G139" s="27">
        <v>1</v>
      </c>
      <c r="H139" s="18">
        <f t="shared" si="89"/>
        <v>2.4023107547649304E-4</v>
      </c>
      <c r="I139" s="28">
        <f t="shared" ref="I139:I202" si="116">I138*(1-H138)</f>
        <v>9961.1712836530696</v>
      </c>
      <c r="J139" s="27">
        <v>1</v>
      </c>
      <c r="K139" s="18">
        <f t="shared" si="90"/>
        <v>2.4023107547649304E-4</v>
      </c>
      <c r="L139" s="28">
        <f t="shared" ref="L139:L202" si="117">L138*(1-K138)</f>
        <v>9961.1712836530696</v>
      </c>
      <c r="M139" s="27">
        <v>1</v>
      </c>
      <c r="N139" s="19">
        <f t="shared" si="91"/>
        <v>2.4023107547649304E-4</v>
      </c>
      <c r="O139" s="28">
        <f t="shared" ref="O139:O202" si="118">O138*(1-N138)</f>
        <v>9961.1712836530696</v>
      </c>
      <c r="P139" s="24">
        <f t="shared" si="97"/>
        <v>1</v>
      </c>
      <c r="Q139" s="18">
        <f t="shared" si="98"/>
        <v>2.4023107547649304E-4</v>
      </c>
      <c r="R139" s="28">
        <f t="shared" ref="R139:R202" si="119">R138*(1-Q138)</f>
        <v>9961.1712836530696</v>
      </c>
      <c r="S139" s="24">
        <f t="shared" si="99"/>
        <v>1</v>
      </c>
      <c r="T139" s="18">
        <f t="shared" si="100"/>
        <v>2.4023107547649304E-4</v>
      </c>
      <c r="U139" s="28">
        <f t="shared" ref="U139:U202" si="120">U138*(1-T138)</f>
        <v>9961.1712836530696</v>
      </c>
      <c r="V139" s="24">
        <f t="shared" si="101"/>
        <v>1</v>
      </c>
      <c r="W139" s="18">
        <f t="shared" si="102"/>
        <v>2.4023107547649304E-4</v>
      </c>
      <c r="X139" s="28">
        <f t="shared" ref="X139:X202" si="121">X138*(1-W138)</f>
        <v>9961.1712836530696</v>
      </c>
      <c r="Y139" s="33">
        <f t="shared" si="103"/>
        <v>1</v>
      </c>
      <c r="Z139" s="18">
        <f t="shared" si="104"/>
        <v>2.4023107547649304E-4</v>
      </c>
      <c r="AA139" s="28">
        <f t="shared" ref="AA139:AA202" si="122">AA138*(1-Z138)</f>
        <v>9961.1712836530696</v>
      </c>
      <c r="AB139" s="33">
        <f t="shared" si="105"/>
        <v>1</v>
      </c>
      <c r="AC139" s="18">
        <f t="shared" si="106"/>
        <v>2.4023107547649304E-4</v>
      </c>
      <c r="AD139" s="28">
        <f t="shared" ref="AD139:AD202" si="123">AD138*(1-AC138)</f>
        <v>9961.1712836530696</v>
      </c>
      <c r="AE139" s="33">
        <f t="shared" si="107"/>
        <v>1</v>
      </c>
      <c r="AF139" s="18">
        <f t="shared" si="108"/>
        <v>2.4023107547649304E-4</v>
      </c>
      <c r="AG139" s="28">
        <f t="shared" ref="AG139:AG202" si="124">AG138*(1-AF138)</f>
        <v>9961.1712836530696</v>
      </c>
      <c r="AH139" s="33">
        <f t="shared" si="109"/>
        <v>1</v>
      </c>
      <c r="AI139" s="18">
        <f t="shared" si="110"/>
        <v>2.4023107547649304E-4</v>
      </c>
      <c r="AJ139" s="28">
        <f t="shared" ref="AJ139:AJ202" si="125">AJ138*(1-AI138)</f>
        <v>9961.1712836530696</v>
      </c>
      <c r="AK139" s="33">
        <f t="shared" si="111"/>
        <v>1</v>
      </c>
      <c r="AL139" s="18">
        <f t="shared" si="112"/>
        <v>2.4023107547649304E-4</v>
      </c>
      <c r="AM139" s="28">
        <f t="shared" ref="AM139:AM202" si="126">AM138*(1-AL138)</f>
        <v>9961.1712836530696</v>
      </c>
      <c r="AN139" s="33">
        <f t="shared" si="113"/>
        <v>1</v>
      </c>
      <c r="AO139" s="18">
        <f t="shared" si="114"/>
        <v>2.4023107547649304E-4</v>
      </c>
      <c r="AP139" s="28">
        <f t="shared" ref="AP139:AP202" si="127">AP138*(1-AO138)</f>
        <v>9961.1712836530696</v>
      </c>
      <c r="AQ139" s="33">
        <f t="shared" si="92"/>
        <v>1</v>
      </c>
      <c r="AR139" s="18">
        <f t="shared" si="93"/>
        <v>2.4023107547649304E-4</v>
      </c>
      <c r="AS139" s="28">
        <f t="shared" ref="AS139:AS202" si="128">AS138*(1-AR138)</f>
        <v>9961.1712836530696</v>
      </c>
      <c r="AT139" s="33">
        <f t="shared" si="94"/>
        <v>1</v>
      </c>
      <c r="AU139" s="18">
        <f t="shared" si="95"/>
        <v>2.4023107547649304E-4</v>
      </c>
      <c r="AV139" s="20">
        <f t="shared" ref="AV139:AV202" si="129">AV138*(1-AU138)</f>
        <v>9961.1712836530696</v>
      </c>
    </row>
    <row r="140" spans="2:60" ht="15.95">
      <c r="B140" s="44">
        <v>4</v>
      </c>
      <c r="C140" s="46">
        <f>'Mortality (No Interventions) H'!H13</f>
        <v>1.8043713926302416E-4</v>
      </c>
      <c r="D140" s="27">
        <v>1</v>
      </c>
      <c r="E140" s="18">
        <f t="shared" si="96"/>
        <v>1.8043713926302416E-4</v>
      </c>
      <c r="F140" s="28">
        <f t="shared" si="115"/>
        <v>9958.7783007625931</v>
      </c>
      <c r="G140" s="27">
        <v>1</v>
      </c>
      <c r="H140" s="18">
        <f t="shared" si="89"/>
        <v>1.8043713926302416E-4</v>
      </c>
      <c r="I140" s="28">
        <f t="shared" si="116"/>
        <v>9958.7783007625931</v>
      </c>
      <c r="J140" s="27">
        <v>1</v>
      </c>
      <c r="K140" s="18">
        <f t="shared" si="90"/>
        <v>1.8043713926302416E-4</v>
      </c>
      <c r="L140" s="28">
        <f t="shared" si="117"/>
        <v>9958.7783007625931</v>
      </c>
      <c r="M140" s="27">
        <v>1</v>
      </c>
      <c r="N140" s="19">
        <f t="shared" si="91"/>
        <v>1.8043713926302416E-4</v>
      </c>
      <c r="O140" s="28">
        <f t="shared" si="118"/>
        <v>9958.7783007625931</v>
      </c>
      <c r="P140" s="24">
        <f t="shared" si="97"/>
        <v>1</v>
      </c>
      <c r="Q140" s="18">
        <f t="shared" si="98"/>
        <v>1.8043713926302416E-4</v>
      </c>
      <c r="R140" s="28">
        <f t="shared" si="119"/>
        <v>9958.7783007625931</v>
      </c>
      <c r="S140" s="24">
        <f t="shared" si="99"/>
        <v>1</v>
      </c>
      <c r="T140" s="18">
        <f t="shared" si="100"/>
        <v>1.8043713926302416E-4</v>
      </c>
      <c r="U140" s="28">
        <f t="shared" si="120"/>
        <v>9958.7783007625931</v>
      </c>
      <c r="V140" s="24">
        <f t="shared" si="101"/>
        <v>1</v>
      </c>
      <c r="W140" s="18">
        <f t="shared" si="102"/>
        <v>1.8043713926302416E-4</v>
      </c>
      <c r="X140" s="28">
        <f t="shared" si="121"/>
        <v>9958.7783007625931</v>
      </c>
      <c r="Y140" s="33">
        <f t="shared" si="103"/>
        <v>1</v>
      </c>
      <c r="Z140" s="18">
        <f t="shared" si="104"/>
        <v>1.8043713926302416E-4</v>
      </c>
      <c r="AA140" s="28">
        <f t="shared" si="122"/>
        <v>9958.7783007625931</v>
      </c>
      <c r="AB140" s="33">
        <f t="shared" si="105"/>
        <v>1</v>
      </c>
      <c r="AC140" s="18">
        <f t="shared" si="106"/>
        <v>1.8043713926302416E-4</v>
      </c>
      <c r="AD140" s="28">
        <f t="shared" si="123"/>
        <v>9958.7783007625931</v>
      </c>
      <c r="AE140" s="33">
        <f t="shared" si="107"/>
        <v>1</v>
      </c>
      <c r="AF140" s="18">
        <f t="shared" si="108"/>
        <v>1.8043713926302416E-4</v>
      </c>
      <c r="AG140" s="28">
        <f t="shared" si="124"/>
        <v>9958.7783007625931</v>
      </c>
      <c r="AH140" s="33">
        <f t="shared" si="109"/>
        <v>1</v>
      </c>
      <c r="AI140" s="18">
        <f t="shared" si="110"/>
        <v>1.8043713926302416E-4</v>
      </c>
      <c r="AJ140" s="28">
        <f t="shared" si="125"/>
        <v>9958.7783007625931</v>
      </c>
      <c r="AK140" s="33">
        <f t="shared" si="111"/>
        <v>1</v>
      </c>
      <c r="AL140" s="18">
        <f t="shared" si="112"/>
        <v>1.8043713926302416E-4</v>
      </c>
      <c r="AM140" s="28">
        <f t="shared" si="126"/>
        <v>9958.7783007625931</v>
      </c>
      <c r="AN140" s="33">
        <f t="shared" si="113"/>
        <v>1</v>
      </c>
      <c r="AO140" s="18">
        <f t="shared" si="114"/>
        <v>1.8043713926302416E-4</v>
      </c>
      <c r="AP140" s="28">
        <f t="shared" si="127"/>
        <v>9958.7783007625931</v>
      </c>
      <c r="AQ140" s="33">
        <f t="shared" si="92"/>
        <v>1</v>
      </c>
      <c r="AR140" s="18">
        <f t="shared" si="93"/>
        <v>1.8043713926302416E-4</v>
      </c>
      <c r="AS140" s="28">
        <f t="shared" si="128"/>
        <v>9958.7783007625931</v>
      </c>
      <c r="AT140" s="33">
        <f t="shared" si="94"/>
        <v>1</v>
      </c>
      <c r="AU140" s="18">
        <f t="shared" si="95"/>
        <v>1.8043713926302416E-4</v>
      </c>
      <c r="AV140" s="20">
        <f t="shared" si="129"/>
        <v>9958.7783007625931</v>
      </c>
    </row>
    <row r="141" spans="2:60" ht="15.95">
      <c r="B141" s="44">
        <v>5</v>
      </c>
      <c r="C141" s="46">
        <f>'Mortality (No Interventions) H'!H14</f>
        <v>1.5766389199491741E-4</v>
      </c>
      <c r="D141" s="27">
        <v>1</v>
      </c>
      <c r="E141" s="18">
        <f t="shared" si="96"/>
        <v>1.5766389199491741E-4</v>
      </c>
      <c r="F141" s="28">
        <f t="shared" si="115"/>
        <v>9956.9813672954479</v>
      </c>
      <c r="G141" s="27">
        <v>1</v>
      </c>
      <c r="H141" s="18">
        <f t="shared" si="89"/>
        <v>1.5766389199491741E-4</v>
      </c>
      <c r="I141" s="28">
        <f t="shared" si="116"/>
        <v>9956.9813672954479</v>
      </c>
      <c r="J141" s="27">
        <v>1</v>
      </c>
      <c r="K141" s="18">
        <f t="shared" si="90"/>
        <v>1.5766389199491741E-4</v>
      </c>
      <c r="L141" s="28">
        <f t="shared" si="117"/>
        <v>9956.9813672954479</v>
      </c>
      <c r="M141" s="27">
        <v>1</v>
      </c>
      <c r="N141" s="19">
        <f t="shared" si="91"/>
        <v>1.5766389199491741E-4</v>
      </c>
      <c r="O141" s="28">
        <f t="shared" si="118"/>
        <v>9956.9813672954479</v>
      </c>
      <c r="P141" s="24">
        <f t="shared" si="97"/>
        <v>1</v>
      </c>
      <c r="Q141" s="18">
        <f t="shared" si="98"/>
        <v>1.5766389199491741E-4</v>
      </c>
      <c r="R141" s="28">
        <f t="shared" si="119"/>
        <v>9956.9813672954479</v>
      </c>
      <c r="S141" s="24">
        <f t="shared" si="99"/>
        <v>1</v>
      </c>
      <c r="T141" s="18">
        <f t="shared" si="100"/>
        <v>1.5766389199491741E-4</v>
      </c>
      <c r="U141" s="28">
        <f t="shared" si="120"/>
        <v>9956.9813672954479</v>
      </c>
      <c r="V141" s="24">
        <f t="shared" si="101"/>
        <v>1</v>
      </c>
      <c r="W141" s="18">
        <f t="shared" si="102"/>
        <v>1.5766389199491741E-4</v>
      </c>
      <c r="X141" s="28">
        <f t="shared" si="121"/>
        <v>9956.9813672954479</v>
      </c>
      <c r="Y141" s="33">
        <f t="shared" si="103"/>
        <v>1</v>
      </c>
      <c r="Z141" s="18">
        <f t="shared" si="104"/>
        <v>1.5766389199491741E-4</v>
      </c>
      <c r="AA141" s="28">
        <f t="shared" si="122"/>
        <v>9956.9813672954479</v>
      </c>
      <c r="AB141" s="33">
        <f t="shared" si="105"/>
        <v>1</v>
      </c>
      <c r="AC141" s="18">
        <f t="shared" si="106"/>
        <v>1.5766389199491741E-4</v>
      </c>
      <c r="AD141" s="28">
        <f t="shared" si="123"/>
        <v>9956.9813672954479</v>
      </c>
      <c r="AE141" s="33">
        <f t="shared" si="107"/>
        <v>1</v>
      </c>
      <c r="AF141" s="18">
        <f t="shared" si="108"/>
        <v>1.5766389199491741E-4</v>
      </c>
      <c r="AG141" s="28">
        <f t="shared" si="124"/>
        <v>9956.9813672954479</v>
      </c>
      <c r="AH141" s="33">
        <f t="shared" si="109"/>
        <v>1</v>
      </c>
      <c r="AI141" s="18">
        <f t="shared" si="110"/>
        <v>1.5766389199491741E-4</v>
      </c>
      <c r="AJ141" s="28">
        <f t="shared" si="125"/>
        <v>9956.9813672954479</v>
      </c>
      <c r="AK141" s="33">
        <f t="shared" si="111"/>
        <v>1</v>
      </c>
      <c r="AL141" s="18">
        <f t="shared" si="112"/>
        <v>1.5766389199491741E-4</v>
      </c>
      <c r="AM141" s="28">
        <f t="shared" si="126"/>
        <v>9956.9813672954479</v>
      </c>
      <c r="AN141" s="33">
        <f t="shared" si="113"/>
        <v>1</v>
      </c>
      <c r="AO141" s="18">
        <f t="shared" si="114"/>
        <v>1.5766389199491741E-4</v>
      </c>
      <c r="AP141" s="28">
        <f t="shared" si="127"/>
        <v>9956.9813672954479</v>
      </c>
      <c r="AQ141" s="33">
        <f t="shared" si="92"/>
        <v>1</v>
      </c>
      <c r="AR141" s="18">
        <f t="shared" si="93"/>
        <v>1.5766389199491741E-4</v>
      </c>
      <c r="AS141" s="28">
        <f t="shared" si="128"/>
        <v>9956.9813672954479</v>
      </c>
      <c r="AT141" s="33">
        <f t="shared" si="94"/>
        <v>1</v>
      </c>
      <c r="AU141" s="18">
        <f t="shared" si="95"/>
        <v>1.5766389199491741E-4</v>
      </c>
      <c r="AV141" s="20">
        <f t="shared" si="129"/>
        <v>9956.9813672954479</v>
      </c>
    </row>
    <row r="142" spans="2:60" ht="15.95">
      <c r="B142" s="44">
        <v>6</v>
      </c>
      <c r="C142" s="46">
        <f>'Mortality (No Interventions) H'!H15</f>
        <v>1.474379697585769E-4</v>
      </c>
      <c r="D142" s="27">
        <v>1</v>
      </c>
      <c r="E142" s="18">
        <f t="shared" si="96"/>
        <v>1.474379697585769E-4</v>
      </c>
      <c r="F142" s="28">
        <f t="shared" si="115"/>
        <v>9955.4115108605602</v>
      </c>
      <c r="G142" s="27">
        <v>1</v>
      </c>
      <c r="H142" s="18">
        <f t="shared" si="89"/>
        <v>1.474379697585769E-4</v>
      </c>
      <c r="I142" s="28">
        <f t="shared" si="116"/>
        <v>9955.4115108605602</v>
      </c>
      <c r="J142" s="27">
        <v>1</v>
      </c>
      <c r="K142" s="18">
        <f t="shared" si="90"/>
        <v>1.474379697585769E-4</v>
      </c>
      <c r="L142" s="28">
        <f t="shared" si="117"/>
        <v>9955.4115108605602</v>
      </c>
      <c r="M142" s="27">
        <v>1</v>
      </c>
      <c r="N142" s="19">
        <f t="shared" si="91"/>
        <v>1.474379697585769E-4</v>
      </c>
      <c r="O142" s="28">
        <f t="shared" si="118"/>
        <v>9955.4115108605602</v>
      </c>
      <c r="P142" s="24">
        <f t="shared" si="97"/>
        <v>1</v>
      </c>
      <c r="Q142" s="18">
        <f t="shared" si="98"/>
        <v>1.474379697585769E-4</v>
      </c>
      <c r="R142" s="28">
        <f t="shared" si="119"/>
        <v>9955.4115108605602</v>
      </c>
      <c r="S142" s="24">
        <f t="shared" si="99"/>
        <v>1</v>
      </c>
      <c r="T142" s="18">
        <f t="shared" si="100"/>
        <v>1.474379697585769E-4</v>
      </c>
      <c r="U142" s="28">
        <f t="shared" si="120"/>
        <v>9955.4115108605602</v>
      </c>
      <c r="V142" s="24">
        <f t="shared" si="101"/>
        <v>1</v>
      </c>
      <c r="W142" s="18">
        <f t="shared" si="102"/>
        <v>1.474379697585769E-4</v>
      </c>
      <c r="X142" s="28">
        <f t="shared" si="121"/>
        <v>9955.4115108605602</v>
      </c>
      <c r="Y142" s="33">
        <f t="shared" si="103"/>
        <v>1</v>
      </c>
      <c r="Z142" s="18">
        <f t="shared" si="104"/>
        <v>1.474379697585769E-4</v>
      </c>
      <c r="AA142" s="28">
        <f t="shared" si="122"/>
        <v>9955.4115108605602</v>
      </c>
      <c r="AB142" s="33">
        <f t="shared" si="105"/>
        <v>1</v>
      </c>
      <c r="AC142" s="18">
        <f t="shared" si="106"/>
        <v>1.474379697585769E-4</v>
      </c>
      <c r="AD142" s="28">
        <f t="shared" si="123"/>
        <v>9955.4115108605602</v>
      </c>
      <c r="AE142" s="33">
        <f t="shared" si="107"/>
        <v>1</v>
      </c>
      <c r="AF142" s="18">
        <f t="shared" si="108"/>
        <v>1.474379697585769E-4</v>
      </c>
      <c r="AG142" s="28">
        <f t="shared" si="124"/>
        <v>9955.4115108605602</v>
      </c>
      <c r="AH142" s="33">
        <f t="shared" si="109"/>
        <v>1</v>
      </c>
      <c r="AI142" s="18">
        <f t="shared" si="110"/>
        <v>1.474379697585769E-4</v>
      </c>
      <c r="AJ142" s="28">
        <f t="shared" si="125"/>
        <v>9955.4115108605602</v>
      </c>
      <c r="AK142" s="33">
        <f t="shared" si="111"/>
        <v>1</v>
      </c>
      <c r="AL142" s="18">
        <f t="shared" si="112"/>
        <v>1.474379697585769E-4</v>
      </c>
      <c r="AM142" s="28">
        <f t="shared" si="126"/>
        <v>9955.4115108605602</v>
      </c>
      <c r="AN142" s="33">
        <f t="shared" si="113"/>
        <v>1</v>
      </c>
      <c r="AO142" s="18">
        <f t="shared" si="114"/>
        <v>1.474379697585769E-4</v>
      </c>
      <c r="AP142" s="28">
        <f t="shared" si="127"/>
        <v>9955.4115108605602</v>
      </c>
      <c r="AQ142" s="33">
        <f t="shared" si="92"/>
        <v>1</v>
      </c>
      <c r="AR142" s="18">
        <f t="shared" si="93"/>
        <v>1.474379697585769E-4</v>
      </c>
      <c r="AS142" s="28">
        <f t="shared" si="128"/>
        <v>9955.4115108605602</v>
      </c>
      <c r="AT142" s="33">
        <f t="shared" si="94"/>
        <v>1</v>
      </c>
      <c r="AU142" s="18">
        <f t="shared" si="95"/>
        <v>1.474379697585769E-4</v>
      </c>
      <c r="AV142" s="20">
        <f t="shared" si="129"/>
        <v>9955.4115108605602</v>
      </c>
    </row>
    <row r="143" spans="2:60" ht="15.95">
      <c r="B143" s="44">
        <v>7</v>
      </c>
      <c r="C143" s="46">
        <f>'Mortality (No Interventions) H'!H16</f>
        <v>1.3814060864040663E-4</v>
      </c>
      <c r="D143" s="27">
        <v>1</v>
      </c>
      <c r="E143" s="18">
        <f t="shared" si="96"/>
        <v>1.3814060864040663E-4</v>
      </c>
      <c r="F143" s="28">
        <f t="shared" si="115"/>
        <v>9953.9437051992882</v>
      </c>
      <c r="G143" s="27">
        <v>1</v>
      </c>
      <c r="H143" s="18">
        <f t="shared" si="89"/>
        <v>1.3814060864040663E-4</v>
      </c>
      <c r="I143" s="28">
        <f t="shared" si="116"/>
        <v>9953.9437051992882</v>
      </c>
      <c r="J143" s="27">
        <v>1</v>
      </c>
      <c r="K143" s="18">
        <f t="shared" si="90"/>
        <v>1.3814060864040663E-4</v>
      </c>
      <c r="L143" s="28">
        <f t="shared" si="117"/>
        <v>9953.9437051992882</v>
      </c>
      <c r="M143" s="27">
        <v>1</v>
      </c>
      <c r="N143" s="19">
        <f t="shared" si="91"/>
        <v>1.3814060864040663E-4</v>
      </c>
      <c r="O143" s="28">
        <f t="shared" si="118"/>
        <v>9953.9437051992882</v>
      </c>
      <c r="P143" s="24">
        <f t="shared" si="97"/>
        <v>1</v>
      </c>
      <c r="Q143" s="18">
        <f t="shared" si="98"/>
        <v>1.3814060864040663E-4</v>
      </c>
      <c r="R143" s="28">
        <f t="shared" si="119"/>
        <v>9953.9437051992882</v>
      </c>
      <c r="S143" s="24">
        <f t="shared" si="99"/>
        <v>1</v>
      </c>
      <c r="T143" s="18">
        <f t="shared" si="100"/>
        <v>1.3814060864040663E-4</v>
      </c>
      <c r="U143" s="28">
        <f t="shared" si="120"/>
        <v>9953.9437051992882</v>
      </c>
      <c r="V143" s="24">
        <f t="shared" si="101"/>
        <v>1</v>
      </c>
      <c r="W143" s="18">
        <f t="shared" si="102"/>
        <v>1.3814060864040663E-4</v>
      </c>
      <c r="X143" s="28">
        <f t="shared" si="121"/>
        <v>9953.9437051992882</v>
      </c>
      <c r="Y143" s="33">
        <f t="shared" si="103"/>
        <v>1</v>
      </c>
      <c r="Z143" s="18">
        <f t="shared" si="104"/>
        <v>1.3814060864040663E-4</v>
      </c>
      <c r="AA143" s="28">
        <f t="shared" si="122"/>
        <v>9953.9437051992882</v>
      </c>
      <c r="AB143" s="33">
        <f t="shared" si="105"/>
        <v>1</v>
      </c>
      <c r="AC143" s="18">
        <f t="shared" si="106"/>
        <v>1.3814060864040663E-4</v>
      </c>
      <c r="AD143" s="28">
        <f t="shared" si="123"/>
        <v>9953.9437051992882</v>
      </c>
      <c r="AE143" s="33">
        <f t="shared" si="107"/>
        <v>1</v>
      </c>
      <c r="AF143" s="18">
        <f t="shared" si="108"/>
        <v>1.3814060864040663E-4</v>
      </c>
      <c r="AG143" s="28">
        <f t="shared" si="124"/>
        <v>9953.9437051992882</v>
      </c>
      <c r="AH143" s="33">
        <f t="shared" si="109"/>
        <v>1</v>
      </c>
      <c r="AI143" s="18">
        <f t="shared" si="110"/>
        <v>1.3814060864040663E-4</v>
      </c>
      <c r="AJ143" s="28">
        <f t="shared" si="125"/>
        <v>9953.9437051992882</v>
      </c>
      <c r="AK143" s="33">
        <f t="shared" si="111"/>
        <v>1</v>
      </c>
      <c r="AL143" s="18">
        <f t="shared" si="112"/>
        <v>1.3814060864040663E-4</v>
      </c>
      <c r="AM143" s="28">
        <f t="shared" si="126"/>
        <v>9953.9437051992882</v>
      </c>
      <c r="AN143" s="33">
        <f t="shared" si="113"/>
        <v>1</v>
      </c>
      <c r="AO143" s="18">
        <f t="shared" si="114"/>
        <v>1.3814060864040663E-4</v>
      </c>
      <c r="AP143" s="28">
        <f t="shared" si="127"/>
        <v>9953.9437051992882</v>
      </c>
      <c r="AQ143" s="33">
        <f t="shared" si="92"/>
        <v>1</v>
      </c>
      <c r="AR143" s="18">
        <f t="shared" si="93"/>
        <v>1.3814060864040663E-4</v>
      </c>
      <c r="AS143" s="28">
        <f t="shared" si="128"/>
        <v>9953.9437051992882</v>
      </c>
      <c r="AT143" s="33">
        <f t="shared" si="94"/>
        <v>1</v>
      </c>
      <c r="AU143" s="18">
        <f t="shared" si="95"/>
        <v>1.3814060864040663E-4</v>
      </c>
      <c r="AV143" s="20">
        <f t="shared" si="129"/>
        <v>9953.9437051992882</v>
      </c>
    </row>
    <row r="144" spans="2:60" ht="15.95">
      <c r="B144" s="44">
        <v>8</v>
      </c>
      <c r="C144" s="46">
        <f>'Mortality (No Interventions) H'!H17</f>
        <v>1.2860488919949175E-4</v>
      </c>
      <c r="D144" s="27">
        <v>1</v>
      </c>
      <c r="E144" s="18">
        <f t="shared" si="96"/>
        <v>1.2860488919949175E-4</v>
      </c>
      <c r="F144" s="28">
        <f t="shared" si="115"/>
        <v>9952.5686613574799</v>
      </c>
      <c r="G144" s="27">
        <v>1</v>
      </c>
      <c r="H144" s="18">
        <f t="shared" si="89"/>
        <v>1.2860488919949175E-4</v>
      </c>
      <c r="I144" s="28">
        <f t="shared" si="116"/>
        <v>9952.5686613574799</v>
      </c>
      <c r="J144" s="27">
        <v>1</v>
      </c>
      <c r="K144" s="18">
        <f t="shared" si="90"/>
        <v>1.2860488919949175E-4</v>
      </c>
      <c r="L144" s="28">
        <f t="shared" si="117"/>
        <v>9952.5686613574799</v>
      </c>
      <c r="M144" s="27">
        <v>1</v>
      </c>
      <c r="N144" s="19">
        <f t="shared" si="91"/>
        <v>1.2860488919949175E-4</v>
      </c>
      <c r="O144" s="28">
        <f t="shared" si="118"/>
        <v>9952.5686613574799</v>
      </c>
      <c r="P144" s="24">
        <f t="shared" si="97"/>
        <v>1</v>
      </c>
      <c r="Q144" s="18">
        <f t="shared" si="98"/>
        <v>1.2860488919949175E-4</v>
      </c>
      <c r="R144" s="28">
        <f t="shared" si="119"/>
        <v>9952.5686613574799</v>
      </c>
      <c r="S144" s="24">
        <f t="shared" si="99"/>
        <v>1</v>
      </c>
      <c r="T144" s="18">
        <f t="shared" si="100"/>
        <v>1.2860488919949175E-4</v>
      </c>
      <c r="U144" s="28">
        <f t="shared" si="120"/>
        <v>9952.5686613574799</v>
      </c>
      <c r="V144" s="24">
        <f t="shared" si="101"/>
        <v>1</v>
      </c>
      <c r="W144" s="18">
        <f t="shared" si="102"/>
        <v>1.2860488919949175E-4</v>
      </c>
      <c r="X144" s="28">
        <f t="shared" si="121"/>
        <v>9952.5686613574799</v>
      </c>
      <c r="Y144" s="33">
        <f t="shared" si="103"/>
        <v>1</v>
      </c>
      <c r="Z144" s="18">
        <f t="shared" si="104"/>
        <v>1.2860488919949175E-4</v>
      </c>
      <c r="AA144" s="28">
        <f t="shared" si="122"/>
        <v>9952.5686613574799</v>
      </c>
      <c r="AB144" s="33">
        <f t="shared" si="105"/>
        <v>1</v>
      </c>
      <c r="AC144" s="18">
        <f t="shared" si="106"/>
        <v>1.2860488919949175E-4</v>
      </c>
      <c r="AD144" s="28">
        <f t="shared" si="123"/>
        <v>9952.5686613574799</v>
      </c>
      <c r="AE144" s="33">
        <f t="shared" si="107"/>
        <v>1</v>
      </c>
      <c r="AF144" s="18">
        <f t="shared" si="108"/>
        <v>1.2860488919949175E-4</v>
      </c>
      <c r="AG144" s="28">
        <f t="shared" si="124"/>
        <v>9952.5686613574799</v>
      </c>
      <c r="AH144" s="33">
        <f t="shared" si="109"/>
        <v>1</v>
      </c>
      <c r="AI144" s="18">
        <f t="shared" si="110"/>
        <v>1.2860488919949175E-4</v>
      </c>
      <c r="AJ144" s="28">
        <f t="shared" si="125"/>
        <v>9952.5686613574799</v>
      </c>
      <c r="AK144" s="33">
        <f t="shared" si="111"/>
        <v>1</v>
      </c>
      <c r="AL144" s="18">
        <f t="shared" si="112"/>
        <v>1.2860488919949175E-4</v>
      </c>
      <c r="AM144" s="28">
        <f t="shared" si="126"/>
        <v>9952.5686613574799</v>
      </c>
      <c r="AN144" s="33">
        <f t="shared" si="113"/>
        <v>1</v>
      </c>
      <c r="AO144" s="18">
        <f t="shared" si="114"/>
        <v>1.2860488919949175E-4</v>
      </c>
      <c r="AP144" s="28">
        <f t="shared" si="127"/>
        <v>9952.5686613574799</v>
      </c>
      <c r="AQ144" s="33">
        <f t="shared" si="92"/>
        <v>1</v>
      </c>
      <c r="AR144" s="18">
        <f t="shared" si="93"/>
        <v>1.2860488919949175E-4</v>
      </c>
      <c r="AS144" s="28">
        <f t="shared" si="128"/>
        <v>9952.5686613574799</v>
      </c>
      <c r="AT144" s="33">
        <f t="shared" si="94"/>
        <v>1</v>
      </c>
      <c r="AU144" s="18">
        <f t="shared" si="95"/>
        <v>1.2860488919949175E-4</v>
      </c>
      <c r="AV144" s="20">
        <f t="shared" si="129"/>
        <v>9952.5686613574799</v>
      </c>
    </row>
    <row r="145" spans="2:48" ht="15.95">
      <c r="B145" s="44">
        <v>9</v>
      </c>
      <c r="C145" s="46">
        <f>'Mortality (No Interventions) H'!H18</f>
        <v>1.2627726836086407E-4</v>
      </c>
      <c r="D145" s="27">
        <v>1</v>
      </c>
      <c r="E145" s="18">
        <f t="shared" si="96"/>
        <v>1.2627726836086407E-4</v>
      </c>
      <c r="F145" s="28">
        <f t="shared" si="115"/>
        <v>9951.2887123675355</v>
      </c>
      <c r="G145" s="27">
        <v>1</v>
      </c>
      <c r="H145" s="18">
        <f t="shared" si="89"/>
        <v>1.2627726836086407E-4</v>
      </c>
      <c r="I145" s="28">
        <f t="shared" si="116"/>
        <v>9951.2887123675355</v>
      </c>
      <c r="J145" s="27">
        <v>1</v>
      </c>
      <c r="K145" s="18">
        <f t="shared" si="90"/>
        <v>1.2627726836086407E-4</v>
      </c>
      <c r="L145" s="28">
        <f t="shared" si="117"/>
        <v>9951.2887123675355</v>
      </c>
      <c r="M145" s="27">
        <v>1</v>
      </c>
      <c r="N145" s="19">
        <f t="shared" si="91"/>
        <v>1.2627726836086407E-4</v>
      </c>
      <c r="O145" s="28">
        <f t="shared" si="118"/>
        <v>9951.2887123675355</v>
      </c>
      <c r="P145" s="24">
        <f t="shared" si="97"/>
        <v>1</v>
      </c>
      <c r="Q145" s="18">
        <f t="shared" si="98"/>
        <v>1.2627726836086407E-4</v>
      </c>
      <c r="R145" s="28">
        <f t="shared" si="119"/>
        <v>9951.2887123675355</v>
      </c>
      <c r="S145" s="24">
        <f t="shared" si="99"/>
        <v>1</v>
      </c>
      <c r="T145" s="18">
        <f t="shared" si="100"/>
        <v>1.2627726836086407E-4</v>
      </c>
      <c r="U145" s="28">
        <f t="shared" si="120"/>
        <v>9951.2887123675355</v>
      </c>
      <c r="V145" s="24">
        <f t="shared" si="101"/>
        <v>1</v>
      </c>
      <c r="W145" s="18">
        <f t="shared" si="102"/>
        <v>1.2627726836086407E-4</v>
      </c>
      <c r="X145" s="28">
        <f t="shared" si="121"/>
        <v>9951.2887123675355</v>
      </c>
      <c r="Y145" s="33">
        <f t="shared" si="103"/>
        <v>1</v>
      </c>
      <c r="Z145" s="18">
        <f t="shared" si="104"/>
        <v>1.2627726836086407E-4</v>
      </c>
      <c r="AA145" s="28">
        <f t="shared" si="122"/>
        <v>9951.2887123675355</v>
      </c>
      <c r="AB145" s="33">
        <f t="shared" si="105"/>
        <v>1</v>
      </c>
      <c r="AC145" s="18">
        <f t="shared" si="106"/>
        <v>1.2627726836086407E-4</v>
      </c>
      <c r="AD145" s="28">
        <f t="shared" si="123"/>
        <v>9951.2887123675355</v>
      </c>
      <c r="AE145" s="33">
        <f t="shared" si="107"/>
        <v>1</v>
      </c>
      <c r="AF145" s="18">
        <f t="shared" si="108"/>
        <v>1.2627726836086407E-4</v>
      </c>
      <c r="AG145" s="28">
        <f t="shared" si="124"/>
        <v>9951.2887123675355</v>
      </c>
      <c r="AH145" s="33">
        <f t="shared" si="109"/>
        <v>1</v>
      </c>
      <c r="AI145" s="18">
        <f t="shared" si="110"/>
        <v>1.2627726836086407E-4</v>
      </c>
      <c r="AJ145" s="28">
        <f t="shared" si="125"/>
        <v>9951.2887123675355</v>
      </c>
      <c r="AK145" s="33">
        <f t="shared" si="111"/>
        <v>1</v>
      </c>
      <c r="AL145" s="18">
        <f t="shared" si="112"/>
        <v>1.2627726836086407E-4</v>
      </c>
      <c r="AM145" s="28">
        <f t="shared" si="126"/>
        <v>9951.2887123675355</v>
      </c>
      <c r="AN145" s="33">
        <f t="shared" si="113"/>
        <v>1</v>
      </c>
      <c r="AO145" s="18">
        <f t="shared" si="114"/>
        <v>1.2627726836086407E-4</v>
      </c>
      <c r="AP145" s="28">
        <f t="shared" si="127"/>
        <v>9951.2887123675355</v>
      </c>
      <c r="AQ145" s="33">
        <f t="shared" si="92"/>
        <v>1</v>
      </c>
      <c r="AR145" s="18">
        <f t="shared" si="93"/>
        <v>1.2627726836086407E-4</v>
      </c>
      <c r="AS145" s="28">
        <f t="shared" si="128"/>
        <v>9951.2887123675355</v>
      </c>
      <c r="AT145" s="33">
        <f t="shared" si="94"/>
        <v>1</v>
      </c>
      <c r="AU145" s="18">
        <f t="shared" si="95"/>
        <v>1.2627726836086407E-4</v>
      </c>
      <c r="AV145" s="20">
        <f t="shared" si="129"/>
        <v>9951.2887123675355</v>
      </c>
    </row>
    <row r="146" spans="2:48" ht="15.95">
      <c r="B146" s="44">
        <v>10</v>
      </c>
      <c r="C146" s="46">
        <f>'Mortality (No Interventions) H'!H19</f>
        <v>1.2500360584498095E-4</v>
      </c>
      <c r="D146" s="27">
        <v>1</v>
      </c>
      <c r="E146" s="18">
        <f t="shared" si="96"/>
        <v>1.2500360584498095E-4</v>
      </c>
      <c r="F146" s="28">
        <f t="shared" si="115"/>
        <v>9950.0320908122667</v>
      </c>
      <c r="G146" s="27">
        <v>1</v>
      </c>
      <c r="H146" s="18">
        <f t="shared" si="89"/>
        <v>1.2500360584498095E-4</v>
      </c>
      <c r="I146" s="28">
        <f t="shared" si="116"/>
        <v>9950.0320908122667</v>
      </c>
      <c r="J146" s="27">
        <v>1</v>
      </c>
      <c r="K146" s="18">
        <f t="shared" si="90"/>
        <v>1.2500360584498095E-4</v>
      </c>
      <c r="L146" s="28">
        <f t="shared" si="117"/>
        <v>9950.0320908122667</v>
      </c>
      <c r="M146" s="27">
        <v>1</v>
      </c>
      <c r="N146" s="19">
        <f t="shared" si="91"/>
        <v>1.2500360584498095E-4</v>
      </c>
      <c r="O146" s="28">
        <f t="shared" si="118"/>
        <v>9950.0320908122667</v>
      </c>
      <c r="P146" s="24">
        <f t="shared" si="97"/>
        <v>1</v>
      </c>
      <c r="Q146" s="18">
        <f t="shared" si="98"/>
        <v>1.2500360584498095E-4</v>
      </c>
      <c r="R146" s="28">
        <f t="shared" si="119"/>
        <v>9950.0320908122667</v>
      </c>
      <c r="S146" s="24">
        <f t="shared" si="99"/>
        <v>1</v>
      </c>
      <c r="T146" s="18">
        <f t="shared" si="100"/>
        <v>1.2500360584498095E-4</v>
      </c>
      <c r="U146" s="28">
        <f t="shared" si="120"/>
        <v>9950.0320908122667</v>
      </c>
      <c r="V146" s="24">
        <f t="shared" si="101"/>
        <v>1</v>
      </c>
      <c r="W146" s="18">
        <f t="shared" si="102"/>
        <v>1.2500360584498095E-4</v>
      </c>
      <c r="X146" s="28">
        <f t="shared" si="121"/>
        <v>9950.0320908122667</v>
      </c>
      <c r="Y146" s="33">
        <f t="shared" si="103"/>
        <v>1</v>
      </c>
      <c r="Z146" s="18">
        <f t="shared" si="104"/>
        <v>1.2500360584498095E-4</v>
      </c>
      <c r="AA146" s="28">
        <f t="shared" si="122"/>
        <v>9950.0320908122667</v>
      </c>
      <c r="AB146" s="33">
        <f t="shared" si="105"/>
        <v>1</v>
      </c>
      <c r="AC146" s="18">
        <f t="shared" si="106"/>
        <v>1.2500360584498095E-4</v>
      </c>
      <c r="AD146" s="28">
        <f t="shared" si="123"/>
        <v>9950.0320908122667</v>
      </c>
      <c r="AE146" s="33">
        <f t="shared" si="107"/>
        <v>1</v>
      </c>
      <c r="AF146" s="18">
        <f t="shared" si="108"/>
        <v>1.2500360584498095E-4</v>
      </c>
      <c r="AG146" s="28">
        <f t="shared" si="124"/>
        <v>9950.0320908122667</v>
      </c>
      <c r="AH146" s="33">
        <f t="shared" si="109"/>
        <v>1</v>
      </c>
      <c r="AI146" s="18">
        <f t="shared" si="110"/>
        <v>1.2500360584498095E-4</v>
      </c>
      <c r="AJ146" s="28">
        <f t="shared" si="125"/>
        <v>9950.0320908122667</v>
      </c>
      <c r="AK146" s="33">
        <f t="shared" si="111"/>
        <v>1</v>
      </c>
      <c r="AL146" s="18">
        <f t="shared" si="112"/>
        <v>1.2500360584498095E-4</v>
      </c>
      <c r="AM146" s="28">
        <f t="shared" si="126"/>
        <v>9950.0320908122667</v>
      </c>
      <c r="AN146" s="33">
        <f t="shared" si="113"/>
        <v>1</v>
      </c>
      <c r="AO146" s="18">
        <f t="shared" si="114"/>
        <v>1.2500360584498095E-4</v>
      </c>
      <c r="AP146" s="28">
        <f t="shared" si="127"/>
        <v>9950.0320908122667</v>
      </c>
      <c r="AQ146" s="33">
        <f t="shared" si="92"/>
        <v>1</v>
      </c>
      <c r="AR146" s="18">
        <f t="shared" si="93"/>
        <v>1.2500360584498095E-4</v>
      </c>
      <c r="AS146" s="28">
        <f t="shared" si="128"/>
        <v>9950.0320908122667</v>
      </c>
      <c r="AT146" s="33">
        <f t="shared" si="94"/>
        <v>1</v>
      </c>
      <c r="AU146" s="18">
        <f t="shared" si="95"/>
        <v>1.2500360584498095E-4</v>
      </c>
      <c r="AV146" s="20">
        <f t="shared" si="129"/>
        <v>9950.0320908122667</v>
      </c>
    </row>
    <row r="147" spans="2:48" ht="15.95">
      <c r="B147" s="44">
        <v>11</v>
      </c>
      <c r="C147" s="46">
        <f>'Mortality (No Interventions) H'!H20</f>
        <v>1.3696678500635325E-4</v>
      </c>
      <c r="D147" s="27">
        <v>1</v>
      </c>
      <c r="E147" s="18">
        <f t="shared" si="96"/>
        <v>1.3696678500635325E-4</v>
      </c>
      <c r="F147" s="28">
        <f t="shared" si="115"/>
        <v>9948.7883009226425</v>
      </c>
      <c r="G147" s="27">
        <v>1</v>
      </c>
      <c r="H147" s="18">
        <f t="shared" si="89"/>
        <v>1.3696678500635325E-4</v>
      </c>
      <c r="I147" s="28">
        <f t="shared" si="116"/>
        <v>9948.7883009226425</v>
      </c>
      <c r="J147" s="27">
        <v>1</v>
      </c>
      <c r="K147" s="18">
        <f t="shared" si="90"/>
        <v>1.3696678500635325E-4</v>
      </c>
      <c r="L147" s="28">
        <f t="shared" si="117"/>
        <v>9948.7883009226425</v>
      </c>
      <c r="M147" s="27">
        <v>1</v>
      </c>
      <c r="N147" s="19">
        <f t="shared" si="91"/>
        <v>1.3696678500635325E-4</v>
      </c>
      <c r="O147" s="28">
        <f t="shared" si="118"/>
        <v>9948.7883009226425</v>
      </c>
      <c r="P147" s="24">
        <f t="shared" si="97"/>
        <v>1</v>
      </c>
      <c r="Q147" s="18">
        <f t="shared" si="98"/>
        <v>1.3696678500635325E-4</v>
      </c>
      <c r="R147" s="28">
        <f t="shared" si="119"/>
        <v>9948.7883009226425</v>
      </c>
      <c r="S147" s="24">
        <f t="shared" si="99"/>
        <v>1</v>
      </c>
      <c r="T147" s="18">
        <f t="shared" si="100"/>
        <v>1.3696678500635325E-4</v>
      </c>
      <c r="U147" s="28">
        <f t="shared" si="120"/>
        <v>9948.7883009226425</v>
      </c>
      <c r="V147" s="24">
        <f t="shared" si="101"/>
        <v>1</v>
      </c>
      <c r="W147" s="18">
        <f t="shared" si="102"/>
        <v>1.3696678500635325E-4</v>
      </c>
      <c r="X147" s="28">
        <f t="shared" si="121"/>
        <v>9948.7883009226425</v>
      </c>
      <c r="Y147" s="33">
        <f t="shared" si="103"/>
        <v>1</v>
      </c>
      <c r="Z147" s="18">
        <f t="shared" si="104"/>
        <v>1.3696678500635325E-4</v>
      </c>
      <c r="AA147" s="28">
        <f t="shared" si="122"/>
        <v>9948.7883009226425</v>
      </c>
      <c r="AB147" s="33">
        <f t="shared" si="105"/>
        <v>1</v>
      </c>
      <c r="AC147" s="18">
        <f t="shared" si="106"/>
        <v>1.3696678500635325E-4</v>
      </c>
      <c r="AD147" s="28">
        <f t="shared" si="123"/>
        <v>9948.7883009226425</v>
      </c>
      <c r="AE147" s="33">
        <f t="shared" si="107"/>
        <v>1</v>
      </c>
      <c r="AF147" s="18">
        <f t="shared" si="108"/>
        <v>1.3696678500635325E-4</v>
      </c>
      <c r="AG147" s="28">
        <f t="shared" si="124"/>
        <v>9948.7883009226425</v>
      </c>
      <c r="AH147" s="33">
        <f t="shared" si="109"/>
        <v>1</v>
      </c>
      <c r="AI147" s="18">
        <f t="shared" si="110"/>
        <v>1.3696678500635325E-4</v>
      </c>
      <c r="AJ147" s="28">
        <f t="shared" si="125"/>
        <v>9948.7883009226425</v>
      </c>
      <c r="AK147" s="33">
        <f t="shared" si="111"/>
        <v>1</v>
      </c>
      <c r="AL147" s="18">
        <f t="shared" si="112"/>
        <v>1.3696678500635325E-4</v>
      </c>
      <c r="AM147" s="28">
        <f t="shared" si="126"/>
        <v>9948.7883009226425</v>
      </c>
      <c r="AN147" s="33">
        <f t="shared" si="113"/>
        <v>1</v>
      </c>
      <c r="AO147" s="18">
        <f t="shared" si="114"/>
        <v>1.3696678500635325E-4</v>
      </c>
      <c r="AP147" s="28">
        <f t="shared" si="127"/>
        <v>9948.7883009226425</v>
      </c>
      <c r="AQ147" s="33">
        <f t="shared" si="92"/>
        <v>1</v>
      </c>
      <c r="AR147" s="18">
        <f t="shared" si="93"/>
        <v>1.3696678500635325E-4</v>
      </c>
      <c r="AS147" s="28">
        <f t="shared" si="128"/>
        <v>9948.7883009226425</v>
      </c>
      <c r="AT147" s="33">
        <f t="shared" si="94"/>
        <v>1</v>
      </c>
      <c r="AU147" s="18">
        <f t="shared" si="95"/>
        <v>1.3696678500635325E-4</v>
      </c>
      <c r="AV147" s="20">
        <f t="shared" si="129"/>
        <v>9948.7883009226425</v>
      </c>
    </row>
    <row r="148" spans="2:48" ht="15.95">
      <c r="B148" s="44">
        <v>12</v>
      </c>
      <c r="C148" s="46">
        <f>'Mortality (No Interventions) H'!H21</f>
        <v>1.4521640584498093E-4</v>
      </c>
      <c r="D148" s="27">
        <v>1</v>
      </c>
      <c r="E148" s="18">
        <f t="shared" si="96"/>
        <v>1.4521640584498093E-4</v>
      </c>
      <c r="F148" s="28">
        <f t="shared" si="115"/>
        <v>9947.4256473743571</v>
      </c>
      <c r="G148" s="27">
        <v>1</v>
      </c>
      <c r="H148" s="18">
        <f t="shared" si="89"/>
        <v>1.4521640584498093E-4</v>
      </c>
      <c r="I148" s="28">
        <f t="shared" si="116"/>
        <v>9947.4256473743571</v>
      </c>
      <c r="J148" s="27">
        <v>1</v>
      </c>
      <c r="K148" s="18">
        <f t="shared" si="90"/>
        <v>1.4521640584498093E-4</v>
      </c>
      <c r="L148" s="28">
        <f t="shared" si="117"/>
        <v>9947.4256473743571</v>
      </c>
      <c r="M148" s="27">
        <v>1</v>
      </c>
      <c r="N148" s="19">
        <f t="shared" si="91"/>
        <v>1.4521640584498093E-4</v>
      </c>
      <c r="O148" s="28">
        <f t="shared" si="118"/>
        <v>9947.4256473743571</v>
      </c>
      <c r="P148" s="24">
        <f t="shared" si="97"/>
        <v>1</v>
      </c>
      <c r="Q148" s="18">
        <f t="shared" si="98"/>
        <v>1.4521640584498093E-4</v>
      </c>
      <c r="R148" s="28">
        <f t="shared" si="119"/>
        <v>9947.4256473743571</v>
      </c>
      <c r="S148" s="24">
        <f t="shared" si="99"/>
        <v>1</v>
      </c>
      <c r="T148" s="18">
        <f t="shared" si="100"/>
        <v>1.4521640584498093E-4</v>
      </c>
      <c r="U148" s="28">
        <f t="shared" si="120"/>
        <v>9947.4256473743571</v>
      </c>
      <c r="V148" s="24">
        <f t="shared" si="101"/>
        <v>1</v>
      </c>
      <c r="W148" s="18">
        <f t="shared" si="102"/>
        <v>1.4521640584498093E-4</v>
      </c>
      <c r="X148" s="28">
        <f t="shared" si="121"/>
        <v>9947.4256473743571</v>
      </c>
      <c r="Y148" s="33">
        <f t="shared" si="103"/>
        <v>1</v>
      </c>
      <c r="Z148" s="18">
        <f t="shared" si="104"/>
        <v>1.4521640584498093E-4</v>
      </c>
      <c r="AA148" s="28">
        <f t="shared" si="122"/>
        <v>9947.4256473743571</v>
      </c>
      <c r="AB148" s="33">
        <f t="shared" si="105"/>
        <v>1</v>
      </c>
      <c r="AC148" s="18">
        <f t="shared" si="106"/>
        <v>1.4521640584498093E-4</v>
      </c>
      <c r="AD148" s="28">
        <f t="shared" si="123"/>
        <v>9947.4256473743571</v>
      </c>
      <c r="AE148" s="33">
        <f t="shared" si="107"/>
        <v>1</v>
      </c>
      <c r="AF148" s="18">
        <f t="shared" si="108"/>
        <v>1.4521640584498093E-4</v>
      </c>
      <c r="AG148" s="28">
        <f t="shared" si="124"/>
        <v>9947.4256473743571</v>
      </c>
      <c r="AH148" s="33">
        <f t="shared" si="109"/>
        <v>1</v>
      </c>
      <c r="AI148" s="18">
        <f t="shared" si="110"/>
        <v>1.4521640584498093E-4</v>
      </c>
      <c r="AJ148" s="28">
        <f t="shared" si="125"/>
        <v>9947.4256473743571</v>
      </c>
      <c r="AK148" s="33">
        <f t="shared" si="111"/>
        <v>1</v>
      </c>
      <c r="AL148" s="18">
        <f t="shared" si="112"/>
        <v>1.4521640584498093E-4</v>
      </c>
      <c r="AM148" s="28">
        <f t="shared" si="126"/>
        <v>9947.4256473743571</v>
      </c>
      <c r="AN148" s="33">
        <f t="shared" si="113"/>
        <v>1</v>
      </c>
      <c r="AO148" s="18">
        <f t="shared" si="114"/>
        <v>1.4521640584498093E-4</v>
      </c>
      <c r="AP148" s="28">
        <f t="shared" si="127"/>
        <v>9947.4256473743571</v>
      </c>
      <c r="AQ148" s="33">
        <f t="shared" si="92"/>
        <v>1</v>
      </c>
      <c r="AR148" s="18">
        <f t="shared" si="93"/>
        <v>1.4521640584498093E-4</v>
      </c>
      <c r="AS148" s="28">
        <f t="shared" si="128"/>
        <v>9947.4256473743571</v>
      </c>
      <c r="AT148" s="33">
        <f t="shared" si="94"/>
        <v>1</v>
      </c>
      <c r="AU148" s="18">
        <f t="shared" si="95"/>
        <v>1.4521640584498093E-4</v>
      </c>
      <c r="AV148" s="20">
        <f t="shared" si="129"/>
        <v>9947.4256473743571</v>
      </c>
    </row>
    <row r="149" spans="2:48" ht="15.95">
      <c r="B149" s="44">
        <v>13</v>
      </c>
      <c r="C149" s="46">
        <f>'Mortality (No Interventions) H'!H22</f>
        <v>1.6118866836086404E-4</v>
      </c>
      <c r="D149" s="27">
        <v>1</v>
      </c>
      <c r="E149" s="18">
        <f t="shared" si="96"/>
        <v>1.6118866836086404E-4</v>
      </c>
      <c r="F149" s="28">
        <f t="shared" si="115"/>
        <v>9945.9811179744356</v>
      </c>
      <c r="G149" s="27">
        <v>1</v>
      </c>
      <c r="H149" s="18">
        <f t="shared" si="89"/>
        <v>1.6118866836086404E-4</v>
      </c>
      <c r="I149" s="28">
        <f t="shared" si="116"/>
        <v>9945.9811179744356</v>
      </c>
      <c r="J149" s="27">
        <v>1</v>
      </c>
      <c r="K149" s="18">
        <f t="shared" si="90"/>
        <v>1.6118866836086404E-4</v>
      </c>
      <c r="L149" s="28">
        <f t="shared" si="117"/>
        <v>9945.9811179744356</v>
      </c>
      <c r="M149" s="27">
        <v>1</v>
      </c>
      <c r="N149" s="19">
        <f t="shared" si="91"/>
        <v>1.6118866836086404E-4</v>
      </c>
      <c r="O149" s="28">
        <f t="shared" si="118"/>
        <v>9945.9811179744356</v>
      </c>
      <c r="P149" s="24">
        <f t="shared" si="97"/>
        <v>1</v>
      </c>
      <c r="Q149" s="18">
        <f t="shared" si="98"/>
        <v>1.6118866836086404E-4</v>
      </c>
      <c r="R149" s="28">
        <f t="shared" si="119"/>
        <v>9945.9811179744356</v>
      </c>
      <c r="S149" s="24">
        <f t="shared" si="99"/>
        <v>1</v>
      </c>
      <c r="T149" s="18">
        <f t="shared" si="100"/>
        <v>1.6118866836086404E-4</v>
      </c>
      <c r="U149" s="28">
        <f t="shared" si="120"/>
        <v>9945.9811179744356</v>
      </c>
      <c r="V149" s="24">
        <f t="shared" si="101"/>
        <v>1</v>
      </c>
      <c r="W149" s="18">
        <f t="shared" si="102"/>
        <v>1.6118866836086404E-4</v>
      </c>
      <c r="X149" s="28">
        <f t="shared" si="121"/>
        <v>9945.9811179744356</v>
      </c>
      <c r="Y149" s="33">
        <f t="shared" si="103"/>
        <v>1</v>
      </c>
      <c r="Z149" s="18">
        <f t="shared" si="104"/>
        <v>1.6118866836086404E-4</v>
      </c>
      <c r="AA149" s="28">
        <f t="shared" si="122"/>
        <v>9945.9811179744356</v>
      </c>
      <c r="AB149" s="33">
        <f t="shared" si="105"/>
        <v>1</v>
      </c>
      <c r="AC149" s="18">
        <f t="shared" si="106"/>
        <v>1.6118866836086404E-4</v>
      </c>
      <c r="AD149" s="28">
        <f t="shared" si="123"/>
        <v>9945.9811179744356</v>
      </c>
      <c r="AE149" s="33">
        <f t="shared" si="107"/>
        <v>1</v>
      </c>
      <c r="AF149" s="18">
        <f t="shared" si="108"/>
        <v>1.6118866836086404E-4</v>
      </c>
      <c r="AG149" s="28">
        <f t="shared" si="124"/>
        <v>9945.9811179744356</v>
      </c>
      <c r="AH149" s="33">
        <f t="shared" si="109"/>
        <v>1</v>
      </c>
      <c r="AI149" s="18">
        <f t="shared" si="110"/>
        <v>1.6118866836086404E-4</v>
      </c>
      <c r="AJ149" s="28">
        <f t="shared" si="125"/>
        <v>9945.9811179744356</v>
      </c>
      <c r="AK149" s="33">
        <f t="shared" si="111"/>
        <v>1</v>
      </c>
      <c r="AL149" s="18">
        <f t="shared" si="112"/>
        <v>1.6118866836086404E-4</v>
      </c>
      <c r="AM149" s="28">
        <f t="shared" si="126"/>
        <v>9945.9811179744356</v>
      </c>
      <c r="AN149" s="33">
        <f t="shared" si="113"/>
        <v>1</v>
      </c>
      <c r="AO149" s="18">
        <f t="shared" si="114"/>
        <v>1.6118866836086404E-4</v>
      </c>
      <c r="AP149" s="28">
        <f t="shared" si="127"/>
        <v>9945.9811179744356</v>
      </c>
      <c r="AQ149" s="33">
        <f t="shared" si="92"/>
        <v>1</v>
      </c>
      <c r="AR149" s="18">
        <f t="shared" si="93"/>
        <v>1.6118866836086404E-4</v>
      </c>
      <c r="AS149" s="28">
        <f t="shared" si="128"/>
        <v>9945.9811179744356</v>
      </c>
      <c r="AT149" s="33">
        <f t="shared" si="94"/>
        <v>1</v>
      </c>
      <c r="AU149" s="18">
        <f t="shared" si="95"/>
        <v>1.6118866836086404E-4</v>
      </c>
      <c r="AV149" s="20">
        <f t="shared" si="129"/>
        <v>9945.9811179744356</v>
      </c>
    </row>
    <row r="150" spans="2:48" ht="15.95">
      <c r="B150" s="44">
        <v>14</v>
      </c>
      <c r="C150" s="46">
        <f>'Mortality (No Interventions) H'!H23</f>
        <v>1.8100057255400254E-4</v>
      </c>
      <c r="D150" s="27">
        <v>1</v>
      </c>
      <c r="E150" s="18">
        <f t="shared" si="96"/>
        <v>1.8100057255400254E-4</v>
      </c>
      <c r="F150" s="28">
        <f t="shared" si="115"/>
        <v>9944.3779385224861</v>
      </c>
      <c r="G150" s="27">
        <v>1</v>
      </c>
      <c r="H150" s="18">
        <f t="shared" si="89"/>
        <v>1.8100057255400254E-4</v>
      </c>
      <c r="I150" s="28">
        <f t="shared" si="116"/>
        <v>9944.3779385224861</v>
      </c>
      <c r="J150" s="27">
        <v>1</v>
      </c>
      <c r="K150" s="18">
        <f t="shared" si="90"/>
        <v>1.8100057255400254E-4</v>
      </c>
      <c r="L150" s="28">
        <f t="shared" si="117"/>
        <v>9944.3779385224861</v>
      </c>
      <c r="M150" s="27">
        <v>1</v>
      </c>
      <c r="N150" s="19">
        <f t="shared" si="91"/>
        <v>1.8100057255400254E-4</v>
      </c>
      <c r="O150" s="28">
        <f t="shared" si="118"/>
        <v>9944.3779385224861</v>
      </c>
      <c r="P150" s="24">
        <f t="shared" si="97"/>
        <v>1</v>
      </c>
      <c r="Q150" s="18">
        <f t="shared" si="98"/>
        <v>1.8100057255400254E-4</v>
      </c>
      <c r="R150" s="28">
        <f t="shared" si="119"/>
        <v>9944.3779385224861</v>
      </c>
      <c r="S150" s="24">
        <f t="shared" si="99"/>
        <v>1</v>
      </c>
      <c r="T150" s="18">
        <f t="shared" si="100"/>
        <v>1.8100057255400254E-4</v>
      </c>
      <c r="U150" s="28">
        <f t="shared" si="120"/>
        <v>9944.3779385224861</v>
      </c>
      <c r="V150" s="24">
        <f t="shared" si="101"/>
        <v>1</v>
      </c>
      <c r="W150" s="18">
        <f t="shared" si="102"/>
        <v>1.8100057255400254E-4</v>
      </c>
      <c r="X150" s="28">
        <f t="shared" si="121"/>
        <v>9944.3779385224861</v>
      </c>
      <c r="Y150" s="33">
        <f t="shared" si="103"/>
        <v>1</v>
      </c>
      <c r="Z150" s="18">
        <f t="shared" si="104"/>
        <v>1.8100057255400254E-4</v>
      </c>
      <c r="AA150" s="28">
        <f t="shared" si="122"/>
        <v>9944.3779385224861</v>
      </c>
      <c r="AB150" s="33">
        <f t="shared" si="105"/>
        <v>1</v>
      </c>
      <c r="AC150" s="18">
        <f t="shared" si="106"/>
        <v>1.8100057255400254E-4</v>
      </c>
      <c r="AD150" s="28">
        <f t="shared" si="123"/>
        <v>9944.3779385224861</v>
      </c>
      <c r="AE150" s="33">
        <f t="shared" si="107"/>
        <v>1</v>
      </c>
      <c r="AF150" s="18">
        <f t="shared" si="108"/>
        <v>1.8100057255400254E-4</v>
      </c>
      <c r="AG150" s="28">
        <f t="shared" si="124"/>
        <v>9944.3779385224861</v>
      </c>
      <c r="AH150" s="33">
        <f t="shared" si="109"/>
        <v>1</v>
      </c>
      <c r="AI150" s="18">
        <f t="shared" si="110"/>
        <v>1.8100057255400254E-4</v>
      </c>
      <c r="AJ150" s="28">
        <f t="shared" si="125"/>
        <v>9944.3779385224861</v>
      </c>
      <c r="AK150" s="33">
        <f t="shared" si="111"/>
        <v>1</v>
      </c>
      <c r="AL150" s="18">
        <f t="shared" si="112"/>
        <v>1.8100057255400254E-4</v>
      </c>
      <c r="AM150" s="28">
        <f t="shared" si="126"/>
        <v>9944.3779385224861</v>
      </c>
      <c r="AN150" s="33">
        <f t="shared" si="113"/>
        <v>1</v>
      </c>
      <c r="AO150" s="18">
        <f t="shared" si="114"/>
        <v>1.8100057255400254E-4</v>
      </c>
      <c r="AP150" s="28">
        <f t="shared" si="127"/>
        <v>9944.3779385224861</v>
      </c>
      <c r="AQ150" s="33">
        <f t="shared" si="92"/>
        <v>1</v>
      </c>
      <c r="AR150" s="18">
        <f t="shared" si="93"/>
        <v>1.8100057255400254E-4</v>
      </c>
      <c r="AS150" s="28">
        <f t="shared" si="128"/>
        <v>9944.3779385224861</v>
      </c>
      <c r="AT150" s="33">
        <f t="shared" si="94"/>
        <v>1</v>
      </c>
      <c r="AU150" s="18">
        <f t="shared" si="95"/>
        <v>1.8100057255400254E-4</v>
      </c>
      <c r="AV150" s="20">
        <f t="shared" si="129"/>
        <v>9944.3779385224861</v>
      </c>
    </row>
    <row r="151" spans="2:48" ht="15.95">
      <c r="B151" s="44">
        <v>15</v>
      </c>
      <c r="C151" s="46">
        <f>'Mortality (No Interventions) H'!H24</f>
        <v>2.1694796289707752E-4</v>
      </c>
      <c r="D151" s="27">
        <v>1</v>
      </c>
      <c r="E151" s="18">
        <f t="shared" si="96"/>
        <v>2.1694796289707752E-4</v>
      </c>
      <c r="F151" s="28">
        <f t="shared" si="115"/>
        <v>9942.5780004219196</v>
      </c>
      <c r="G151" s="27">
        <v>1</v>
      </c>
      <c r="H151" s="18">
        <f t="shared" si="89"/>
        <v>2.1694796289707752E-4</v>
      </c>
      <c r="I151" s="28">
        <f t="shared" si="116"/>
        <v>9942.5780004219196</v>
      </c>
      <c r="J151" s="27">
        <v>1</v>
      </c>
      <c r="K151" s="18">
        <f t="shared" si="90"/>
        <v>2.1694796289707752E-4</v>
      </c>
      <c r="L151" s="28">
        <f t="shared" si="117"/>
        <v>9942.5780004219196</v>
      </c>
      <c r="M151" s="27">
        <v>1</v>
      </c>
      <c r="N151" s="19">
        <f t="shared" si="91"/>
        <v>2.1694796289707752E-4</v>
      </c>
      <c r="O151" s="28">
        <f t="shared" si="118"/>
        <v>9942.5780004219196</v>
      </c>
      <c r="P151" s="24">
        <f t="shared" si="97"/>
        <v>1</v>
      </c>
      <c r="Q151" s="18">
        <f t="shared" si="98"/>
        <v>2.1694796289707752E-4</v>
      </c>
      <c r="R151" s="28">
        <f t="shared" si="119"/>
        <v>9942.5780004219196</v>
      </c>
      <c r="S151" s="24">
        <f t="shared" si="99"/>
        <v>1</v>
      </c>
      <c r="T151" s="18">
        <f t="shared" si="100"/>
        <v>2.1694796289707752E-4</v>
      </c>
      <c r="U151" s="28">
        <f t="shared" si="120"/>
        <v>9942.5780004219196</v>
      </c>
      <c r="V151" s="24">
        <f t="shared" si="101"/>
        <v>1</v>
      </c>
      <c r="W151" s="18">
        <f t="shared" si="102"/>
        <v>2.1694796289707752E-4</v>
      </c>
      <c r="X151" s="28">
        <f t="shared" si="121"/>
        <v>9942.5780004219196</v>
      </c>
      <c r="Y151" s="33">
        <f t="shared" si="103"/>
        <v>1</v>
      </c>
      <c r="Z151" s="18">
        <f t="shared" si="104"/>
        <v>2.1694796289707752E-4</v>
      </c>
      <c r="AA151" s="28">
        <f t="shared" si="122"/>
        <v>9942.5780004219196</v>
      </c>
      <c r="AB151" s="33">
        <f t="shared" si="105"/>
        <v>1</v>
      </c>
      <c r="AC151" s="18">
        <f t="shared" si="106"/>
        <v>2.1694796289707752E-4</v>
      </c>
      <c r="AD151" s="28">
        <f t="shared" si="123"/>
        <v>9942.5780004219196</v>
      </c>
      <c r="AE151" s="33">
        <f t="shared" si="107"/>
        <v>1</v>
      </c>
      <c r="AF151" s="18">
        <f t="shared" si="108"/>
        <v>2.1694796289707752E-4</v>
      </c>
      <c r="AG151" s="28">
        <f t="shared" si="124"/>
        <v>9942.5780004219196</v>
      </c>
      <c r="AH151" s="33">
        <f t="shared" si="109"/>
        <v>1</v>
      </c>
      <c r="AI151" s="18">
        <f t="shared" si="110"/>
        <v>2.1694796289707752E-4</v>
      </c>
      <c r="AJ151" s="28">
        <f t="shared" si="125"/>
        <v>9942.5780004219196</v>
      </c>
      <c r="AK151" s="33">
        <f t="shared" si="111"/>
        <v>1</v>
      </c>
      <c r="AL151" s="18">
        <f t="shared" si="112"/>
        <v>2.1694796289707752E-4</v>
      </c>
      <c r="AM151" s="28">
        <f t="shared" si="126"/>
        <v>9942.5780004219196</v>
      </c>
      <c r="AN151" s="33">
        <f t="shared" si="113"/>
        <v>1</v>
      </c>
      <c r="AO151" s="18">
        <f t="shared" si="114"/>
        <v>2.1694796289707752E-4</v>
      </c>
      <c r="AP151" s="28">
        <f t="shared" si="127"/>
        <v>9942.5780004219196</v>
      </c>
      <c r="AQ151" s="33">
        <f t="shared" si="92"/>
        <v>1</v>
      </c>
      <c r="AR151" s="18">
        <f t="shared" si="93"/>
        <v>2.1694796289707752E-4</v>
      </c>
      <c r="AS151" s="28">
        <f t="shared" si="128"/>
        <v>9942.5780004219196</v>
      </c>
      <c r="AT151" s="33">
        <f t="shared" si="94"/>
        <v>1</v>
      </c>
      <c r="AU151" s="18">
        <f t="shared" si="95"/>
        <v>2.1694796289707752E-4</v>
      </c>
      <c r="AV151" s="20">
        <f t="shared" si="129"/>
        <v>9942.5780004219196</v>
      </c>
    </row>
    <row r="152" spans="2:48" ht="15.95">
      <c r="B152" s="44">
        <v>16</v>
      </c>
      <c r="C152" s="46">
        <f>'Mortality (No Interventions) H'!H25</f>
        <v>2.6258807827191869E-4</v>
      </c>
      <c r="D152" s="27">
        <v>1</v>
      </c>
      <c r="E152" s="18">
        <f t="shared" si="96"/>
        <v>2.6258807827191869E-4</v>
      </c>
      <c r="F152" s="28">
        <f t="shared" si="115"/>
        <v>9940.4209783787828</v>
      </c>
      <c r="G152" s="27">
        <v>1</v>
      </c>
      <c r="H152" s="18">
        <f t="shared" si="89"/>
        <v>2.6258807827191869E-4</v>
      </c>
      <c r="I152" s="28">
        <f t="shared" si="116"/>
        <v>9940.4209783787828</v>
      </c>
      <c r="J152" s="27">
        <v>1</v>
      </c>
      <c r="K152" s="18">
        <f t="shared" si="90"/>
        <v>2.6258807827191869E-4</v>
      </c>
      <c r="L152" s="28">
        <f t="shared" si="117"/>
        <v>9940.4209783787828</v>
      </c>
      <c r="M152" s="27">
        <v>1</v>
      </c>
      <c r="N152" s="19">
        <f t="shared" si="91"/>
        <v>2.6258807827191869E-4</v>
      </c>
      <c r="O152" s="28">
        <f t="shared" si="118"/>
        <v>9940.4209783787828</v>
      </c>
      <c r="P152" s="24">
        <f t="shared" si="97"/>
        <v>1</v>
      </c>
      <c r="Q152" s="18">
        <f t="shared" si="98"/>
        <v>2.6258807827191869E-4</v>
      </c>
      <c r="R152" s="28">
        <f t="shared" si="119"/>
        <v>9940.4209783787828</v>
      </c>
      <c r="S152" s="24">
        <f t="shared" si="99"/>
        <v>1</v>
      </c>
      <c r="T152" s="18">
        <f t="shared" si="100"/>
        <v>2.6258807827191869E-4</v>
      </c>
      <c r="U152" s="28">
        <f t="shared" si="120"/>
        <v>9940.4209783787828</v>
      </c>
      <c r="V152" s="24">
        <f t="shared" si="101"/>
        <v>1</v>
      </c>
      <c r="W152" s="18">
        <f t="shared" si="102"/>
        <v>2.6258807827191869E-4</v>
      </c>
      <c r="X152" s="28">
        <f t="shared" si="121"/>
        <v>9940.4209783787828</v>
      </c>
      <c r="Y152" s="33">
        <f t="shared" si="103"/>
        <v>1</v>
      </c>
      <c r="Z152" s="18">
        <f t="shared" si="104"/>
        <v>2.6258807827191869E-4</v>
      </c>
      <c r="AA152" s="28">
        <f t="shared" si="122"/>
        <v>9940.4209783787828</v>
      </c>
      <c r="AB152" s="33">
        <f t="shared" si="105"/>
        <v>1</v>
      </c>
      <c r="AC152" s="18">
        <f t="shared" si="106"/>
        <v>2.6258807827191869E-4</v>
      </c>
      <c r="AD152" s="28">
        <f t="shared" si="123"/>
        <v>9940.4209783787828</v>
      </c>
      <c r="AE152" s="33">
        <f t="shared" si="107"/>
        <v>1</v>
      </c>
      <c r="AF152" s="18">
        <f t="shared" si="108"/>
        <v>2.6258807827191869E-4</v>
      </c>
      <c r="AG152" s="28">
        <f t="shared" si="124"/>
        <v>9940.4209783787828</v>
      </c>
      <c r="AH152" s="33">
        <f t="shared" si="109"/>
        <v>1</v>
      </c>
      <c r="AI152" s="18">
        <f t="shared" si="110"/>
        <v>2.6258807827191869E-4</v>
      </c>
      <c r="AJ152" s="28">
        <f t="shared" si="125"/>
        <v>9940.4209783787828</v>
      </c>
      <c r="AK152" s="33">
        <f t="shared" si="111"/>
        <v>1</v>
      </c>
      <c r="AL152" s="18">
        <f t="shared" si="112"/>
        <v>2.6258807827191869E-4</v>
      </c>
      <c r="AM152" s="28">
        <f t="shared" si="126"/>
        <v>9940.4209783787828</v>
      </c>
      <c r="AN152" s="33">
        <f t="shared" si="113"/>
        <v>1</v>
      </c>
      <c r="AO152" s="18">
        <f t="shared" si="114"/>
        <v>2.6258807827191869E-4</v>
      </c>
      <c r="AP152" s="28">
        <f t="shared" si="127"/>
        <v>9940.4209783787828</v>
      </c>
      <c r="AQ152" s="33">
        <f t="shared" si="92"/>
        <v>1</v>
      </c>
      <c r="AR152" s="18">
        <f t="shared" si="93"/>
        <v>2.6258807827191869E-4</v>
      </c>
      <c r="AS152" s="28">
        <f t="shared" si="128"/>
        <v>9940.4209783787828</v>
      </c>
      <c r="AT152" s="33">
        <f t="shared" si="94"/>
        <v>1</v>
      </c>
      <c r="AU152" s="18">
        <f t="shared" si="95"/>
        <v>2.6258807827191869E-4</v>
      </c>
      <c r="AV152" s="20">
        <f t="shared" si="129"/>
        <v>9940.4209783787828</v>
      </c>
    </row>
    <row r="153" spans="2:48" ht="15.95">
      <c r="B153" s="44">
        <v>17</v>
      </c>
      <c r="C153" s="46">
        <f>'Mortality (No Interventions) H'!H26</f>
        <v>3.1455799364675985E-4</v>
      </c>
      <c r="D153" s="27">
        <v>1</v>
      </c>
      <c r="E153" s="18">
        <f t="shared" si="96"/>
        <v>3.1455799364675985E-4</v>
      </c>
      <c r="F153" s="28">
        <f t="shared" si="115"/>
        <v>9937.8107423368565</v>
      </c>
      <c r="G153" s="27">
        <v>1</v>
      </c>
      <c r="H153" s="18">
        <f t="shared" si="89"/>
        <v>3.1455799364675985E-4</v>
      </c>
      <c r="I153" s="28">
        <f t="shared" si="116"/>
        <v>9937.8107423368565</v>
      </c>
      <c r="J153" s="27">
        <v>1</v>
      </c>
      <c r="K153" s="18">
        <f t="shared" si="90"/>
        <v>3.1455799364675985E-4</v>
      </c>
      <c r="L153" s="28">
        <f t="shared" si="117"/>
        <v>9937.8107423368565</v>
      </c>
      <c r="M153" s="27">
        <v>1</v>
      </c>
      <c r="N153" s="19">
        <f t="shared" si="91"/>
        <v>3.1455799364675985E-4</v>
      </c>
      <c r="O153" s="28">
        <f t="shared" si="118"/>
        <v>9937.8107423368565</v>
      </c>
      <c r="P153" s="24">
        <f t="shared" si="97"/>
        <v>1</v>
      </c>
      <c r="Q153" s="18">
        <f t="shared" si="98"/>
        <v>3.1455799364675985E-4</v>
      </c>
      <c r="R153" s="28">
        <f t="shared" si="119"/>
        <v>9937.8107423368565</v>
      </c>
      <c r="S153" s="24">
        <f t="shared" si="99"/>
        <v>1</v>
      </c>
      <c r="T153" s="18">
        <f t="shared" si="100"/>
        <v>3.1455799364675985E-4</v>
      </c>
      <c r="U153" s="28">
        <f t="shared" si="120"/>
        <v>9937.8107423368565</v>
      </c>
      <c r="V153" s="24">
        <f t="shared" si="101"/>
        <v>1</v>
      </c>
      <c r="W153" s="18">
        <f t="shared" si="102"/>
        <v>3.1455799364675985E-4</v>
      </c>
      <c r="X153" s="28">
        <f t="shared" si="121"/>
        <v>9937.8107423368565</v>
      </c>
      <c r="Y153" s="33">
        <f t="shared" si="103"/>
        <v>1</v>
      </c>
      <c r="Z153" s="18">
        <f t="shared" si="104"/>
        <v>3.1455799364675985E-4</v>
      </c>
      <c r="AA153" s="28">
        <f t="shared" si="122"/>
        <v>9937.8107423368565</v>
      </c>
      <c r="AB153" s="33">
        <f t="shared" si="105"/>
        <v>1</v>
      </c>
      <c r="AC153" s="18">
        <f t="shared" si="106"/>
        <v>3.1455799364675985E-4</v>
      </c>
      <c r="AD153" s="28">
        <f t="shared" si="123"/>
        <v>9937.8107423368565</v>
      </c>
      <c r="AE153" s="33">
        <f t="shared" si="107"/>
        <v>1</v>
      </c>
      <c r="AF153" s="18">
        <f t="shared" si="108"/>
        <v>3.1455799364675985E-4</v>
      </c>
      <c r="AG153" s="28">
        <f t="shared" si="124"/>
        <v>9937.8107423368565</v>
      </c>
      <c r="AH153" s="33">
        <f t="shared" si="109"/>
        <v>1</v>
      </c>
      <c r="AI153" s="18">
        <f t="shared" si="110"/>
        <v>3.1455799364675985E-4</v>
      </c>
      <c r="AJ153" s="28">
        <f t="shared" si="125"/>
        <v>9937.8107423368565</v>
      </c>
      <c r="AK153" s="33">
        <f t="shared" si="111"/>
        <v>1</v>
      </c>
      <c r="AL153" s="18">
        <f t="shared" si="112"/>
        <v>3.1455799364675985E-4</v>
      </c>
      <c r="AM153" s="28">
        <f t="shared" si="126"/>
        <v>9937.8107423368565</v>
      </c>
      <c r="AN153" s="33">
        <f t="shared" si="113"/>
        <v>1</v>
      </c>
      <c r="AO153" s="18">
        <f t="shared" si="114"/>
        <v>3.1455799364675985E-4</v>
      </c>
      <c r="AP153" s="28">
        <f t="shared" si="127"/>
        <v>9937.8107423368565</v>
      </c>
      <c r="AQ153" s="33">
        <f t="shared" si="92"/>
        <v>1</v>
      </c>
      <c r="AR153" s="18">
        <f t="shared" si="93"/>
        <v>3.1455799364675985E-4</v>
      </c>
      <c r="AS153" s="28">
        <f t="shared" si="128"/>
        <v>9937.8107423368565</v>
      </c>
      <c r="AT153" s="33">
        <f t="shared" si="94"/>
        <v>1</v>
      </c>
      <c r="AU153" s="18">
        <f t="shared" si="95"/>
        <v>3.1455799364675985E-4</v>
      </c>
      <c r="AV153" s="20">
        <f t="shared" si="129"/>
        <v>9937.8107423368565</v>
      </c>
    </row>
    <row r="154" spans="2:48" ht="15.95">
      <c r="B154" s="44">
        <v>18</v>
      </c>
      <c r="C154" s="46">
        <f>'Mortality (No Interventions) H'!H27</f>
        <v>3.7621994790343078E-4</v>
      </c>
      <c r="D154" s="27">
        <v>0.65</v>
      </c>
      <c r="E154" s="18">
        <f t="shared" si="96"/>
        <v>2.4454296613723E-4</v>
      </c>
      <c r="F154" s="28">
        <f t="shared" si="115"/>
        <v>9934.6847245285062</v>
      </c>
      <c r="G154" s="27">
        <f>1-(0.07/2)</f>
        <v>0.96499999999999997</v>
      </c>
      <c r="H154" s="18">
        <f t="shared" si="89"/>
        <v>3.6305224972681068E-4</v>
      </c>
      <c r="I154" s="28">
        <f t="shared" si="116"/>
        <v>9934.6847245285062</v>
      </c>
      <c r="J154" s="27">
        <v>0.9</v>
      </c>
      <c r="K154" s="18">
        <f t="shared" si="90"/>
        <v>3.3859795311308769E-4</v>
      </c>
      <c r="L154" s="28">
        <f t="shared" si="117"/>
        <v>9934.6847245285062</v>
      </c>
      <c r="M154" s="27">
        <f>1-(0.15/2)</f>
        <v>0.92500000000000004</v>
      </c>
      <c r="N154" s="19">
        <f t="shared" si="91"/>
        <v>3.480034518106735E-4</v>
      </c>
      <c r="O154" s="28">
        <f t="shared" si="118"/>
        <v>9934.6847245285062</v>
      </c>
      <c r="P154" s="24">
        <f t="shared" si="97"/>
        <v>0.62724999999999997</v>
      </c>
      <c r="Q154" s="18">
        <f t="shared" si="98"/>
        <v>2.3598396232242695E-4</v>
      </c>
      <c r="R154" s="28">
        <f t="shared" si="119"/>
        <v>9934.6847245285062</v>
      </c>
      <c r="S154" s="24">
        <f t="shared" si="99"/>
        <v>0.58500000000000008</v>
      </c>
      <c r="T154" s="18">
        <f t="shared" si="100"/>
        <v>2.2008866952350704E-4</v>
      </c>
      <c r="U154" s="28">
        <f t="shared" si="120"/>
        <v>9934.6847245285062</v>
      </c>
      <c r="V154" s="24">
        <f t="shared" si="101"/>
        <v>0.60125000000000006</v>
      </c>
      <c r="W154" s="18">
        <f t="shared" si="102"/>
        <v>2.2620224367693779E-4</v>
      </c>
      <c r="X154" s="28">
        <f t="shared" si="121"/>
        <v>9934.6847245285062</v>
      </c>
      <c r="Y154" s="33">
        <f t="shared" si="103"/>
        <v>0.86849999999999994</v>
      </c>
      <c r="Z154" s="18">
        <f t="shared" si="104"/>
        <v>3.2674702475412963E-4</v>
      </c>
      <c r="AA154" s="28">
        <f t="shared" si="122"/>
        <v>9934.6847245285062</v>
      </c>
      <c r="AB154" s="33">
        <f t="shared" si="105"/>
        <v>0.892625</v>
      </c>
      <c r="AC154" s="18">
        <f t="shared" si="106"/>
        <v>3.3582333099729989E-4</v>
      </c>
      <c r="AD154" s="28">
        <f t="shared" si="123"/>
        <v>9934.6847245285062</v>
      </c>
      <c r="AE154" s="33">
        <f t="shared" si="107"/>
        <v>0.83250000000000002</v>
      </c>
      <c r="AF154" s="18">
        <f t="shared" si="108"/>
        <v>3.1320310662960615E-4</v>
      </c>
      <c r="AG154" s="28">
        <f t="shared" si="124"/>
        <v>9934.6847245285062</v>
      </c>
      <c r="AH154" s="33">
        <f t="shared" si="109"/>
        <v>0.56452499999999994</v>
      </c>
      <c r="AI154" s="18">
        <f t="shared" si="110"/>
        <v>2.1238556609018424E-4</v>
      </c>
      <c r="AJ154" s="28">
        <f t="shared" si="125"/>
        <v>9934.6847245285062</v>
      </c>
      <c r="AK154" s="33">
        <f t="shared" si="111"/>
        <v>0.58020625000000003</v>
      </c>
      <c r="AL154" s="18">
        <f t="shared" si="112"/>
        <v>2.1828516514824496E-4</v>
      </c>
      <c r="AM154" s="28">
        <f t="shared" si="126"/>
        <v>9934.6847245285062</v>
      </c>
      <c r="AN154" s="33">
        <f t="shared" si="113"/>
        <v>0.54112500000000008</v>
      </c>
      <c r="AO154" s="18">
        <f t="shared" si="114"/>
        <v>2.0358201930924401E-4</v>
      </c>
      <c r="AP154" s="28">
        <f t="shared" si="127"/>
        <v>9934.6847245285062</v>
      </c>
      <c r="AQ154" s="33">
        <f t="shared" si="92"/>
        <v>0.80336249999999998</v>
      </c>
      <c r="AR154" s="18">
        <f t="shared" si="93"/>
        <v>3.0224099789756992E-4</v>
      </c>
      <c r="AS154" s="28">
        <f t="shared" si="128"/>
        <v>9934.6847245285062</v>
      </c>
      <c r="AT154" s="33">
        <f t="shared" si="94"/>
        <v>0.52218562499999999</v>
      </c>
      <c r="AU154" s="18">
        <f t="shared" si="95"/>
        <v>1.9645664863342043E-4</v>
      </c>
      <c r="AV154" s="20">
        <f t="shared" si="129"/>
        <v>9934.6847245285062</v>
      </c>
    </row>
    <row r="155" spans="2:48" ht="15.95">
      <c r="B155" s="44">
        <v>19</v>
      </c>
      <c r="C155" s="46">
        <f>'Mortality (No Interventions) H'!H28</f>
        <v>4.2334201082197363E-4</v>
      </c>
      <c r="D155" s="27">
        <f>D154+($D$128-$D$26)/(120-18)</f>
        <v>0.65343137254901962</v>
      </c>
      <c r="E155" s="18">
        <f t="shared" si="96"/>
        <v>2.7662495118906414E-4</v>
      </c>
      <c r="F155" s="28">
        <f t="shared" si="115"/>
        <v>9932.2552672583315</v>
      </c>
      <c r="G155" s="27">
        <f t="shared" ref="G155:G218" si="130">1-(0.07/2)</f>
        <v>0.96499999999999997</v>
      </c>
      <c r="H155" s="18">
        <f t="shared" si="89"/>
        <v>4.0852504044320453E-4</v>
      </c>
      <c r="I155" s="28">
        <f t="shared" si="116"/>
        <v>9931.0779148889396</v>
      </c>
      <c r="J155" s="27">
        <v>0.9</v>
      </c>
      <c r="K155" s="18">
        <f t="shared" si="90"/>
        <v>3.8100780973977625E-4</v>
      </c>
      <c r="L155" s="28">
        <f t="shared" si="117"/>
        <v>9931.3208606159569</v>
      </c>
      <c r="M155" s="27">
        <f t="shared" ref="M155:M218" si="131">1-(0.15/2)</f>
        <v>0.92500000000000004</v>
      </c>
      <c r="N155" s="19">
        <f t="shared" si="91"/>
        <v>3.9159136001032564E-4</v>
      </c>
      <c r="O155" s="28">
        <f t="shared" si="118"/>
        <v>9931.2274199517196</v>
      </c>
      <c r="P155" s="24">
        <f t="shared" si="97"/>
        <v>0.63056127450980393</v>
      </c>
      <c r="Q155" s="18">
        <f t="shared" si="98"/>
        <v>2.6694307789744691E-4</v>
      </c>
      <c r="R155" s="28">
        <f t="shared" si="119"/>
        <v>9932.3402982627886</v>
      </c>
      <c r="S155" s="24">
        <f t="shared" si="99"/>
        <v>0.58808823529411769</v>
      </c>
      <c r="T155" s="18">
        <f t="shared" si="100"/>
        <v>2.4896245607015775E-4</v>
      </c>
      <c r="U155" s="28">
        <f t="shared" si="120"/>
        <v>9932.4982129853488</v>
      </c>
      <c r="V155" s="24">
        <f t="shared" si="101"/>
        <v>0.6044240196078432</v>
      </c>
      <c r="W155" s="18">
        <f t="shared" si="102"/>
        <v>2.5587807984988437E-4</v>
      </c>
      <c r="X155" s="28">
        <f t="shared" si="121"/>
        <v>9932.437476553594</v>
      </c>
      <c r="Y155" s="33">
        <f t="shared" si="103"/>
        <v>0.86849999999999994</v>
      </c>
      <c r="Z155" s="18">
        <f t="shared" si="104"/>
        <v>3.6767253639888406E-4</v>
      </c>
      <c r="AA155" s="28">
        <f t="shared" si="122"/>
        <v>9931.4385958528965</v>
      </c>
      <c r="AB155" s="33">
        <f t="shared" si="105"/>
        <v>0.892625</v>
      </c>
      <c r="AC155" s="18">
        <f t="shared" si="106"/>
        <v>3.7788566240996423E-4</v>
      </c>
      <c r="AD155" s="28">
        <f t="shared" si="123"/>
        <v>9931.3484256119064</v>
      </c>
      <c r="AE155" s="33">
        <f t="shared" si="107"/>
        <v>0.83250000000000002</v>
      </c>
      <c r="AF155" s="18">
        <f t="shared" si="108"/>
        <v>3.5243222400929307E-4</v>
      </c>
      <c r="AG155" s="28">
        <f t="shared" si="124"/>
        <v>9931.5731504093983</v>
      </c>
      <c r="AH155" s="33">
        <f t="shared" si="109"/>
        <v>0.5675051470588236</v>
      </c>
      <c r="AI155" s="18">
        <f t="shared" si="110"/>
        <v>2.4024877010770225E-4</v>
      </c>
      <c r="AJ155" s="28">
        <f t="shared" si="125"/>
        <v>9932.5747408893603</v>
      </c>
      <c r="AK155" s="33">
        <f t="shared" si="111"/>
        <v>0.58326917892156871</v>
      </c>
      <c r="AL155" s="18">
        <f t="shared" si="112"/>
        <v>2.4692234705513843E-4</v>
      </c>
      <c r="AM155" s="28">
        <f t="shared" si="126"/>
        <v>9932.5161302327178</v>
      </c>
      <c r="AN155" s="33">
        <f t="shared" si="113"/>
        <v>0.54398161764705888</v>
      </c>
      <c r="AO155" s="18">
        <f t="shared" si="114"/>
        <v>2.3029027186489593E-4</v>
      </c>
      <c r="AP155" s="28">
        <f t="shared" si="127"/>
        <v>9932.662201351086</v>
      </c>
      <c r="AQ155" s="33">
        <f t="shared" si="92"/>
        <v>0.80336249999999998</v>
      </c>
      <c r="AR155" s="18">
        <f t="shared" si="93"/>
        <v>3.4009709616896779E-4</v>
      </c>
      <c r="AS155" s="28">
        <f t="shared" si="128"/>
        <v>9931.6820555035665</v>
      </c>
      <c r="AT155" s="33">
        <f t="shared" si="94"/>
        <v>0.52494226102941188</v>
      </c>
      <c r="AU155" s="18">
        <f t="shared" si="95"/>
        <v>2.222301123496246E-4</v>
      </c>
      <c r="AV155" s="20">
        <f t="shared" si="129"/>
        <v>9932.7329896622959</v>
      </c>
    </row>
    <row r="156" spans="2:48" ht="15.95">
      <c r="B156" s="44">
        <v>20</v>
      </c>
      <c r="C156" s="46">
        <f>'Mortality (No Interventions) H'!H29</f>
        <v>4.5899361336274518E-4</v>
      </c>
      <c r="D156" s="27">
        <f t="shared" ref="D156:D219" si="132">D155+($D$128-$D$26)/(120-18)</f>
        <v>0.65686274509803921</v>
      </c>
      <c r="E156" s="18">
        <f t="shared" si="96"/>
        <v>3.0149580485592088E-4</v>
      </c>
      <c r="F156" s="28">
        <f t="shared" si="115"/>
        <v>9929.5077576298281</v>
      </c>
      <c r="G156" s="27">
        <f t="shared" si="130"/>
        <v>0.96499999999999997</v>
      </c>
      <c r="H156" s="18">
        <f t="shared" si="89"/>
        <v>4.4292883689504907E-4</v>
      </c>
      <c r="I156" s="28">
        <f t="shared" si="116"/>
        <v>9927.020820882115</v>
      </c>
      <c r="J156" s="27">
        <v>0.9</v>
      </c>
      <c r="K156" s="18">
        <f t="shared" si="90"/>
        <v>4.1309425202647068E-4</v>
      </c>
      <c r="L156" s="28">
        <f t="shared" si="117"/>
        <v>9927.5369498070304</v>
      </c>
      <c r="M156" s="27">
        <f t="shared" si="131"/>
        <v>0.92500000000000004</v>
      </c>
      <c r="N156" s="19">
        <f t="shared" si="91"/>
        <v>4.2456909236053932E-4</v>
      </c>
      <c r="O156" s="28">
        <f t="shared" si="118"/>
        <v>9927.3384370997683</v>
      </c>
      <c r="P156" s="24">
        <f t="shared" si="97"/>
        <v>0.63387254901960777</v>
      </c>
      <c r="Q156" s="18">
        <f t="shared" si="98"/>
        <v>2.9094345168596358E-4</v>
      </c>
      <c r="R156" s="28">
        <f t="shared" si="119"/>
        <v>9929.6889287728463</v>
      </c>
      <c r="S156" s="24">
        <f t="shared" si="99"/>
        <v>0.5911764705882353</v>
      </c>
      <c r="T156" s="18">
        <f t="shared" si="100"/>
        <v>2.7134622437032879E-4</v>
      </c>
      <c r="U156" s="28">
        <f t="shared" si="120"/>
        <v>9930.0253938353308</v>
      </c>
      <c r="V156" s="24">
        <f t="shared" si="101"/>
        <v>0.60759803921568634</v>
      </c>
      <c r="W156" s="18">
        <f t="shared" si="102"/>
        <v>2.788836194917268E-4</v>
      </c>
      <c r="X156" s="28">
        <f t="shared" si="121"/>
        <v>9929.8959835238657</v>
      </c>
      <c r="Y156" s="33">
        <f t="shared" si="103"/>
        <v>0.86849999999999994</v>
      </c>
      <c r="Z156" s="18">
        <f t="shared" si="104"/>
        <v>3.9863595320554417E-4</v>
      </c>
      <c r="AA156" s="28">
        <f t="shared" si="122"/>
        <v>9927.7870786342701</v>
      </c>
      <c r="AB156" s="33">
        <f t="shared" si="105"/>
        <v>0.892625</v>
      </c>
      <c r="AC156" s="18">
        <f t="shared" si="106"/>
        <v>4.0970917412792043E-4</v>
      </c>
      <c r="AD156" s="28">
        <f t="shared" si="123"/>
        <v>9927.5955114334702</v>
      </c>
      <c r="AE156" s="33">
        <f t="shared" si="107"/>
        <v>0.83250000000000002</v>
      </c>
      <c r="AF156" s="18">
        <f t="shared" si="108"/>
        <v>3.821121831244854E-4</v>
      </c>
      <c r="AG156" s="28">
        <f t="shared" si="124"/>
        <v>9928.0729439960887</v>
      </c>
      <c r="AH156" s="33">
        <f t="shared" si="109"/>
        <v>0.57048529411764703</v>
      </c>
      <c r="AI156" s="18">
        <f t="shared" si="110"/>
        <v>2.6184910651736728E-4</v>
      </c>
      <c r="AJ156" s="28">
        <f t="shared" si="125"/>
        <v>9930.1884520238582</v>
      </c>
      <c r="AK156" s="33">
        <f t="shared" si="111"/>
        <v>0.58633210784313716</v>
      </c>
      <c r="AL156" s="18">
        <f t="shared" si="112"/>
        <v>2.691226928095163E-4</v>
      </c>
      <c r="AM156" s="28">
        <f t="shared" si="126"/>
        <v>9930.063570037677</v>
      </c>
      <c r="AN156" s="33">
        <f t="shared" si="113"/>
        <v>0.54683823529411768</v>
      </c>
      <c r="AO156" s="18">
        <f t="shared" si="114"/>
        <v>2.5099525754255413E-4</v>
      </c>
      <c r="AP156" s="28">
        <f t="shared" si="127"/>
        <v>9930.3748058723941</v>
      </c>
      <c r="AQ156" s="33">
        <f t="shared" si="92"/>
        <v>0.80336249999999998</v>
      </c>
      <c r="AR156" s="18">
        <f t="shared" si="93"/>
        <v>3.687382567151284E-4</v>
      </c>
      <c r="AS156" s="28">
        <f t="shared" si="128"/>
        <v>9928.3043192764162</v>
      </c>
      <c r="AT156" s="33">
        <f t="shared" si="94"/>
        <v>0.52769889705882356</v>
      </c>
      <c r="AU156" s="18">
        <f t="shared" si="95"/>
        <v>2.4221042352856473E-4</v>
      </c>
      <c r="AV156" s="20">
        <f t="shared" si="129"/>
        <v>9930.5256372940639</v>
      </c>
    </row>
    <row r="157" spans="2:48" ht="15.95">
      <c r="B157" s="44">
        <v>21</v>
      </c>
      <c r="C157" s="46">
        <f>'Mortality (No Interventions) H'!H30</f>
        <v>4.9513788123497549E-4</v>
      </c>
      <c r="D157" s="27">
        <f t="shared" si="132"/>
        <v>0.66029411764705881</v>
      </c>
      <c r="E157" s="18">
        <f t="shared" si="96"/>
        <v>3.2693663040368233E-4</v>
      </c>
      <c r="F157" s="28">
        <f t="shared" si="115"/>
        <v>9926.5140526966188</v>
      </c>
      <c r="G157" s="27">
        <f t="shared" si="130"/>
        <v>0.96499999999999997</v>
      </c>
      <c r="H157" s="18">
        <f t="shared" si="89"/>
        <v>4.7780805539175133E-4</v>
      </c>
      <c r="I157" s="28">
        <f t="shared" si="116"/>
        <v>9922.6238570960886</v>
      </c>
      <c r="J157" s="27">
        <v>0.9</v>
      </c>
      <c r="K157" s="18">
        <f t="shared" si="90"/>
        <v>4.4562409311147793E-4</v>
      </c>
      <c r="L157" s="28">
        <f t="shared" si="117"/>
        <v>9923.4359413562852</v>
      </c>
      <c r="M157" s="27">
        <f t="shared" si="131"/>
        <v>0.92500000000000004</v>
      </c>
      <c r="N157" s="19">
        <f t="shared" si="91"/>
        <v>4.5800254014235234E-4</v>
      </c>
      <c r="O157" s="28">
        <f t="shared" si="118"/>
        <v>9923.1235960299728</v>
      </c>
      <c r="P157" s="24">
        <f t="shared" si="97"/>
        <v>0.63718382352941172</v>
      </c>
      <c r="Q157" s="18">
        <f t="shared" si="98"/>
        <v>3.1549384833955347E-4</v>
      </c>
      <c r="R157" s="28">
        <f t="shared" si="119"/>
        <v>9926.7999508017401</v>
      </c>
      <c r="S157" s="24">
        <f t="shared" si="99"/>
        <v>0.59426470588235292</v>
      </c>
      <c r="T157" s="18">
        <f t="shared" si="100"/>
        <v>2.9424296736331408E-4</v>
      </c>
      <c r="U157" s="28">
        <f t="shared" si="120"/>
        <v>9927.3309189368119</v>
      </c>
      <c r="V157" s="24">
        <f t="shared" si="101"/>
        <v>0.61077205882352947</v>
      </c>
      <c r="W157" s="18">
        <f t="shared" si="102"/>
        <v>3.0241638312340622E-4</v>
      </c>
      <c r="X157" s="28">
        <f t="shared" si="121"/>
        <v>9927.1266981908047</v>
      </c>
      <c r="Y157" s="33">
        <f t="shared" si="103"/>
        <v>0.86849999999999994</v>
      </c>
      <c r="Z157" s="18">
        <f t="shared" si="104"/>
        <v>4.3002724985257616E-4</v>
      </c>
      <c r="AA157" s="28">
        <f t="shared" si="122"/>
        <v>9923.8295057689575</v>
      </c>
      <c r="AB157" s="33">
        <f t="shared" si="105"/>
        <v>0.892625</v>
      </c>
      <c r="AC157" s="18">
        <f t="shared" si="106"/>
        <v>4.4197245123737001E-4</v>
      </c>
      <c r="AD157" s="28">
        <f t="shared" si="123"/>
        <v>9923.5280844754034</v>
      </c>
      <c r="AE157" s="33">
        <f t="shared" si="107"/>
        <v>0.83250000000000002</v>
      </c>
      <c r="AF157" s="18">
        <f t="shared" si="108"/>
        <v>4.122022861281171E-4</v>
      </c>
      <c r="AG157" s="28">
        <f t="shared" si="124"/>
        <v>9924.2793063692388</v>
      </c>
      <c r="AH157" s="33">
        <f t="shared" si="109"/>
        <v>0.57346544117647058</v>
      </c>
      <c r="AI157" s="18">
        <f t="shared" si="110"/>
        <v>2.8394446350559811E-4</v>
      </c>
      <c r="AJ157" s="28">
        <f t="shared" si="125"/>
        <v>9927.5882410501472</v>
      </c>
      <c r="AK157" s="33">
        <f t="shared" si="111"/>
        <v>0.58939503676470584</v>
      </c>
      <c r="AL157" s="18">
        <f t="shared" si="112"/>
        <v>2.9183180971408695E-4</v>
      </c>
      <c r="AM157" s="28">
        <f t="shared" si="126"/>
        <v>9927.3911645899389</v>
      </c>
      <c r="AN157" s="33">
        <f t="shared" si="113"/>
        <v>0.54969485294117648</v>
      </c>
      <c r="AO157" s="18">
        <f t="shared" si="114"/>
        <v>2.7217474481106555E-4</v>
      </c>
      <c r="AP157" s="28">
        <f t="shared" si="127"/>
        <v>9927.8823288905005</v>
      </c>
      <c r="AQ157" s="33">
        <f t="shared" si="92"/>
        <v>0.80336249999999998</v>
      </c>
      <c r="AR157" s="18">
        <f t="shared" si="93"/>
        <v>3.97775206113633E-4</v>
      </c>
      <c r="AS157" s="28">
        <f t="shared" si="128"/>
        <v>9924.6433736495892</v>
      </c>
      <c r="AT157" s="33">
        <f t="shared" si="94"/>
        <v>0.53045553308823534</v>
      </c>
      <c r="AU157" s="18">
        <f t="shared" si="95"/>
        <v>2.6264862874267829E-4</v>
      </c>
      <c r="AV157" s="20">
        <f t="shared" si="129"/>
        <v>9928.1203604735929</v>
      </c>
    </row>
    <row r="158" spans="2:48" ht="15.95">
      <c r="B158" s="44">
        <v>22</v>
      </c>
      <c r="C158" s="46">
        <f>'Mortality (No Interventions) H'!H31</f>
        <v>5.1977690750536383E-4</v>
      </c>
      <c r="D158" s="27">
        <f t="shared" si="132"/>
        <v>0.6637254901960784</v>
      </c>
      <c r="E158" s="18">
        <f t="shared" si="96"/>
        <v>3.4498918272659929E-4</v>
      </c>
      <c r="F158" s="28">
        <f t="shared" si="115"/>
        <v>9923.2687116405741</v>
      </c>
      <c r="G158" s="27">
        <f t="shared" si="130"/>
        <v>0.96499999999999997</v>
      </c>
      <c r="H158" s="18">
        <f t="shared" si="89"/>
        <v>5.0158471574267608E-4</v>
      </c>
      <c r="I158" s="28">
        <f t="shared" si="116"/>
        <v>9917.8827474865448</v>
      </c>
      <c r="J158" s="27">
        <v>0.9</v>
      </c>
      <c r="K158" s="18">
        <f t="shared" si="90"/>
        <v>4.6779921675482744E-4</v>
      </c>
      <c r="L158" s="28">
        <f t="shared" si="117"/>
        <v>9919.0138192143695</v>
      </c>
      <c r="M158" s="27">
        <f t="shared" si="131"/>
        <v>0.92500000000000004</v>
      </c>
      <c r="N158" s="19">
        <f t="shared" si="91"/>
        <v>4.8079363944246158E-4</v>
      </c>
      <c r="O158" s="28">
        <f t="shared" si="118"/>
        <v>9918.5787802168434</v>
      </c>
      <c r="P158" s="24">
        <f t="shared" si="97"/>
        <v>0.64049509803921567</v>
      </c>
      <c r="Q158" s="18">
        <f t="shared" si="98"/>
        <v>3.3291456133116836E-4</v>
      </c>
      <c r="R158" s="28">
        <f t="shared" si="119"/>
        <v>9923.6681064835648</v>
      </c>
      <c r="S158" s="24">
        <f t="shared" si="99"/>
        <v>0.59735294117647053</v>
      </c>
      <c r="T158" s="18">
        <f t="shared" si="100"/>
        <v>3.1049026445393934E-4</v>
      </c>
      <c r="U158" s="28">
        <f t="shared" si="120"/>
        <v>9924.4098716292265</v>
      </c>
      <c r="V158" s="24">
        <f t="shared" si="101"/>
        <v>0.6139460784313725</v>
      </c>
      <c r="W158" s="18">
        <f t="shared" si="102"/>
        <v>3.1911499402210433E-4</v>
      </c>
      <c r="X158" s="28">
        <f t="shared" si="121"/>
        <v>9924.1245724399305</v>
      </c>
      <c r="Y158" s="33">
        <f t="shared" si="103"/>
        <v>0.86849999999999994</v>
      </c>
      <c r="Z158" s="18">
        <f t="shared" si="104"/>
        <v>4.5142624416840847E-4</v>
      </c>
      <c r="AA158" s="28">
        <f t="shared" si="122"/>
        <v>9919.5619886585864</v>
      </c>
      <c r="AB158" s="33">
        <f t="shared" si="105"/>
        <v>0.892625</v>
      </c>
      <c r="AC158" s="18">
        <f t="shared" si="106"/>
        <v>4.639658620619754E-4</v>
      </c>
      <c r="AD158" s="28">
        <f t="shared" si="123"/>
        <v>9919.1421584429845</v>
      </c>
      <c r="AE158" s="33">
        <f t="shared" si="107"/>
        <v>0.83250000000000002</v>
      </c>
      <c r="AF158" s="18">
        <f t="shared" si="108"/>
        <v>4.3271427549821539E-4</v>
      </c>
      <c r="AG158" s="28">
        <f t="shared" si="124"/>
        <v>9920.1884957509792</v>
      </c>
      <c r="AH158" s="33">
        <f t="shared" si="109"/>
        <v>0.57644558823529413</v>
      </c>
      <c r="AI158" s="18">
        <f t="shared" si="110"/>
        <v>2.996231051980515E-4</v>
      </c>
      <c r="AJ158" s="28">
        <f t="shared" si="125"/>
        <v>9924.769357333138</v>
      </c>
      <c r="AK158" s="33">
        <f t="shared" si="111"/>
        <v>0.59245796568627451</v>
      </c>
      <c r="AL158" s="18">
        <f t="shared" si="112"/>
        <v>3.0794596923133073E-4</v>
      </c>
      <c r="AM158" s="28">
        <f t="shared" si="126"/>
        <v>9924.4940360606379</v>
      </c>
      <c r="AN158" s="33">
        <f t="shared" si="113"/>
        <v>0.55255147058823528</v>
      </c>
      <c r="AO158" s="18">
        <f t="shared" si="114"/>
        <v>2.8720349461989396E-4</v>
      </c>
      <c r="AP158" s="28">
        <f t="shared" si="127"/>
        <v>9925.1802100511195</v>
      </c>
      <c r="AQ158" s="33">
        <f t="shared" si="92"/>
        <v>0.80336249999999998</v>
      </c>
      <c r="AR158" s="18">
        <f t="shared" si="93"/>
        <v>4.1756927585577785E-4</v>
      </c>
      <c r="AS158" s="28">
        <f t="shared" si="128"/>
        <v>9920.6955965860325</v>
      </c>
      <c r="AT158" s="33">
        <f t="shared" si="94"/>
        <v>0.53321216911764713</v>
      </c>
      <c r="AU158" s="18">
        <f t="shared" si="95"/>
        <v>2.7715137230819768E-4</v>
      </c>
      <c r="AV158" s="20">
        <f t="shared" si="129"/>
        <v>9925.5127532749211</v>
      </c>
    </row>
    <row r="159" spans="2:48" ht="15.95">
      <c r="B159" s="44">
        <v>23</v>
      </c>
      <c r="C159" s="46">
        <f>'Mortality (No Interventions) H'!H32</f>
        <v>5.3918546722633528E-4</v>
      </c>
      <c r="D159" s="27">
        <f t="shared" si="132"/>
        <v>0.667156862745098</v>
      </c>
      <c r="E159" s="18">
        <f t="shared" si="96"/>
        <v>3.5972128475247168E-4</v>
      </c>
      <c r="F159" s="28">
        <f t="shared" si="115"/>
        <v>9919.8452912777684</v>
      </c>
      <c r="G159" s="27">
        <f t="shared" si="130"/>
        <v>0.96499999999999997</v>
      </c>
      <c r="H159" s="18">
        <f t="shared" si="89"/>
        <v>5.2031397587341355E-4</v>
      </c>
      <c r="I159" s="28">
        <f t="shared" si="116"/>
        <v>9912.9080890878777</v>
      </c>
      <c r="J159" s="27">
        <v>0.9</v>
      </c>
      <c r="K159" s="18">
        <f t="shared" si="90"/>
        <v>4.8526692050370178E-4</v>
      </c>
      <c r="L159" s="28">
        <f t="shared" si="117"/>
        <v>9914.3737123187602</v>
      </c>
      <c r="M159" s="27">
        <f t="shared" si="131"/>
        <v>0.92500000000000004</v>
      </c>
      <c r="N159" s="19">
        <f t="shared" si="91"/>
        <v>4.9874655718436017E-4</v>
      </c>
      <c r="O159" s="28">
        <f t="shared" si="118"/>
        <v>9913.8099906270072</v>
      </c>
      <c r="P159" s="24">
        <f t="shared" si="97"/>
        <v>0.64380637254901951</v>
      </c>
      <c r="Q159" s="18">
        <f t="shared" si="98"/>
        <v>3.4713103978613514E-4</v>
      </c>
      <c r="R159" s="28">
        <f t="shared" si="119"/>
        <v>9920.3643728690986</v>
      </c>
      <c r="S159" s="24">
        <f t="shared" si="99"/>
        <v>0.60044117647058826</v>
      </c>
      <c r="T159" s="18">
        <f t="shared" si="100"/>
        <v>3.2374915627722458E-4</v>
      </c>
      <c r="U159" s="28">
        <f t="shared" si="120"/>
        <v>9921.3284389836354</v>
      </c>
      <c r="V159" s="24">
        <f t="shared" si="101"/>
        <v>0.61712009803921564</v>
      </c>
      <c r="W159" s="18">
        <f t="shared" si="102"/>
        <v>3.3274218839603631E-4</v>
      </c>
      <c r="X159" s="28">
        <f t="shared" si="121"/>
        <v>9920.957635486322</v>
      </c>
      <c r="Y159" s="33">
        <f t="shared" si="103"/>
        <v>0.86849999999999994</v>
      </c>
      <c r="Z159" s="18">
        <f t="shared" si="104"/>
        <v>4.6828257828607217E-4</v>
      </c>
      <c r="AA159" s="28">
        <f t="shared" si="122"/>
        <v>9915.0840380462505</v>
      </c>
      <c r="AB159" s="33">
        <f t="shared" si="105"/>
        <v>0.892625</v>
      </c>
      <c r="AC159" s="18">
        <f t="shared" si="106"/>
        <v>4.8129042768290753E-4</v>
      </c>
      <c r="AD159" s="28">
        <f t="shared" si="123"/>
        <v>9914.5400151005269</v>
      </c>
      <c r="AE159" s="33">
        <f t="shared" si="107"/>
        <v>0.83250000000000002</v>
      </c>
      <c r="AF159" s="18">
        <f t="shared" si="108"/>
        <v>4.4887190146592414E-4</v>
      </c>
      <c r="AG159" s="28">
        <f t="shared" si="124"/>
        <v>9915.8958885732354</v>
      </c>
      <c r="AH159" s="33">
        <f t="shared" si="109"/>
        <v>0.57942573529411756</v>
      </c>
      <c r="AI159" s="18">
        <f t="shared" si="110"/>
        <v>3.1241793580752164E-4</v>
      </c>
      <c r="AJ159" s="28">
        <f t="shared" si="125"/>
        <v>9921.795667119919</v>
      </c>
      <c r="AK159" s="33">
        <f t="shared" si="111"/>
        <v>0.59552089460784308</v>
      </c>
      <c r="AL159" s="18">
        <f t="shared" si="112"/>
        <v>3.2109621180217502E-4</v>
      </c>
      <c r="AM159" s="28">
        <f t="shared" si="126"/>
        <v>9921.4378281255722</v>
      </c>
      <c r="AN159" s="33">
        <f t="shared" si="113"/>
        <v>0.5554080882352942</v>
      </c>
      <c r="AO159" s="18">
        <f t="shared" si="114"/>
        <v>2.9946796955643274E-4</v>
      </c>
      <c r="AP159" s="28">
        <f t="shared" si="127"/>
        <v>9922.3296636100604</v>
      </c>
      <c r="AQ159" s="33">
        <f t="shared" si="92"/>
        <v>0.80336249999999998</v>
      </c>
      <c r="AR159" s="18">
        <f t="shared" si="93"/>
        <v>4.3316138491461678E-4</v>
      </c>
      <c r="AS159" s="28">
        <f t="shared" si="128"/>
        <v>9916.5530189097808</v>
      </c>
      <c r="AT159" s="33">
        <f t="shared" si="94"/>
        <v>0.5359688051470588</v>
      </c>
      <c r="AU159" s="18">
        <f t="shared" si="95"/>
        <v>2.8898659062195757E-4</v>
      </c>
      <c r="AV159" s="20">
        <f t="shared" si="129"/>
        <v>9922.7618837944883</v>
      </c>
    </row>
    <row r="160" spans="2:48" ht="15.95">
      <c r="B160" s="44">
        <v>24</v>
      </c>
      <c r="C160" s="46">
        <f>'Mortality (No Interventions) H'!H33</f>
        <v>5.4103463119931983E-4</v>
      </c>
      <c r="D160" s="27">
        <f t="shared" si="132"/>
        <v>0.6705882352941176</v>
      </c>
      <c r="E160" s="18">
        <f t="shared" si="96"/>
        <v>3.6281145856895564E-4</v>
      </c>
      <c r="F160" s="28">
        <f t="shared" si="115"/>
        <v>9916.2769117850439</v>
      </c>
      <c r="G160" s="27">
        <f t="shared" si="130"/>
        <v>0.96499999999999997</v>
      </c>
      <c r="H160" s="18">
        <f t="shared" si="89"/>
        <v>5.2209841910734358E-4</v>
      </c>
      <c r="I160" s="28">
        <f t="shared" si="116"/>
        <v>9907.7502644675769</v>
      </c>
      <c r="J160" s="27">
        <v>0.9</v>
      </c>
      <c r="K160" s="18">
        <f t="shared" si="90"/>
        <v>4.8693116807938788E-4</v>
      </c>
      <c r="L160" s="28">
        <f t="shared" si="117"/>
        <v>9909.5625947186618</v>
      </c>
      <c r="M160" s="27">
        <f t="shared" si="131"/>
        <v>0.92500000000000004</v>
      </c>
      <c r="N160" s="19">
        <f t="shared" si="91"/>
        <v>5.0045703385937087E-4</v>
      </c>
      <c r="O160" s="28">
        <f t="shared" si="118"/>
        <v>9908.8655120256008</v>
      </c>
      <c r="P160" s="24">
        <f t="shared" si="97"/>
        <v>0.64711764705882346</v>
      </c>
      <c r="Q160" s="18">
        <f t="shared" si="98"/>
        <v>3.501130575190422E-4</v>
      </c>
      <c r="R160" s="28">
        <f t="shared" si="119"/>
        <v>9916.9207064692873</v>
      </c>
      <c r="S160" s="24">
        <f t="shared" si="99"/>
        <v>0.60352941176470587</v>
      </c>
      <c r="T160" s="18">
        <f t="shared" si="100"/>
        <v>3.2653031271206008E-4</v>
      </c>
      <c r="U160" s="28">
        <f t="shared" si="120"/>
        <v>9918.1164172723657</v>
      </c>
      <c r="V160" s="24">
        <f t="shared" si="101"/>
        <v>0.62029411764705877</v>
      </c>
      <c r="W160" s="18">
        <f t="shared" si="102"/>
        <v>3.3560059917628397E-4</v>
      </c>
      <c r="X160" s="28">
        <f t="shared" si="121"/>
        <v>9917.6565143317057</v>
      </c>
      <c r="Y160" s="33">
        <f t="shared" si="103"/>
        <v>0.86849999999999994</v>
      </c>
      <c r="Z160" s="18">
        <f t="shared" si="104"/>
        <v>4.6988857719660926E-4</v>
      </c>
      <c r="AA160" s="28">
        <f t="shared" si="122"/>
        <v>9910.4409769289923</v>
      </c>
      <c r="AB160" s="33">
        <f t="shared" si="105"/>
        <v>0.892625</v>
      </c>
      <c r="AC160" s="18">
        <f t="shared" si="106"/>
        <v>4.8294103767429285E-4</v>
      </c>
      <c r="AD160" s="28">
        <f t="shared" si="123"/>
        <v>9909.7682418963795</v>
      </c>
      <c r="AE160" s="33">
        <f t="shared" si="107"/>
        <v>0.83250000000000002</v>
      </c>
      <c r="AF160" s="18">
        <f t="shared" si="108"/>
        <v>4.5041133047343378E-4</v>
      </c>
      <c r="AG160" s="28">
        <f t="shared" si="124"/>
        <v>9911.4449215309942</v>
      </c>
      <c r="AH160" s="33">
        <f t="shared" si="109"/>
        <v>0.58240588235294111</v>
      </c>
      <c r="AI160" s="18">
        <f t="shared" si="110"/>
        <v>3.1510175176713794E-4</v>
      </c>
      <c r="AJ160" s="28">
        <f t="shared" si="125"/>
        <v>9918.6959201980935</v>
      </c>
      <c r="AK160" s="33">
        <f t="shared" si="111"/>
        <v>0.59858382352941175</v>
      </c>
      <c r="AL160" s="18">
        <f t="shared" si="112"/>
        <v>3.2385457820511404E-4</v>
      </c>
      <c r="AM160" s="28">
        <f t="shared" si="126"/>
        <v>9918.2520920233292</v>
      </c>
      <c r="AN160" s="33">
        <f t="shared" si="113"/>
        <v>0.558264705882353</v>
      </c>
      <c r="AO160" s="18">
        <f t="shared" si="114"/>
        <v>3.0204053925865563E-4</v>
      </c>
      <c r="AP160" s="28">
        <f t="shared" si="127"/>
        <v>9919.3582436924298</v>
      </c>
      <c r="AQ160" s="33">
        <f t="shared" si="92"/>
        <v>0.80336249999999998</v>
      </c>
      <c r="AR160" s="18">
        <f t="shared" si="93"/>
        <v>4.3464693390686358E-4</v>
      </c>
      <c r="AS160" s="28">
        <f t="shared" si="128"/>
        <v>9912.2575510705301</v>
      </c>
      <c r="AT160" s="33">
        <f t="shared" si="94"/>
        <v>0.53872544117647059</v>
      </c>
      <c r="AU160" s="18">
        <f t="shared" si="95"/>
        <v>2.9146912038460266E-4</v>
      </c>
      <c r="AV160" s="20">
        <f t="shared" si="129"/>
        <v>9919.8943386681367</v>
      </c>
    </row>
    <row r="161" spans="2:48" ht="15.95">
      <c r="B161" s="44">
        <v>25</v>
      </c>
      <c r="C161" s="46">
        <f>'Mortality (No Interventions) H'!H34</f>
        <v>5.4358216079768054E-4</v>
      </c>
      <c r="D161" s="27">
        <f t="shared" si="132"/>
        <v>0.67401960784313719</v>
      </c>
      <c r="E161" s="18">
        <f t="shared" si="96"/>
        <v>3.663850348513778E-4</v>
      </c>
      <c r="F161" s="28">
        <f t="shared" si="115"/>
        <v>9912.6791728951048</v>
      </c>
      <c r="G161" s="27">
        <f t="shared" si="130"/>
        <v>0.96499999999999997</v>
      </c>
      <c r="H161" s="18">
        <f t="shared" si="89"/>
        <v>5.245567851697617E-4</v>
      </c>
      <c r="I161" s="28">
        <f t="shared" si="116"/>
        <v>9902.5774437175878</v>
      </c>
      <c r="J161" s="27">
        <v>0.9</v>
      </c>
      <c r="K161" s="18">
        <f t="shared" si="90"/>
        <v>4.8922394471791252E-4</v>
      </c>
      <c r="L161" s="28">
        <f t="shared" si="117"/>
        <v>9904.7373198292589</v>
      </c>
      <c r="M161" s="27">
        <f t="shared" si="131"/>
        <v>0.92500000000000004</v>
      </c>
      <c r="N161" s="19">
        <f t="shared" si="91"/>
        <v>5.0281349873785447E-4</v>
      </c>
      <c r="O161" s="28">
        <f t="shared" si="118"/>
        <v>9903.9065505825401</v>
      </c>
      <c r="P161" s="24">
        <f t="shared" si="97"/>
        <v>0.65042892156862742</v>
      </c>
      <c r="Q161" s="18">
        <f t="shared" si="98"/>
        <v>3.5356155863157959E-4</v>
      </c>
      <c r="R161" s="28">
        <f t="shared" si="119"/>
        <v>9913.4486630395713</v>
      </c>
      <c r="S161" s="24">
        <f t="shared" si="99"/>
        <v>0.60661764705882348</v>
      </c>
      <c r="T161" s="18">
        <f t="shared" si="100"/>
        <v>3.2974653136624003E-4</v>
      </c>
      <c r="U161" s="28">
        <f t="shared" si="120"/>
        <v>9914.8778516171187</v>
      </c>
      <c r="V161" s="24">
        <f t="shared" si="101"/>
        <v>0.62346813725490191</v>
      </c>
      <c r="W161" s="18">
        <f t="shared" si="102"/>
        <v>3.3890615723752447E-4</v>
      </c>
      <c r="X161" s="28">
        <f t="shared" si="121"/>
        <v>9914.3281428630726</v>
      </c>
      <c r="Y161" s="33">
        <f t="shared" si="103"/>
        <v>0.86849999999999994</v>
      </c>
      <c r="Z161" s="18">
        <f t="shared" si="104"/>
        <v>4.7210110665278551E-4</v>
      </c>
      <c r="AA161" s="28">
        <f t="shared" si="122"/>
        <v>9905.7841739189516</v>
      </c>
      <c r="AB161" s="33">
        <f t="shared" si="105"/>
        <v>0.892625</v>
      </c>
      <c r="AC161" s="18">
        <f t="shared" si="106"/>
        <v>4.8521502628202961E-4</v>
      </c>
      <c r="AD161" s="28">
        <f t="shared" si="123"/>
        <v>9904.9824081385268</v>
      </c>
      <c r="AE161" s="33">
        <f t="shared" si="107"/>
        <v>0.83250000000000002</v>
      </c>
      <c r="AF161" s="18">
        <f t="shared" si="108"/>
        <v>4.5253214886406903E-4</v>
      </c>
      <c r="AG161" s="28">
        <f t="shared" si="124"/>
        <v>9906.9806944369739</v>
      </c>
      <c r="AH161" s="33">
        <f t="shared" si="109"/>
        <v>0.58538602941176465</v>
      </c>
      <c r="AI161" s="18">
        <f t="shared" si="110"/>
        <v>3.1820540276842159E-4</v>
      </c>
      <c r="AJ161" s="28">
        <f t="shared" si="125"/>
        <v>9915.5705217383929</v>
      </c>
      <c r="AK161" s="33">
        <f t="shared" si="111"/>
        <v>0.60164675245098043</v>
      </c>
      <c r="AL161" s="18">
        <f t="shared" si="112"/>
        <v>3.2704444173421113E-4</v>
      </c>
      <c r="AM161" s="28">
        <f t="shared" si="126"/>
        <v>9915.0400206755348</v>
      </c>
      <c r="AN161" s="33">
        <f t="shared" si="113"/>
        <v>0.5611213235294118</v>
      </c>
      <c r="AO161" s="18">
        <f t="shared" si="114"/>
        <v>3.0501554151377203E-4</v>
      </c>
      <c r="AP161" s="28">
        <f t="shared" si="127"/>
        <v>9916.3621953794045</v>
      </c>
      <c r="AQ161" s="33">
        <f t="shared" si="92"/>
        <v>0.80336249999999998</v>
      </c>
      <c r="AR161" s="18">
        <f t="shared" si="93"/>
        <v>4.3669352365382661E-4</v>
      </c>
      <c r="AS161" s="28">
        <f t="shared" si="128"/>
        <v>9907.9492187178621</v>
      </c>
      <c r="AT161" s="33">
        <f t="shared" si="94"/>
        <v>0.54148207720588237</v>
      </c>
      <c r="AU161" s="18">
        <f t="shared" si="95"/>
        <v>2.9433999756079001E-4</v>
      </c>
      <c r="AV161" s="20">
        <f t="shared" si="129"/>
        <v>9917.0029957909373</v>
      </c>
    </row>
    <row r="162" spans="2:48" ht="15.95">
      <c r="B162" s="44">
        <v>26</v>
      </c>
      <c r="C162" s="46">
        <f>'Mortality (No Interventions) H'!H35</f>
        <v>5.5377691998643867E-4</v>
      </c>
      <c r="D162" s="27">
        <f t="shared" si="132"/>
        <v>0.67745098039215679</v>
      </c>
      <c r="E162" s="18">
        <f t="shared" si="96"/>
        <v>3.7515671736336183E-4</v>
      </c>
      <c r="F162" s="28">
        <f t="shared" si="115"/>
        <v>9909.047315590873</v>
      </c>
      <c r="G162" s="27">
        <f t="shared" si="130"/>
        <v>0.96499999999999997</v>
      </c>
      <c r="H162" s="18">
        <f t="shared" si="89"/>
        <v>5.343947277869133E-4</v>
      </c>
      <c r="I162" s="28">
        <f t="shared" si="116"/>
        <v>9897.3829795288166</v>
      </c>
      <c r="J162" s="27">
        <v>0.9</v>
      </c>
      <c r="K162" s="18">
        <f t="shared" si="90"/>
        <v>4.9839922798779483E-4</v>
      </c>
      <c r="L162" s="28">
        <f t="shared" si="117"/>
        <v>9899.8916851662561</v>
      </c>
      <c r="M162" s="27">
        <f t="shared" si="131"/>
        <v>0.92500000000000004</v>
      </c>
      <c r="N162" s="19">
        <f t="shared" si="91"/>
        <v>5.1224365098745579E-4</v>
      </c>
      <c r="O162" s="28">
        <f t="shared" si="118"/>
        <v>9898.9267326786685</v>
      </c>
      <c r="P162" s="24">
        <f t="shared" si="97"/>
        <v>0.65374019607843126</v>
      </c>
      <c r="Q162" s="18">
        <f t="shared" si="98"/>
        <v>3.6202623225564413E-4</v>
      </c>
      <c r="R162" s="28">
        <f t="shared" si="119"/>
        <v>9909.9436486788527</v>
      </c>
      <c r="S162" s="24">
        <f t="shared" si="99"/>
        <v>0.6097058823529411</v>
      </c>
      <c r="T162" s="18">
        <f t="shared" si="100"/>
        <v>3.3764104562702566E-4</v>
      </c>
      <c r="U162" s="28">
        <f t="shared" si="120"/>
        <v>9911.6084550366286</v>
      </c>
      <c r="V162" s="24">
        <f t="shared" si="101"/>
        <v>0.62664215686274505</v>
      </c>
      <c r="W162" s="18">
        <f t="shared" si="102"/>
        <v>3.4701996356110971E-4</v>
      </c>
      <c r="X162" s="28">
        <f t="shared" si="121"/>
        <v>9910.9681160105829</v>
      </c>
      <c r="Y162" s="33">
        <f t="shared" si="103"/>
        <v>0.86849999999999994</v>
      </c>
      <c r="Z162" s="18">
        <f t="shared" si="104"/>
        <v>4.8095525500822193E-4</v>
      </c>
      <c r="AA162" s="28">
        <f t="shared" si="122"/>
        <v>9901.1076422481819</v>
      </c>
      <c r="AB162" s="33">
        <f t="shared" si="105"/>
        <v>0.892625</v>
      </c>
      <c r="AC162" s="18">
        <f t="shared" si="106"/>
        <v>4.9431512320289477E-4</v>
      </c>
      <c r="AD162" s="28">
        <f t="shared" si="123"/>
        <v>9900.1763618390378</v>
      </c>
      <c r="AE162" s="33">
        <f t="shared" si="107"/>
        <v>0.83250000000000002</v>
      </c>
      <c r="AF162" s="18">
        <f t="shared" si="108"/>
        <v>4.6101928588871018E-4</v>
      </c>
      <c r="AG162" s="28">
        <f t="shared" si="124"/>
        <v>9902.4974671745658</v>
      </c>
      <c r="AH162" s="33">
        <f t="shared" si="109"/>
        <v>0.5883661764705882</v>
      </c>
      <c r="AI162" s="18">
        <f t="shared" si="110"/>
        <v>3.2582360903007977E-4</v>
      </c>
      <c r="AJ162" s="28">
        <f t="shared" si="125"/>
        <v>9912.4153336268446</v>
      </c>
      <c r="AK162" s="33">
        <f t="shared" si="111"/>
        <v>0.60470968137254899</v>
      </c>
      <c r="AL162" s="18">
        <f t="shared" si="112"/>
        <v>3.3487426483647087E-4</v>
      </c>
      <c r="AM162" s="28">
        <f t="shared" si="126"/>
        <v>9911.7973619471995</v>
      </c>
      <c r="AN162" s="33">
        <f t="shared" si="113"/>
        <v>0.56397794117647049</v>
      </c>
      <c r="AO162" s="18">
        <f t="shared" si="114"/>
        <v>3.1231796720499871E-4</v>
      </c>
      <c r="AP162" s="28">
        <f t="shared" si="127"/>
        <v>9913.3375507945348</v>
      </c>
      <c r="AQ162" s="33">
        <f t="shared" si="92"/>
        <v>0.80336249999999998</v>
      </c>
      <c r="AR162" s="18">
        <f t="shared" si="93"/>
        <v>4.4488361088260533E-4</v>
      </c>
      <c r="AS162" s="28">
        <f t="shared" si="128"/>
        <v>9903.6224814613561</v>
      </c>
      <c r="AT162" s="33">
        <f t="shared" si="94"/>
        <v>0.54423871323529416</v>
      </c>
      <c r="AU162" s="18">
        <f t="shared" si="95"/>
        <v>3.0138683835282385E-4</v>
      </c>
      <c r="AV162" s="20">
        <f t="shared" si="129"/>
        <v>9914.0840251533464</v>
      </c>
    </row>
    <row r="163" spans="2:48" ht="15.95">
      <c r="B163" s="44">
        <v>27</v>
      </c>
      <c r="C163" s="46">
        <f>'Mortality (No Interventions) H'!H36</f>
        <v>5.6610847787470688E-4</v>
      </c>
      <c r="D163" s="27">
        <f t="shared" si="132"/>
        <v>0.68088235294117638</v>
      </c>
      <c r="E163" s="18">
        <f t="shared" si="96"/>
        <v>3.8545327243527829E-4</v>
      </c>
      <c r="F163" s="28">
        <f t="shared" si="115"/>
        <v>9905.3298699277584</v>
      </c>
      <c r="G163" s="27">
        <f t="shared" si="130"/>
        <v>0.96499999999999997</v>
      </c>
      <c r="H163" s="18">
        <f t="shared" si="89"/>
        <v>5.4629468114909211E-4</v>
      </c>
      <c r="I163" s="28">
        <f t="shared" si="116"/>
        <v>9892.0938702456679</v>
      </c>
      <c r="J163" s="27">
        <v>0.9</v>
      </c>
      <c r="K163" s="18">
        <f t="shared" si="90"/>
        <v>5.0949763008723622E-4</v>
      </c>
      <c r="L163" s="28">
        <f t="shared" si="117"/>
        <v>9894.9575867932072</v>
      </c>
      <c r="M163" s="27">
        <f t="shared" si="131"/>
        <v>0.92500000000000004</v>
      </c>
      <c r="N163" s="19">
        <f t="shared" si="91"/>
        <v>5.2365034203410391E-4</v>
      </c>
      <c r="O163" s="28">
        <f t="shared" si="118"/>
        <v>9893.856070308264</v>
      </c>
      <c r="P163" s="24">
        <f t="shared" si="97"/>
        <v>0.65705147058823521</v>
      </c>
      <c r="Q163" s="18">
        <f t="shared" si="98"/>
        <v>3.7196240790004359E-4</v>
      </c>
      <c r="R163" s="28">
        <f t="shared" si="119"/>
        <v>9906.3559891178556</v>
      </c>
      <c r="S163" s="24">
        <f t="shared" si="99"/>
        <v>0.61279411764705871</v>
      </c>
      <c r="T163" s="18">
        <f t="shared" si="100"/>
        <v>3.4690794519175047E-4</v>
      </c>
      <c r="U163" s="28">
        <f t="shared" si="120"/>
        <v>9908.2618891940238</v>
      </c>
      <c r="V163" s="24">
        <f t="shared" si="101"/>
        <v>0.62981617647058818</v>
      </c>
      <c r="W163" s="18">
        <f t="shared" si="102"/>
        <v>3.5654427700263245E-4</v>
      </c>
      <c r="X163" s="28">
        <f t="shared" si="121"/>
        <v>9907.5288122161091</v>
      </c>
      <c r="Y163" s="33">
        <f t="shared" si="103"/>
        <v>0.86849999999999994</v>
      </c>
      <c r="Z163" s="18">
        <f t="shared" si="104"/>
        <v>4.9166521303418292E-4</v>
      </c>
      <c r="AA163" s="28">
        <f t="shared" si="122"/>
        <v>9896.3456524972407</v>
      </c>
      <c r="AB163" s="33">
        <f t="shared" si="105"/>
        <v>0.892625</v>
      </c>
      <c r="AC163" s="18">
        <f t="shared" si="106"/>
        <v>5.0532258006291025E-4</v>
      </c>
      <c r="AD163" s="28">
        <f t="shared" si="123"/>
        <v>9895.2825549410045</v>
      </c>
      <c r="AE163" s="33">
        <f t="shared" si="107"/>
        <v>0.83250000000000002</v>
      </c>
      <c r="AF163" s="18">
        <f t="shared" si="108"/>
        <v>4.712853078306935E-4</v>
      </c>
      <c r="AG163" s="28">
        <f t="shared" si="124"/>
        <v>9897.9322248637345</v>
      </c>
      <c r="AH163" s="33">
        <f t="shared" si="109"/>
        <v>0.59134632352941174</v>
      </c>
      <c r="AI163" s="18">
        <f t="shared" si="110"/>
        <v>3.3476616711003925E-4</v>
      </c>
      <c r="AJ163" s="28">
        <f t="shared" si="125"/>
        <v>9909.1856346886361</v>
      </c>
      <c r="AK163" s="33">
        <f t="shared" si="111"/>
        <v>0.60777261029411755</v>
      </c>
      <c r="AL163" s="18">
        <f t="shared" si="112"/>
        <v>3.4406522730754031E-4</v>
      </c>
      <c r="AM163" s="28">
        <f t="shared" si="126"/>
        <v>9908.4781560924093</v>
      </c>
      <c r="AN163" s="33">
        <f t="shared" si="113"/>
        <v>0.56683455882352929</v>
      </c>
      <c r="AO163" s="18">
        <f t="shared" si="114"/>
        <v>3.2088984930236919E-4</v>
      </c>
      <c r="AP163" s="28">
        <f t="shared" si="127"/>
        <v>9910.2414373624542</v>
      </c>
      <c r="AQ163" s="33">
        <f t="shared" si="92"/>
        <v>0.80336249999999998</v>
      </c>
      <c r="AR163" s="18">
        <f t="shared" si="93"/>
        <v>4.5479032205661922E-4</v>
      </c>
      <c r="AS163" s="28">
        <f t="shared" si="128"/>
        <v>9899.216522130986</v>
      </c>
      <c r="AT163" s="33">
        <f t="shared" si="94"/>
        <v>0.54699534926470594</v>
      </c>
      <c r="AU163" s="18">
        <f t="shared" si="95"/>
        <v>3.0965870457678633E-4</v>
      </c>
      <c r="AV163" s="20">
        <f t="shared" si="129"/>
        <v>9911.0960507138407</v>
      </c>
    </row>
    <row r="164" spans="2:48" ht="15.95">
      <c r="B164" s="44">
        <v>28</v>
      </c>
      <c r="C164" s="46">
        <f>'Mortality (No Interventions) H'!H37</f>
        <v>5.8075275047629854E-4</v>
      </c>
      <c r="D164" s="27">
        <f t="shared" si="132"/>
        <v>0.68431372549019598</v>
      </c>
      <c r="E164" s="18">
        <f t="shared" si="96"/>
        <v>3.9741707826711404E-4</v>
      </c>
      <c r="F164" s="28">
        <f t="shared" si="115"/>
        <v>9901.5118281148425</v>
      </c>
      <c r="G164" s="27">
        <f t="shared" si="130"/>
        <v>0.96499999999999997</v>
      </c>
      <c r="H164" s="18">
        <f t="shared" si="89"/>
        <v>5.6042640420962805E-4</v>
      </c>
      <c r="I164" s="28">
        <f t="shared" si="116"/>
        <v>9886.689871978926</v>
      </c>
      <c r="J164" s="27">
        <v>0.9</v>
      </c>
      <c r="K164" s="18">
        <f t="shared" si="90"/>
        <v>5.2267747542866869E-4</v>
      </c>
      <c r="L164" s="28">
        <f t="shared" si="117"/>
        <v>9889.9161293529232</v>
      </c>
      <c r="M164" s="27">
        <f t="shared" si="131"/>
        <v>0.92500000000000004</v>
      </c>
      <c r="N164" s="19">
        <f t="shared" si="91"/>
        <v>5.3719629419057618E-4</v>
      </c>
      <c r="O164" s="28">
        <f t="shared" si="118"/>
        <v>9888.6751491930117</v>
      </c>
      <c r="P164" s="24">
        <f t="shared" si="97"/>
        <v>0.66036274509803905</v>
      </c>
      <c r="Q164" s="18">
        <f t="shared" si="98"/>
        <v>3.8350748052776498E-4</v>
      </c>
      <c r="R164" s="28">
        <f t="shared" si="119"/>
        <v>9902.671197090629</v>
      </c>
      <c r="S164" s="24">
        <f t="shared" si="99"/>
        <v>0.61588235294117644</v>
      </c>
      <c r="T164" s="18">
        <f t="shared" si="100"/>
        <v>3.5767537044040264E-4</v>
      </c>
      <c r="U164" s="28">
        <f t="shared" si="120"/>
        <v>9904.8246344216222</v>
      </c>
      <c r="V164" s="24">
        <f t="shared" si="101"/>
        <v>0.63299019607843132</v>
      </c>
      <c r="W164" s="18">
        <f t="shared" si="102"/>
        <v>3.6761079739708053E-4</v>
      </c>
      <c r="X164" s="28">
        <f t="shared" si="121"/>
        <v>9903.9963395188752</v>
      </c>
      <c r="Y164" s="33">
        <f t="shared" si="103"/>
        <v>0.86849999999999994</v>
      </c>
      <c r="Z164" s="18">
        <f t="shared" si="104"/>
        <v>5.0438376378866519E-4</v>
      </c>
      <c r="AA164" s="28">
        <f t="shared" si="122"/>
        <v>9891.479963603746</v>
      </c>
      <c r="AB164" s="33">
        <f t="shared" si="105"/>
        <v>0.892625</v>
      </c>
      <c r="AC164" s="18">
        <f t="shared" si="106"/>
        <v>5.1839442389390602E-4</v>
      </c>
      <c r="AD164" s="28">
        <f t="shared" si="123"/>
        <v>9890.2822452298915</v>
      </c>
      <c r="AE164" s="33">
        <f t="shared" si="107"/>
        <v>0.83250000000000002</v>
      </c>
      <c r="AF164" s="18">
        <f t="shared" si="108"/>
        <v>4.8347666477151853E-4</v>
      </c>
      <c r="AG164" s="28">
        <f t="shared" si="124"/>
        <v>9893.2674748282516</v>
      </c>
      <c r="AH164" s="33">
        <f t="shared" si="109"/>
        <v>0.59432647058823518</v>
      </c>
      <c r="AI164" s="18">
        <f t="shared" si="110"/>
        <v>3.4515673247498854E-4</v>
      </c>
      <c r="AJ164" s="28">
        <f t="shared" si="125"/>
        <v>9905.8683745945291</v>
      </c>
      <c r="AK164" s="33">
        <f t="shared" si="111"/>
        <v>0.61083553921568612</v>
      </c>
      <c r="AL164" s="18">
        <f t="shared" si="112"/>
        <v>3.5474441948818262E-4</v>
      </c>
      <c r="AM164" s="28">
        <f t="shared" si="126"/>
        <v>9905.0689933033609</v>
      </c>
      <c r="AN164" s="33">
        <f t="shared" si="113"/>
        <v>0.5696911764705882</v>
      </c>
      <c r="AO164" s="18">
        <f t="shared" si="114"/>
        <v>3.3084971765737247E-4</v>
      </c>
      <c r="AP164" s="28">
        <f t="shared" si="127"/>
        <v>9907.0613414810687</v>
      </c>
      <c r="AQ164" s="33">
        <f t="shared" si="92"/>
        <v>0.80336249999999998</v>
      </c>
      <c r="AR164" s="18">
        <f t="shared" si="93"/>
        <v>4.6655498150451535E-4</v>
      </c>
      <c r="AS164" s="28">
        <f t="shared" si="128"/>
        <v>9894.7144542607784</v>
      </c>
      <c r="AT164" s="33">
        <f t="shared" si="94"/>
        <v>0.54975198529411762</v>
      </c>
      <c r="AU164" s="18">
        <f t="shared" si="95"/>
        <v>3.1926997753936441E-4</v>
      </c>
      <c r="AV164" s="20">
        <f t="shared" si="129"/>
        <v>9908.02699354984</v>
      </c>
    </row>
    <row r="165" spans="2:48" ht="15.95">
      <c r="B165" s="44">
        <v>29</v>
      </c>
      <c r="C165" s="46">
        <f>'Mortality (No Interventions) H'!H38</f>
        <v>5.965595752061056E-4</v>
      </c>
      <c r="D165" s="27">
        <f t="shared" si="132"/>
        <v>0.68774509803921557</v>
      </c>
      <c r="E165" s="18">
        <f t="shared" si="96"/>
        <v>4.1028092353635591E-4</v>
      </c>
      <c r="F165" s="28">
        <f t="shared" si="115"/>
        <v>9897.5767982136858</v>
      </c>
      <c r="G165" s="27">
        <f t="shared" si="130"/>
        <v>0.96499999999999997</v>
      </c>
      <c r="H165" s="18">
        <f t="shared" si="89"/>
        <v>5.7567999007389185E-4</v>
      </c>
      <c r="I165" s="28">
        <f t="shared" si="116"/>
        <v>9881.1491099244377</v>
      </c>
      <c r="J165" s="27">
        <v>0.9</v>
      </c>
      <c r="K165" s="18">
        <f t="shared" si="90"/>
        <v>5.3690361768549502E-4</v>
      </c>
      <c r="L165" s="28">
        <f t="shared" si="117"/>
        <v>9884.7468929582319</v>
      </c>
      <c r="M165" s="27">
        <f t="shared" si="131"/>
        <v>0.92500000000000004</v>
      </c>
      <c r="N165" s="19">
        <f t="shared" si="91"/>
        <v>5.5181760706564766E-4</v>
      </c>
      <c r="O165" s="28">
        <f t="shared" si="118"/>
        <v>9883.36298954841</v>
      </c>
      <c r="P165" s="24">
        <f t="shared" si="97"/>
        <v>0.663674019607843</v>
      </c>
      <c r="Q165" s="18">
        <f t="shared" si="98"/>
        <v>3.9592109121258342E-4</v>
      </c>
      <c r="R165" s="28">
        <f t="shared" si="119"/>
        <v>9898.8734486093381</v>
      </c>
      <c r="S165" s="24">
        <f t="shared" si="99"/>
        <v>0.61897058823529405</v>
      </c>
      <c r="T165" s="18">
        <f t="shared" si="100"/>
        <v>3.6925283118272034E-4</v>
      </c>
      <c r="U165" s="28">
        <f t="shared" si="120"/>
        <v>9901.281922601358</v>
      </c>
      <c r="V165" s="24">
        <f t="shared" si="101"/>
        <v>0.63616421568627446</v>
      </c>
      <c r="W165" s="18">
        <f t="shared" si="102"/>
        <v>3.7950985427112925E-4</v>
      </c>
      <c r="X165" s="28">
        <f t="shared" si="121"/>
        <v>9900.3555235270869</v>
      </c>
      <c r="Y165" s="33">
        <f t="shared" si="103"/>
        <v>0.86849999999999994</v>
      </c>
      <c r="Z165" s="18">
        <f t="shared" si="104"/>
        <v>5.1811199106650265E-4</v>
      </c>
      <c r="AA165" s="28">
        <f t="shared" si="122"/>
        <v>9886.4908617102628</v>
      </c>
      <c r="AB165" s="33">
        <f t="shared" si="105"/>
        <v>0.892625</v>
      </c>
      <c r="AC165" s="18">
        <f t="shared" si="106"/>
        <v>5.3250399081835004E-4</v>
      </c>
      <c r="AD165" s="28">
        <f t="shared" si="123"/>
        <v>9885.1551780632271</v>
      </c>
      <c r="AE165" s="33">
        <f t="shared" si="107"/>
        <v>0.83250000000000002</v>
      </c>
      <c r="AF165" s="18">
        <f t="shared" si="108"/>
        <v>4.9663584635908291E-4</v>
      </c>
      <c r="AG165" s="28">
        <f t="shared" si="124"/>
        <v>9888.4843108658279</v>
      </c>
      <c r="AH165" s="33">
        <f t="shared" si="109"/>
        <v>0.59730661764705872</v>
      </c>
      <c r="AI165" s="18">
        <f t="shared" si="110"/>
        <v>3.5632898209132509E-4</v>
      </c>
      <c r="AJ165" s="28">
        <f t="shared" si="125"/>
        <v>9902.4492974340264</v>
      </c>
      <c r="AK165" s="33">
        <f t="shared" si="111"/>
        <v>0.61389846813725479</v>
      </c>
      <c r="AL165" s="18">
        <f t="shared" si="112"/>
        <v>3.662270093716397E-4</v>
      </c>
      <c r="AM165" s="28">
        <f t="shared" si="126"/>
        <v>9901.5552253533424</v>
      </c>
      <c r="AN165" s="33">
        <f t="shared" si="113"/>
        <v>0.572547794117647</v>
      </c>
      <c r="AO165" s="18">
        <f t="shared" si="114"/>
        <v>3.4155886884401632E-4</v>
      </c>
      <c r="AP165" s="28">
        <f t="shared" si="127"/>
        <v>9903.7835930334259</v>
      </c>
      <c r="AQ165" s="33">
        <f t="shared" si="92"/>
        <v>0.80336249999999998</v>
      </c>
      <c r="AR165" s="18">
        <f t="shared" si="93"/>
        <v>4.79253591736515E-4</v>
      </c>
      <c r="AS165" s="28">
        <f t="shared" si="128"/>
        <v>9890.0980259415792</v>
      </c>
      <c r="AT165" s="33">
        <f t="shared" si="94"/>
        <v>0.55250862132352929</v>
      </c>
      <c r="AU165" s="18">
        <f t="shared" si="95"/>
        <v>3.2960430843447571E-4</v>
      </c>
      <c r="AV165" s="20">
        <f t="shared" si="129"/>
        <v>9904.8636579941503</v>
      </c>
    </row>
    <row r="166" spans="2:48" ht="15.95">
      <c r="B166" s="44">
        <v>30</v>
      </c>
      <c r="C166" s="46">
        <f>'Mortality (No Interventions) H'!H39</f>
        <v>6.1701041367722028E-4</v>
      </c>
      <c r="D166" s="27">
        <f t="shared" si="132"/>
        <v>0.69117647058823517</v>
      </c>
      <c r="E166" s="18">
        <f t="shared" si="96"/>
        <v>4.2646308004160808E-4</v>
      </c>
      <c r="F166" s="28">
        <f t="shared" si="115"/>
        <v>9893.5160112641424</v>
      </c>
      <c r="G166" s="27">
        <f t="shared" si="130"/>
        <v>0.96499999999999997</v>
      </c>
      <c r="H166" s="18">
        <f t="shared" si="89"/>
        <v>5.9541504919851751E-4</v>
      </c>
      <c r="I166" s="28">
        <f t="shared" si="116"/>
        <v>9875.4607301029173</v>
      </c>
      <c r="J166" s="27">
        <f>0.91</f>
        <v>0.91</v>
      </c>
      <c r="K166" s="18">
        <f t="shared" si="90"/>
        <v>5.6147947644627049E-4</v>
      </c>
      <c r="L166" s="28">
        <f t="shared" si="117"/>
        <v>9879.4397365914974</v>
      </c>
      <c r="M166" s="27">
        <f t="shared" si="131"/>
        <v>0.92500000000000004</v>
      </c>
      <c r="N166" s="19">
        <f t="shared" si="91"/>
        <v>5.7073463265142879E-4</v>
      </c>
      <c r="O166" s="28">
        <f t="shared" si="118"/>
        <v>9877.9091758337563</v>
      </c>
      <c r="P166" s="24">
        <f t="shared" si="97"/>
        <v>0.66698529411764695</v>
      </c>
      <c r="Q166" s="18">
        <f t="shared" si="98"/>
        <v>4.1153687224015179E-4</v>
      </c>
      <c r="R166" s="28">
        <f t="shared" si="119"/>
        <v>9894.9542758317893</v>
      </c>
      <c r="S166" s="24">
        <f t="shared" si="99"/>
        <v>0.62897058823529406</v>
      </c>
      <c r="T166" s="18">
        <f t="shared" si="100"/>
        <v>3.8808140283786335E-4</v>
      </c>
      <c r="U166" s="28">
        <f t="shared" si="120"/>
        <v>9897.6258462190999</v>
      </c>
      <c r="V166" s="24">
        <f t="shared" si="101"/>
        <v>0.6393382352941176</v>
      </c>
      <c r="W166" s="18">
        <f t="shared" si="102"/>
        <v>3.9447834903848748E-4</v>
      </c>
      <c r="X166" s="28">
        <f t="shared" si="121"/>
        <v>9896.5982410451197</v>
      </c>
      <c r="Y166" s="33">
        <f t="shared" si="103"/>
        <v>0.87814999999999999</v>
      </c>
      <c r="Z166" s="18">
        <f t="shared" si="104"/>
        <v>5.4182769477065099E-4</v>
      </c>
      <c r="AA166" s="28">
        <f t="shared" si="122"/>
        <v>9881.3685522452415</v>
      </c>
      <c r="AB166" s="33">
        <f t="shared" si="105"/>
        <v>0.892625</v>
      </c>
      <c r="AC166" s="18">
        <f t="shared" si="106"/>
        <v>5.5075892050862878E-4</v>
      </c>
      <c r="AD166" s="28">
        <f t="shared" si="123"/>
        <v>9879.8912934810487</v>
      </c>
      <c r="AE166" s="33">
        <f t="shared" si="107"/>
        <v>0.84175000000000011</v>
      </c>
      <c r="AF166" s="18">
        <f t="shared" si="108"/>
        <v>5.1936851571280024E-4</v>
      </c>
      <c r="AG166" s="28">
        <f t="shared" si="124"/>
        <v>9883.5733350908922</v>
      </c>
      <c r="AH166" s="33">
        <f t="shared" si="109"/>
        <v>0.60695661764705877</v>
      </c>
      <c r="AI166" s="18">
        <f t="shared" si="110"/>
        <v>3.7449855373853817E-4</v>
      </c>
      <c r="AJ166" s="28">
        <f t="shared" si="125"/>
        <v>9898.9207677556606</v>
      </c>
      <c r="AK166" s="33">
        <f t="shared" si="111"/>
        <v>0.61696139705882347</v>
      </c>
      <c r="AL166" s="18">
        <f t="shared" si="112"/>
        <v>3.806716068221404E-4</v>
      </c>
      <c r="AM166" s="28">
        <f t="shared" si="126"/>
        <v>9897.9290083950327</v>
      </c>
      <c r="AN166" s="33">
        <f t="shared" si="113"/>
        <v>0.58179779411764698</v>
      </c>
      <c r="AO166" s="18">
        <f t="shared" si="114"/>
        <v>3.5897529762502362E-4</v>
      </c>
      <c r="AP166" s="28">
        <f t="shared" si="127"/>
        <v>9900.4008679121143</v>
      </c>
      <c r="AQ166" s="33">
        <f t="shared" si="92"/>
        <v>0.81228875</v>
      </c>
      <c r="AR166" s="18">
        <f t="shared" si="93"/>
        <v>5.0119061766285217E-4</v>
      </c>
      <c r="AS166" s="28">
        <f t="shared" si="128"/>
        <v>9885.3581609400208</v>
      </c>
      <c r="AT166" s="33">
        <f t="shared" si="94"/>
        <v>0.56143487132352943</v>
      </c>
      <c r="AU166" s="18">
        <f t="shared" si="95"/>
        <v>3.4641116220814782E-4</v>
      </c>
      <c r="AV166" s="20">
        <f t="shared" si="129"/>
        <v>9901.5989722580198</v>
      </c>
    </row>
    <row r="167" spans="2:48" ht="15.95">
      <c r="B167" s="44">
        <v>31</v>
      </c>
      <c r="C167" s="46">
        <f>'Mortality (No Interventions) H'!H40</f>
        <v>6.4749867963794015E-4</v>
      </c>
      <c r="D167" s="27">
        <f t="shared" si="132"/>
        <v>0.69460784313725477</v>
      </c>
      <c r="E167" s="18">
        <f t="shared" si="96"/>
        <v>4.4975766129752993E-4</v>
      </c>
      <c r="F167" s="28">
        <f t="shared" si="115"/>
        <v>9889.2967919535386</v>
      </c>
      <c r="G167" s="27">
        <f t="shared" si="130"/>
        <v>0.96499999999999997</v>
      </c>
      <c r="H167" s="18">
        <f t="shared" si="89"/>
        <v>6.2483622585061223E-4</v>
      </c>
      <c r="I167" s="28">
        <f t="shared" si="116"/>
        <v>9869.5807321664452</v>
      </c>
      <c r="J167" s="27">
        <f t="shared" ref="J167:J175" si="133">0.91</f>
        <v>0.91</v>
      </c>
      <c r="K167" s="18">
        <f t="shared" si="90"/>
        <v>5.8922379847052553E-4</v>
      </c>
      <c r="L167" s="28">
        <f t="shared" si="117"/>
        <v>9873.8926339406135</v>
      </c>
      <c r="M167" s="27">
        <f t="shared" si="131"/>
        <v>0.92500000000000004</v>
      </c>
      <c r="N167" s="19">
        <f t="shared" si="91"/>
        <v>5.9893627866509469E-4</v>
      </c>
      <c r="O167" s="28">
        <f t="shared" si="118"/>
        <v>9872.2715109689216</v>
      </c>
      <c r="P167" s="24">
        <f t="shared" si="97"/>
        <v>0.6702965686274508</v>
      </c>
      <c r="Q167" s="18">
        <f t="shared" si="98"/>
        <v>4.3401614315211631E-4</v>
      </c>
      <c r="R167" s="28">
        <f t="shared" si="119"/>
        <v>9890.8821372981547</v>
      </c>
      <c r="S167" s="24">
        <f t="shared" si="99"/>
        <v>0.6320931372549019</v>
      </c>
      <c r="T167" s="18">
        <f t="shared" si="100"/>
        <v>4.0927947178075224E-4</v>
      </c>
      <c r="U167" s="28">
        <f t="shared" si="120"/>
        <v>9893.7847616959352</v>
      </c>
      <c r="V167" s="24">
        <f t="shared" si="101"/>
        <v>0.64251225490196073</v>
      </c>
      <c r="W167" s="18">
        <f t="shared" si="102"/>
        <v>4.1602583670021523E-4</v>
      </c>
      <c r="X167" s="28">
        <f t="shared" si="121"/>
        <v>9892.6942473098952</v>
      </c>
      <c r="Y167" s="33">
        <f t="shared" si="103"/>
        <v>0.87814999999999999</v>
      </c>
      <c r="Z167" s="18">
        <f t="shared" si="104"/>
        <v>5.6860096552405713E-4</v>
      </c>
      <c r="AA167" s="28">
        <f t="shared" si="122"/>
        <v>9876.0145531013986</v>
      </c>
      <c r="AB167" s="33">
        <f t="shared" si="105"/>
        <v>0.892625</v>
      </c>
      <c r="AC167" s="18">
        <f t="shared" si="106"/>
        <v>5.779735089118163E-4</v>
      </c>
      <c r="AD167" s="28">
        <f t="shared" si="123"/>
        <v>9874.4498552175082</v>
      </c>
      <c r="AE167" s="33">
        <f t="shared" si="107"/>
        <v>0.84175000000000011</v>
      </c>
      <c r="AF167" s="18">
        <f t="shared" si="108"/>
        <v>5.4503201358523622E-4</v>
      </c>
      <c r="AG167" s="28">
        <f t="shared" si="124"/>
        <v>9878.4401182779075</v>
      </c>
      <c r="AH167" s="33">
        <f t="shared" si="109"/>
        <v>0.60996987745098019</v>
      </c>
      <c r="AI167" s="18">
        <f t="shared" si="110"/>
        <v>3.9495469026842585E-4</v>
      </c>
      <c r="AJ167" s="28">
        <f t="shared" si="125"/>
        <v>9895.2136362445635</v>
      </c>
      <c r="AK167" s="33">
        <f t="shared" si="111"/>
        <v>0.62002432598039203</v>
      </c>
      <c r="AL167" s="18">
        <f t="shared" si="112"/>
        <v>4.0146493241570761E-4</v>
      </c>
      <c r="AM167" s="28">
        <f t="shared" si="126"/>
        <v>9894.1611478551968</v>
      </c>
      <c r="AN167" s="33">
        <f t="shared" si="113"/>
        <v>0.58468615196078433</v>
      </c>
      <c r="AO167" s="18">
        <f t="shared" si="114"/>
        <v>3.785835113971959E-4</v>
      </c>
      <c r="AP167" s="28">
        <f t="shared" si="127"/>
        <v>9896.8468685639473</v>
      </c>
      <c r="AQ167" s="33">
        <f t="shared" si="92"/>
        <v>0.81228875</v>
      </c>
      <c r="AR167" s="18">
        <f t="shared" si="93"/>
        <v>5.2595589310975286E-4</v>
      </c>
      <c r="AS167" s="28">
        <f t="shared" si="128"/>
        <v>9880.40371217752</v>
      </c>
      <c r="AT167" s="33">
        <f t="shared" si="94"/>
        <v>0.5642221366421567</v>
      </c>
      <c r="AU167" s="18">
        <f t="shared" si="95"/>
        <v>3.6533308849829389E-4</v>
      </c>
      <c r="AV167" s="20">
        <f t="shared" si="129"/>
        <v>9898.1689478503213</v>
      </c>
    </row>
    <row r="168" spans="2:48" ht="15.95">
      <c r="B168" s="44">
        <v>32</v>
      </c>
      <c r="C168" s="46">
        <f>'Mortality (No Interventions) H'!H41</f>
        <v>6.8417432256773734E-4</v>
      </c>
      <c r="D168" s="27">
        <f t="shared" si="132"/>
        <v>0.69803921568627436</v>
      </c>
      <c r="E168" s="18">
        <f t="shared" si="96"/>
        <v>4.7758050751787144E-4</v>
      </c>
      <c r="F168" s="28">
        <f t="shared" si="115"/>
        <v>9884.8490049565135</v>
      </c>
      <c r="G168" s="27">
        <f t="shared" si="130"/>
        <v>0.96499999999999997</v>
      </c>
      <c r="H168" s="18">
        <f t="shared" si="89"/>
        <v>6.6022822127786648E-4</v>
      </c>
      <c r="I168" s="28">
        <f t="shared" si="116"/>
        <v>9863.4138605910302</v>
      </c>
      <c r="J168" s="27">
        <f t="shared" si="133"/>
        <v>0.91</v>
      </c>
      <c r="K168" s="18">
        <f t="shared" si="90"/>
        <v>6.2259863353664104E-4</v>
      </c>
      <c r="L168" s="28">
        <f t="shared" si="117"/>
        <v>9868.0747014171538</v>
      </c>
      <c r="M168" s="27">
        <f t="shared" si="131"/>
        <v>0.92500000000000004</v>
      </c>
      <c r="N168" s="19">
        <f t="shared" si="91"/>
        <v>6.3286124837515711E-4</v>
      </c>
      <c r="O168" s="28">
        <f t="shared" si="118"/>
        <v>9866.3586494081701</v>
      </c>
      <c r="P168" s="24">
        <f t="shared" si="97"/>
        <v>0.67360784313725475</v>
      </c>
      <c r="Q168" s="18">
        <f t="shared" si="98"/>
        <v>4.6086518975474596E-4</v>
      </c>
      <c r="R168" s="28">
        <f t="shared" si="119"/>
        <v>9886.5893347805522</v>
      </c>
      <c r="S168" s="24">
        <f t="shared" si="99"/>
        <v>0.63521568627450964</v>
      </c>
      <c r="T168" s="18">
        <f t="shared" si="100"/>
        <v>4.3459826184126299E-4</v>
      </c>
      <c r="U168" s="28">
        <f t="shared" si="120"/>
        <v>9889.7354386947554</v>
      </c>
      <c r="V168" s="24">
        <f t="shared" si="101"/>
        <v>0.64568627450980387</v>
      </c>
      <c r="W168" s="18">
        <f t="shared" si="102"/>
        <v>4.4176196945403115E-4</v>
      </c>
      <c r="X168" s="28">
        <f t="shared" si="121"/>
        <v>9888.5786309084397</v>
      </c>
      <c r="Y168" s="33">
        <f t="shared" si="103"/>
        <v>0.87814999999999999</v>
      </c>
      <c r="Z168" s="18">
        <f t="shared" si="104"/>
        <v>6.0080768136285857E-4</v>
      </c>
      <c r="AA168" s="28">
        <f t="shared" si="122"/>
        <v>9870.3990416909764</v>
      </c>
      <c r="AB168" s="33">
        <f t="shared" si="105"/>
        <v>0.892625</v>
      </c>
      <c r="AC168" s="18">
        <f t="shared" si="106"/>
        <v>6.107111046820265E-4</v>
      </c>
      <c r="AD168" s="28">
        <f t="shared" si="123"/>
        <v>9868.7426847861134</v>
      </c>
      <c r="AE168" s="33">
        <f t="shared" si="107"/>
        <v>0.84175000000000011</v>
      </c>
      <c r="AF168" s="18">
        <f t="shared" si="108"/>
        <v>5.7590373602139304E-4</v>
      </c>
      <c r="AG168" s="28">
        <f t="shared" si="124"/>
        <v>9873.0560521691605</v>
      </c>
      <c r="AH168" s="33">
        <f t="shared" si="109"/>
        <v>0.61298313725490183</v>
      </c>
      <c r="AI168" s="18">
        <f t="shared" si="110"/>
        <v>4.1938732267681882E-4</v>
      </c>
      <c r="AJ168" s="28">
        <f t="shared" si="125"/>
        <v>9891.3054752077205</v>
      </c>
      <c r="AK168" s="33">
        <f t="shared" si="111"/>
        <v>0.62308725490196071</v>
      </c>
      <c r="AL168" s="18">
        <f t="shared" si="112"/>
        <v>4.2630030052314007E-4</v>
      </c>
      <c r="AM168" s="28">
        <f t="shared" si="126"/>
        <v>9890.1889891186638</v>
      </c>
      <c r="AN168" s="33">
        <f t="shared" si="113"/>
        <v>0.58757450980392145</v>
      </c>
      <c r="AO168" s="18">
        <f t="shared" si="114"/>
        <v>4.0200339220316828E-4</v>
      </c>
      <c r="AP168" s="28">
        <f t="shared" si="127"/>
        <v>9893.1000855246857</v>
      </c>
      <c r="AQ168" s="33">
        <f t="shared" si="92"/>
        <v>0.81228875</v>
      </c>
      <c r="AR168" s="18">
        <f t="shared" si="93"/>
        <v>5.5574710526064416E-4</v>
      </c>
      <c r="AS168" s="28">
        <f t="shared" si="128"/>
        <v>9875.2070556187973</v>
      </c>
      <c r="AT168" s="33">
        <f t="shared" si="94"/>
        <v>0.5670094019607842</v>
      </c>
      <c r="AU168" s="18">
        <f t="shared" si="95"/>
        <v>3.8793327347605742E-4</v>
      </c>
      <c r="AV168" s="20">
        <f t="shared" si="129"/>
        <v>9894.5528192181246</v>
      </c>
    </row>
    <row r="169" spans="2:48" ht="15.95">
      <c r="B169" s="44">
        <v>33</v>
      </c>
      <c r="C169" s="46">
        <f>'Mortality (No Interventions) H'!H42</f>
        <v>7.2078750155103602E-4</v>
      </c>
      <c r="D169" s="27">
        <f t="shared" si="132"/>
        <v>0.70147058823529396</v>
      </c>
      <c r="E169" s="18">
        <f t="shared" si="96"/>
        <v>5.0561123270565314E-4</v>
      </c>
      <c r="F169" s="28">
        <f t="shared" si="115"/>
        <v>9880.1281937519889</v>
      </c>
      <c r="G169" s="27">
        <f t="shared" si="130"/>
        <v>0.96499999999999997</v>
      </c>
      <c r="H169" s="18">
        <f t="shared" si="89"/>
        <v>6.9555993899674971E-4</v>
      </c>
      <c r="I169" s="28">
        <f t="shared" si="116"/>
        <v>9856.9017564021251</v>
      </c>
      <c r="J169" s="27">
        <f t="shared" si="133"/>
        <v>0.91</v>
      </c>
      <c r="K169" s="18">
        <f t="shared" si="90"/>
        <v>6.5591662641144278E-4</v>
      </c>
      <c r="L169" s="28">
        <f t="shared" si="117"/>
        <v>9861.9308515924149</v>
      </c>
      <c r="M169" s="27">
        <f t="shared" si="131"/>
        <v>0.92500000000000004</v>
      </c>
      <c r="N169" s="19">
        <f t="shared" si="91"/>
        <v>6.6672843893470835E-4</v>
      </c>
      <c r="O169" s="28">
        <f t="shared" si="118"/>
        <v>9860.1146133563889</v>
      </c>
      <c r="P169" s="24">
        <f t="shared" si="97"/>
        <v>0.6769191176470587</v>
      </c>
      <c r="Q169" s="18">
        <f t="shared" si="98"/>
        <v>4.8791483956095525E-4</v>
      </c>
      <c r="R169" s="28">
        <f t="shared" si="119"/>
        <v>9882.032949910752</v>
      </c>
      <c r="S169" s="24">
        <f t="shared" si="99"/>
        <v>0.63833823529411748</v>
      </c>
      <c r="T169" s="18">
        <f t="shared" si="100"/>
        <v>4.6010622176214429E-4</v>
      </c>
      <c r="U169" s="28">
        <f t="shared" si="120"/>
        <v>9885.4373768630285</v>
      </c>
      <c r="V169" s="24">
        <f t="shared" si="101"/>
        <v>0.6488602941176469</v>
      </c>
      <c r="W169" s="18">
        <f t="shared" si="102"/>
        <v>4.676903902527291E-4</v>
      </c>
      <c r="X169" s="28">
        <f t="shared" si="121"/>
        <v>9884.2102329373483</v>
      </c>
      <c r="Y169" s="33">
        <f t="shared" si="103"/>
        <v>0.87814999999999999</v>
      </c>
      <c r="Z169" s="18">
        <f t="shared" si="104"/>
        <v>6.3295954448704225E-4</v>
      </c>
      <c r="AA169" s="28">
        <f t="shared" si="122"/>
        <v>9864.4688301286114</v>
      </c>
      <c r="AB169" s="33">
        <f t="shared" si="105"/>
        <v>0.892625</v>
      </c>
      <c r="AC169" s="18">
        <f t="shared" si="106"/>
        <v>6.4339294357199355E-4</v>
      </c>
      <c r="AD169" s="28">
        <f t="shared" si="123"/>
        <v>9862.7157340392641</v>
      </c>
      <c r="AE169" s="33">
        <f t="shared" si="107"/>
        <v>0.84175000000000011</v>
      </c>
      <c r="AF169" s="18">
        <f t="shared" si="108"/>
        <v>6.0672287943058464E-4</v>
      </c>
      <c r="AG169" s="28">
        <f t="shared" si="124"/>
        <v>9867.3701223027674</v>
      </c>
      <c r="AH169" s="33">
        <f t="shared" si="109"/>
        <v>0.61599639705882347</v>
      </c>
      <c r="AI169" s="18">
        <f t="shared" si="110"/>
        <v>4.4400250400046932E-4</v>
      </c>
      <c r="AJ169" s="28">
        <f t="shared" si="125"/>
        <v>9887.1571870866956</v>
      </c>
      <c r="AK169" s="33">
        <f t="shared" si="111"/>
        <v>0.62615018382352927</v>
      </c>
      <c r="AL169" s="18">
        <f t="shared" si="112"/>
        <v>4.513212265938836E-4</v>
      </c>
      <c r="AM169" s="28">
        <f t="shared" si="126"/>
        <v>9885.9727985803711</v>
      </c>
      <c r="AN169" s="33">
        <f t="shared" si="113"/>
        <v>0.59046286764705869</v>
      </c>
      <c r="AO169" s="18">
        <f t="shared" si="114"/>
        <v>4.2559825512998351E-4</v>
      </c>
      <c r="AP169" s="28">
        <f t="shared" si="127"/>
        <v>9889.1230257308998</v>
      </c>
      <c r="AQ169" s="33">
        <f t="shared" si="92"/>
        <v>0.81228875</v>
      </c>
      <c r="AR169" s="18">
        <f t="shared" si="93"/>
        <v>5.854875786505141E-4</v>
      </c>
      <c r="AS169" s="28">
        <f t="shared" si="128"/>
        <v>9869.7189378837884</v>
      </c>
      <c r="AT169" s="33">
        <f t="shared" si="94"/>
        <v>0.56979666727941169</v>
      </c>
      <c r="AU169" s="18">
        <f t="shared" si="95"/>
        <v>4.1070231620043409E-4</v>
      </c>
      <c r="AV169" s="20">
        <f t="shared" si="129"/>
        <v>9890.7143929533831</v>
      </c>
    </row>
    <row r="170" spans="2:48" ht="15.95">
      <c r="B170" s="44">
        <v>34</v>
      </c>
      <c r="C170" s="46">
        <f>'Mortality (No Interventions) H'!H43</f>
        <v>7.6636331515940025E-4</v>
      </c>
      <c r="D170" s="27">
        <f t="shared" si="132"/>
        <v>0.70490196078431355</v>
      </c>
      <c r="E170" s="18">
        <f t="shared" si="96"/>
        <v>5.4021100352902806E-4</v>
      </c>
      <c r="F170" s="28">
        <f t="shared" si="115"/>
        <v>9875.1326899566557</v>
      </c>
      <c r="G170" s="27">
        <f t="shared" si="130"/>
        <v>0.96499999999999997</v>
      </c>
      <c r="H170" s="18">
        <f t="shared" si="89"/>
        <v>7.3954059912882122E-4</v>
      </c>
      <c r="I170" s="28">
        <f t="shared" si="116"/>
        <v>9850.0456904177445</v>
      </c>
      <c r="J170" s="27">
        <f t="shared" si="133"/>
        <v>0.91</v>
      </c>
      <c r="K170" s="18">
        <f t="shared" si="90"/>
        <v>6.9739061679505426E-4</v>
      </c>
      <c r="L170" s="28">
        <f t="shared" si="117"/>
        <v>9855.462247178335</v>
      </c>
      <c r="M170" s="27">
        <f t="shared" si="131"/>
        <v>0.92500000000000004</v>
      </c>
      <c r="N170" s="19">
        <f t="shared" si="91"/>
        <v>7.0888606652244526E-4</v>
      </c>
      <c r="O170" s="28">
        <f t="shared" si="118"/>
        <v>9853.5405945325092</v>
      </c>
      <c r="P170" s="24">
        <f t="shared" si="97"/>
        <v>0.68023039215686254</v>
      </c>
      <c r="Q170" s="18">
        <f t="shared" si="98"/>
        <v>5.2130361840551211E-4</v>
      </c>
      <c r="R170" s="28">
        <f t="shared" si="119"/>
        <v>9877.2113593894592</v>
      </c>
      <c r="S170" s="24">
        <f t="shared" si="99"/>
        <v>0.64146078431372533</v>
      </c>
      <c r="T170" s="18">
        <f t="shared" si="100"/>
        <v>4.9159201321141558E-4</v>
      </c>
      <c r="U170" s="28">
        <f t="shared" si="120"/>
        <v>9880.8890256210925</v>
      </c>
      <c r="V170" s="24">
        <f t="shared" si="101"/>
        <v>0.65203431372549003</v>
      </c>
      <c r="W170" s="18">
        <f t="shared" si="102"/>
        <v>4.9969517826435096E-4</v>
      </c>
      <c r="X170" s="28">
        <f t="shared" si="121"/>
        <v>9879.5874827961652</v>
      </c>
      <c r="Y170" s="33">
        <f t="shared" si="103"/>
        <v>0.87814999999999999</v>
      </c>
      <c r="Z170" s="18">
        <f t="shared" si="104"/>
        <v>6.7298194520722728E-4</v>
      </c>
      <c r="AA170" s="28">
        <f t="shared" si="122"/>
        <v>9858.2250204312859</v>
      </c>
      <c r="AB170" s="33">
        <f t="shared" si="105"/>
        <v>0.892625</v>
      </c>
      <c r="AC170" s="18">
        <f t="shared" si="106"/>
        <v>6.840750541941596E-4</v>
      </c>
      <c r="AD170" s="28">
        <f t="shared" si="123"/>
        <v>9856.3701323315272</v>
      </c>
      <c r="AE170" s="33">
        <f t="shared" si="107"/>
        <v>0.84175000000000011</v>
      </c>
      <c r="AF170" s="18">
        <f t="shared" si="108"/>
        <v>6.4508632053542525E-4</v>
      </c>
      <c r="AG170" s="28">
        <f t="shared" si="124"/>
        <v>9861.383363089757</v>
      </c>
      <c r="AH170" s="33">
        <f t="shared" si="109"/>
        <v>0.61900965686274489</v>
      </c>
      <c r="AI170" s="18">
        <f t="shared" si="110"/>
        <v>4.7438629274901598E-4</v>
      </c>
      <c r="AJ170" s="28">
        <f t="shared" si="125"/>
        <v>9882.7672645381826</v>
      </c>
      <c r="AK170" s="33">
        <f t="shared" si="111"/>
        <v>0.62921311274509784</v>
      </c>
      <c r="AL170" s="18">
        <f t="shared" si="112"/>
        <v>4.8220584702509864E-4</v>
      </c>
      <c r="AM170" s="28">
        <f t="shared" si="126"/>
        <v>9881.5110492108415</v>
      </c>
      <c r="AN170" s="33">
        <f t="shared" si="113"/>
        <v>0.59335122549019592</v>
      </c>
      <c r="AO170" s="18">
        <f t="shared" si="114"/>
        <v>4.5472261222055937E-4</v>
      </c>
      <c r="AP170" s="28">
        <f t="shared" si="127"/>
        <v>9884.9142322263833</v>
      </c>
      <c r="AQ170" s="33">
        <f t="shared" si="92"/>
        <v>0.81228875</v>
      </c>
      <c r="AR170" s="18">
        <f t="shared" si="93"/>
        <v>6.2250829931668528E-4</v>
      </c>
      <c r="AS170" s="28">
        <f t="shared" si="128"/>
        <v>9863.9403400408864</v>
      </c>
      <c r="AT170" s="33">
        <f t="shared" si="94"/>
        <v>0.57258393259803908</v>
      </c>
      <c r="AU170" s="18">
        <f t="shared" si="95"/>
        <v>4.3880732079283982E-4</v>
      </c>
      <c r="AV170" s="20">
        <f t="shared" si="129"/>
        <v>9886.6522536433204</v>
      </c>
    </row>
    <row r="171" spans="2:48" ht="15.95">
      <c r="B171" s="44">
        <v>35</v>
      </c>
      <c r="C171" s="46">
        <f>'Mortality (No Interventions) H'!H44</f>
        <v>8.1407684118470008E-4</v>
      </c>
      <c r="D171" s="27">
        <f t="shared" si="132"/>
        <v>0.70833333333333315</v>
      </c>
      <c r="E171" s="18">
        <f t="shared" si="96"/>
        <v>5.7663776250582905E-4</v>
      </c>
      <c r="F171" s="28">
        <f t="shared" si="115"/>
        <v>9869.7980346162312</v>
      </c>
      <c r="G171" s="27">
        <f t="shared" si="130"/>
        <v>0.96499999999999997</v>
      </c>
      <c r="H171" s="18">
        <f t="shared" si="89"/>
        <v>7.8558415174323558E-4</v>
      </c>
      <c r="I171" s="28">
        <f t="shared" si="116"/>
        <v>9842.761181726406</v>
      </c>
      <c r="J171" s="27">
        <f t="shared" si="133"/>
        <v>0.91</v>
      </c>
      <c r="K171" s="18">
        <f t="shared" si="90"/>
        <v>7.4080992547807714E-4</v>
      </c>
      <c r="L171" s="28">
        <f t="shared" si="117"/>
        <v>9848.5891402829748</v>
      </c>
      <c r="M171" s="27">
        <f t="shared" si="131"/>
        <v>0.92500000000000004</v>
      </c>
      <c r="N171" s="19">
        <f t="shared" si="91"/>
        <v>7.5302107809584759E-4</v>
      </c>
      <c r="O171" s="28">
        <f t="shared" si="118"/>
        <v>9846.5555568991313</v>
      </c>
      <c r="P171" s="24">
        <f t="shared" si="97"/>
        <v>0.68354166666666649</v>
      </c>
      <c r="Q171" s="18">
        <f t="shared" si="98"/>
        <v>5.5645544081812503E-4</v>
      </c>
      <c r="R171" s="28">
        <f t="shared" si="119"/>
        <v>9872.0623333680542</v>
      </c>
      <c r="S171" s="24">
        <f t="shared" si="99"/>
        <v>0.64458333333333317</v>
      </c>
      <c r="T171" s="18">
        <f t="shared" si="100"/>
        <v>5.2474036388030446E-4</v>
      </c>
      <c r="U171" s="28">
        <f t="shared" si="120"/>
        <v>9876.0316594926699</v>
      </c>
      <c r="V171" s="24">
        <f t="shared" si="101"/>
        <v>0.65520833333333317</v>
      </c>
      <c r="W171" s="18">
        <f t="shared" si="102"/>
        <v>5.3338993031789195E-4</v>
      </c>
      <c r="X171" s="28">
        <f t="shared" si="121"/>
        <v>9874.6507005677722</v>
      </c>
      <c r="Y171" s="33">
        <f t="shared" si="103"/>
        <v>0.87814999999999999</v>
      </c>
      <c r="Z171" s="18">
        <f t="shared" si="104"/>
        <v>7.1488157808634431E-4</v>
      </c>
      <c r="AA171" s="28">
        <f t="shared" si="122"/>
        <v>9851.5906129807445</v>
      </c>
      <c r="AB171" s="33">
        <f t="shared" si="105"/>
        <v>0.892625</v>
      </c>
      <c r="AC171" s="18">
        <f t="shared" si="106"/>
        <v>7.2666534036249289E-4</v>
      </c>
      <c r="AD171" s="28">
        <f t="shared" si="123"/>
        <v>9849.6276353990943</v>
      </c>
      <c r="AE171" s="33">
        <f t="shared" si="107"/>
        <v>0.84175000000000011</v>
      </c>
      <c r="AF171" s="18">
        <f t="shared" si="108"/>
        <v>6.8524918106722141E-4</v>
      </c>
      <c r="AG171" s="28">
        <f t="shared" si="124"/>
        <v>9855.0219195806731</v>
      </c>
      <c r="AH171" s="33">
        <f t="shared" si="109"/>
        <v>0.62202291666666654</v>
      </c>
      <c r="AI171" s="18">
        <f t="shared" si="110"/>
        <v>5.0637445114449381E-4</v>
      </c>
      <c r="AJ171" s="28">
        <f t="shared" si="125"/>
        <v>9878.0790152134578</v>
      </c>
      <c r="AK171" s="33">
        <f t="shared" si="111"/>
        <v>0.63227604166666651</v>
      </c>
      <c r="AL171" s="18">
        <f t="shared" si="112"/>
        <v>5.1472128275676569E-4</v>
      </c>
      <c r="AM171" s="28">
        <f t="shared" si="126"/>
        <v>9876.7461268054685</v>
      </c>
      <c r="AN171" s="33">
        <f t="shared" si="113"/>
        <v>0.59623958333333327</v>
      </c>
      <c r="AO171" s="18">
        <f t="shared" si="114"/>
        <v>4.8538483658928168E-4</v>
      </c>
      <c r="AP171" s="28">
        <f t="shared" si="127"/>
        <v>9880.419338205129</v>
      </c>
      <c r="AQ171" s="33">
        <f t="shared" si="92"/>
        <v>0.81228875</v>
      </c>
      <c r="AR171" s="18">
        <f t="shared" si="93"/>
        <v>6.612654597298685E-4</v>
      </c>
      <c r="AS171" s="28">
        <f t="shared" si="128"/>
        <v>9857.7999553152458</v>
      </c>
      <c r="AT171" s="33">
        <f t="shared" si="94"/>
        <v>0.57537119791666658</v>
      </c>
      <c r="AU171" s="18">
        <f t="shared" si="95"/>
        <v>4.6839636730865679E-4</v>
      </c>
      <c r="AV171" s="20">
        <f t="shared" si="129"/>
        <v>9882.3139182562882</v>
      </c>
    </row>
    <row r="172" spans="2:48" ht="15.95">
      <c r="B172" s="44">
        <v>36</v>
      </c>
      <c r="C172" s="46">
        <f>'Mortality (No Interventions) H'!H45</f>
        <v>8.7011545659601292E-4</v>
      </c>
      <c r="D172" s="27">
        <f t="shared" si="132"/>
        <v>0.71176470588235274</v>
      </c>
      <c r="E172" s="18">
        <f t="shared" si="96"/>
        <v>6.1931747204775015E-4</v>
      </c>
      <c r="F172" s="28">
        <f t="shared" si="115"/>
        <v>9864.1067363611655</v>
      </c>
      <c r="G172" s="27">
        <f t="shared" si="130"/>
        <v>0.96499999999999997</v>
      </c>
      <c r="H172" s="18">
        <f t="shared" si="89"/>
        <v>8.3966141561515244E-4</v>
      </c>
      <c r="I172" s="28">
        <f t="shared" si="116"/>
        <v>9835.0288645326491</v>
      </c>
      <c r="J172" s="27">
        <f t="shared" si="133"/>
        <v>0.91</v>
      </c>
      <c r="K172" s="18">
        <f t="shared" si="90"/>
        <v>7.9180506550237178E-4</v>
      </c>
      <c r="L172" s="28">
        <f t="shared" si="117"/>
        <v>9841.2932076958969</v>
      </c>
      <c r="M172" s="27">
        <f t="shared" si="131"/>
        <v>0.92500000000000004</v>
      </c>
      <c r="N172" s="19">
        <f t="shared" si="91"/>
        <v>8.0485679735131199E-4</v>
      </c>
      <c r="O172" s="28">
        <f t="shared" si="118"/>
        <v>9839.1408930181442</v>
      </c>
      <c r="P172" s="24">
        <f t="shared" si="97"/>
        <v>0.68685294117647033</v>
      </c>
      <c r="Q172" s="18">
        <f t="shared" si="98"/>
        <v>5.9764136052607893E-4</v>
      </c>
      <c r="R172" s="28">
        <f t="shared" si="119"/>
        <v>9866.5689705705554</v>
      </c>
      <c r="S172" s="24">
        <f t="shared" si="99"/>
        <v>0.64770588235294102</v>
      </c>
      <c r="T172" s="18">
        <f t="shared" si="100"/>
        <v>5.6357889956345272E-4</v>
      </c>
      <c r="U172" s="28">
        <f t="shared" si="120"/>
        <v>9870.8493070459754</v>
      </c>
      <c r="V172" s="24">
        <f t="shared" si="101"/>
        <v>0.65838235294117631</v>
      </c>
      <c r="W172" s="18">
        <f t="shared" si="102"/>
        <v>5.7286866164416896E-4</v>
      </c>
      <c r="X172" s="28">
        <f t="shared" si="121"/>
        <v>9869.3836613186832</v>
      </c>
      <c r="Y172" s="33">
        <f t="shared" si="103"/>
        <v>0.87814999999999999</v>
      </c>
      <c r="Z172" s="18">
        <f t="shared" si="104"/>
        <v>7.6409188820978876E-4</v>
      </c>
      <c r="AA172" s="28">
        <f t="shared" si="122"/>
        <v>9844.5478923366773</v>
      </c>
      <c r="AB172" s="33">
        <f t="shared" si="105"/>
        <v>0.892625</v>
      </c>
      <c r="AC172" s="18">
        <f t="shared" si="106"/>
        <v>7.76686809444016E-4</v>
      </c>
      <c r="AD172" s="28">
        <f t="shared" si="123"/>
        <v>9842.4702523809738</v>
      </c>
      <c r="AE172" s="33">
        <f t="shared" si="107"/>
        <v>0.84175000000000011</v>
      </c>
      <c r="AF172" s="18">
        <f t="shared" si="108"/>
        <v>7.3241968558969395E-4</v>
      </c>
      <c r="AG172" s="28">
        <f t="shared" si="124"/>
        <v>9848.26877388088</v>
      </c>
      <c r="AH172" s="33">
        <f t="shared" si="109"/>
        <v>0.62503617647058807</v>
      </c>
      <c r="AI172" s="18">
        <f t="shared" si="110"/>
        <v>5.4385363807873185E-4</v>
      </c>
      <c r="AJ172" s="28">
        <f t="shared" si="125"/>
        <v>9873.0770083737661</v>
      </c>
      <c r="AK172" s="33">
        <f t="shared" si="111"/>
        <v>0.63533897058823507</v>
      </c>
      <c r="AL172" s="18">
        <f t="shared" si="112"/>
        <v>5.5281825848662301E-4</v>
      </c>
      <c r="AM172" s="28">
        <f t="shared" si="126"/>
        <v>9871.6623553696172</v>
      </c>
      <c r="AN172" s="33">
        <f t="shared" si="113"/>
        <v>0.5991279411764705</v>
      </c>
      <c r="AO172" s="18">
        <f t="shared" si="114"/>
        <v>5.2131048209619378E-4</v>
      </c>
      <c r="AP172" s="28">
        <f t="shared" si="127"/>
        <v>9875.6235324792196</v>
      </c>
      <c r="AQ172" s="33">
        <f t="shared" si="92"/>
        <v>0.81228875</v>
      </c>
      <c r="AR172" s="18">
        <f t="shared" si="93"/>
        <v>7.0678499659405458E-4</v>
      </c>
      <c r="AS172" s="28">
        <f t="shared" si="128"/>
        <v>9851.2813326958694</v>
      </c>
      <c r="AT172" s="33">
        <f t="shared" si="94"/>
        <v>0.57815846323529396</v>
      </c>
      <c r="AU172" s="18">
        <f t="shared" si="95"/>
        <v>5.0306461522282701E-4</v>
      </c>
      <c r="AV172" s="20">
        <f t="shared" si="129"/>
        <v>9877.6850783163736</v>
      </c>
    </row>
    <row r="173" spans="2:48" ht="15.95">
      <c r="B173" s="44">
        <v>37</v>
      </c>
      <c r="C173" s="46">
        <f>'Mortality (No Interventions) H'!H46</f>
        <v>9.4633510321388337E-4</v>
      </c>
      <c r="D173" s="27">
        <f t="shared" si="132"/>
        <v>0.71519607843137234</v>
      </c>
      <c r="E173" s="18">
        <f t="shared" si="96"/>
        <v>6.7681515470051736E-4</v>
      </c>
      <c r="F173" s="28">
        <f t="shared" si="115"/>
        <v>9857.9977227131931</v>
      </c>
      <c r="G173" s="27">
        <f t="shared" si="130"/>
        <v>0.96499999999999997</v>
      </c>
      <c r="H173" s="18">
        <f t="shared" si="89"/>
        <v>9.1321337460139739E-4</v>
      </c>
      <c r="I173" s="28">
        <f t="shared" si="116"/>
        <v>9826.7707702736388</v>
      </c>
      <c r="J173" s="27">
        <f t="shared" si="133"/>
        <v>0.91</v>
      </c>
      <c r="K173" s="18">
        <f t="shared" si="90"/>
        <v>8.6116494392463386E-4</v>
      </c>
      <c r="L173" s="28">
        <f t="shared" si="117"/>
        <v>9833.5008218829498</v>
      </c>
      <c r="M173" s="27">
        <f t="shared" si="131"/>
        <v>0.92500000000000004</v>
      </c>
      <c r="N173" s="19">
        <f t="shared" si="91"/>
        <v>8.753599704728422E-4</v>
      </c>
      <c r="O173" s="28">
        <f t="shared" si="118"/>
        <v>9831.2217935903009</v>
      </c>
      <c r="P173" s="24">
        <f t="shared" si="97"/>
        <v>0.69016421568627428</v>
      </c>
      <c r="Q173" s="18">
        <f t="shared" si="98"/>
        <v>6.5312662428599927E-4</v>
      </c>
      <c r="R173" s="28">
        <f t="shared" si="119"/>
        <v>9860.6723008672598</v>
      </c>
      <c r="S173" s="24">
        <f t="shared" si="99"/>
        <v>0.65082843137254887</v>
      </c>
      <c r="T173" s="18">
        <f t="shared" si="100"/>
        <v>6.1590179077747082E-4</v>
      </c>
      <c r="U173" s="28">
        <f t="shared" si="120"/>
        <v>9865.2863046557541</v>
      </c>
      <c r="V173" s="24">
        <f t="shared" si="101"/>
        <v>0.66155637254901944</v>
      </c>
      <c r="W173" s="18">
        <f t="shared" si="102"/>
        <v>6.2605401809797865E-4</v>
      </c>
      <c r="X173" s="28">
        <f t="shared" si="121"/>
        <v>9863.7298007093705</v>
      </c>
      <c r="Y173" s="33">
        <f t="shared" si="103"/>
        <v>0.87814999999999999</v>
      </c>
      <c r="Z173" s="18">
        <f t="shared" si="104"/>
        <v>8.3102417088727165E-4</v>
      </c>
      <c r="AA173" s="28">
        <f t="shared" si="122"/>
        <v>9837.0257531490497</v>
      </c>
      <c r="AB173" s="33">
        <f t="shared" si="105"/>
        <v>0.892625</v>
      </c>
      <c r="AC173" s="18">
        <f t="shared" si="106"/>
        <v>8.4472237150629264E-4</v>
      </c>
      <c r="AD173" s="28">
        <f t="shared" si="123"/>
        <v>9834.8257355636051</v>
      </c>
      <c r="AE173" s="33">
        <f t="shared" si="107"/>
        <v>0.84175000000000011</v>
      </c>
      <c r="AF173" s="18">
        <f t="shared" si="108"/>
        <v>7.9657757313028642E-4</v>
      </c>
      <c r="AG173" s="28">
        <f t="shared" si="124"/>
        <v>9841.055707961912</v>
      </c>
      <c r="AH173" s="33">
        <f t="shared" si="109"/>
        <v>0.6280494362745096</v>
      </c>
      <c r="AI173" s="18">
        <f t="shared" si="110"/>
        <v>5.943452281002593E-4</v>
      </c>
      <c r="AJ173" s="28">
        <f t="shared" si="125"/>
        <v>9867.7074995237308</v>
      </c>
      <c r="AK173" s="33">
        <f t="shared" si="111"/>
        <v>0.63840189950980375</v>
      </c>
      <c r="AL173" s="18">
        <f t="shared" si="112"/>
        <v>6.0414212746454934E-4</v>
      </c>
      <c r="AM173" s="28">
        <f t="shared" si="126"/>
        <v>9866.2051201779541</v>
      </c>
      <c r="AN173" s="33">
        <f t="shared" si="113"/>
        <v>0.60201629901960774</v>
      </c>
      <c r="AO173" s="18">
        <f t="shared" si="114"/>
        <v>5.697091564691606E-4</v>
      </c>
      <c r="AP173" s="28">
        <f t="shared" si="127"/>
        <v>9870.4752664145017</v>
      </c>
      <c r="AQ173" s="33">
        <f t="shared" si="92"/>
        <v>0.81228875</v>
      </c>
      <c r="AR173" s="18">
        <f t="shared" si="93"/>
        <v>7.6869735807072632E-4</v>
      </c>
      <c r="AS173" s="28">
        <f t="shared" si="128"/>
        <v>9844.3185948526934</v>
      </c>
      <c r="AT173" s="33">
        <f t="shared" si="94"/>
        <v>0.58094572855392146</v>
      </c>
      <c r="AU173" s="18">
        <f t="shared" si="95"/>
        <v>5.497693359927399E-4</v>
      </c>
      <c r="AV173" s="20">
        <f t="shared" si="129"/>
        <v>9872.7159644731582</v>
      </c>
    </row>
    <row r="174" spans="2:48" ht="15.95">
      <c r="B174" s="44">
        <v>38</v>
      </c>
      <c r="C174" s="46">
        <f>'Mortality (No Interventions) H'!H47</f>
        <v>1.0350296525766902E-3</v>
      </c>
      <c r="D174" s="27">
        <f t="shared" si="132"/>
        <v>0.71862745098039194</v>
      </c>
      <c r="E174" s="18">
        <f t="shared" si="96"/>
        <v>7.4380072092030758E-4</v>
      </c>
      <c r="F174" s="28">
        <f t="shared" si="115"/>
        <v>9851.3256804594566</v>
      </c>
      <c r="G174" s="27">
        <f t="shared" si="130"/>
        <v>0.96499999999999997</v>
      </c>
      <c r="H174" s="18">
        <f t="shared" si="89"/>
        <v>9.9880361473650599E-4</v>
      </c>
      <c r="I174" s="28">
        <f t="shared" si="116"/>
        <v>9817.7968317770828</v>
      </c>
      <c r="J174" s="27">
        <f t="shared" si="133"/>
        <v>0.91</v>
      </c>
      <c r="K174" s="18">
        <f t="shared" si="90"/>
        <v>9.418769838447881E-4</v>
      </c>
      <c r="L174" s="28">
        <f t="shared" si="117"/>
        <v>9825.0325556990902</v>
      </c>
      <c r="M174" s="27">
        <f t="shared" si="131"/>
        <v>0.92500000000000004</v>
      </c>
      <c r="N174" s="19">
        <f t="shared" si="91"/>
        <v>9.5740242863343852E-4</v>
      </c>
      <c r="O174" s="28">
        <f t="shared" si="118"/>
        <v>9822.6159355713517</v>
      </c>
      <c r="P174" s="24">
        <f t="shared" si="97"/>
        <v>0.69347549019607824</v>
      </c>
      <c r="Q174" s="18">
        <f t="shared" si="98"/>
        <v>7.1776769568809677E-4</v>
      </c>
      <c r="R174" s="28">
        <f t="shared" si="119"/>
        <v>9854.232033254204</v>
      </c>
      <c r="S174" s="24">
        <f t="shared" si="99"/>
        <v>0.65395098039215671</v>
      </c>
      <c r="T174" s="18">
        <f t="shared" si="100"/>
        <v>6.7685865603747989E-4</v>
      </c>
      <c r="U174" s="28">
        <f t="shared" si="120"/>
        <v>9859.2102571541855</v>
      </c>
      <c r="V174" s="24">
        <f t="shared" si="101"/>
        <v>0.66473039215686258</v>
      </c>
      <c r="W174" s="18">
        <f t="shared" si="102"/>
        <v>6.8801566685128452E-4</v>
      </c>
      <c r="X174" s="28">
        <f t="shared" si="121"/>
        <v>9857.5545730342037</v>
      </c>
      <c r="Y174" s="33">
        <f t="shared" si="103"/>
        <v>0.87814999999999999</v>
      </c>
      <c r="Z174" s="18">
        <f t="shared" si="104"/>
        <v>9.0891128941022049E-4</v>
      </c>
      <c r="AA174" s="28">
        <f t="shared" si="122"/>
        <v>9828.8509469785422</v>
      </c>
      <c r="AB174" s="33">
        <f t="shared" si="105"/>
        <v>0.892625</v>
      </c>
      <c r="AC174" s="18">
        <f t="shared" si="106"/>
        <v>9.2389334363126804E-4</v>
      </c>
      <c r="AD174" s="28">
        <f t="shared" si="123"/>
        <v>9826.5180382449089</v>
      </c>
      <c r="AE174" s="33">
        <f t="shared" si="107"/>
        <v>0.84175000000000011</v>
      </c>
      <c r="AF174" s="18">
        <f t="shared" si="108"/>
        <v>8.7123621005642912E-4</v>
      </c>
      <c r="AG174" s="28">
        <f t="shared" si="124"/>
        <v>9833.2165436890227</v>
      </c>
      <c r="AH174" s="33">
        <f t="shared" si="109"/>
        <v>0.63106269607843124</v>
      </c>
      <c r="AI174" s="18">
        <f t="shared" si="110"/>
        <v>6.5316860307616808E-4</v>
      </c>
      <c r="AJ174" s="28">
        <f t="shared" si="125"/>
        <v>9861.8426746590994</v>
      </c>
      <c r="AK174" s="33">
        <f t="shared" si="111"/>
        <v>0.64146482843137242</v>
      </c>
      <c r="AL174" s="18">
        <f t="shared" si="112"/>
        <v>6.6393511851148962E-4</v>
      </c>
      <c r="AM174" s="28">
        <f t="shared" si="126"/>
        <v>9860.2445300266481</v>
      </c>
      <c r="AN174" s="33">
        <f t="shared" si="113"/>
        <v>0.60490465686274497</v>
      </c>
      <c r="AO174" s="18">
        <f t="shared" si="114"/>
        <v>6.2609425683466887E-4</v>
      </c>
      <c r="AP174" s="28">
        <f t="shared" si="127"/>
        <v>9864.8519662765229</v>
      </c>
      <c r="AQ174" s="33">
        <f t="shared" si="92"/>
        <v>0.81228875</v>
      </c>
      <c r="AR174" s="18">
        <f t="shared" si="93"/>
        <v>8.40742942704454E-4</v>
      </c>
      <c r="AS174" s="28">
        <f t="shared" si="128"/>
        <v>9836.7512931568235</v>
      </c>
      <c r="AT174" s="33">
        <f t="shared" si="94"/>
        <v>0.58373299387254896</v>
      </c>
      <c r="AU174" s="18">
        <f t="shared" si="95"/>
        <v>6.0418095784545557E-4</v>
      </c>
      <c r="AV174" s="20">
        <f t="shared" si="129"/>
        <v>9867.2882479729251</v>
      </c>
    </row>
    <row r="175" spans="2:48" ht="15.95">
      <c r="B175" s="44">
        <v>39</v>
      </c>
      <c r="C175" s="46">
        <f>'Mortality (No Interventions) H'!H48</f>
        <v>1.1261494550027101E-3</v>
      </c>
      <c r="D175" s="27">
        <f t="shared" si="132"/>
        <v>0.72205882352941153</v>
      </c>
      <c r="E175" s="18">
        <f t="shared" si="96"/>
        <v>8.1314615059754479E-4</v>
      </c>
      <c r="F175" s="28">
        <f t="shared" si="115"/>
        <v>9843.9982573163106</v>
      </c>
      <c r="G175" s="27">
        <f t="shared" si="130"/>
        <v>0.96499999999999997</v>
      </c>
      <c r="H175" s="18">
        <f t="shared" si="89"/>
        <v>1.0867342240776152E-3</v>
      </c>
      <c r="I175" s="28">
        <f t="shared" si="116"/>
        <v>9807.9907808127555</v>
      </c>
      <c r="J175" s="27">
        <f t="shared" si="133"/>
        <v>0.91</v>
      </c>
      <c r="K175" s="18">
        <f t="shared" si="90"/>
        <v>1.0247960040524662E-3</v>
      </c>
      <c r="L175" s="28">
        <f t="shared" si="117"/>
        <v>9815.7785836693511</v>
      </c>
      <c r="M175" s="27">
        <f t="shared" si="131"/>
        <v>0.92500000000000004</v>
      </c>
      <c r="N175" s="19">
        <f t="shared" si="91"/>
        <v>1.041688245877507E-3</v>
      </c>
      <c r="O175" s="28">
        <f t="shared" si="118"/>
        <v>9813.211739219103</v>
      </c>
      <c r="P175" s="24">
        <f t="shared" si="97"/>
        <v>0.69678676470588208</v>
      </c>
      <c r="Q175" s="18">
        <f t="shared" si="98"/>
        <v>7.8468603532663066E-4</v>
      </c>
      <c r="R175" s="28">
        <f t="shared" si="119"/>
        <v>9847.1589838349191</v>
      </c>
      <c r="S175" s="24">
        <f t="shared" si="99"/>
        <v>0.65707352941176456</v>
      </c>
      <c r="T175" s="18">
        <f t="shared" si="100"/>
        <v>7.3996299704376584E-4</v>
      </c>
      <c r="U175" s="28">
        <f t="shared" si="120"/>
        <v>9852.5369653499365</v>
      </c>
      <c r="V175" s="24">
        <f t="shared" si="101"/>
        <v>0.66790441176470572</v>
      </c>
      <c r="W175" s="18">
        <f t="shared" si="102"/>
        <v>7.5216018930272907E-4</v>
      </c>
      <c r="X175" s="28">
        <f t="shared" si="121"/>
        <v>9850.7724210511151</v>
      </c>
      <c r="Y175" s="33">
        <f t="shared" si="103"/>
        <v>0.87814999999999999</v>
      </c>
      <c r="Z175" s="18">
        <f t="shared" si="104"/>
        <v>9.8892814391062997E-4</v>
      </c>
      <c r="AA175" s="28">
        <f t="shared" si="122"/>
        <v>9819.9173933909042</v>
      </c>
      <c r="AB175" s="33">
        <f t="shared" si="105"/>
        <v>0.892625</v>
      </c>
      <c r="AC175" s="18">
        <f t="shared" si="106"/>
        <v>1.0052291572717942E-3</v>
      </c>
      <c r="AD175" s="28">
        <f t="shared" si="123"/>
        <v>9817.4393836383024</v>
      </c>
      <c r="AE175" s="33">
        <f t="shared" si="107"/>
        <v>0.84175000000000011</v>
      </c>
      <c r="AF175" s="18">
        <f t="shared" si="108"/>
        <v>9.4793630374853134E-4</v>
      </c>
      <c r="AG175" s="28">
        <f t="shared" si="124"/>
        <v>9824.649489374835</v>
      </c>
      <c r="AH175" s="33">
        <f t="shared" si="109"/>
        <v>0.63407595588235266</v>
      </c>
      <c r="AI175" s="18">
        <f t="shared" si="110"/>
        <v>7.1406429214723385E-4</v>
      </c>
      <c r="AJ175" s="28">
        <f t="shared" si="125"/>
        <v>9855.4012286555353</v>
      </c>
      <c r="AK175" s="33">
        <f t="shared" si="111"/>
        <v>0.64452775735294099</v>
      </c>
      <c r="AL175" s="18">
        <f t="shared" si="112"/>
        <v>7.258345826771335E-4</v>
      </c>
      <c r="AM175" s="28">
        <f t="shared" si="126"/>
        <v>9853.6979674060531</v>
      </c>
      <c r="AN175" s="33">
        <f t="shared" si="113"/>
        <v>0.60779301470588221</v>
      </c>
      <c r="AO175" s="18">
        <f t="shared" si="114"/>
        <v>6.8446577226548343E-4</v>
      </c>
      <c r="AP175" s="28">
        <f t="shared" si="127"/>
        <v>9858.6756391159124</v>
      </c>
      <c r="AQ175" s="33">
        <f t="shared" si="92"/>
        <v>0.81228875</v>
      </c>
      <c r="AR175" s="18">
        <f t="shared" si="93"/>
        <v>9.1475853311733261E-4</v>
      </c>
      <c r="AS175" s="28">
        <f t="shared" si="128"/>
        <v>9828.4811139279627</v>
      </c>
      <c r="AT175" s="33">
        <f t="shared" si="94"/>
        <v>0.58652025919117623</v>
      </c>
      <c r="AU175" s="18">
        <f t="shared" si="95"/>
        <v>6.6050947023619134E-4</v>
      </c>
      <c r="AV175" s="20">
        <f t="shared" si="129"/>
        <v>9861.3266203079274</v>
      </c>
    </row>
    <row r="176" spans="2:48" ht="15.95">
      <c r="B176" s="44">
        <v>40</v>
      </c>
      <c r="C176" s="46">
        <f>'Mortality (No Interventions) H'!H49</f>
        <v>1.2212132619844869E-3</v>
      </c>
      <c r="D176" s="27">
        <f t="shared" si="132"/>
        <v>0.72549019607843113</v>
      </c>
      <c r="E176" s="18">
        <f t="shared" si="96"/>
        <v>8.8597824889070594E-4</v>
      </c>
      <c r="F176" s="28">
        <f t="shared" si="115"/>
        <v>9835.9936480268843</v>
      </c>
      <c r="G176" s="27">
        <f t="shared" si="130"/>
        <v>0.96499999999999997</v>
      </c>
      <c r="H176" s="18">
        <f t="shared" si="89"/>
        <v>1.1784707978150298E-3</v>
      </c>
      <c r="I176" s="28">
        <f t="shared" si="116"/>
        <v>9797.3321015618094</v>
      </c>
      <c r="J176" s="27">
        <v>0.92</v>
      </c>
      <c r="K176" s="18">
        <f t="shared" si="90"/>
        <v>1.1235162010257279E-3</v>
      </c>
      <c r="L176" s="28">
        <f t="shared" si="117"/>
        <v>9805.7194130001426</v>
      </c>
      <c r="M176" s="27">
        <f t="shared" si="131"/>
        <v>0.92500000000000004</v>
      </c>
      <c r="N176" s="19">
        <f t="shared" si="91"/>
        <v>1.1296222673356504E-3</v>
      </c>
      <c r="O176" s="28">
        <f t="shared" si="118"/>
        <v>9802.9894318960523</v>
      </c>
      <c r="P176" s="24">
        <f t="shared" si="97"/>
        <v>0.70009803921568603</v>
      </c>
      <c r="Q176" s="18">
        <f t="shared" si="98"/>
        <v>8.5496901017953117E-4</v>
      </c>
      <c r="R176" s="28">
        <f t="shared" si="119"/>
        <v>9839.4320556926632</v>
      </c>
      <c r="S176" s="24">
        <f t="shared" si="99"/>
        <v>0.66745098039215667</v>
      </c>
      <c r="T176" s="18">
        <f t="shared" si="100"/>
        <v>8.1509998897944945E-4</v>
      </c>
      <c r="U176" s="28">
        <f t="shared" si="120"/>
        <v>9845.2464525685718</v>
      </c>
      <c r="V176" s="24">
        <f t="shared" si="101"/>
        <v>0.67107843137254886</v>
      </c>
      <c r="W176" s="18">
        <f t="shared" si="102"/>
        <v>8.1952988022390304E-4</v>
      </c>
      <c r="X176" s="28">
        <f t="shared" si="121"/>
        <v>9843.3630622021192</v>
      </c>
      <c r="Y176" s="33">
        <f t="shared" si="103"/>
        <v>0.88780000000000003</v>
      </c>
      <c r="Z176" s="18">
        <f t="shared" si="104"/>
        <v>1.0841931339898275E-3</v>
      </c>
      <c r="AA176" s="28">
        <f t="shared" si="122"/>
        <v>9810.2062007097029</v>
      </c>
      <c r="AB176" s="33">
        <f t="shared" si="105"/>
        <v>0.892625</v>
      </c>
      <c r="AC176" s="18">
        <f t="shared" si="106"/>
        <v>1.0900854879789027E-3</v>
      </c>
      <c r="AD176" s="28">
        <f t="shared" si="123"/>
        <v>9807.5706073201218</v>
      </c>
      <c r="AE176" s="33">
        <f t="shared" si="107"/>
        <v>0.85100000000000009</v>
      </c>
      <c r="AF176" s="18">
        <f t="shared" si="108"/>
        <v>1.0392524859487984E-3</v>
      </c>
      <c r="AG176" s="28">
        <f t="shared" si="124"/>
        <v>9815.3363474522521</v>
      </c>
      <c r="AH176" s="33">
        <f t="shared" si="109"/>
        <v>0.64409019607843121</v>
      </c>
      <c r="AI176" s="18">
        <f t="shared" si="110"/>
        <v>7.8657148936516874E-4</v>
      </c>
      <c r="AJ176" s="28">
        <f t="shared" si="125"/>
        <v>9848.3638385533686</v>
      </c>
      <c r="AK176" s="33">
        <f t="shared" si="111"/>
        <v>0.64759068627450966</v>
      </c>
      <c r="AL176" s="18">
        <f t="shared" si="112"/>
        <v>7.9084633441606645E-4</v>
      </c>
      <c r="AM176" s="28">
        <f t="shared" si="126"/>
        <v>9846.5458126540543</v>
      </c>
      <c r="AN176" s="33">
        <f t="shared" si="113"/>
        <v>0.61739215686274496</v>
      </c>
      <c r="AO176" s="18">
        <f t="shared" si="114"/>
        <v>7.5396748980599082E-4</v>
      </c>
      <c r="AP176" s="28">
        <f t="shared" si="127"/>
        <v>9851.9277130810697</v>
      </c>
      <c r="AQ176" s="33">
        <f t="shared" si="92"/>
        <v>0.82121500000000003</v>
      </c>
      <c r="AR176" s="18">
        <f t="shared" si="93"/>
        <v>1.0028786489405905E-3</v>
      </c>
      <c r="AS176" s="28">
        <f t="shared" si="128"/>
        <v>9819.4904269614144</v>
      </c>
      <c r="AT176" s="33">
        <f t="shared" si="94"/>
        <v>0.59578343137254886</v>
      </c>
      <c r="AU176" s="18">
        <f t="shared" si="95"/>
        <v>7.2757862766278112E-4</v>
      </c>
      <c r="AV176" s="20">
        <f t="shared" si="129"/>
        <v>9854.8131206861217</v>
      </c>
    </row>
    <row r="177" spans="2:48" ht="15.95">
      <c r="B177" s="44">
        <v>41</v>
      </c>
      <c r="C177" s="46">
        <f>'Mortality (No Interventions) H'!H50</f>
        <v>1.3320145513960671E-3</v>
      </c>
      <c r="D177" s="27">
        <f t="shared" si="132"/>
        <v>0.72892156862745072</v>
      </c>
      <c r="E177" s="18">
        <f t="shared" si="96"/>
        <v>9.7093413623821137E-4</v>
      </c>
      <c r="F177" s="28">
        <f t="shared" si="115"/>
        <v>9827.2791715985059</v>
      </c>
      <c r="G177" s="27">
        <f t="shared" si="130"/>
        <v>0.96499999999999997</v>
      </c>
      <c r="H177" s="18">
        <f t="shared" si="89"/>
        <v>1.2853940420972047E-3</v>
      </c>
      <c r="I177" s="28">
        <f t="shared" si="116"/>
        <v>9785.7862317836225</v>
      </c>
      <c r="J177" s="27">
        <v>0.92</v>
      </c>
      <c r="K177" s="18">
        <f t="shared" si="90"/>
        <v>1.2254533872843817E-3</v>
      </c>
      <c r="L177" s="28">
        <f t="shared" si="117"/>
        <v>9794.7025283769253</v>
      </c>
      <c r="M177" s="27">
        <f t="shared" si="131"/>
        <v>0.92500000000000004</v>
      </c>
      <c r="N177" s="19">
        <f t="shared" si="91"/>
        <v>1.2321134600413622E-3</v>
      </c>
      <c r="O177" s="28">
        <f t="shared" si="118"/>
        <v>9791.9157567473267</v>
      </c>
      <c r="P177" s="24">
        <f t="shared" si="97"/>
        <v>0.70340931372548987</v>
      </c>
      <c r="Q177" s="18">
        <f t="shared" si="98"/>
        <v>9.3695144146987378E-4</v>
      </c>
      <c r="R177" s="28">
        <f t="shared" si="119"/>
        <v>9831.0196462072781</v>
      </c>
      <c r="S177" s="24">
        <f t="shared" si="99"/>
        <v>0.67060784313725474</v>
      </c>
      <c r="T177" s="18">
        <f t="shared" si="100"/>
        <v>8.9325940533915447E-4</v>
      </c>
      <c r="U177" s="28">
        <f t="shared" si="120"/>
        <v>9837.2215922935829</v>
      </c>
      <c r="V177" s="24">
        <f t="shared" si="101"/>
        <v>0.67425245098039199</v>
      </c>
      <c r="W177" s="18">
        <f t="shared" si="102"/>
        <v>8.981140760203456E-4</v>
      </c>
      <c r="X177" s="28">
        <f t="shared" si="121"/>
        <v>9835.2961320507511</v>
      </c>
      <c r="Y177" s="33">
        <f t="shared" si="103"/>
        <v>0.88780000000000003</v>
      </c>
      <c r="Z177" s="18">
        <f t="shared" si="104"/>
        <v>1.1825625187294284E-3</v>
      </c>
      <c r="AA177" s="28">
        <f t="shared" si="122"/>
        <v>9799.5700425038704</v>
      </c>
      <c r="AB177" s="33">
        <f t="shared" si="105"/>
        <v>0.892625</v>
      </c>
      <c r="AC177" s="18">
        <f t="shared" si="106"/>
        <v>1.1889894889399145E-3</v>
      </c>
      <c r="AD177" s="28">
        <f t="shared" si="123"/>
        <v>9796.8795169287532</v>
      </c>
      <c r="AE177" s="33">
        <f t="shared" si="107"/>
        <v>0.85100000000000009</v>
      </c>
      <c r="AF177" s="18">
        <f t="shared" si="108"/>
        <v>1.1335443832380533E-3</v>
      </c>
      <c r="AG177" s="28">
        <f t="shared" si="124"/>
        <v>9805.1357347527392</v>
      </c>
      <c r="AH177" s="33">
        <f t="shared" si="109"/>
        <v>0.64713656862745073</v>
      </c>
      <c r="AI177" s="18">
        <f t="shared" si="110"/>
        <v>8.6199532615228395E-4</v>
      </c>
      <c r="AJ177" s="28">
        <f t="shared" si="125"/>
        <v>9840.6173963410674</v>
      </c>
      <c r="AK177" s="33">
        <f t="shared" si="111"/>
        <v>0.65065361519607812</v>
      </c>
      <c r="AL177" s="18">
        <f t="shared" si="112"/>
        <v>8.6668008335963331E-4</v>
      </c>
      <c r="AM177" s="28">
        <f t="shared" si="126"/>
        <v>9838.7587079914574</v>
      </c>
      <c r="AN177" s="33">
        <f t="shared" si="113"/>
        <v>0.62031225490196062</v>
      </c>
      <c r="AO177" s="18">
        <f t="shared" si="114"/>
        <v>8.2626494993871791E-4</v>
      </c>
      <c r="AP177" s="28">
        <f t="shared" si="127"/>
        <v>9844.4996798734883</v>
      </c>
      <c r="AQ177" s="33">
        <f t="shared" si="92"/>
        <v>0.82121500000000003</v>
      </c>
      <c r="AR177" s="18">
        <f t="shared" si="93"/>
        <v>1.0938703298247214E-3</v>
      </c>
      <c r="AS177" s="28">
        <f t="shared" si="128"/>
        <v>9809.6426696687395</v>
      </c>
      <c r="AT177" s="33">
        <f t="shared" si="94"/>
        <v>0.59860132598039195</v>
      </c>
      <c r="AU177" s="18">
        <f t="shared" si="95"/>
        <v>7.9734567669086272E-4</v>
      </c>
      <c r="AV177" s="20">
        <f t="shared" si="129"/>
        <v>9847.6429692798993</v>
      </c>
    </row>
    <row r="178" spans="2:48" ht="15.95">
      <c r="B178" s="44">
        <v>42</v>
      </c>
      <c r="C178" s="46">
        <f>'Mortality (No Interventions) H'!H51</f>
        <v>1.4420156828153148E-3</v>
      </c>
      <c r="D178" s="27">
        <f t="shared" si="132"/>
        <v>0.73235294117647032</v>
      </c>
      <c r="E178" s="18">
        <f t="shared" si="96"/>
        <v>1.0560644265323919E-3</v>
      </c>
      <c r="F178" s="28">
        <f t="shared" si="115"/>
        <v>9817.7375307844577</v>
      </c>
      <c r="G178" s="27">
        <f t="shared" si="130"/>
        <v>0.96499999999999997</v>
      </c>
      <c r="H178" s="18">
        <f t="shared" si="89"/>
        <v>1.3915451339167786E-3</v>
      </c>
      <c r="I178" s="28">
        <f t="shared" si="116"/>
        <v>9773.207640464052</v>
      </c>
      <c r="J178" s="27">
        <v>0.92</v>
      </c>
      <c r="K178" s="18">
        <f t="shared" si="90"/>
        <v>1.3266544281900895E-3</v>
      </c>
      <c r="L178" s="28">
        <f t="shared" si="117"/>
        <v>9782.6995769860823</v>
      </c>
      <c r="M178" s="27">
        <f t="shared" si="131"/>
        <v>0.92500000000000004</v>
      </c>
      <c r="N178" s="19">
        <f t="shared" si="91"/>
        <v>1.3338645066041663E-3</v>
      </c>
      <c r="O178" s="28">
        <f t="shared" si="118"/>
        <v>9779.8510055438474</v>
      </c>
      <c r="P178" s="24">
        <f t="shared" si="97"/>
        <v>0.70672058823529382</v>
      </c>
      <c r="Q178" s="18">
        <f t="shared" si="98"/>
        <v>1.0191021716037581E-3</v>
      </c>
      <c r="R178" s="28">
        <f t="shared" si="119"/>
        <v>9821.8084581786461</v>
      </c>
      <c r="S178" s="24">
        <f t="shared" si="99"/>
        <v>0.67376470588235271</v>
      </c>
      <c r="T178" s="18">
        <f t="shared" si="100"/>
        <v>9.7157927240980053E-4</v>
      </c>
      <c r="U178" s="28">
        <f t="shared" si="120"/>
        <v>9828.4344015838615</v>
      </c>
      <c r="V178" s="24">
        <f t="shared" si="101"/>
        <v>0.67742647058823513</v>
      </c>
      <c r="W178" s="18">
        <f t="shared" si="102"/>
        <v>9.7685959454246263E-4</v>
      </c>
      <c r="X178" s="28">
        <f t="shared" si="121"/>
        <v>9826.4629141527275</v>
      </c>
      <c r="Y178" s="33">
        <f t="shared" si="103"/>
        <v>0.88780000000000003</v>
      </c>
      <c r="Z178" s="18">
        <f t="shared" si="104"/>
        <v>1.2802215232034365E-3</v>
      </c>
      <c r="AA178" s="28">
        <f t="shared" si="122"/>
        <v>9787.9814382719414</v>
      </c>
      <c r="AB178" s="33">
        <f t="shared" si="105"/>
        <v>0.892625</v>
      </c>
      <c r="AC178" s="18">
        <f t="shared" si="106"/>
        <v>1.2871792488730203E-3</v>
      </c>
      <c r="AD178" s="28">
        <f t="shared" si="123"/>
        <v>9785.2311301587142</v>
      </c>
      <c r="AE178" s="33">
        <f t="shared" si="107"/>
        <v>0.85100000000000009</v>
      </c>
      <c r="AF178" s="18">
        <f t="shared" si="108"/>
        <v>1.2271553460758331E-3</v>
      </c>
      <c r="AG178" s="28">
        <f t="shared" si="124"/>
        <v>9794.021178213723</v>
      </c>
      <c r="AH178" s="33">
        <f t="shared" si="109"/>
        <v>0.65018294117647035</v>
      </c>
      <c r="AI178" s="18">
        <f t="shared" si="110"/>
        <v>9.3757399787545753E-4</v>
      </c>
      <c r="AJ178" s="28">
        <f t="shared" si="125"/>
        <v>9832.134830138968</v>
      </c>
      <c r="AK178" s="33">
        <f t="shared" si="111"/>
        <v>0.65371654411764679</v>
      </c>
      <c r="AL178" s="18">
        <f t="shared" si="112"/>
        <v>9.4266950873347628E-4</v>
      </c>
      <c r="AM178" s="28">
        <f t="shared" si="126"/>
        <v>9830.2316517742602</v>
      </c>
      <c r="AN178" s="33">
        <f t="shared" si="113"/>
        <v>0.62323235294117629</v>
      </c>
      <c r="AO178" s="18">
        <f t="shared" si="114"/>
        <v>8.9871082697906557E-4</v>
      </c>
      <c r="AP178" s="28">
        <f t="shared" si="127"/>
        <v>9836.3655148383259</v>
      </c>
      <c r="AQ178" s="33">
        <f t="shared" si="92"/>
        <v>0.82121500000000003</v>
      </c>
      <c r="AR178" s="18">
        <f t="shared" si="93"/>
        <v>1.1842049089631787E-3</v>
      </c>
      <c r="AS178" s="28">
        <f t="shared" si="128"/>
        <v>9798.9121926062053</v>
      </c>
      <c r="AT178" s="33">
        <f t="shared" si="94"/>
        <v>0.60141922058823516</v>
      </c>
      <c r="AU178" s="18">
        <f t="shared" si="95"/>
        <v>8.6725594803479828E-4</v>
      </c>
      <c r="AV178" s="20">
        <f t="shared" si="129"/>
        <v>9839.7909937327495</v>
      </c>
    </row>
    <row r="179" spans="2:48" ht="15.95">
      <c r="B179" s="44">
        <v>43</v>
      </c>
      <c r="C179" s="46">
        <f>'Mortality (No Interventions) H'!H52</f>
        <v>1.5674667560180884E-3</v>
      </c>
      <c r="D179" s="27">
        <f t="shared" si="132"/>
        <v>0.73578431372548991</v>
      </c>
      <c r="E179" s="18">
        <f t="shared" si="96"/>
        <v>1.1533174513642891E-3</v>
      </c>
      <c r="F179" s="28">
        <f t="shared" si="115"/>
        <v>9807.3693674291644</v>
      </c>
      <c r="G179" s="27">
        <f t="shared" si="130"/>
        <v>0.96499999999999997</v>
      </c>
      <c r="H179" s="18">
        <f t="shared" si="89"/>
        <v>1.5126054195574552E-3</v>
      </c>
      <c r="I179" s="28">
        <f t="shared" si="116"/>
        <v>9759.6077809292055</v>
      </c>
      <c r="J179" s="27">
        <v>0.92</v>
      </c>
      <c r="K179" s="18">
        <f t="shared" si="90"/>
        <v>1.4420694155366414E-3</v>
      </c>
      <c r="L179" s="28">
        <f t="shared" si="117"/>
        <v>9769.7213152726199</v>
      </c>
      <c r="M179" s="27">
        <f t="shared" si="131"/>
        <v>0.92500000000000004</v>
      </c>
      <c r="N179" s="19">
        <f t="shared" si="91"/>
        <v>1.4499067493167319E-3</v>
      </c>
      <c r="O179" s="28">
        <f t="shared" si="118"/>
        <v>9766.8060094076754</v>
      </c>
      <c r="P179" s="24">
        <f t="shared" si="97"/>
        <v>0.71003186274509777</v>
      </c>
      <c r="Q179" s="18">
        <f t="shared" si="98"/>
        <v>1.112951340566539E-3</v>
      </c>
      <c r="R179" s="28">
        <f t="shared" si="119"/>
        <v>9811.7990318498396</v>
      </c>
      <c r="S179" s="24">
        <f t="shared" si="99"/>
        <v>0.67692156862745079</v>
      </c>
      <c r="T179" s="18">
        <f t="shared" si="100"/>
        <v>1.061052055255146E-3</v>
      </c>
      <c r="U179" s="28">
        <f t="shared" si="120"/>
        <v>9818.8852984390433</v>
      </c>
      <c r="V179" s="24">
        <f t="shared" si="101"/>
        <v>0.68060049019607816</v>
      </c>
      <c r="W179" s="18">
        <f t="shared" si="102"/>
        <v>1.0668186425119674E-3</v>
      </c>
      <c r="X179" s="28">
        <f t="shared" si="121"/>
        <v>9816.863839574622</v>
      </c>
      <c r="Y179" s="33">
        <f t="shared" si="103"/>
        <v>0.88780000000000003</v>
      </c>
      <c r="Z179" s="18">
        <f t="shared" si="104"/>
        <v>1.3915969859928589E-3</v>
      </c>
      <c r="AA179" s="28">
        <f t="shared" si="122"/>
        <v>9775.4506537659508</v>
      </c>
      <c r="AB179" s="33">
        <f t="shared" si="105"/>
        <v>0.892625</v>
      </c>
      <c r="AC179" s="18">
        <f t="shared" si="106"/>
        <v>1.3991600130906462E-3</v>
      </c>
      <c r="AD179" s="28">
        <f t="shared" si="123"/>
        <v>9772.635783702548</v>
      </c>
      <c r="AE179" s="33">
        <f t="shared" si="107"/>
        <v>0.85100000000000009</v>
      </c>
      <c r="AF179" s="18">
        <f t="shared" si="108"/>
        <v>1.3339142093713933E-3</v>
      </c>
      <c r="AG179" s="28">
        <f t="shared" si="124"/>
        <v>9782.0023927652983</v>
      </c>
      <c r="AH179" s="33">
        <f t="shared" si="109"/>
        <v>0.65322931372548998</v>
      </c>
      <c r="AI179" s="18">
        <f t="shared" si="110"/>
        <v>1.0239152333212159E-3</v>
      </c>
      <c r="AJ179" s="28">
        <f t="shared" si="125"/>
        <v>9822.9164761786251</v>
      </c>
      <c r="AK179" s="33">
        <f t="shared" si="111"/>
        <v>0.65677947303921547</v>
      </c>
      <c r="AL179" s="18">
        <f t="shared" si="112"/>
        <v>1.0294799900240487E-3</v>
      </c>
      <c r="AM179" s="28">
        <f t="shared" si="126"/>
        <v>9820.9649921323453</v>
      </c>
      <c r="AN179" s="33">
        <f t="shared" si="113"/>
        <v>0.62615245098039196</v>
      </c>
      <c r="AO179" s="18">
        <f t="shared" si="114"/>
        <v>9.8147315111101006E-4</v>
      </c>
      <c r="AP179" s="28">
        <f t="shared" si="127"/>
        <v>9827.5254666520159</v>
      </c>
      <c r="AQ179" s="33">
        <f t="shared" si="92"/>
        <v>0.82121500000000003</v>
      </c>
      <c r="AR179" s="18">
        <f t="shared" si="93"/>
        <v>1.2872272120433945E-3</v>
      </c>
      <c r="AS179" s="28">
        <f t="shared" si="128"/>
        <v>9787.3082726852208</v>
      </c>
      <c r="AT179" s="33">
        <f t="shared" si="94"/>
        <v>0.60423711519607826</v>
      </c>
      <c r="AU179" s="18">
        <f t="shared" si="95"/>
        <v>9.4712159082212483E-4</v>
      </c>
      <c r="AV179" s="20">
        <f t="shared" si="129"/>
        <v>9831.2573764660156</v>
      </c>
    </row>
    <row r="180" spans="2:48" ht="15.95">
      <c r="B180" s="44">
        <v>44</v>
      </c>
      <c r="C180" s="46">
        <f>'Mortality (No Interventions) H'!H53</f>
        <v>1.702530398628087E-3</v>
      </c>
      <c r="D180" s="27">
        <f t="shared" si="132"/>
        <v>0.73921568627450951</v>
      </c>
      <c r="E180" s="18">
        <f t="shared" si="96"/>
        <v>1.2585371770250755E-3</v>
      </c>
      <c r="F180" s="28">
        <f t="shared" si="115"/>
        <v>9796.0583571857333</v>
      </c>
      <c r="G180" s="27">
        <f t="shared" si="130"/>
        <v>0.96499999999999997</v>
      </c>
      <c r="H180" s="18">
        <f t="shared" si="89"/>
        <v>1.6429418346761038E-3</v>
      </c>
      <c r="I180" s="28">
        <f t="shared" si="116"/>
        <v>9744.8453453070179</v>
      </c>
      <c r="J180" s="27">
        <v>0.92</v>
      </c>
      <c r="K180" s="18">
        <f t="shared" si="90"/>
        <v>1.5663279667378401E-3</v>
      </c>
      <c r="L180" s="28">
        <f t="shared" si="117"/>
        <v>9755.6326989655499</v>
      </c>
      <c r="M180" s="27">
        <f t="shared" si="131"/>
        <v>0.92500000000000004</v>
      </c>
      <c r="N180" s="19">
        <f t="shared" si="91"/>
        <v>1.5748406187309806E-3</v>
      </c>
      <c r="O180" s="28">
        <f t="shared" si="118"/>
        <v>9752.6450514553671</v>
      </c>
      <c r="P180" s="24">
        <f t="shared" si="97"/>
        <v>0.71334313725490162</v>
      </c>
      <c r="Q180" s="18">
        <f t="shared" si="98"/>
        <v>1.2144883758291977E-3</v>
      </c>
      <c r="R180" s="28">
        <f t="shared" si="119"/>
        <v>9800.8789769639734</v>
      </c>
      <c r="S180" s="24">
        <f t="shared" si="99"/>
        <v>0.68007843137254875</v>
      </c>
      <c r="T180" s="18">
        <f t="shared" si="100"/>
        <v>1.1578542028630695E-3</v>
      </c>
      <c r="U180" s="28">
        <f t="shared" si="120"/>
        <v>9808.4669500128202</v>
      </c>
      <c r="V180" s="24">
        <f t="shared" si="101"/>
        <v>0.68377450980392129</v>
      </c>
      <c r="W180" s="18">
        <f t="shared" si="102"/>
        <v>1.1641468887481948E-3</v>
      </c>
      <c r="X180" s="28">
        <f t="shared" si="121"/>
        <v>9806.3910262195623</v>
      </c>
      <c r="Y180" s="33">
        <f t="shared" si="103"/>
        <v>0.88780000000000003</v>
      </c>
      <c r="Z180" s="18">
        <f t="shared" si="104"/>
        <v>1.5115064879020156E-3</v>
      </c>
      <c r="AA180" s="28">
        <f t="shared" si="122"/>
        <v>9761.8471660994473</v>
      </c>
      <c r="AB180" s="33">
        <f t="shared" si="105"/>
        <v>0.892625</v>
      </c>
      <c r="AC180" s="18">
        <f t="shared" si="106"/>
        <v>1.5197211970753961E-3</v>
      </c>
      <c r="AD180" s="28">
        <f t="shared" si="123"/>
        <v>9758.9623024914927</v>
      </c>
      <c r="AE180" s="33">
        <f t="shared" si="107"/>
        <v>0.85100000000000009</v>
      </c>
      <c r="AF180" s="18">
        <f t="shared" si="108"/>
        <v>1.4488533692325022E-3</v>
      </c>
      <c r="AG180" s="28">
        <f t="shared" si="124"/>
        <v>9768.9540407774839</v>
      </c>
      <c r="AH180" s="33">
        <f t="shared" si="109"/>
        <v>0.6562756862745095</v>
      </c>
      <c r="AI180" s="18">
        <f t="shared" si="110"/>
        <v>1.1173293057628621E-3</v>
      </c>
      <c r="AJ180" s="28">
        <f t="shared" si="125"/>
        <v>9812.858642363024</v>
      </c>
      <c r="AK180" s="33">
        <f t="shared" si="111"/>
        <v>0.65984240196078403</v>
      </c>
      <c r="AL180" s="18">
        <f t="shared" si="112"/>
        <v>1.123401747642008E-3</v>
      </c>
      <c r="AM180" s="28">
        <f t="shared" si="126"/>
        <v>9810.8545051902183</v>
      </c>
      <c r="AN180" s="33">
        <f t="shared" si="113"/>
        <v>0.62907254901960763</v>
      </c>
      <c r="AO180" s="18">
        <f t="shared" si="114"/>
        <v>1.0710151376483394E-3</v>
      </c>
      <c r="AP180" s="28">
        <f t="shared" si="127"/>
        <v>9817.8800142646378</v>
      </c>
      <c r="AQ180" s="33">
        <f t="shared" si="92"/>
        <v>0.82121500000000003</v>
      </c>
      <c r="AR180" s="18">
        <f t="shared" si="93"/>
        <v>1.3981435013093646E-3</v>
      </c>
      <c r="AS180" s="28">
        <f t="shared" si="128"/>
        <v>9774.7097831439623</v>
      </c>
      <c r="AT180" s="33">
        <f t="shared" si="94"/>
        <v>0.60705500980392135</v>
      </c>
      <c r="AU180" s="18">
        <f t="shared" si="95"/>
        <v>1.0335296078306474E-3</v>
      </c>
      <c r="AV180" s="20">
        <f t="shared" si="129"/>
        <v>9821.9459803398349</v>
      </c>
    </row>
    <row r="181" spans="2:48" ht="15.95">
      <c r="B181" s="44">
        <v>45</v>
      </c>
      <c r="C181" s="46">
        <f>'Mortality (No Interventions) H'!H54</f>
        <v>1.8497875981082987E-3</v>
      </c>
      <c r="D181" s="27">
        <f t="shared" si="132"/>
        <v>0.7426470588235291</v>
      </c>
      <c r="E181" s="18">
        <f t="shared" si="96"/>
        <v>1.3737393191833682E-3</v>
      </c>
      <c r="F181" s="28">
        <f t="shared" si="115"/>
        <v>9783.7296535549085</v>
      </c>
      <c r="G181" s="27">
        <f t="shared" si="130"/>
        <v>0.96499999999999997</v>
      </c>
      <c r="H181" s="18">
        <f t="shared" si="89"/>
        <v>1.7850450321745081E-3</v>
      </c>
      <c r="I181" s="28">
        <f t="shared" si="116"/>
        <v>9728.8351312167651</v>
      </c>
      <c r="J181" s="27">
        <v>0.92</v>
      </c>
      <c r="K181" s="18">
        <f t="shared" si="90"/>
        <v>1.7018045902596349E-3</v>
      </c>
      <c r="L181" s="28">
        <f t="shared" si="117"/>
        <v>9740.3521786359379</v>
      </c>
      <c r="M181" s="27">
        <f t="shared" si="131"/>
        <v>0.92500000000000004</v>
      </c>
      <c r="N181" s="19">
        <f t="shared" si="91"/>
        <v>1.7110535282501764E-3</v>
      </c>
      <c r="O181" s="28">
        <f t="shared" si="118"/>
        <v>9737.2861898882693</v>
      </c>
      <c r="P181" s="24">
        <f t="shared" si="97"/>
        <v>0.71665441176470557</v>
      </c>
      <c r="Q181" s="18">
        <f t="shared" si="98"/>
        <v>1.3256584430119504E-3</v>
      </c>
      <c r="R181" s="28">
        <f t="shared" si="119"/>
        <v>9788.9759233735422</v>
      </c>
      <c r="S181" s="24">
        <f t="shared" si="99"/>
        <v>0.68323529411764683</v>
      </c>
      <c r="T181" s="18">
        <f t="shared" si="100"/>
        <v>1.263840173648699E-3</v>
      </c>
      <c r="U181" s="28">
        <f t="shared" si="120"/>
        <v>9797.110175331105</v>
      </c>
      <c r="V181" s="24">
        <f t="shared" si="101"/>
        <v>0.68694852941176443</v>
      </c>
      <c r="W181" s="18">
        <f t="shared" si="102"/>
        <v>1.2707088702446157E-3</v>
      </c>
      <c r="X181" s="28">
        <f t="shared" si="121"/>
        <v>9794.9749466165395</v>
      </c>
      <c r="Y181" s="33">
        <f t="shared" si="103"/>
        <v>0.88780000000000003</v>
      </c>
      <c r="Z181" s="18">
        <f t="shared" si="104"/>
        <v>1.6422414296005476E-3</v>
      </c>
      <c r="AA181" s="28">
        <f t="shared" si="122"/>
        <v>9747.0920707739806</v>
      </c>
      <c r="AB181" s="33">
        <f t="shared" si="105"/>
        <v>0.892625</v>
      </c>
      <c r="AC181" s="18">
        <f t="shared" si="106"/>
        <v>1.6511666547614201E-3</v>
      </c>
      <c r="AD181" s="28">
        <f t="shared" si="123"/>
        <v>9744.1314006189368</v>
      </c>
      <c r="AE181" s="33">
        <f t="shared" si="107"/>
        <v>0.85100000000000009</v>
      </c>
      <c r="AF181" s="18">
        <f t="shared" si="108"/>
        <v>1.5741692459901623E-3</v>
      </c>
      <c r="AG181" s="28">
        <f t="shared" si="124"/>
        <v>9754.8002588016261</v>
      </c>
      <c r="AH181" s="33">
        <f t="shared" si="109"/>
        <v>0.65932205882352912</v>
      </c>
      <c r="AI181" s="18">
        <f t="shared" si="110"/>
        <v>1.2196057675709943E-3</v>
      </c>
      <c r="AJ181" s="28">
        <f t="shared" si="125"/>
        <v>9801.894447828603</v>
      </c>
      <c r="AK181" s="33">
        <f t="shared" si="111"/>
        <v>0.66290533088235271</v>
      </c>
      <c r="AL181" s="18">
        <f t="shared" si="112"/>
        <v>1.2262340597860542E-3</v>
      </c>
      <c r="AM181" s="28">
        <f t="shared" si="126"/>
        <v>9799.8329740932259</v>
      </c>
      <c r="AN181" s="33">
        <f t="shared" si="113"/>
        <v>0.6319926470588233</v>
      </c>
      <c r="AO181" s="18">
        <f t="shared" si="114"/>
        <v>1.1690521606250465E-3</v>
      </c>
      <c r="AP181" s="28">
        <f t="shared" si="127"/>
        <v>9807.3649161497451</v>
      </c>
      <c r="AQ181" s="33">
        <f t="shared" si="92"/>
        <v>0.82121500000000003</v>
      </c>
      <c r="AR181" s="18">
        <f t="shared" si="93"/>
        <v>1.5190733223805065E-3</v>
      </c>
      <c r="AS181" s="28">
        <f t="shared" si="128"/>
        <v>9761.0433361834748</v>
      </c>
      <c r="AT181" s="33">
        <f t="shared" si="94"/>
        <v>0.60987290441176445</v>
      </c>
      <c r="AU181" s="18">
        <f t="shared" si="95"/>
        <v>1.1281353350031697E-3</v>
      </c>
      <c r="AV181" s="20">
        <f t="shared" si="129"/>
        <v>9811.7947083626404</v>
      </c>
    </row>
    <row r="182" spans="2:48" ht="15.95">
      <c r="B182" s="44">
        <v>46</v>
      </c>
      <c r="C182" s="46">
        <f>'Mortality (No Interventions) H'!H55</f>
        <v>2.0066449774526277E-3</v>
      </c>
      <c r="D182" s="27">
        <f t="shared" si="132"/>
        <v>0.7460784313725487</v>
      </c>
      <c r="E182" s="18">
        <f t="shared" si="96"/>
        <v>1.4971145370994599E-3</v>
      </c>
      <c r="F182" s="28">
        <f t="shared" si="115"/>
        <v>9770.28935944156</v>
      </c>
      <c r="G182" s="27">
        <f t="shared" si="130"/>
        <v>0.96499999999999997</v>
      </c>
      <c r="H182" s="18">
        <f t="shared" si="89"/>
        <v>1.9364124032417857E-3</v>
      </c>
      <c r="I182" s="28">
        <f t="shared" si="116"/>
        <v>9711.4687223969413</v>
      </c>
      <c r="J182" s="27">
        <v>0.92</v>
      </c>
      <c r="K182" s="18">
        <f t="shared" si="90"/>
        <v>1.8461133792564174E-3</v>
      </c>
      <c r="L182" s="28">
        <f t="shared" si="117"/>
        <v>9723.7760025875905</v>
      </c>
      <c r="M182" s="27">
        <f t="shared" si="131"/>
        <v>0.92500000000000004</v>
      </c>
      <c r="N182" s="19">
        <f t="shared" si="91"/>
        <v>1.8561466041436808E-3</v>
      </c>
      <c r="O182" s="28">
        <f t="shared" si="118"/>
        <v>9720.6251719974789</v>
      </c>
      <c r="P182" s="24">
        <f t="shared" si="97"/>
        <v>0.71996568627450952</v>
      </c>
      <c r="Q182" s="18">
        <f t="shared" si="98"/>
        <v>1.4447155283009788E-3</v>
      </c>
      <c r="R182" s="28">
        <f t="shared" si="119"/>
        <v>9775.9990847922818</v>
      </c>
      <c r="S182" s="24">
        <f t="shared" si="99"/>
        <v>0.6863921568627448</v>
      </c>
      <c r="T182" s="18">
        <f t="shared" si="100"/>
        <v>1.377345374131503E-3</v>
      </c>
      <c r="U182" s="28">
        <f t="shared" si="120"/>
        <v>9784.7281939058594</v>
      </c>
      <c r="V182" s="24">
        <f t="shared" si="101"/>
        <v>0.69012254901960757</v>
      </c>
      <c r="W182" s="18">
        <f t="shared" si="102"/>
        <v>1.3848309468170003E-3</v>
      </c>
      <c r="X182" s="28">
        <f t="shared" si="121"/>
        <v>9782.5283850680498</v>
      </c>
      <c r="Y182" s="33">
        <f t="shared" si="103"/>
        <v>0.88780000000000003</v>
      </c>
      <c r="Z182" s="18">
        <f t="shared" si="104"/>
        <v>1.7814994109824429E-3</v>
      </c>
      <c r="AA182" s="28">
        <f t="shared" si="122"/>
        <v>9731.0849923572241</v>
      </c>
      <c r="AB182" s="33">
        <f t="shared" si="105"/>
        <v>0.892625</v>
      </c>
      <c r="AC182" s="18">
        <f t="shared" si="106"/>
        <v>1.7911814729986517E-3</v>
      </c>
      <c r="AD182" s="28">
        <f t="shared" si="123"/>
        <v>9728.0422157706216</v>
      </c>
      <c r="AE182" s="33">
        <f t="shared" si="107"/>
        <v>0.85100000000000009</v>
      </c>
      <c r="AF182" s="18">
        <f t="shared" si="108"/>
        <v>1.7076548758121863E-3</v>
      </c>
      <c r="AG182" s="28">
        <f t="shared" si="124"/>
        <v>9739.4445522334427</v>
      </c>
      <c r="AH182" s="33">
        <f t="shared" si="109"/>
        <v>0.66236843137254875</v>
      </c>
      <c r="AI182" s="18">
        <f t="shared" si="110"/>
        <v>1.3291382860369004E-3</v>
      </c>
      <c r="AJ182" s="28">
        <f t="shared" si="125"/>
        <v>9789.9400008269095</v>
      </c>
      <c r="AK182" s="33">
        <f t="shared" si="111"/>
        <v>0.66596825980392138</v>
      </c>
      <c r="AL182" s="18">
        <f t="shared" si="112"/>
        <v>1.3363618636784056E-3</v>
      </c>
      <c r="AM182" s="28">
        <f t="shared" si="126"/>
        <v>9787.8160851201774</v>
      </c>
      <c r="AN182" s="33">
        <f t="shared" si="113"/>
        <v>0.63491274509803897</v>
      </c>
      <c r="AO182" s="18">
        <f t="shared" si="114"/>
        <v>1.2740444710716402E-3</v>
      </c>
      <c r="AP182" s="28">
        <f t="shared" si="127"/>
        <v>9795.8995950044828</v>
      </c>
      <c r="AQ182" s="33">
        <f t="shared" si="92"/>
        <v>0.82121500000000003</v>
      </c>
      <c r="AR182" s="18">
        <f t="shared" si="93"/>
        <v>1.6478869551587597E-3</v>
      </c>
      <c r="AS182" s="28">
        <f t="shared" si="128"/>
        <v>9746.2155956528786</v>
      </c>
      <c r="AT182" s="33">
        <f t="shared" si="94"/>
        <v>0.61269079901960766</v>
      </c>
      <c r="AU182" s="18">
        <f t="shared" si="95"/>
        <v>1.2294529145841331E-3</v>
      </c>
      <c r="AV182" s="20">
        <f t="shared" si="129"/>
        <v>9800.7256760523396</v>
      </c>
    </row>
    <row r="183" spans="2:48" ht="15.95">
      <c r="B183" s="44">
        <v>47</v>
      </c>
      <c r="C183" s="46">
        <f>'Mortality (No Interventions) H'!H56</f>
        <v>2.190345697458363E-3</v>
      </c>
      <c r="D183" s="27">
        <f t="shared" si="132"/>
        <v>0.7495098039215683</v>
      </c>
      <c r="E183" s="18">
        <f t="shared" si="96"/>
        <v>1.6416855742224683E-3</v>
      </c>
      <c r="F183" s="28">
        <f t="shared" si="115"/>
        <v>9755.6621172098712</v>
      </c>
      <c r="G183" s="27">
        <f t="shared" si="130"/>
        <v>0.96499999999999997</v>
      </c>
      <c r="H183" s="18">
        <f t="shared" si="89"/>
        <v>2.1136835980473203E-3</v>
      </c>
      <c r="I183" s="28">
        <f t="shared" si="116"/>
        <v>9692.6633139091973</v>
      </c>
      <c r="J183" s="27">
        <v>0.92</v>
      </c>
      <c r="K183" s="18">
        <f t="shared" si="90"/>
        <v>2.0151180416616938E-3</v>
      </c>
      <c r="L183" s="28">
        <f t="shared" si="117"/>
        <v>9705.8248096123207</v>
      </c>
      <c r="M183" s="27">
        <f t="shared" si="131"/>
        <v>0.92500000000000004</v>
      </c>
      <c r="N183" s="19">
        <f t="shared" si="91"/>
        <v>2.026069770148986E-3</v>
      </c>
      <c r="O183" s="28">
        <f t="shared" si="118"/>
        <v>9702.5822665943215</v>
      </c>
      <c r="P183" s="24">
        <f t="shared" si="97"/>
        <v>0.72327696078431336</v>
      </c>
      <c r="Q183" s="18">
        <f t="shared" si="98"/>
        <v>1.584226579124682E-3</v>
      </c>
      <c r="R183" s="28">
        <f t="shared" si="119"/>
        <v>9761.8755471098266</v>
      </c>
      <c r="S183" s="24">
        <f t="shared" si="99"/>
        <v>0.68954901960784287</v>
      </c>
      <c r="T183" s="18">
        <f t="shared" si="100"/>
        <v>1.510350728284671E-3</v>
      </c>
      <c r="U183" s="28">
        <f t="shared" si="120"/>
        <v>9771.2512437908499</v>
      </c>
      <c r="V183" s="24">
        <f t="shared" si="101"/>
        <v>0.6932965686274507</v>
      </c>
      <c r="W183" s="18">
        <f t="shared" si="102"/>
        <v>1.5185591561557832E-3</v>
      </c>
      <c r="X183" s="28">
        <f t="shared" si="121"/>
        <v>9768.9812370222917</v>
      </c>
      <c r="Y183" s="33">
        <f t="shared" si="103"/>
        <v>0.88780000000000003</v>
      </c>
      <c r="Z183" s="18">
        <f t="shared" si="104"/>
        <v>1.9445889102035346E-3</v>
      </c>
      <c r="AA183" s="28">
        <f t="shared" si="122"/>
        <v>9713.7490701751194</v>
      </c>
      <c r="AB183" s="33">
        <f t="shared" si="105"/>
        <v>0.892625</v>
      </c>
      <c r="AC183" s="18">
        <f t="shared" si="106"/>
        <v>1.9551573281937711E-3</v>
      </c>
      <c r="AD183" s="28">
        <f t="shared" si="123"/>
        <v>9710.617526785185</v>
      </c>
      <c r="AE183" s="33">
        <f t="shared" si="107"/>
        <v>0.85100000000000009</v>
      </c>
      <c r="AF183" s="18">
        <f t="shared" si="108"/>
        <v>1.8639841885370672E-3</v>
      </c>
      <c r="AG183" s="28">
        <f t="shared" si="124"/>
        <v>9722.8129422561196</v>
      </c>
      <c r="AH183" s="33">
        <f t="shared" si="109"/>
        <v>0.66541480392156838</v>
      </c>
      <c r="AI183" s="18">
        <f t="shared" si="110"/>
        <v>1.4574884527947076E-3</v>
      </c>
      <c r="AJ183" s="28">
        <f t="shared" si="125"/>
        <v>9776.9278167538068</v>
      </c>
      <c r="AK183" s="33">
        <f t="shared" si="111"/>
        <v>0.66903118872548994</v>
      </c>
      <c r="AL183" s="18">
        <f t="shared" si="112"/>
        <v>1.4654095856903309E-3</v>
      </c>
      <c r="AM183" s="28">
        <f t="shared" si="126"/>
        <v>9774.736020975326</v>
      </c>
      <c r="AN183" s="33">
        <f t="shared" si="113"/>
        <v>0.63783284313725463</v>
      </c>
      <c r="AO183" s="18">
        <f t="shared" si="114"/>
        <v>1.3970744236633207E-3</v>
      </c>
      <c r="AP183" s="28">
        <f t="shared" si="127"/>
        <v>9783.4191832862944</v>
      </c>
      <c r="AQ183" s="33">
        <f t="shared" si="92"/>
        <v>0.82121500000000003</v>
      </c>
      <c r="AR183" s="18">
        <f t="shared" si="93"/>
        <v>1.7987447419382696E-3</v>
      </c>
      <c r="AS183" s="28">
        <f t="shared" si="128"/>
        <v>9730.1549341106384</v>
      </c>
      <c r="AT183" s="33">
        <f t="shared" si="94"/>
        <v>0.61550869362745075</v>
      </c>
      <c r="AU183" s="18">
        <f t="shared" si="95"/>
        <v>1.3481768188351045E-3</v>
      </c>
      <c r="AV183" s="20">
        <f t="shared" si="129"/>
        <v>9788.6761453048784</v>
      </c>
    </row>
    <row r="184" spans="2:48" ht="15.95">
      <c r="B184" s="44">
        <v>48</v>
      </c>
      <c r="C184" s="46">
        <f>'Mortality (No Interventions) H'!H57</f>
        <v>2.4014841073146716E-3</v>
      </c>
      <c r="D184" s="27">
        <f t="shared" si="132"/>
        <v>0.75294117647058789</v>
      </c>
      <c r="E184" s="18">
        <f t="shared" si="96"/>
        <v>1.8081762690369285E-3</v>
      </c>
      <c r="F184" s="28">
        <f t="shared" si="115"/>
        <v>9739.6463874450583</v>
      </c>
      <c r="G184" s="27">
        <f t="shared" si="130"/>
        <v>0.96499999999999997</v>
      </c>
      <c r="H184" s="18">
        <f t="shared" si="89"/>
        <v>2.3174321635586578E-3</v>
      </c>
      <c r="I184" s="28">
        <f t="shared" si="116"/>
        <v>9672.1760904411931</v>
      </c>
      <c r="J184" s="27">
        <v>0.92</v>
      </c>
      <c r="K184" s="18">
        <f t="shared" si="90"/>
        <v>2.2093653787294979E-3</v>
      </c>
      <c r="L184" s="28">
        <f t="shared" si="117"/>
        <v>9686.2664269292636</v>
      </c>
      <c r="M184" s="27">
        <f t="shared" si="131"/>
        <v>0.92500000000000004</v>
      </c>
      <c r="N184" s="19">
        <f t="shared" si="91"/>
        <v>2.2213727992660714E-3</v>
      </c>
      <c r="O184" s="28">
        <f t="shared" si="118"/>
        <v>9682.9241579715908</v>
      </c>
      <c r="P184" s="24">
        <f t="shared" si="97"/>
        <v>0.72658823529411731</v>
      </c>
      <c r="Q184" s="18">
        <f t="shared" si="98"/>
        <v>1.744890099620636E-3</v>
      </c>
      <c r="R184" s="28">
        <f t="shared" si="119"/>
        <v>9746.4105244059883</v>
      </c>
      <c r="S184" s="24">
        <f t="shared" si="99"/>
        <v>0.69270588235294084</v>
      </c>
      <c r="T184" s="18">
        <f t="shared" si="100"/>
        <v>1.663522167513974E-3</v>
      </c>
      <c r="U184" s="28">
        <f t="shared" si="120"/>
        <v>9756.4932273585382</v>
      </c>
      <c r="V184" s="24">
        <f t="shared" si="101"/>
        <v>0.69647058823529384</v>
      </c>
      <c r="W184" s="18">
        <f t="shared" si="102"/>
        <v>1.6725630488591589E-3</v>
      </c>
      <c r="X184" s="28">
        <f t="shared" si="121"/>
        <v>9754.1464611184983</v>
      </c>
      <c r="Y184" s="33">
        <f t="shared" si="103"/>
        <v>0.88780000000000003</v>
      </c>
      <c r="Z184" s="18">
        <f t="shared" si="104"/>
        <v>2.1320375904739656E-3</v>
      </c>
      <c r="AA184" s="28">
        <f t="shared" si="122"/>
        <v>9694.8598214567573</v>
      </c>
      <c r="AB184" s="33">
        <f t="shared" si="105"/>
        <v>0.892625</v>
      </c>
      <c r="AC184" s="18">
        <f t="shared" si="106"/>
        <v>2.1436247512917586E-3</v>
      </c>
      <c r="AD184" s="28">
        <f t="shared" si="123"/>
        <v>9691.631741766405</v>
      </c>
      <c r="AE184" s="33">
        <f t="shared" si="107"/>
        <v>0.85100000000000009</v>
      </c>
      <c r="AF184" s="18">
        <f t="shared" si="108"/>
        <v>2.0436629753247857E-3</v>
      </c>
      <c r="AG184" s="28">
        <f t="shared" si="124"/>
        <v>9704.6897726636507</v>
      </c>
      <c r="AH184" s="33">
        <f t="shared" si="109"/>
        <v>0.668461176470588</v>
      </c>
      <c r="AI184" s="18">
        <f t="shared" si="110"/>
        <v>1.6052988916509853E-3</v>
      </c>
      <c r="AJ184" s="28">
        <f t="shared" si="125"/>
        <v>9762.6780573570813</v>
      </c>
      <c r="AK184" s="33">
        <f t="shared" si="111"/>
        <v>0.67209411764705851</v>
      </c>
      <c r="AL184" s="18">
        <f t="shared" si="112"/>
        <v>1.6140233421490882E-3</v>
      </c>
      <c r="AM184" s="28">
        <f t="shared" si="126"/>
        <v>9760.4120291125964</v>
      </c>
      <c r="AN184" s="33">
        <f t="shared" si="113"/>
        <v>0.6407529411764703</v>
      </c>
      <c r="AO184" s="18">
        <f t="shared" si="114"/>
        <v>1.538758004950426E-3</v>
      </c>
      <c r="AP184" s="28">
        <f t="shared" si="127"/>
        <v>9769.7510185693482</v>
      </c>
      <c r="AQ184" s="33">
        <f t="shared" si="92"/>
        <v>0.82121500000000003</v>
      </c>
      <c r="AR184" s="18">
        <f t="shared" si="93"/>
        <v>1.9721347711884182E-3</v>
      </c>
      <c r="AS184" s="28">
        <f t="shared" si="128"/>
        <v>9712.6528690846626</v>
      </c>
      <c r="AT184" s="33">
        <f t="shared" si="94"/>
        <v>0.61832658823529396</v>
      </c>
      <c r="AU184" s="18">
        <f t="shared" si="95"/>
        <v>1.4849014747771614E-3</v>
      </c>
      <c r="AV184" s="20">
        <f t="shared" si="129"/>
        <v>9775.4792790386946</v>
      </c>
    </row>
    <row r="185" spans="2:48" ht="15.95">
      <c r="B185" s="44">
        <v>49</v>
      </c>
      <c r="C185" s="46">
        <f>'Mortality (No Interventions) H'!H58</f>
        <v>2.6252416157055256E-3</v>
      </c>
      <c r="D185" s="27">
        <f t="shared" si="132"/>
        <v>0.75637254901960749</v>
      </c>
      <c r="E185" s="18">
        <f t="shared" si="96"/>
        <v>1.9856606926635413E-3</v>
      </c>
      <c r="F185" s="28">
        <f t="shared" si="115"/>
        <v>9722.0353899784677</v>
      </c>
      <c r="G185" s="27">
        <f t="shared" si="130"/>
        <v>0.96499999999999997</v>
      </c>
      <c r="H185" s="18">
        <f t="shared" si="89"/>
        <v>2.5333581591558321E-3</v>
      </c>
      <c r="I185" s="28">
        <f t="shared" si="116"/>
        <v>9649.7614784776015</v>
      </c>
      <c r="J185" s="27">
        <v>0.92</v>
      </c>
      <c r="K185" s="18">
        <f t="shared" si="90"/>
        <v>2.4152222864490835E-3</v>
      </c>
      <c r="L185" s="28">
        <f t="shared" si="117"/>
        <v>9664.865925236456</v>
      </c>
      <c r="M185" s="27">
        <f t="shared" si="131"/>
        <v>0.92500000000000004</v>
      </c>
      <c r="N185" s="19">
        <f t="shared" si="91"/>
        <v>2.4283484945276114E-3</v>
      </c>
      <c r="O185" s="28">
        <f t="shared" si="118"/>
        <v>9661.4147736297164</v>
      </c>
      <c r="P185" s="24">
        <f t="shared" si="97"/>
        <v>0.72989950980392115</v>
      </c>
      <c r="Q185" s="18">
        <f t="shared" si="98"/>
        <v>1.916162568420317E-3</v>
      </c>
      <c r="R185" s="28">
        <f t="shared" si="119"/>
        <v>9729.4041091751133</v>
      </c>
      <c r="S185" s="24">
        <f t="shared" si="99"/>
        <v>0.69586274509803892</v>
      </c>
      <c r="T185" s="18">
        <f t="shared" si="100"/>
        <v>1.8268078372504579E-3</v>
      </c>
      <c r="U185" s="28">
        <f t="shared" si="120"/>
        <v>9740.2630845976273</v>
      </c>
      <c r="V185" s="24">
        <f t="shared" si="101"/>
        <v>0.69964460784313698</v>
      </c>
      <c r="W185" s="18">
        <f t="shared" si="102"/>
        <v>1.8367361407137758E-3</v>
      </c>
      <c r="X185" s="28">
        <f t="shared" si="121"/>
        <v>9737.83203617447</v>
      </c>
      <c r="Y185" s="33">
        <f t="shared" si="103"/>
        <v>0.88780000000000003</v>
      </c>
      <c r="Z185" s="18">
        <f t="shared" si="104"/>
        <v>2.3306895064233659E-3</v>
      </c>
      <c r="AA185" s="28">
        <f t="shared" si="122"/>
        <v>9674.1900158830358</v>
      </c>
      <c r="AB185" s="33">
        <f t="shared" si="105"/>
        <v>0.892625</v>
      </c>
      <c r="AC185" s="18">
        <f t="shared" si="106"/>
        <v>2.3433562972191447E-3</v>
      </c>
      <c r="AD185" s="28">
        <f t="shared" si="123"/>
        <v>9670.8565200843495</v>
      </c>
      <c r="AE185" s="33">
        <f t="shared" si="107"/>
        <v>0.85100000000000009</v>
      </c>
      <c r="AF185" s="18">
        <f t="shared" si="108"/>
        <v>2.2340806149654027E-3</v>
      </c>
      <c r="AG185" s="28">
        <f t="shared" si="124"/>
        <v>9684.8566574882443</v>
      </c>
      <c r="AH185" s="33">
        <f t="shared" si="109"/>
        <v>0.67150754901960752</v>
      </c>
      <c r="AI185" s="18">
        <f t="shared" si="110"/>
        <v>1.7628695629466919E-3</v>
      </c>
      <c r="AJ185" s="28">
        <f t="shared" si="125"/>
        <v>9747.0060410920614</v>
      </c>
      <c r="AK185" s="33">
        <f t="shared" si="111"/>
        <v>0.67515704656862707</v>
      </c>
      <c r="AL185" s="18">
        <f t="shared" si="112"/>
        <v>1.7724503757887934E-3</v>
      </c>
      <c r="AM185" s="28">
        <f t="shared" si="126"/>
        <v>9744.6584962686156</v>
      </c>
      <c r="AN185" s="33">
        <f t="shared" si="113"/>
        <v>0.64367303921568608</v>
      </c>
      <c r="AO185" s="18">
        <f t="shared" si="114"/>
        <v>1.6897972494566739E-3</v>
      </c>
      <c r="AP185" s="28">
        <f t="shared" si="127"/>
        <v>9754.717735983153</v>
      </c>
      <c r="AQ185" s="33">
        <f t="shared" si="92"/>
        <v>0.82121500000000003</v>
      </c>
      <c r="AR185" s="18">
        <f t="shared" si="93"/>
        <v>2.1558877934416132E-3</v>
      </c>
      <c r="AS185" s="28">
        <f t="shared" si="128"/>
        <v>9693.4982086410582</v>
      </c>
      <c r="AT185" s="33">
        <f t="shared" si="94"/>
        <v>0.62114448284313695</v>
      </c>
      <c r="AU185" s="18">
        <f t="shared" si="95"/>
        <v>1.6306543457256899E-3</v>
      </c>
      <c r="AV185" s="20">
        <f t="shared" si="129"/>
        <v>9760.9636554405952</v>
      </c>
    </row>
    <row r="186" spans="2:48" ht="15.95">
      <c r="B186" s="44">
        <v>50</v>
      </c>
      <c r="C186" s="46">
        <f>'Mortality (No Interventions) H'!H59</f>
        <v>2.8704306340458161E-3</v>
      </c>
      <c r="D186" s="27">
        <f t="shared" si="132"/>
        <v>0.75980392156862708</v>
      </c>
      <c r="E186" s="18">
        <f t="shared" si="96"/>
        <v>2.1809644523387317E-3</v>
      </c>
      <c r="F186" s="28">
        <f t="shared" si="115"/>
        <v>9702.7307264519022</v>
      </c>
      <c r="G186" s="27">
        <f t="shared" si="130"/>
        <v>0.96499999999999997</v>
      </c>
      <c r="H186" s="18">
        <f t="shared" si="89"/>
        <v>2.7699655618542126E-3</v>
      </c>
      <c r="I186" s="28">
        <f t="shared" si="116"/>
        <v>9625.3151765021939</v>
      </c>
      <c r="J186" s="27">
        <v>0.93</v>
      </c>
      <c r="K186" s="18">
        <f t="shared" si="90"/>
        <v>2.6695004896626091E-3</v>
      </c>
      <c r="L186" s="28">
        <f t="shared" si="117"/>
        <v>9641.5231256582829</v>
      </c>
      <c r="M186" s="27">
        <f t="shared" si="131"/>
        <v>0.92500000000000004</v>
      </c>
      <c r="N186" s="19">
        <f t="shared" si="91"/>
        <v>2.6551483364923799E-3</v>
      </c>
      <c r="O186" s="28">
        <f t="shared" si="118"/>
        <v>9637.9534916091652</v>
      </c>
      <c r="P186" s="24">
        <f t="shared" si="97"/>
        <v>0.73321078431372511</v>
      </c>
      <c r="Q186" s="18">
        <f t="shared" si="98"/>
        <v>2.1046306965068762E-3</v>
      </c>
      <c r="R186" s="28">
        <f t="shared" si="119"/>
        <v>9710.7609892080764</v>
      </c>
      <c r="S186" s="24">
        <f t="shared" si="99"/>
        <v>0.70661764705882324</v>
      </c>
      <c r="T186" s="18">
        <f t="shared" si="100"/>
        <v>2.0282969406750207E-3</v>
      </c>
      <c r="U186" s="28">
        <f t="shared" si="120"/>
        <v>9722.4694956578041</v>
      </c>
      <c r="V186" s="24">
        <f t="shared" si="101"/>
        <v>0.70281862745098012</v>
      </c>
      <c r="W186" s="18">
        <f t="shared" si="102"/>
        <v>2.0173921184133271E-3</v>
      </c>
      <c r="X186" s="28">
        <f t="shared" si="121"/>
        <v>9719.9462081414276</v>
      </c>
      <c r="Y186" s="33">
        <f t="shared" si="103"/>
        <v>0.89744999999999997</v>
      </c>
      <c r="Z186" s="18">
        <f t="shared" si="104"/>
        <v>2.5760679725244174E-3</v>
      </c>
      <c r="AA186" s="28">
        <f t="shared" si="122"/>
        <v>9651.6424827298724</v>
      </c>
      <c r="AB186" s="33">
        <f t="shared" si="105"/>
        <v>0.892625</v>
      </c>
      <c r="AC186" s="18">
        <f t="shared" si="106"/>
        <v>2.5622181447151468E-3</v>
      </c>
      <c r="AD186" s="28">
        <f t="shared" si="123"/>
        <v>9648.1942575585072</v>
      </c>
      <c r="AE186" s="33">
        <f t="shared" si="107"/>
        <v>0.86025000000000007</v>
      </c>
      <c r="AF186" s="18">
        <f t="shared" si="108"/>
        <v>2.4692879529379136E-3</v>
      </c>
      <c r="AG186" s="28">
        <f t="shared" si="124"/>
        <v>9663.2199069710314</v>
      </c>
      <c r="AH186" s="33">
        <f t="shared" si="109"/>
        <v>0.68188602941176435</v>
      </c>
      <c r="AI186" s="18">
        <f t="shared" si="110"/>
        <v>1.9573065477513948E-3</v>
      </c>
      <c r="AJ186" s="28">
        <f t="shared" si="125"/>
        <v>9729.8233408123633</v>
      </c>
      <c r="AK186" s="33">
        <f t="shared" si="111"/>
        <v>0.67821997549019575</v>
      </c>
      <c r="AL186" s="18">
        <f t="shared" si="112"/>
        <v>1.9467833942688605E-3</v>
      </c>
      <c r="AM186" s="28">
        <f t="shared" si="126"/>
        <v>9727.3865726549702</v>
      </c>
      <c r="AN186" s="33">
        <f t="shared" si="113"/>
        <v>0.65362132352941149</v>
      </c>
      <c r="AO186" s="18">
        <f t="shared" si="114"/>
        <v>1.8761746701243941E-3</v>
      </c>
      <c r="AP186" s="28">
        <f t="shared" si="127"/>
        <v>9738.2342407836622</v>
      </c>
      <c r="AQ186" s="33">
        <f t="shared" si="92"/>
        <v>0.83014125000000005</v>
      </c>
      <c r="AR186" s="18">
        <f t="shared" si="93"/>
        <v>2.3828628745850866E-3</v>
      </c>
      <c r="AS186" s="28">
        <f t="shared" si="128"/>
        <v>9672.6001141773013</v>
      </c>
      <c r="AT186" s="33">
        <f t="shared" si="94"/>
        <v>0.63074457720588206</v>
      </c>
      <c r="AU186" s="18">
        <f t="shared" si="95"/>
        <v>1.8105085566700403E-3</v>
      </c>
      <c r="AV186" s="20">
        <f t="shared" si="129"/>
        <v>9745.0468976373795</v>
      </c>
    </row>
    <row r="187" spans="2:48" ht="15.95">
      <c r="B187" s="44">
        <v>51</v>
      </c>
      <c r="C187" s="46">
        <f>'Mortality (No Interventions) H'!H60</f>
        <v>3.1332511862184067E-3</v>
      </c>
      <c r="D187" s="27">
        <f t="shared" si="132"/>
        <v>0.76323529411764668</v>
      </c>
      <c r="E187" s="18">
        <f t="shared" si="96"/>
        <v>2.3914078906578711E-3</v>
      </c>
      <c r="F187" s="28">
        <f t="shared" si="115"/>
        <v>9681.5694156468962</v>
      </c>
      <c r="G187" s="27">
        <f t="shared" si="130"/>
        <v>0.96499999999999997</v>
      </c>
      <c r="H187" s="18">
        <f t="shared" si="89"/>
        <v>3.0235873947007624E-3</v>
      </c>
      <c r="I187" s="28">
        <f t="shared" si="116"/>
        <v>9598.6533849412899</v>
      </c>
      <c r="J187" s="27">
        <v>0.93</v>
      </c>
      <c r="K187" s="18">
        <f t="shared" si="90"/>
        <v>2.9139236031831182E-3</v>
      </c>
      <c r="L187" s="28">
        <f t="shared" si="117"/>
        <v>9615.7850749532445</v>
      </c>
      <c r="M187" s="27">
        <f t="shared" si="131"/>
        <v>0.92500000000000004</v>
      </c>
      <c r="N187" s="19">
        <f t="shared" si="91"/>
        <v>2.8982573472520262E-3</v>
      </c>
      <c r="O187" s="28">
        <f t="shared" si="118"/>
        <v>9612.3632954287277</v>
      </c>
      <c r="P187" s="24">
        <f t="shared" si="97"/>
        <v>0.73652205882352906</v>
      </c>
      <c r="Q187" s="18">
        <f t="shared" si="98"/>
        <v>2.3077086144848457E-3</v>
      </c>
      <c r="R187" s="28">
        <f t="shared" si="119"/>
        <v>9690.3234235437467</v>
      </c>
      <c r="S187" s="24">
        <f t="shared" si="99"/>
        <v>0.70980882352941144</v>
      </c>
      <c r="T187" s="18">
        <f t="shared" si="100"/>
        <v>2.2240093383118203E-3</v>
      </c>
      <c r="U187" s="28">
        <f t="shared" si="120"/>
        <v>9702.7494405239559</v>
      </c>
      <c r="V187" s="24">
        <f t="shared" si="101"/>
        <v>0.70599264705882325</v>
      </c>
      <c r="W187" s="18">
        <f t="shared" si="102"/>
        <v>2.2120522988585307E-3</v>
      </c>
      <c r="X187" s="28">
        <f t="shared" si="121"/>
        <v>9700.3372652697217</v>
      </c>
      <c r="Y187" s="33">
        <f t="shared" si="103"/>
        <v>0.89744999999999997</v>
      </c>
      <c r="Z187" s="18">
        <f t="shared" si="104"/>
        <v>2.811936277071709E-3</v>
      </c>
      <c r="AA187" s="28">
        <f t="shared" si="122"/>
        <v>9626.7791956478559</v>
      </c>
      <c r="AB187" s="33">
        <f t="shared" si="105"/>
        <v>0.892625</v>
      </c>
      <c r="AC187" s="18">
        <f t="shared" si="106"/>
        <v>2.7968183400982052E-3</v>
      </c>
      <c r="AD187" s="28">
        <f t="shared" si="123"/>
        <v>9623.4734791680548</v>
      </c>
      <c r="AE187" s="33">
        <f t="shared" si="107"/>
        <v>0.86025000000000007</v>
      </c>
      <c r="AF187" s="18">
        <f t="shared" si="108"/>
        <v>2.6953793329443847E-3</v>
      </c>
      <c r="AG187" s="28">
        <f t="shared" si="124"/>
        <v>9639.3586344681589</v>
      </c>
      <c r="AH187" s="33">
        <f t="shared" si="109"/>
        <v>0.68496551470588207</v>
      </c>
      <c r="AI187" s="18">
        <f t="shared" si="110"/>
        <v>2.1461690114709065E-3</v>
      </c>
      <c r="AJ187" s="28">
        <f t="shared" si="125"/>
        <v>9710.7790938789276</v>
      </c>
      <c r="AK187" s="33">
        <f t="shared" si="111"/>
        <v>0.68128290441176442</v>
      </c>
      <c r="AL187" s="18">
        <f t="shared" si="112"/>
        <v>2.1346304683984821E-3</v>
      </c>
      <c r="AM187" s="28">
        <f t="shared" si="126"/>
        <v>9708.4494580056908</v>
      </c>
      <c r="AN187" s="33">
        <f t="shared" si="113"/>
        <v>0.65657316176470559</v>
      </c>
      <c r="AO187" s="18">
        <f t="shared" si="114"/>
        <v>2.0572086379384335E-3</v>
      </c>
      <c r="AP187" s="28">
        <f t="shared" si="127"/>
        <v>9719.9636123693672</v>
      </c>
      <c r="AQ187" s="33">
        <f t="shared" si="92"/>
        <v>0.83014125000000005</v>
      </c>
      <c r="AR187" s="18">
        <f t="shared" si="93"/>
        <v>2.6010410562913311E-3</v>
      </c>
      <c r="AS187" s="28">
        <f t="shared" si="128"/>
        <v>9649.5516344645202</v>
      </c>
      <c r="AT187" s="33">
        <f t="shared" si="94"/>
        <v>0.63359310110294098</v>
      </c>
      <c r="AU187" s="18">
        <f t="shared" si="95"/>
        <v>1.9852063356105886E-3</v>
      </c>
      <c r="AV187" s="20">
        <f t="shared" si="129"/>
        <v>9727.403406844056</v>
      </c>
    </row>
    <row r="188" spans="2:48" ht="15.95">
      <c r="B188" s="44">
        <v>52</v>
      </c>
      <c r="C188" s="46">
        <f>'Mortality (No Interventions) H'!H61</f>
        <v>3.4358156908126619E-3</v>
      </c>
      <c r="D188" s="27">
        <f t="shared" si="132"/>
        <v>0.76666666666666627</v>
      </c>
      <c r="E188" s="18">
        <f t="shared" si="96"/>
        <v>2.6341253629563726E-3</v>
      </c>
      <c r="F188" s="28">
        <f t="shared" si="115"/>
        <v>9658.4168341523673</v>
      </c>
      <c r="G188" s="27">
        <f t="shared" si="130"/>
        <v>0.96499999999999997</v>
      </c>
      <c r="H188" s="18">
        <f t="shared" si="89"/>
        <v>3.3155621416342184E-3</v>
      </c>
      <c r="I188" s="28">
        <f t="shared" si="116"/>
        <v>9569.6310175604794</v>
      </c>
      <c r="J188" s="27">
        <v>0.93</v>
      </c>
      <c r="K188" s="18">
        <f t="shared" si="90"/>
        <v>3.1953085924557758E-3</v>
      </c>
      <c r="L188" s="28">
        <f t="shared" si="117"/>
        <v>9587.7654118602022</v>
      </c>
      <c r="M188" s="27">
        <f t="shared" si="131"/>
        <v>0.92500000000000004</v>
      </c>
      <c r="N188" s="19">
        <f t="shared" si="91"/>
        <v>3.1781295140017123E-3</v>
      </c>
      <c r="O188" s="28">
        <f t="shared" si="118"/>
        <v>9584.5041928832961</v>
      </c>
      <c r="P188" s="24">
        <f t="shared" si="97"/>
        <v>0.7398333333333329</v>
      </c>
      <c r="Q188" s="18">
        <f t="shared" si="98"/>
        <v>2.5419309752528997E-3</v>
      </c>
      <c r="R188" s="28">
        <f t="shared" si="119"/>
        <v>9667.9609807020915</v>
      </c>
      <c r="S188" s="24">
        <f t="shared" si="99"/>
        <v>0.71299999999999963</v>
      </c>
      <c r="T188" s="18">
        <f t="shared" si="100"/>
        <v>2.4497365875494267E-3</v>
      </c>
      <c r="U188" s="28">
        <f t="shared" si="120"/>
        <v>9681.1704351609314</v>
      </c>
      <c r="V188" s="24">
        <f t="shared" si="101"/>
        <v>0.70916666666666639</v>
      </c>
      <c r="W188" s="18">
        <f t="shared" si="102"/>
        <v>2.436565960734645E-3</v>
      </c>
      <c r="X188" s="28">
        <f t="shared" si="121"/>
        <v>9678.8796119223789</v>
      </c>
      <c r="Y188" s="33">
        <f t="shared" si="103"/>
        <v>0.89744999999999997</v>
      </c>
      <c r="Z188" s="18">
        <f t="shared" si="104"/>
        <v>3.0834727917198232E-3</v>
      </c>
      <c r="AA188" s="28">
        <f t="shared" si="122"/>
        <v>9599.7093059962554</v>
      </c>
      <c r="AB188" s="33">
        <f t="shared" si="105"/>
        <v>0.892625</v>
      </c>
      <c r="AC188" s="18">
        <f t="shared" si="106"/>
        <v>3.0668949810116523E-3</v>
      </c>
      <c r="AD188" s="28">
        <f t="shared" si="123"/>
        <v>9596.5583720460691</v>
      </c>
      <c r="AE188" s="33">
        <f t="shared" si="107"/>
        <v>0.86025000000000007</v>
      </c>
      <c r="AF188" s="18">
        <f t="shared" si="108"/>
        <v>2.9556604480215926E-3</v>
      </c>
      <c r="AG188" s="28">
        <f t="shared" si="124"/>
        <v>9613.3769064219741</v>
      </c>
      <c r="AH188" s="33">
        <f t="shared" si="109"/>
        <v>0.68804499999999968</v>
      </c>
      <c r="AI188" s="18">
        <f t="shared" si="110"/>
        <v>2.3639958069851968E-3</v>
      </c>
      <c r="AJ188" s="28">
        <f t="shared" si="125"/>
        <v>9689.9381207104052</v>
      </c>
      <c r="AK188" s="33">
        <f t="shared" si="111"/>
        <v>0.68434583333333299</v>
      </c>
      <c r="AL188" s="18">
        <f t="shared" si="112"/>
        <v>2.3512861521089324E-3</v>
      </c>
      <c r="AM188" s="28">
        <f t="shared" si="126"/>
        <v>9687.7255059917261</v>
      </c>
      <c r="AN188" s="33">
        <f t="shared" si="113"/>
        <v>0.65952499999999969</v>
      </c>
      <c r="AO188" s="18">
        <f t="shared" si="114"/>
        <v>2.2660063434832198E-3</v>
      </c>
      <c r="AP188" s="28">
        <f t="shared" si="127"/>
        <v>9699.9676192655534</v>
      </c>
      <c r="AQ188" s="33">
        <f t="shared" si="92"/>
        <v>0.83014125000000005</v>
      </c>
      <c r="AR188" s="18">
        <f t="shared" si="93"/>
        <v>2.8522123323408369E-3</v>
      </c>
      <c r="AS188" s="28">
        <f t="shared" si="128"/>
        <v>9624.452754488475</v>
      </c>
      <c r="AT188" s="33">
        <f t="shared" si="94"/>
        <v>0.63644162499999979</v>
      </c>
      <c r="AU188" s="18">
        <f t="shared" si="95"/>
        <v>2.1866961214613073E-3</v>
      </c>
      <c r="AV188" s="20">
        <f t="shared" si="129"/>
        <v>9708.0925039717495</v>
      </c>
    </row>
    <row r="189" spans="2:48" ht="15.95">
      <c r="B189" s="44">
        <v>53</v>
      </c>
      <c r="C189" s="46">
        <f>'Mortality (No Interventions) H'!H62</f>
        <v>3.7811931409023995E-3</v>
      </c>
      <c r="D189" s="27">
        <f t="shared" si="132"/>
        <v>0.77009803921568587</v>
      </c>
      <c r="E189" s="18">
        <f t="shared" si="96"/>
        <v>2.9118894237047384E-3</v>
      </c>
      <c r="F189" s="28">
        <f t="shared" si="115"/>
        <v>9632.9753534035226</v>
      </c>
      <c r="G189" s="27">
        <f t="shared" si="130"/>
        <v>0.96499999999999997</v>
      </c>
      <c r="H189" s="18">
        <f t="shared" si="89"/>
        <v>3.6488513809708155E-3</v>
      </c>
      <c r="I189" s="28">
        <f t="shared" si="116"/>
        <v>9537.9023112492468</v>
      </c>
      <c r="J189" s="27">
        <v>0.93</v>
      </c>
      <c r="K189" s="18">
        <f t="shared" si="90"/>
        <v>3.5165096210392319E-3</v>
      </c>
      <c r="L189" s="28">
        <f t="shared" si="117"/>
        <v>9557.129542657236</v>
      </c>
      <c r="M189" s="27">
        <f t="shared" si="131"/>
        <v>0.92500000000000004</v>
      </c>
      <c r="N189" s="19">
        <f t="shared" si="91"/>
        <v>3.4976036553347198E-3</v>
      </c>
      <c r="O189" s="28">
        <f t="shared" si="118"/>
        <v>9554.0433972308201</v>
      </c>
      <c r="P189" s="24">
        <f t="shared" si="97"/>
        <v>0.74314460784313685</v>
      </c>
      <c r="Q189" s="18">
        <f t="shared" si="98"/>
        <v>2.8099732938750726E-3</v>
      </c>
      <c r="R189" s="28">
        <f t="shared" si="119"/>
        <v>9643.3856912177089</v>
      </c>
      <c r="S189" s="24">
        <f t="shared" si="99"/>
        <v>0.71619117647058794</v>
      </c>
      <c r="T189" s="18">
        <f t="shared" si="100"/>
        <v>2.7080571640454073E-3</v>
      </c>
      <c r="U189" s="28">
        <f t="shared" si="120"/>
        <v>9657.454117735615</v>
      </c>
      <c r="V189" s="24">
        <f t="shared" si="101"/>
        <v>0.71234068627450942</v>
      </c>
      <c r="W189" s="18">
        <f t="shared" si="102"/>
        <v>2.6934977169268829E-3</v>
      </c>
      <c r="X189" s="28">
        <f t="shared" si="121"/>
        <v>9655.2963833219201</v>
      </c>
      <c r="Y189" s="33">
        <f t="shared" si="103"/>
        <v>0.89744999999999997</v>
      </c>
      <c r="Z189" s="18">
        <f t="shared" si="104"/>
        <v>3.3934317843028585E-3</v>
      </c>
      <c r="AA189" s="28">
        <f t="shared" si="122"/>
        <v>9570.1088635427968</v>
      </c>
      <c r="AB189" s="33">
        <f t="shared" si="105"/>
        <v>0.892625</v>
      </c>
      <c r="AC189" s="18">
        <f t="shared" si="106"/>
        <v>3.3751875273980046E-3</v>
      </c>
      <c r="AD189" s="28">
        <f t="shared" si="123"/>
        <v>9567.1267353398562</v>
      </c>
      <c r="AE189" s="33">
        <f t="shared" si="107"/>
        <v>0.86025000000000007</v>
      </c>
      <c r="AF189" s="18">
        <f t="shared" si="108"/>
        <v>3.2527713994612894E-3</v>
      </c>
      <c r="AG189" s="28">
        <f t="shared" si="124"/>
        <v>9584.9630285277381</v>
      </c>
      <c r="AH189" s="33">
        <f t="shared" si="109"/>
        <v>0.6911244852941173</v>
      </c>
      <c r="AI189" s="18">
        <f t="shared" si="110"/>
        <v>2.6132751633038175E-3</v>
      </c>
      <c r="AJ189" s="28">
        <f t="shared" si="125"/>
        <v>9667.0311476231</v>
      </c>
      <c r="AK189" s="33">
        <f t="shared" si="111"/>
        <v>0.68740876225490166</v>
      </c>
      <c r="AL189" s="18">
        <f t="shared" si="112"/>
        <v>2.5992252968344426E-3</v>
      </c>
      <c r="AM189" s="28">
        <f t="shared" si="126"/>
        <v>9664.9468911640561</v>
      </c>
      <c r="AN189" s="33">
        <f t="shared" si="113"/>
        <v>0.66247683823529391</v>
      </c>
      <c r="AO189" s="18">
        <f t="shared" si="114"/>
        <v>2.5049528767420019E-3</v>
      </c>
      <c r="AP189" s="28">
        <f t="shared" si="127"/>
        <v>9677.9874311087169</v>
      </c>
      <c r="AQ189" s="33">
        <f t="shared" si="92"/>
        <v>0.83014125000000005</v>
      </c>
      <c r="AR189" s="18">
        <f t="shared" si="93"/>
        <v>3.1389244004801442E-3</v>
      </c>
      <c r="AS189" s="28">
        <f t="shared" si="128"/>
        <v>9597.0017716500915</v>
      </c>
      <c r="AT189" s="33">
        <f t="shared" si="94"/>
        <v>0.63929014889705849</v>
      </c>
      <c r="AU189" s="18">
        <f t="shared" si="95"/>
        <v>2.4172795260560312E-3</v>
      </c>
      <c r="AV189" s="20">
        <f t="shared" si="129"/>
        <v>9686.8638557465274</v>
      </c>
    </row>
    <row r="190" spans="2:48" ht="15.95">
      <c r="B190" s="44">
        <v>54</v>
      </c>
      <c r="C190" s="46">
        <f>'Mortality (No Interventions) H'!H63</f>
        <v>4.1620706086686601E-3</v>
      </c>
      <c r="D190" s="27">
        <f t="shared" si="132"/>
        <v>0.77352941176470547</v>
      </c>
      <c r="E190" s="18">
        <f t="shared" si="96"/>
        <v>3.2194840296466383E-3</v>
      </c>
      <c r="F190" s="28">
        <f t="shared" si="115"/>
        <v>9604.9251943531399</v>
      </c>
      <c r="G190" s="27">
        <f t="shared" si="130"/>
        <v>0.96499999999999997</v>
      </c>
      <c r="H190" s="18">
        <f t="shared" si="89"/>
        <v>4.0163981373652572E-3</v>
      </c>
      <c r="I190" s="28">
        <f t="shared" si="116"/>
        <v>9503.0999232292797</v>
      </c>
      <c r="J190" s="27">
        <v>0.93</v>
      </c>
      <c r="K190" s="18">
        <f t="shared" si="90"/>
        <v>3.8707256660618539E-3</v>
      </c>
      <c r="L190" s="28">
        <f t="shared" si="117"/>
        <v>9523.5218046709633</v>
      </c>
      <c r="M190" s="27">
        <f t="shared" si="131"/>
        <v>0.92500000000000004</v>
      </c>
      <c r="N190" s="19">
        <f t="shared" si="91"/>
        <v>3.8499153130185106E-3</v>
      </c>
      <c r="O190" s="28">
        <f t="shared" si="118"/>
        <v>9520.6271401214399</v>
      </c>
      <c r="P190" s="24">
        <f t="shared" si="97"/>
        <v>0.7464558823529408</v>
      </c>
      <c r="Q190" s="18">
        <f t="shared" si="98"/>
        <v>3.1068020886090061E-3</v>
      </c>
      <c r="R190" s="28">
        <f t="shared" si="119"/>
        <v>9616.2880349628504</v>
      </c>
      <c r="S190" s="24">
        <f t="shared" si="99"/>
        <v>0.71938235294117614</v>
      </c>
      <c r="T190" s="18">
        <f t="shared" si="100"/>
        <v>2.9941201475713738E-3</v>
      </c>
      <c r="U190" s="28">
        <f t="shared" si="120"/>
        <v>9631.3011799256419</v>
      </c>
      <c r="V190" s="24">
        <f t="shared" si="101"/>
        <v>0.71551470588235255</v>
      </c>
      <c r="W190" s="18">
        <f t="shared" si="102"/>
        <v>2.9780227274231403E-3</v>
      </c>
      <c r="X190" s="28">
        <f t="shared" si="121"/>
        <v>9629.2898645571913</v>
      </c>
      <c r="Y190" s="33">
        <f t="shared" si="103"/>
        <v>0.89744999999999997</v>
      </c>
      <c r="Z190" s="18">
        <f t="shared" si="104"/>
        <v>3.735250267749689E-3</v>
      </c>
      <c r="AA190" s="28">
        <f t="shared" si="122"/>
        <v>9537.6333519460131</v>
      </c>
      <c r="AB190" s="33">
        <f t="shared" si="105"/>
        <v>0.892625</v>
      </c>
      <c r="AC190" s="18">
        <f t="shared" si="106"/>
        <v>3.7151682770628627E-3</v>
      </c>
      <c r="AD190" s="28">
        <f t="shared" si="123"/>
        <v>9534.8358885097023</v>
      </c>
      <c r="AE190" s="33">
        <f t="shared" si="107"/>
        <v>0.86025000000000007</v>
      </c>
      <c r="AF190" s="18">
        <f t="shared" si="108"/>
        <v>3.5804212411072152E-3</v>
      </c>
      <c r="AG190" s="28">
        <f t="shared" si="124"/>
        <v>9553.7853349236484</v>
      </c>
      <c r="AH190" s="33">
        <f t="shared" si="109"/>
        <v>0.69420397058823502</v>
      </c>
      <c r="AI190" s="18">
        <f t="shared" si="110"/>
        <v>2.8893259424063759E-3</v>
      </c>
      <c r="AJ190" s="28">
        <f t="shared" si="125"/>
        <v>9641.7685352221324</v>
      </c>
      <c r="AK190" s="33">
        <f t="shared" si="111"/>
        <v>0.69047169117647023</v>
      </c>
      <c r="AL190" s="18">
        <f t="shared" si="112"/>
        <v>2.8737919319633304E-3</v>
      </c>
      <c r="AM190" s="28">
        <f t="shared" si="126"/>
        <v>9639.8255167119805</v>
      </c>
      <c r="AN190" s="33">
        <f t="shared" si="113"/>
        <v>0.66542867647058801</v>
      </c>
      <c r="AO190" s="18">
        <f t="shared" si="114"/>
        <v>2.769561136503521E-3</v>
      </c>
      <c r="AP190" s="28">
        <f t="shared" si="127"/>
        <v>9653.7445286520888</v>
      </c>
      <c r="AQ190" s="33">
        <f t="shared" si="92"/>
        <v>0.83014125000000005</v>
      </c>
      <c r="AR190" s="18">
        <f t="shared" si="93"/>
        <v>3.4551064976684628E-3</v>
      </c>
      <c r="AS190" s="28">
        <f t="shared" si="128"/>
        <v>9566.8775086176083</v>
      </c>
      <c r="AT190" s="33">
        <f t="shared" si="94"/>
        <v>0.6421386727941174</v>
      </c>
      <c r="AU190" s="18">
        <f t="shared" si="95"/>
        <v>2.6726264967258978E-3</v>
      </c>
      <c r="AV190" s="20">
        <f t="shared" si="129"/>
        <v>9663.447998076339</v>
      </c>
    </row>
    <row r="191" spans="2:48" ht="15.95">
      <c r="B191" s="44">
        <v>55</v>
      </c>
      <c r="C191" s="46">
        <f>'Mortality (No Interventions) H'!H64</f>
        <v>4.5958295906287656E-3</v>
      </c>
      <c r="D191" s="27">
        <f t="shared" si="132"/>
        <v>0.77696078431372506</v>
      </c>
      <c r="E191" s="18">
        <f t="shared" si="96"/>
        <v>3.5707793633071518E-3</v>
      </c>
      <c r="F191" s="28">
        <f t="shared" si="115"/>
        <v>9574.0022910839689</v>
      </c>
      <c r="G191" s="27">
        <f t="shared" si="130"/>
        <v>0.96499999999999997</v>
      </c>
      <c r="H191" s="18">
        <f t="shared" si="89"/>
        <v>4.4349755549567584E-3</v>
      </c>
      <c r="I191" s="28">
        <f t="shared" si="116"/>
        <v>9464.9316903984254</v>
      </c>
      <c r="J191" s="27">
        <v>0.93</v>
      </c>
      <c r="K191" s="18">
        <f t="shared" si="90"/>
        <v>4.274121519284752E-3</v>
      </c>
      <c r="L191" s="28">
        <f t="shared" si="117"/>
        <v>9486.6588643903233</v>
      </c>
      <c r="M191" s="27">
        <f t="shared" si="131"/>
        <v>0.92500000000000004</v>
      </c>
      <c r="N191" s="19">
        <f t="shared" si="91"/>
        <v>4.2511423713316081E-3</v>
      </c>
      <c r="O191" s="28">
        <f t="shared" si="118"/>
        <v>9483.973531905147</v>
      </c>
      <c r="P191" s="24">
        <f t="shared" si="97"/>
        <v>0.74976715686274464</v>
      </c>
      <c r="Q191" s="18">
        <f t="shared" si="98"/>
        <v>3.4458020855914011E-3</v>
      </c>
      <c r="R191" s="28">
        <f t="shared" si="119"/>
        <v>9586.412131211162</v>
      </c>
      <c r="S191" s="24">
        <f t="shared" si="99"/>
        <v>0.72257352941176434</v>
      </c>
      <c r="T191" s="18">
        <f t="shared" si="100"/>
        <v>3.3208248078756514E-3</v>
      </c>
      <c r="U191" s="28">
        <f t="shared" si="120"/>
        <v>9602.463907015499</v>
      </c>
      <c r="V191" s="24">
        <f t="shared" si="101"/>
        <v>0.71868872549019569</v>
      </c>
      <c r="W191" s="18">
        <f t="shared" si="102"/>
        <v>3.3029709110591154E-3</v>
      </c>
      <c r="X191" s="28">
        <f t="shared" si="121"/>
        <v>9600.6136204915947</v>
      </c>
      <c r="Y191" s="33">
        <f t="shared" si="103"/>
        <v>0.89744999999999997</v>
      </c>
      <c r="Z191" s="18">
        <f t="shared" si="104"/>
        <v>4.1245272661097855E-3</v>
      </c>
      <c r="AA191" s="28">
        <f t="shared" si="122"/>
        <v>9502.0079044144586</v>
      </c>
      <c r="AB191" s="33">
        <f t="shared" si="105"/>
        <v>0.892625</v>
      </c>
      <c r="AC191" s="18">
        <f t="shared" si="106"/>
        <v>4.1023523883350023E-3</v>
      </c>
      <c r="AD191" s="28">
        <f t="shared" si="123"/>
        <v>9499.412368689711</v>
      </c>
      <c r="AE191" s="33">
        <f t="shared" si="107"/>
        <v>0.86025000000000007</v>
      </c>
      <c r="AF191" s="18">
        <f t="shared" si="108"/>
        <v>3.9535624053383955E-3</v>
      </c>
      <c r="AG191" s="28">
        <f t="shared" si="124"/>
        <v>9519.5787589775082</v>
      </c>
      <c r="AH191" s="33">
        <f t="shared" si="109"/>
        <v>0.69728345588235252</v>
      </c>
      <c r="AI191" s="18">
        <f t="shared" si="110"/>
        <v>3.204595939600003E-3</v>
      </c>
      <c r="AJ191" s="28">
        <f t="shared" si="125"/>
        <v>9613.9103232626367</v>
      </c>
      <c r="AK191" s="33">
        <f t="shared" si="111"/>
        <v>0.69353462009803879</v>
      </c>
      <c r="AL191" s="18">
        <f t="shared" si="112"/>
        <v>3.1873669291720462E-3</v>
      </c>
      <c r="AM191" s="28">
        <f t="shared" si="126"/>
        <v>9612.1226639165197</v>
      </c>
      <c r="AN191" s="33">
        <f t="shared" si="113"/>
        <v>0.668380514705882</v>
      </c>
      <c r="AO191" s="18">
        <f t="shared" si="114"/>
        <v>3.0717629472849775E-3</v>
      </c>
      <c r="AP191" s="28">
        <f t="shared" si="127"/>
        <v>9627.0078929838</v>
      </c>
      <c r="AQ191" s="33">
        <f t="shared" si="92"/>
        <v>0.83014125000000005</v>
      </c>
      <c r="AR191" s="18">
        <f t="shared" si="93"/>
        <v>3.8151877211515519E-3</v>
      </c>
      <c r="AS191" s="28">
        <f t="shared" si="128"/>
        <v>9533.8229279751849</v>
      </c>
      <c r="AT191" s="33">
        <f t="shared" si="94"/>
        <v>0.6449871966911761</v>
      </c>
      <c r="AU191" s="18">
        <f t="shared" si="95"/>
        <v>2.9642512441300029E-3</v>
      </c>
      <c r="AV191" s="20">
        <f t="shared" si="129"/>
        <v>9637.6212109069475</v>
      </c>
    </row>
    <row r="192" spans="2:48" ht="15.95">
      <c r="B192" s="44">
        <v>56</v>
      </c>
      <c r="C192" s="46">
        <f>'Mortality (No Interventions) H'!H65</f>
        <v>5.0864949722486431E-3</v>
      </c>
      <c r="D192" s="27">
        <f t="shared" si="132"/>
        <v>0.78039215686274466</v>
      </c>
      <c r="E192" s="18">
        <f t="shared" si="96"/>
        <v>3.9694607822646248E-3</v>
      </c>
      <c r="F192" s="28">
        <f t="shared" si="115"/>
        <v>9539.8156412787102</v>
      </c>
      <c r="G192" s="27">
        <f t="shared" si="130"/>
        <v>0.96499999999999997</v>
      </c>
      <c r="H192" s="18">
        <f t="shared" si="89"/>
        <v>4.9084676482199401E-3</v>
      </c>
      <c r="I192" s="28">
        <f t="shared" si="116"/>
        <v>9422.9549497221724</v>
      </c>
      <c r="J192" s="27">
        <v>0.93</v>
      </c>
      <c r="K192" s="18">
        <f t="shared" si="90"/>
        <v>4.7304403241912388E-3</v>
      </c>
      <c r="L192" s="28">
        <f t="shared" si="117"/>
        <v>9446.11173159192</v>
      </c>
      <c r="M192" s="27">
        <f t="shared" si="131"/>
        <v>0.92500000000000004</v>
      </c>
      <c r="N192" s="19">
        <f t="shared" si="91"/>
        <v>4.705007849329995E-3</v>
      </c>
      <c r="O192" s="28">
        <f t="shared" si="118"/>
        <v>9443.6558101750779</v>
      </c>
      <c r="P192" s="24">
        <f t="shared" si="97"/>
        <v>0.7530784313725486</v>
      </c>
      <c r="Q192" s="18">
        <f t="shared" si="98"/>
        <v>3.8305296548853634E-3</v>
      </c>
      <c r="R192" s="28">
        <f t="shared" si="119"/>
        <v>9553.3792522960957</v>
      </c>
      <c r="S192" s="24">
        <f t="shared" si="99"/>
        <v>0.72576470588235253</v>
      </c>
      <c r="T192" s="18">
        <f t="shared" si="100"/>
        <v>3.6915985275061012E-3</v>
      </c>
      <c r="U192" s="28">
        <f t="shared" si="120"/>
        <v>9570.5758066563521</v>
      </c>
      <c r="V192" s="24">
        <f t="shared" si="101"/>
        <v>0.72186274509803883</v>
      </c>
      <c r="W192" s="18">
        <f t="shared" si="102"/>
        <v>3.6717512235947786E-3</v>
      </c>
      <c r="X192" s="28">
        <f t="shared" si="121"/>
        <v>9568.9030729747938</v>
      </c>
      <c r="Y192" s="33">
        <f t="shared" si="103"/>
        <v>0.89744999999999997</v>
      </c>
      <c r="Z192" s="18">
        <f t="shared" si="104"/>
        <v>4.5648749128445448E-3</v>
      </c>
      <c r="AA192" s="28">
        <f t="shared" si="122"/>
        <v>9462.8166137299104</v>
      </c>
      <c r="AB192" s="33">
        <f t="shared" si="105"/>
        <v>0.892625</v>
      </c>
      <c r="AC192" s="18">
        <f t="shared" si="106"/>
        <v>4.5403325746034449E-3</v>
      </c>
      <c r="AD192" s="28">
        <f t="shared" si="123"/>
        <v>9460.4424316712375</v>
      </c>
      <c r="AE192" s="33">
        <f t="shared" si="107"/>
        <v>0.86025000000000007</v>
      </c>
      <c r="AF192" s="18">
        <f t="shared" si="108"/>
        <v>4.3756572998768957E-3</v>
      </c>
      <c r="AG192" s="28">
        <f t="shared" si="124"/>
        <v>9481.9425102813566</v>
      </c>
      <c r="AH192" s="33">
        <f t="shared" si="109"/>
        <v>0.70036294117647024</v>
      </c>
      <c r="AI192" s="18">
        <f t="shared" si="110"/>
        <v>3.5623925790433881E-3</v>
      </c>
      <c r="AJ192" s="28">
        <f t="shared" si="125"/>
        <v>9583.1016252770314</v>
      </c>
      <c r="AK192" s="33">
        <f t="shared" si="111"/>
        <v>0.69659754901960746</v>
      </c>
      <c r="AL192" s="18">
        <f t="shared" si="112"/>
        <v>3.5432399307689611E-3</v>
      </c>
      <c r="AM192" s="28">
        <f t="shared" si="126"/>
        <v>9581.4853020184073</v>
      </c>
      <c r="AN192" s="33">
        <f t="shared" si="113"/>
        <v>0.6713323529411761</v>
      </c>
      <c r="AO192" s="18">
        <f t="shared" si="114"/>
        <v>3.4147286379431437E-3</v>
      </c>
      <c r="AP192" s="28">
        <f t="shared" si="127"/>
        <v>9597.4360068449132</v>
      </c>
      <c r="AQ192" s="33">
        <f t="shared" si="92"/>
        <v>0.83014125000000005</v>
      </c>
      <c r="AR192" s="18">
        <f t="shared" si="93"/>
        <v>4.2225092943812045E-3</v>
      </c>
      <c r="AS192" s="28">
        <f t="shared" si="128"/>
        <v>9497.4496038047419</v>
      </c>
      <c r="AT192" s="33">
        <f t="shared" si="94"/>
        <v>0.64783572058823502</v>
      </c>
      <c r="AU192" s="18">
        <f t="shared" si="95"/>
        <v>3.2952131356151341E-3</v>
      </c>
      <c r="AV192" s="20">
        <f t="shared" si="129"/>
        <v>9609.0528802420631</v>
      </c>
    </row>
    <row r="193" spans="2:48" ht="15.95">
      <c r="B193" s="44">
        <v>57</v>
      </c>
      <c r="C193" s="46">
        <f>'Mortality (No Interventions) H'!H66</f>
        <v>5.5989546068338147E-3</v>
      </c>
      <c r="D193" s="27">
        <f t="shared" si="132"/>
        <v>0.78382352941176425</v>
      </c>
      <c r="E193" s="18">
        <f t="shared" si="96"/>
        <v>4.3885923609447378E-3</v>
      </c>
      <c r="F193" s="28">
        <f t="shared" si="115"/>
        <v>9501.9477172206189</v>
      </c>
      <c r="G193" s="27">
        <f t="shared" si="130"/>
        <v>0.96499999999999997</v>
      </c>
      <c r="H193" s="18">
        <f t="shared" si="89"/>
        <v>5.402991195594631E-3</v>
      </c>
      <c r="I193" s="28">
        <f t="shared" si="116"/>
        <v>9376.7026802008277</v>
      </c>
      <c r="J193" s="27">
        <v>0.93</v>
      </c>
      <c r="K193" s="18">
        <f t="shared" si="90"/>
        <v>5.2070277843554481E-3</v>
      </c>
      <c r="L193" s="28">
        <f t="shared" si="117"/>
        <v>9401.4274637499821</v>
      </c>
      <c r="M193" s="27">
        <f t="shared" si="131"/>
        <v>0.92500000000000004</v>
      </c>
      <c r="N193" s="19">
        <f t="shared" si="91"/>
        <v>5.1790330113212785E-3</v>
      </c>
      <c r="O193" s="28">
        <f t="shared" si="118"/>
        <v>9399.2233354618329</v>
      </c>
      <c r="P193" s="24">
        <f t="shared" si="97"/>
        <v>0.75638970588235244</v>
      </c>
      <c r="Q193" s="18">
        <f t="shared" si="98"/>
        <v>4.2349916283116714E-3</v>
      </c>
      <c r="R193" s="28">
        <f t="shared" si="119"/>
        <v>9516.7847497658095</v>
      </c>
      <c r="S193" s="24">
        <f t="shared" si="99"/>
        <v>0.72895588235294084</v>
      </c>
      <c r="T193" s="18">
        <f t="shared" si="100"/>
        <v>4.0813908956786066E-3</v>
      </c>
      <c r="U193" s="28">
        <f t="shared" si="120"/>
        <v>9535.2450831011138</v>
      </c>
      <c r="V193" s="24">
        <f t="shared" si="101"/>
        <v>0.72503676470588196</v>
      </c>
      <c r="W193" s="18">
        <f t="shared" si="102"/>
        <v>4.0594479338738826E-3</v>
      </c>
      <c r="X193" s="28">
        <f t="shared" si="121"/>
        <v>9533.7684414081396</v>
      </c>
      <c r="Y193" s="33">
        <f t="shared" si="103"/>
        <v>0.89744999999999997</v>
      </c>
      <c r="Z193" s="18">
        <f t="shared" si="104"/>
        <v>5.0247818119030065E-3</v>
      </c>
      <c r="AA193" s="28">
        <f t="shared" si="122"/>
        <v>9419.6200395650467</v>
      </c>
      <c r="AB193" s="33">
        <f t="shared" si="105"/>
        <v>0.892625</v>
      </c>
      <c r="AC193" s="18">
        <f t="shared" si="106"/>
        <v>4.9977668559250338E-3</v>
      </c>
      <c r="AD193" s="28">
        <f t="shared" si="123"/>
        <v>9417.4888767285611</v>
      </c>
      <c r="AE193" s="33">
        <f t="shared" si="107"/>
        <v>0.86025000000000007</v>
      </c>
      <c r="AF193" s="18">
        <f t="shared" si="108"/>
        <v>4.8165007005287891E-3</v>
      </c>
      <c r="AG193" s="28">
        <f t="shared" si="124"/>
        <v>9440.4527793192319</v>
      </c>
      <c r="AH193" s="33">
        <f t="shared" si="109"/>
        <v>0.70344242647058786</v>
      </c>
      <c r="AI193" s="18">
        <f t="shared" si="110"/>
        <v>3.9385422143298548E-3</v>
      </c>
      <c r="AJ193" s="28">
        <f t="shared" si="125"/>
        <v>9548.9628551629266</v>
      </c>
      <c r="AK193" s="33">
        <f t="shared" si="111"/>
        <v>0.69966047794117603</v>
      </c>
      <c r="AL193" s="18">
        <f t="shared" si="112"/>
        <v>3.917367256188296E-3</v>
      </c>
      <c r="AM193" s="28">
        <f t="shared" si="126"/>
        <v>9547.5358007002196</v>
      </c>
      <c r="AN193" s="33">
        <f t="shared" si="113"/>
        <v>0.67428419117647032</v>
      </c>
      <c r="AO193" s="18">
        <f t="shared" si="114"/>
        <v>3.7752865785027111E-3</v>
      </c>
      <c r="AP193" s="28">
        <f t="shared" si="127"/>
        <v>9564.6633672615135</v>
      </c>
      <c r="AQ193" s="33">
        <f t="shared" si="92"/>
        <v>0.83014125000000005</v>
      </c>
      <c r="AR193" s="18">
        <f t="shared" si="93"/>
        <v>4.6479231760102819E-3</v>
      </c>
      <c r="AS193" s="28">
        <f t="shared" si="128"/>
        <v>9457.3465345797595</v>
      </c>
      <c r="AT193" s="33">
        <f t="shared" si="94"/>
        <v>0.65068424448529383</v>
      </c>
      <c r="AU193" s="18">
        <f t="shared" si="95"/>
        <v>3.6431515482551161E-3</v>
      </c>
      <c r="AV193" s="20">
        <f t="shared" si="129"/>
        <v>9577.3890029702688</v>
      </c>
    </row>
    <row r="194" spans="2:48" ht="15.95">
      <c r="B194" s="44">
        <v>58</v>
      </c>
      <c r="C194" s="46">
        <f>'Mortality (No Interventions) H'!H67</f>
        <v>6.1471962885521836E-3</v>
      </c>
      <c r="D194" s="27">
        <f t="shared" si="132"/>
        <v>0.78725490196078385</v>
      </c>
      <c r="E194" s="18">
        <f t="shared" si="96"/>
        <v>4.8394104114778437E-3</v>
      </c>
      <c r="F194" s="28">
        <f t="shared" si="115"/>
        <v>9460.2475420547289</v>
      </c>
      <c r="G194" s="27">
        <f t="shared" si="130"/>
        <v>0.96499999999999997</v>
      </c>
      <c r="H194" s="18">
        <f t="shared" si="89"/>
        <v>5.9320444184528566E-3</v>
      </c>
      <c r="I194" s="28">
        <f t="shared" si="116"/>
        <v>9326.0404381759945</v>
      </c>
      <c r="J194" s="27">
        <v>0.93</v>
      </c>
      <c r="K194" s="18">
        <f t="shared" si="90"/>
        <v>5.7168925483535313E-3</v>
      </c>
      <c r="L194" s="28">
        <f t="shared" si="117"/>
        <v>9352.4739697336336</v>
      </c>
      <c r="M194" s="27">
        <f t="shared" si="131"/>
        <v>0.92500000000000004</v>
      </c>
      <c r="N194" s="19">
        <f t="shared" si="91"/>
        <v>5.6861565669107704E-3</v>
      </c>
      <c r="O194" s="28">
        <f t="shared" si="118"/>
        <v>9350.5444475266941</v>
      </c>
      <c r="P194" s="24">
        <f t="shared" si="97"/>
        <v>0.75970098039215639</v>
      </c>
      <c r="Q194" s="18">
        <f t="shared" si="98"/>
        <v>4.6700310470761189E-3</v>
      </c>
      <c r="R194" s="28">
        <f t="shared" si="119"/>
        <v>9476.4812460221074</v>
      </c>
      <c r="S194" s="24">
        <f t="shared" si="99"/>
        <v>0.73214705882352904</v>
      </c>
      <c r="T194" s="18">
        <f t="shared" si="100"/>
        <v>4.5006516826743949E-3</v>
      </c>
      <c r="U194" s="28">
        <f t="shared" si="120"/>
        <v>9496.3280206308809</v>
      </c>
      <c r="V194" s="24">
        <f t="shared" si="101"/>
        <v>0.7282107843137251</v>
      </c>
      <c r="W194" s="18">
        <f t="shared" si="102"/>
        <v>4.476454630617006E-3</v>
      </c>
      <c r="X194" s="28">
        <f t="shared" si="121"/>
        <v>9495.0666048066323</v>
      </c>
      <c r="Y194" s="33">
        <f t="shared" si="103"/>
        <v>0.89744999999999997</v>
      </c>
      <c r="Z194" s="18">
        <f t="shared" si="104"/>
        <v>5.5168013091611567E-3</v>
      </c>
      <c r="AA194" s="28">
        <f t="shared" si="122"/>
        <v>9372.2885041152022</v>
      </c>
      <c r="AB194" s="33">
        <f t="shared" si="105"/>
        <v>0.892625</v>
      </c>
      <c r="AC194" s="18">
        <f t="shared" si="106"/>
        <v>5.487141087068893E-3</v>
      </c>
      <c r="AD194" s="28">
        <f t="shared" si="123"/>
        <v>9370.4224629544042</v>
      </c>
      <c r="AE194" s="33">
        <f t="shared" si="107"/>
        <v>0.86025000000000007</v>
      </c>
      <c r="AF194" s="18">
        <f t="shared" si="108"/>
        <v>5.2881256072270164E-3</v>
      </c>
      <c r="AG194" s="28">
        <f t="shared" si="124"/>
        <v>9394.9828318943328</v>
      </c>
      <c r="AH194" s="33">
        <f t="shared" si="109"/>
        <v>0.70652191176470547</v>
      </c>
      <c r="AI194" s="18">
        <f t="shared" si="110"/>
        <v>4.3431288737807907E-3</v>
      </c>
      <c r="AJ194" s="28">
        <f t="shared" si="125"/>
        <v>9511.3538618547991</v>
      </c>
      <c r="AK194" s="33">
        <f t="shared" si="111"/>
        <v>0.7027234068627447</v>
      </c>
      <c r="AL194" s="18">
        <f t="shared" si="112"/>
        <v>4.3197787185454105E-3</v>
      </c>
      <c r="AM194" s="28">
        <f t="shared" si="126"/>
        <v>9510.1345965772707</v>
      </c>
      <c r="AN194" s="33">
        <f t="shared" si="113"/>
        <v>0.67723602941176442</v>
      </c>
      <c r="AO194" s="18">
        <f t="shared" si="114"/>
        <v>4.1631028064738158E-3</v>
      </c>
      <c r="AP194" s="28">
        <f t="shared" si="127"/>
        <v>9528.5540220231942</v>
      </c>
      <c r="AQ194" s="33">
        <f t="shared" si="92"/>
        <v>0.83014125000000005</v>
      </c>
      <c r="AR194" s="18">
        <f t="shared" si="93"/>
        <v>5.1030412109740707E-3</v>
      </c>
      <c r="AS194" s="28">
        <f t="shared" si="128"/>
        <v>9413.3895144381258</v>
      </c>
      <c r="AT194" s="33">
        <f t="shared" si="94"/>
        <v>0.65353276838235264</v>
      </c>
      <c r="AU194" s="18">
        <f t="shared" si="95"/>
        <v>4.0173942082472316E-3</v>
      </c>
      <c r="AV194" s="20">
        <f t="shared" si="129"/>
        <v>9542.4971233958568</v>
      </c>
    </row>
    <row r="195" spans="2:48" ht="15.95">
      <c r="B195" s="44">
        <v>59</v>
      </c>
      <c r="C195" s="46">
        <f>'Mortality (No Interventions) H'!H68</f>
        <v>6.7503634243750894E-3</v>
      </c>
      <c r="D195" s="27">
        <f t="shared" si="132"/>
        <v>0.79068627450980344</v>
      </c>
      <c r="E195" s="18">
        <f t="shared" si="96"/>
        <v>5.3374197076063784E-3</v>
      </c>
      <c r="F195" s="28">
        <f t="shared" si="115"/>
        <v>9414.4655216045521</v>
      </c>
      <c r="G195" s="27">
        <f t="shared" si="130"/>
        <v>0.96499999999999997</v>
      </c>
      <c r="H195" s="18">
        <f t="shared" si="89"/>
        <v>6.5141007045219608E-3</v>
      </c>
      <c r="I195" s="28">
        <f t="shared" si="116"/>
        <v>9270.7179520484478</v>
      </c>
      <c r="J195" s="27">
        <v>0.93</v>
      </c>
      <c r="K195" s="18">
        <f t="shared" si="90"/>
        <v>6.2778379846688331E-3</v>
      </c>
      <c r="L195" s="28">
        <f t="shared" si="117"/>
        <v>9299.0068809873937</v>
      </c>
      <c r="M195" s="27">
        <f t="shared" si="131"/>
        <v>0.92500000000000004</v>
      </c>
      <c r="N195" s="19">
        <f t="shared" si="91"/>
        <v>6.2440861675469583E-3</v>
      </c>
      <c r="O195" s="28">
        <f t="shared" si="118"/>
        <v>9297.3757878121996</v>
      </c>
      <c r="P195" s="24">
        <f t="shared" si="97"/>
        <v>0.76301225490196034</v>
      </c>
      <c r="Q195" s="18">
        <f t="shared" si="98"/>
        <v>5.1506100178401555E-3</v>
      </c>
      <c r="R195" s="28">
        <f t="shared" si="119"/>
        <v>9432.2257843861498</v>
      </c>
      <c r="S195" s="24">
        <f t="shared" si="99"/>
        <v>0.73533823529411724</v>
      </c>
      <c r="T195" s="18">
        <f t="shared" si="100"/>
        <v>4.9638003280739326E-3</v>
      </c>
      <c r="U195" s="28">
        <f t="shared" si="120"/>
        <v>9453.5883559455997</v>
      </c>
      <c r="V195" s="24">
        <f t="shared" si="101"/>
        <v>0.73138480392156824</v>
      </c>
      <c r="W195" s="18">
        <f t="shared" si="102"/>
        <v>4.9371132295359006E-3</v>
      </c>
      <c r="X195" s="28">
        <f t="shared" si="121"/>
        <v>9452.5623699355292</v>
      </c>
      <c r="Y195" s="33">
        <f t="shared" si="103"/>
        <v>0.89744999999999997</v>
      </c>
      <c r="Z195" s="18">
        <f t="shared" si="104"/>
        <v>6.0581136552054242E-3</v>
      </c>
      <c r="AA195" s="28">
        <f t="shared" si="122"/>
        <v>9320.5834506258634</v>
      </c>
      <c r="AB195" s="33">
        <f t="shared" si="105"/>
        <v>0.892625</v>
      </c>
      <c r="AC195" s="18">
        <f t="shared" si="106"/>
        <v>6.0255431516828143E-3</v>
      </c>
      <c r="AD195" s="28">
        <f t="shared" si="123"/>
        <v>9319.0056328547325</v>
      </c>
      <c r="AE195" s="33">
        <f t="shared" si="107"/>
        <v>0.86025000000000007</v>
      </c>
      <c r="AF195" s="18">
        <f t="shared" si="108"/>
        <v>5.8070001358186711E-3</v>
      </c>
      <c r="AG195" s="28">
        <f t="shared" si="124"/>
        <v>9345.300982601535</v>
      </c>
      <c r="AH195" s="33">
        <f t="shared" si="109"/>
        <v>0.70960139705882319</v>
      </c>
      <c r="AI195" s="18">
        <f t="shared" si="110"/>
        <v>4.7900673165913454E-3</v>
      </c>
      <c r="AJ195" s="28">
        <f t="shared" si="125"/>
        <v>9470.0448262686314</v>
      </c>
      <c r="AK195" s="33">
        <f t="shared" si="111"/>
        <v>0.70578633578431338</v>
      </c>
      <c r="AL195" s="18">
        <f t="shared" si="112"/>
        <v>4.7643142665021445E-3</v>
      </c>
      <c r="AM195" s="28">
        <f t="shared" si="126"/>
        <v>9469.0529195364743</v>
      </c>
      <c r="AN195" s="33">
        <f t="shared" si="113"/>
        <v>0.68018786764705852</v>
      </c>
      <c r="AO195" s="18">
        <f t="shared" si="114"/>
        <v>4.5915153034683884E-3</v>
      </c>
      <c r="AP195" s="28">
        <f t="shared" si="127"/>
        <v>9488.8856720324729</v>
      </c>
      <c r="AQ195" s="33">
        <f t="shared" si="92"/>
        <v>0.83014125000000005</v>
      </c>
      <c r="AR195" s="18">
        <f t="shared" si="93"/>
        <v>5.6037551310650175E-3</v>
      </c>
      <c r="AS195" s="28">
        <f t="shared" si="128"/>
        <v>9365.3525998109963</v>
      </c>
      <c r="AT195" s="33">
        <f t="shared" si="94"/>
        <v>0.65638129227941144</v>
      </c>
      <c r="AU195" s="18">
        <f t="shared" si="95"/>
        <v>4.4308122678469947E-3</v>
      </c>
      <c r="AV195" s="20">
        <f t="shared" si="129"/>
        <v>9504.1611507201105</v>
      </c>
    </row>
    <row r="196" spans="2:48" ht="15.95">
      <c r="B196" s="44">
        <v>60</v>
      </c>
      <c r="C196" s="46">
        <f>'Mortality (No Interventions) H'!H69</f>
        <v>7.4729296904729303E-3</v>
      </c>
      <c r="D196" s="27">
        <f t="shared" si="132"/>
        <v>0.79411764705882304</v>
      </c>
      <c r="E196" s="18">
        <f t="shared" si="96"/>
        <v>5.9343853424343824E-3</v>
      </c>
      <c r="F196" s="28">
        <f t="shared" si="115"/>
        <v>9364.2165677929588</v>
      </c>
      <c r="G196" s="27">
        <f t="shared" si="130"/>
        <v>0.96499999999999997</v>
      </c>
      <c r="H196" s="18">
        <f t="shared" si="89"/>
        <v>7.2113771513063777E-3</v>
      </c>
      <c r="I196" s="28">
        <f t="shared" si="116"/>
        <v>9210.3275617055842</v>
      </c>
      <c r="J196" s="27">
        <v>0.94</v>
      </c>
      <c r="K196" s="18">
        <f t="shared" si="90"/>
        <v>7.0245539090445543E-3</v>
      </c>
      <c r="L196" s="28">
        <f t="shared" si="117"/>
        <v>9240.6292223702349</v>
      </c>
      <c r="M196" s="27">
        <f t="shared" si="131"/>
        <v>0.92500000000000004</v>
      </c>
      <c r="N196" s="19">
        <f t="shared" si="91"/>
        <v>6.9124599636874607E-3</v>
      </c>
      <c r="O196" s="28">
        <f t="shared" si="118"/>
        <v>9239.3221722610342</v>
      </c>
      <c r="P196" s="24">
        <f t="shared" si="97"/>
        <v>0.76632352941176418</v>
      </c>
      <c r="Q196" s="18">
        <f t="shared" si="98"/>
        <v>5.7266818554491785E-3</v>
      </c>
      <c r="R196" s="28">
        <f t="shared" si="119"/>
        <v>9383.6440677705614</v>
      </c>
      <c r="S196" s="24">
        <f t="shared" si="99"/>
        <v>0.74647058823529366</v>
      </c>
      <c r="T196" s="18">
        <f t="shared" si="100"/>
        <v>5.5783222218883195E-3</v>
      </c>
      <c r="U196" s="28">
        <f t="shared" si="120"/>
        <v>9406.6626309628809</v>
      </c>
      <c r="V196" s="24">
        <f t="shared" si="101"/>
        <v>0.73455882352941138</v>
      </c>
      <c r="W196" s="18">
        <f t="shared" si="102"/>
        <v>5.4893064417518038E-3</v>
      </c>
      <c r="X196" s="28">
        <f t="shared" si="121"/>
        <v>9405.8939992059077</v>
      </c>
      <c r="Y196" s="33">
        <f t="shared" si="103"/>
        <v>0.90709999999999991</v>
      </c>
      <c r="Z196" s="18">
        <f t="shared" si="104"/>
        <v>6.7786945222279944E-3</v>
      </c>
      <c r="AA196" s="28">
        <f t="shared" si="122"/>
        <v>9264.1182967491441</v>
      </c>
      <c r="AB196" s="33">
        <f t="shared" si="105"/>
        <v>0.892625</v>
      </c>
      <c r="AC196" s="18">
        <f t="shared" si="106"/>
        <v>6.6705238649583994E-3</v>
      </c>
      <c r="AD196" s="28">
        <f t="shared" si="123"/>
        <v>9262.8535622831914</v>
      </c>
      <c r="AE196" s="33">
        <f t="shared" si="107"/>
        <v>0.86949999999999994</v>
      </c>
      <c r="AF196" s="18">
        <f t="shared" si="108"/>
        <v>6.4977123658662124E-3</v>
      </c>
      <c r="AG196" s="28">
        <f t="shared" si="124"/>
        <v>9291.0328185263006</v>
      </c>
      <c r="AH196" s="33">
        <f t="shared" si="109"/>
        <v>0.7203441176470583</v>
      </c>
      <c r="AI196" s="18">
        <f t="shared" si="110"/>
        <v>5.3830809441222276E-3</v>
      </c>
      <c r="AJ196" s="28">
        <f t="shared" si="125"/>
        <v>9424.6826740596662</v>
      </c>
      <c r="AK196" s="33">
        <f t="shared" si="111"/>
        <v>0.70884926470588194</v>
      </c>
      <c r="AL196" s="18">
        <f t="shared" si="112"/>
        <v>5.2971807162904908E-3</v>
      </c>
      <c r="AM196" s="28">
        <f t="shared" si="126"/>
        <v>9423.9393756216632</v>
      </c>
      <c r="AN196" s="33">
        <f t="shared" si="113"/>
        <v>0.6904852941176467</v>
      </c>
      <c r="AO196" s="18">
        <f t="shared" si="114"/>
        <v>5.1599480552466954E-3</v>
      </c>
      <c r="AP196" s="28">
        <f t="shared" si="127"/>
        <v>9445.3173082564736</v>
      </c>
      <c r="AQ196" s="33">
        <f t="shared" si="92"/>
        <v>0.83906749999999997</v>
      </c>
      <c r="AR196" s="18">
        <f t="shared" si="93"/>
        <v>6.2702924330608955E-3</v>
      </c>
      <c r="AS196" s="28">
        <f t="shared" si="128"/>
        <v>9312.8714571255714</v>
      </c>
      <c r="AT196" s="33">
        <f t="shared" si="94"/>
        <v>0.66631830882352894</v>
      </c>
      <c r="AU196" s="18">
        <f t="shared" si="95"/>
        <v>4.9793498733130609E-3</v>
      </c>
      <c r="AV196" s="20">
        <f t="shared" si="129"/>
        <v>9462.0499968979038</v>
      </c>
    </row>
    <row r="197" spans="2:48" ht="15.95">
      <c r="B197" s="44">
        <v>61</v>
      </c>
      <c r="C197" s="46">
        <f>'Mortality (No Interventions) H'!H70</f>
        <v>8.2432979112637E-3</v>
      </c>
      <c r="D197" s="27">
        <f t="shared" si="132"/>
        <v>0.79754901960784264</v>
      </c>
      <c r="E197" s="18">
        <f t="shared" si="96"/>
        <v>6.5744341674637413E-3</v>
      </c>
      <c r="F197" s="28">
        <f t="shared" si="115"/>
        <v>9308.6456982496675</v>
      </c>
      <c r="G197" s="27">
        <f t="shared" si="130"/>
        <v>0.96499999999999997</v>
      </c>
      <c r="H197" s="18">
        <f t="shared" si="89"/>
        <v>7.9547824843694704E-3</v>
      </c>
      <c r="I197" s="28">
        <f t="shared" si="116"/>
        <v>9143.9084159710528</v>
      </c>
      <c r="J197" s="27">
        <v>0.94</v>
      </c>
      <c r="K197" s="18">
        <f t="shared" si="90"/>
        <v>7.7487000365878776E-3</v>
      </c>
      <c r="L197" s="28">
        <f t="shared" si="117"/>
        <v>9175.7179242442035</v>
      </c>
      <c r="M197" s="27">
        <f t="shared" si="131"/>
        <v>0.92500000000000004</v>
      </c>
      <c r="N197" s="19">
        <f t="shared" si="91"/>
        <v>7.6250505679189232E-3</v>
      </c>
      <c r="O197" s="28">
        <f t="shared" si="118"/>
        <v>9175.4557276536689</v>
      </c>
      <c r="P197" s="24">
        <f t="shared" si="97"/>
        <v>0.76963480392156813</v>
      </c>
      <c r="Q197" s="18">
        <f t="shared" si="98"/>
        <v>6.34432897160251E-3</v>
      </c>
      <c r="R197" s="28">
        <f t="shared" si="119"/>
        <v>9329.9069235496663</v>
      </c>
      <c r="S197" s="24">
        <f t="shared" si="99"/>
        <v>0.74969607843137198</v>
      </c>
      <c r="T197" s="18">
        <f t="shared" si="100"/>
        <v>6.1799681174159156E-3</v>
      </c>
      <c r="U197" s="28">
        <f t="shared" si="120"/>
        <v>9354.1892357747747</v>
      </c>
      <c r="V197" s="24">
        <f t="shared" si="101"/>
        <v>0.73773284313725451</v>
      </c>
      <c r="W197" s="18">
        <f t="shared" si="102"/>
        <v>6.0813516049039607E-3</v>
      </c>
      <c r="X197" s="28">
        <f t="shared" si="121"/>
        <v>9354.2621646856314</v>
      </c>
      <c r="Y197" s="33">
        <f t="shared" si="103"/>
        <v>0.90709999999999991</v>
      </c>
      <c r="Z197" s="18">
        <f t="shared" si="104"/>
        <v>7.4774955353073018E-3</v>
      </c>
      <c r="AA197" s="28">
        <f t="shared" si="122"/>
        <v>9201.3196687976979</v>
      </c>
      <c r="AB197" s="33">
        <f t="shared" si="105"/>
        <v>0.892625</v>
      </c>
      <c r="AC197" s="18">
        <f t="shared" si="106"/>
        <v>7.3581737980417602E-3</v>
      </c>
      <c r="AD197" s="28">
        <f t="shared" si="123"/>
        <v>9201.0654765383661</v>
      </c>
      <c r="AE197" s="33">
        <f t="shared" si="107"/>
        <v>0.86949999999999994</v>
      </c>
      <c r="AF197" s="18">
        <f t="shared" si="108"/>
        <v>7.1675475338437867E-3</v>
      </c>
      <c r="AG197" s="28">
        <f t="shared" si="124"/>
        <v>9230.6623596896934</v>
      </c>
      <c r="AH197" s="33">
        <f t="shared" si="109"/>
        <v>0.72345671568627401</v>
      </c>
      <c r="AI197" s="18">
        <f t="shared" si="110"/>
        <v>5.963669233306359E-3</v>
      </c>
      <c r="AJ197" s="28">
        <f t="shared" si="125"/>
        <v>9373.948844352537</v>
      </c>
      <c r="AK197" s="33">
        <f t="shared" si="111"/>
        <v>0.71191219362745051</v>
      </c>
      <c r="AL197" s="18">
        <f t="shared" si="112"/>
        <v>5.8685042987323219E-3</v>
      </c>
      <c r="AM197" s="28">
        <f t="shared" si="126"/>
        <v>9374.0190656896302</v>
      </c>
      <c r="AN197" s="33">
        <f t="shared" si="113"/>
        <v>0.69346887254901912</v>
      </c>
      <c r="AO197" s="18">
        <f t="shared" si="114"/>
        <v>5.7164705086097225E-3</v>
      </c>
      <c r="AP197" s="28">
        <f t="shared" si="127"/>
        <v>9396.5799615805481</v>
      </c>
      <c r="AQ197" s="33">
        <f t="shared" si="92"/>
        <v>0.83906749999999997</v>
      </c>
      <c r="AR197" s="18">
        <f t="shared" si="93"/>
        <v>6.9166833701592547E-3</v>
      </c>
      <c r="AS197" s="28">
        <f t="shared" si="128"/>
        <v>9254.4770296978877</v>
      </c>
      <c r="AT197" s="33">
        <f t="shared" si="94"/>
        <v>0.66919746200980346</v>
      </c>
      <c r="AU197" s="18">
        <f t="shared" si="95"/>
        <v>5.5163940408083818E-3</v>
      </c>
      <c r="AV197" s="20">
        <f t="shared" si="129"/>
        <v>9414.9351394445694</v>
      </c>
    </row>
    <row r="198" spans="2:48" ht="15.95">
      <c r="B198" s="44">
        <v>62</v>
      </c>
      <c r="C198" s="46">
        <f>'Mortality (No Interventions) H'!H71</f>
        <v>9.0096687600025663E-3</v>
      </c>
      <c r="D198" s="27">
        <f t="shared" si="132"/>
        <v>0.80098039215686223</v>
      </c>
      <c r="E198" s="18">
        <f t="shared" si="96"/>
        <v>7.216568016590286E-3</v>
      </c>
      <c r="F198" s="28">
        <f t="shared" si="115"/>
        <v>9247.4466199182807</v>
      </c>
      <c r="G198" s="27">
        <f t="shared" si="130"/>
        <v>0.96499999999999997</v>
      </c>
      <c r="H198" s="18">
        <f t="shared" si="89"/>
        <v>8.6943303534024758E-3</v>
      </c>
      <c r="I198" s="28">
        <f t="shared" si="116"/>
        <v>9071.1706134650085</v>
      </c>
      <c r="J198" s="27">
        <v>0.94</v>
      </c>
      <c r="K198" s="18">
        <f t="shared" si="90"/>
        <v>8.4690886344024122E-3</v>
      </c>
      <c r="L198" s="28">
        <f t="shared" si="117"/>
        <v>9104.6180384288928</v>
      </c>
      <c r="M198" s="27">
        <f t="shared" si="131"/>
        <v>0.92500000000000004</v>
      </c>
      <c r="N198" s="19">
        <f t="shared" si="91"/>
        <v>8.3339436030023736E-3</v>
      </c>
      <c r="O198" s="28">
        <f t="shared" si="118"/>
        <v>9105.4924137466078</v>
      </c>
      <c r="P198" s="24">
        <f t="shared" si="97"/>
        <v>0.77294607843137197</v>
      </c>
      <c r="Q198" s="18">
        <f t="shared" si="98"/>
        <v>6.9639881360096254E-3</v>
      </c>
      <c r="R198" s="28">
        <f t="shared" si="119"/>
        <v>9270.7149247522357</v>
      </c>
      <c r="S198" s="24">
        <f t="shared" si="99"/>
        <v>0.75292156862745041</v>
      </c>
      <c r="T198" s="18">
        <f t="shared" si="100"/>
        <v>6.7835739355948683E-3</v>
      </c>
      <c r="U198" s="28">
        <f t="shared" si="120"/>
        <v>9296.3806445334103</v>
      </c>
      <c r="V198" s="24">
        <f t="shared" si="101"/>
        <v>0.74090686274509765</v>
      </c>
      <c r="W198" s="18">
        <f t="shared" si="102"/>
        <v>6.6753254153460156E-3</v>
      </c>
      <c r="X198" s="28">
        <f t="shared" si="121"/>
        <v>9297.3756074577286</v>
      </c>
      <c r="Y198" s="33">
        <f t="shared" si="103"/>
        <v>0.90709999999999991</v>
      </c>
      <c r="Z198" s="18">
        <f t="shared" si="104"/>
        <v>8.172670532198327E-3</v>
      </c>
      <c r="AA198" s="28">
        <f t="shared" si="122"/>
        <v>9132.5168420553273</v>
      </c>
      <c r="AB198" s="33">
        <f t="shared" si="105"/>
        <v>0.892625</v>
      </c>
      <c r="AC198" s="18">
        <f t="shared" si="106"/>
        <v>8.0422555768972902E-3</v>
      </c>
      <c r="AD198" s="28">
        <f t="shared" si="123"/>
        <v>9133.3624376348362</v>
      </c>
      <c r="AE198" s="33">
        <f t="shared" si="107"/>
        <v>0.86949999999999994</v>
      </c>
      <c r="AF198" s="18">
        <f t="shared" si="108"/>
        <v>7.8339069868222314E-3</v>
      </c>
      <c r="AG198" s="28">
        <f t="shared" si="124"/>
        <v>9164.5011484577553</v>
      </c>
      <c r="AH198" s="33">
        <f t="shared" si="109"/>
        <v>0.72656931372548961</v>
      </c>
      <c r="AI198" s="18">
        <f t="shared" si="110"/>
        <v>6.5461488478490478E-3</v>
      </c>
      <c r="AJ198" s="28">
        <f t="shared" si="125"/>
        <v>9318.0457140348844</v>
      </c>
      <c r="AK198" s="33">
        <f t="shared" si="111"/>
        <v>0.71497512254901907</v>
      </c>
      <c r="AL198" s="18">
        <f t="shared" si="112"/>
        <v>6.4416890258089032E-3</v>
      </c>
      <c r="AM198" s="28">
        <f t="shared" si="126"/>
        <v>9319.0075945062326</v>
      </c>
      <c r="AN198" s="33">
        <f t="shared" si="113"/>
        <v>0.69645245098039166</v>
      </c>
      <c r="AO198" s="18">
        <f t="shared" si="114"/>
        <v>6.2748058904252531E-3</v>
      </c>
      <c r="AP198" s="28">
        <f t="shared" si="127"/>
        <v>9342.8646893483801</v>
      </c>
      <c r="AQ198" s="33">
        <f t="shared" si="92"/>
        <v>0.83906749999999997</v>
      </c>
      <c r="AR198" s="18">
        <f t="shared" si="93"/>
        <v>7.5597202422834527E-3</v>
      </c>
      <c r="AS198" s="28">
        <f t="shared" si="128"/>
        <v>9190.4667423270548</v>
      </c>
      <c r="AT198" s="33">
        <f t="shared" si="94"/>
        <v>0.67207661519607786</v>
      </c>
      <c r="AU198" s="18">
        <f t="shared" si="95"/>
        <v>6.0551876842603689E-3</v>
      </c>
      <c r="AV198" s="20">
        <f t="shared" si="129"/>
        <v>9362.9986473467397</v>
      </c>
    </row>
    <row r="199" spans="2:48" ht="15.95">
      <c r="B199" s="44">
        <v>63</v>
      </c>
      <c r="C199" s="46">
        <f>'Mortality (No Interventions) H'!H72</f>
        <v>9.8535728674526354E-3</v>
      </c>
      <c r="D199" s="27">
        <f t="shared" si="132"/>
        <v>0.80441176470588183</v>
      </c>
      <c r="E199" s="18">
        <f t="shared" si="96"/>
        <v>7.9263299389655713E-3</v>
      </c>
      <c r="F199" s="28">
        <f t="shared" si="115"/>
        <v>9180.711792405853</v>
      </c>
      <c r="G199" s="27">
        <f t="shared" si="130"/>
        <v>0.96499999999999997</v>
      </c>
      <c r="H199" s="18">
        <f t="shared" si="89"/>
        <v>9.5086978170917935E-3</v>
      </c>
      <c r="I199" s="28">
        <f t="shared" si="116"/>
        <v>8992.3028594594671</v>
      </c>
      <c r="J199" s="27">
        <v>0.94</v>
      </c>
      <c r="K199" s="18">
        <f t="shared" si="90"/>
        <v>9.2623584954054771E-3</v>
      </c>
      <c r="L199" s="28">
        <f t="shared" si="117"/>
        <v>9027.5102212790589</v>
      </c>
      <c r="M199" s="27">
        <f t="shared" si="131"/>
        <v>0.92500000000000004</v>
      </c>
      <c r="N199" s="19">
        <f t="shared" si="91"/>
        <v>9.114554902393688E-3</v>
      </c>
      <c r="O199" s="28">
        <f t="shared" si="118"/>
        <v>9029.6077534928772</v>
      </c>
      <c r="P199" s="24">
        <f t="shared" si="97"/>
        <v>0.77625735294117593</v>
      </c>
      <c r="Q199" s="18">
        <f t="shared" si="98"/>
        <v>7.6489083911017754E-3</v>
      </c>
      <c r="R199" s="28">
        <f t="shared" si="119"/>
        <v>9206.1537760039337</v>
      </c>
      <c r="S199" s="24">
        <f t="shared" si="99"/>
        <v>0.75614705882352884</v>
      </c>
      <c r="T199" s="18">
        <f t="shared" si="100"/>
        <v>7.4507501426276353E-3</v>
      </c>
      <c r="U199" s="28">
        <f t="shared" si="120"/>
        <v>9233.3179590977852</v>
      </c>
      <c r="V199" s="24">
        <f t="shared" si="101"/>
        <v>0.74408088235294068</v>
      </c>
      <c r="W199" s="18">
        <f t="shared" si="102"/>
        <v>7.3318551935431528E-3</v>
      </c>
      <c r="X199" s="28">
        <f t="shared" si="121"/>
        <v>9235.3125997692478</v>
      </c>
      <c r="Y199" s="33">
        <f t="shared" si="103"/>
        <v>0.90709999999999991</v>
      </c>
      <c r="Z199" s="18">
        <f t="shared" si="104"/>
        <v>8.9381759480662848E-3</v>
      </c>
      <c r="AA199" s="28">
        <f t="shared" si="122"/>
        <v>9057.8797907754579</v>
      </c>
      <c r="AB199" s="33">
        <f t="shared" si="105"/>
        <v>0.892625</v>
      </c>
      <c r="AC199" s="18">
        <f t="shared" si="106"/>
        <v>8.7955454808099093E-3</v>
      </c>
      <c r="AD199" s="28">
        <f t="shared" si="123"/>
        <v>9059.9096026349434</v>
      </c>
      <c r="AE199" s="33">
        <f t="shared" si="107"/>
        <v>0.86949999999999994</v>
      </c>
      <c r="AF199" s="18">
        <f t="shared" si="108"/>
        <v>8.5676816082500655E-3</v>
      </c>
      <c r="AG199" s="28">
        <f t="shared" si="124"/>
        <v>9092.7072988801119</v>
      </c>
      <c r="AH199" s="33">
        <f t="shared" si="109"/>
        <v>0.72968191176470532</v>
      </c>
      <c r="AI199" s="18">
        <f t="shared" si="110"/>
        <v>7.1899738876356686E-3</v>
      </c>
      <c r="AJ199" s="28">
        <f t="shared" si="125"/>
        <v>9257.0483998197506</v>
      </c>
      <c r="AK199" s="33">
        <f t="shared" si="111"/>
        <v>0.71803805147058775</v>
      </c>
      <c r="AL199" s="18">
        <f t="shared" si="112"/>
        <v>7.075240261769142E-3</v>
      </c>
      <c r="AM199" s="28">
        <f t="shared" si="126"/>
        <v>9258.9774455532715</v>
      </c>
      <c r="AN199" s="33">
        <f t="shared" si="113"/>
        <v>0.69943602941176419</v>
      </c>
      <c r="AO199" s="18">
        <f t="shared" si="114"/>
        <v>6.8919438819305635E-3</v>
      </c>
      <c r="AP199" s="28">
        <f t="shared" si="127"/>
        <v>9284.2400269622103</v>
      </c>
      <c r="AQ199" s="33">
        <f t="shared" si="92"/>
        <v>0.83906749999999997</v>
      </c>
      <c r="AR199" s="18">
        <f t="shared" si="93"/>
        <v>8.2678127519613138E-3</v>
      </c>
      <c r="AS199" s="28">
        <f t="shared" si="128"/>
        <v>9120.9893848590527</v>
      </c>
      <c r="AT199" s="33">
        <f t="shared" si="94"/>
        <v>0.67495576838235249</v>
      </c>
      <c r="AU199" s="18">
        <f t="shared" si="95"/>
        <v>6.6507258460629937E-3</v>
      </c>
      <c r="AV199" s="20">
        <f t="shared" si="129"/>
        <v>9306.3039332495791</v>
      </c>
    </row>
    <row r="200" spans="2:48" ht="15.95">
      <c r="B200" s="44">
        <v>64</v>
      </c>
      <c r="C200" s="46">
        <f>'Mortality (No Interventions) H'!H73</f>
        <v>1.0751421255475952E-2</v>
      </c>
      <c r="D200" s="27">
        <f t="shared" si="132"/>
        <v>0.80784313725490142</v>
      </c>
      <c r="E200" s="18">
        <f t="shared" si="96"/>
        <v>8.6854618769727238E-3</v>
      </c>
      <c r="F200" s="28">
        <f t="shared" si="115"/>
        <v>9107.9424416646925</v>
      </c>
      <c r="G200" s="27">
        <f t="shared" si="130"/>
        <v>0.96499999999999997</v>
      </c>
      <c r="H200" s="18">
        <f t="shared" si="89"/>
        <v>1.0375121511534293E-2</v>
      </c>
      <c r="I200" s="28">
        <f t="shared" si="116"/>
        <v>8906.7977688890969</v>
      </c>
      <c r="J200" s="27">
        <v>0.94</v>
      </c>
      <c r="K200" s="18">
        <f t="shared" si="90"/>
        <v>1.0106335980147395E-2</v>
      </c>
      <c r="L200" s="28">
        <f t="shared" si="117"/>
        <v>8943.8941852886346</v>
      </c>
      <c r="M200" s="27">
        <f t="shared" si="131"/>
        <v>0.92500000000000004</v>
      </c>
      <c r="N200" s="19">
        <f t="shared" si="91"/>
        <v>9.945064661315256E-3</v>
      </c>
      <c r="O200" s="28">
        <f t="shared" si="118"/>
        <v>8947.3068978765878</v>
      </c>
      <c r="P200" s="24">
        <f t="shared" si="97"/>
        <v>0.77956862745097988</v>
      </c>
      <c r="Q200" s="18">
        <f t="shared" si="98"/>
        <v>8.3814707112786786E-3</v>
      </c>
      <c r="R200" s="28">
        <f t="shared" si="119"/>
        <v>9135.7367491368841</v>
      </c>
      <c r="S200" s="24">
        <f t="shared" si="99"/>
        <v>0.75937254901960727</v>
      </c>
      <c r="T200" s="18">
        <f t="shared" si="100"/>
        <v>8.1643341643543605E-3</v>
      </c>
      <c r="U200" s="28">
        <f t="shared" si="120"/>
        <v>9164.5228139971114</v>
      </c>
      <c r="V200" s="24">
        <f t="shared" si="101"/>
        <v>0.74725490196078381</v>
      </c>
      <c r="W200" s="18">
        <f t="shared" si="102"/>
        <v>8.0340522361997697E-3</v>
      </c>
      <c r="X200" s="28">
        <f t="shared" si="121"/>
        <v>9167.6006251206345</v>
      </c>
      <c r="Y200" s="33">
        <f t="shared" si="103"/>
        <v>0.90709999999999991</v>
      </c>
      <c r="Z200" s="18">
        <f t="shared" si="104"/>
        <v>9.7526142208422349E-3</v>
      </c>
      <c r="AA200" s="28">
        <f t="shared" si="122"/>
        <v>8976.9188674890738</v>
      </c>
      <c r="AB200" s="33">
        <f t="shared" si="105"/>
        <v>0.892625</v>
      </c>
      <c r="AC200" s="18">
        <f t="shared" si="106"/>
        <v>9.5969873981692211E-3</v>
      </c>
      <c r="AD200" s="28">
        <f t="shared" si="123"/>
        <v>8980.2227556729413</v>
      </c>
      <c r="AE200" s="33">
        <f t="shared" si="107"/>
        <v>0.86949999999999994</v>
      </c>
      <c r="AF200" s="18">
        <f t="shared" si="108"/>
        <v>9.348360781636339E-3</v>
      </c>
      <c r="AG200" s="28">
        <f t="shared" si="124"/>
        <v>9014.8038777862967</v>
      </c>
      <c r="AH200" s="33">
        <f t="shared" si="109"/>
        <v>0.73279450980392102</v>
      </c>
      <c r="AI200" s="18">
        <f t="shared" si="110"/>
        <v>7.8785824686019579E-3</v>
      </c>
      <c r="AJ200" s="28">
        <f t="shared" si="125"/>
        <v>9190.4904635484672</v>
      </c>
      <c r="AK200" s="33">
        <f t="shared" si="111"/>
        <v>0.72110098039215642</v>
      </c>
      <c r="AL200" s="18">
        <f t="shared" si="112"/>
        <v>7.7528604079327781E-3</v>
      </c>
      <c r="AM200" s="28">
        <f t="shared" si="126"/>
        <v>9193.4679555476814</v>
      </c>
      <c r="AN200" s="33">
        <f t="shared" si="113"/>
        <v>0.70241960784313673</v>
      </c>
      <c r="AO200" s="18">
        <f t="shared" si="114"/>
        <v>7.5520091020277831E-3</v>
      </c>
      <c r="AP200" s="28">
        <f t="shared" si="127"/>
        <v>9220.2535657100125</v>
      </c>
      <c r="AQ200" s="33">
        <f t="shared" si="92"/>
        <v>0.83906749999999997</v>
      </c>
      <c r="AR200" s="18">
        <f t="shared" si="93"/>
        <v>9.0211681542790682E-3</v>
      </c>
      <c r="AS200" s="28">
        <f t="shared" si="128"/>
        <v>9045.5787525124106</v>
      </c>
      <c r="AT200" s="33">
        <f t="shared" si="94"/>
        <v>0.67783492156862701</v>
      </c>
      <c r="AU200" s="18">
        <f t="shared" si="95"/>
        <v>7.2876887834568112E-3</v>
      </c>
      <c r="AV200" s="20">
        <f t="shared" si="129"/>
        <v>9244.4102571493986</v>
      </c>
    </row>
    <row r="201" spans="2:48" ht="15.95">
      <c r="B201" s="44">
        <v>65</v>
      </c>
      <c r="C201" s="46">
        <f>'Mortality (No Interventions) H'!H74</f>
        <v>1.1750664674359756E-2</v>
      </c>
      <c r="D201" s="27">
        <f t="shared" si="132"/>
        <v>0.81127450980392102</v>
      </c>
      <c r="E201" s="18">
        <f t="shared" si="96"/>
        <v>9.5330147235614619E-3</v>
      </c>
      <c r="F201" s="28">
        <f t="shared" si="115"/>
        <v>9028.835754809952</v>
      </c>
      <c r="G201" s="27">
        <f t="shared" si="130"/>
        <v>0.96499999999999997</v>
      </c>
      <c r="H201" s="18">
        <f t="shared" ref="H201:H256" si="134">C201*G201</f>
        <v>1.1339391410757165E-2</v>
      </c>
      <c r="I201" s="28">
        <f t="shared" si="116"/>
        <v>8814.3886597582095</v>
      </c>
      <c r="J201" s="27">
        <v>0.94</v>
      </c>
      <c r="K201" s="18">
        <f t="shared" ref="K201:K256" si="135">C201*J201</f>
        <v>1.104562479389817E-2</v>
      </c>
      <c r="L201" s="28">
        <f t="shared" si="117"/>
        <v>8853.5041856812204</v>
      </c>
      <c r="M201" s="27">
        <f t="shared" si="131"/>
        <v>0.92500000000000004</v>
      </c>
      <c r="N201" s="19">
        <f t="shared" ref="N201:N255" si="136">C201*M201</f>
        <v>1.0869364823782776E-2</v>
      </c>
      <c r="O201" s="28">
        <f t="shared" si="118"/>
        <v>8858.3253522325722</v>
      </c>
      <c r="P201" s="24">
        <f t="shared" si="97"/>
        <v>0.78287990196078372</v>
      </c>
      <c r="Q201" s="18">
        <f t="shared" si="98"/>
        <v>9.1993592082368104E-3</v>
      </c>
      <c r="R201" s="28">
        <f t="shared" si="119"/>
        <v>9059.1658391480414</v>
      </c>
      <c r="S201" s="24">
        <f t="shared" si="99"/>
        <v>0.7625980392156857</v>
      </c>
      <c r="T201" s="18">
        <f t="shared" si="100"/>
        <v>8.9610338401477745E-3</v>
      </c>
      <c r="U201" s="28">
        <f t="shared" si="120"/>
        <v>9089.7005872867903</v>
      </c>
      <c r="V201" s="24">
        <f t="shared" si="101"/>
        <v>0.75042892156862695</v>
      </c>
      <c r="W201" s="18">
        <f t="shared" si="102"/>
        <v>8.8180386192943522E-3</v>
      </c>
      <c r="X201" s="28">
        <f t="shared" si="121"/>
        <v>9093.9476428177968</v>
      </c>
      <c r="Y201" s="33">
        <f t="shared" si="103"/>
        <v>0.90709999999999991</v>
      </c>
      <c r="Z201" s="18">
        <f t="shared" si="104"/>
        <v>1.0659027926111734E-2</v>
      </c>
      <c r="AA201" s="28">
        <f t="shared" si="122"/>
        <v>8889.3704408826525</v>
      </c>
      <c r="AB201" s="33">
        <f t="shared" si="105"/>
        <v>0.892625</v>
      </c>
      <c r="AC201" s="18">
        <f t="shared" si="106"/>
        <v>1.0488937054950378E-2</v>
      </c>
      <c r="AD201" s="28">
        <f t="shared" si="123"/>
        <v>8894.0396710539953</v>
      </c>
      <c r="AE201" s="33">
        <f t="shared" si="107"/>
        <v>0.86949999999999994</v>
      </c>
      <c r="AF201" s="18">
        <f t="shared" si="108"/>
        <v>1.0217202934355808E-2</v>
      </c>
      <c r="AG201" s="28">
        <f t="shared" si="124"/>
        <v>8930.5302387610554</v>
      </c>
      <c r="AH201" s="33">
        <f t="shared" si="109"/>
        <v>0.73590710784313662</v>
      </c>
      <c r="AI201" s="18">
        <f t="shared" si="110"/>
        <v>8.647397655742602E-3</v>
      </c>
      <c r="AJ201" s="28">
        <f t="shared" si="125"/>
        <v>9118.0824265045012</v>
      </c>
      <c r="AK201" s="33">
        <f t="shared" si="111"/>
        <v>0.72416390931372498</v>
      </c>
      <c r="AL201" s="18">
        <f t="shared" si="112"/>
        <v>8.5094072676190503E-3</v>
      </c>
      <c r="AM201" s="28">
        <f t="shared" si="126"/>
        <v>9122.192281823518</v>
      </c>
      <c r="AN201" s="33">
        <f t="shared" si="113"/>
        <v>0.70540318627450926</v>
      </c>
      <c r="AO201" s="18">
        <f t="shared" si="114"/>
        <v>8.2889563021366908E-3</v>
      </c>
      <c r="AP201" s="28">
        <f t="shared" si="127"/>
        <v>9150.6221268587669</v>
      </c>
      <c r="AQ201" s="33">
        <f t="shared" ref="AQ201:AQ256" si="137">G201*J201*M201</f>
        <v>0.83906749999999997</v>
      </c>
      <c r="AR201" s="18">
        <f t="shared" ref="AR201:AR256" si="138">$C201*AQ201</f>
        <v>9.8596008316533552E-3</v>
      </c>
      <c r="AS201" s="28">
        <f t="shared" si="128"/>
        <v>8963.9770655332213</v>
      </c>
      <c r="AT201" s="33">
        <f t="shared" ref="AT201:AT256" si="139">D201*G201*J201*M201</f>
        <v>0.68071407475490142</v>
      </c>
      <c r="AU201" s="18">
        <f t="shared" ref="AU201:AU256" si="140">$C201*AT201</f>
        <v>7.9988428315619069E-3</v>
      </c>
      <c r="AV201" s="20">
        <f t="shared" si="129"/>
        <v>9177.0398722086975</v>
      </c>
    </row>
    <row r="202" spans="2:48" ht="15.95">
      <c r="B202" s="44">
        <v>66</v>
      </c>
      <c r="C202" s="46">
        <f>'Mortality (No Interventions) H'!H75</f>
        <v>1.2904866403905939E-2</v>
      </c>
      <c r="D202" s="27">
        <f t="shared" si="132"/>
        <v>0.81470588235294061</v>
      </c>
      <c r="E202" s="18">
        <f t="shared" ref="E202:E256" si="141">$C202*D202</f>
        <v>1.0513670570241008E-2</v>
      </c>
      <c r="F202" s="28">
        <f t="shared" si="115"/>
        <v>8942.7637306227298</v>
      </c>
      <c r="G202" s="27">
        <f t="shared" si="130"/>
        <v>0.96499999999999997</v>
      </c>
      <c r="H202" s="18">
        <f t="shared" si="134"/>
        <v>1.2453196079769231E-2</v>
      </c>
      <c r="I202" s="28">
        <f t="shared" si="116"/>
        <v>8714.4388566986727</v>
      </c>
      <c r="J202" s="27">
        <v>0.94</v>
      </c>
      <c r="K202" s="18">
        <f t="shared" si="135"/>
        <v>1.2130574419671582E-2</v>
      </c>
      <c r="L202" s="28">
        <f t="shared" si="117"/>
        <v>8755.7117003349795</v>
      </c>
      <c r="M202" s="27">
        <f t="shared" si="131"/>
        <v>0.92500000000000004</v>
      </c>
      <c r="N202" s="19">
        <f t="shared" si="136"/>
        <v>1.1937001423612995E-2</v>
      </c>
      <c r="O202" s="28">
        <f t="shared" si="118"/>
        <v>8762.0409822513921</v>
      </c>
      <c r="P202" s="24">
        <f t="shared" ref="P202:P256" si="142">D202*G202</f>
        <v>0.78619117647058767</v>
      </c>
      <c r="Q202" s="18">
        <f t="shared" ref="Q202:Q256" si="143">$C202*P202</f>
        <v>1.0145692100282572E-2</v>
      </c>
      <c r="R202" s="28">
        <f t="shared" si="119"/>
        <v>8975.8273184667305</v>
      </c>
      <c r="S202" s="24">
        <f t="shared" ref="S202:S256" si="144">D202*J202</f>
        <v>0.76582352941176413</v>
      </c>
      <c r="T202" s="18">
        <f t="shared" ref="T202:T256" si="145">$C202*S202</f>
        <v>9.8828503360265472E-3</v>
      </c>
      <c r="U202" s="28">
        <f t="shared" si="120"/>
        <v>9008.247472727302</v>
      </c>
      <c r="V202" s="24">
        <f t="shared" ref="V202:V256" si="146">D202*M202</f>
        <v>0.75360294117647009</v>
      </c>
      <c r="W202" s="18">
        <f t="shared" ref="W202:W256" si="147">$C202*V202</f>
        <v>9.7251452774729328E-3</v>
      </c>
      <c r="X202" s="28">
        <f t="shared" si="121"/>
        <v>9013.7568613015883</v>
      </c>
      <c r="Y202" s="33">
        <f t="shared" ref="Y202:Y256" si="148">G202*J202</f>
        <v>0.90709999999999991</v>
      </c>
      <c r="Z202" s="18">
        <f t="shared" ref="Z202:Z256" si="149">$C202*Y202</f>
        <v>1.1706004314983077E-2</v>
      </c>
      <c r="AA202" s="28">
        <f t="shared" si="122"/>
        <v>8794.6183931077321</v>
      </c>
      <c r="AB202" s="33">
        <f t="shared" ref="AB202:AB256" si="150">G202*M202</f>
        <v>0.892625</v>
      </c>
      <c r="AC202" s="18">
        <f t="shared" ref="AC202:AC256" si="151">$C202*AB202</f>
        <v>1.1519206373786539E-2</v>
      </c>
      <c r="AD202" s="28">
        <f t="shared" si="123"/>
        <v>8800.7506487800783</v>
      </c>
      <c r="AE202" s="33">
        <f t="shared" ref="AE202:AE256" si="152">J202*M202</f>
        <v>0.86949999999999994</v>
      </c>
      <c r="AF202" s="18">
        <f t="shared" ref="AF202:AF256" si="153">$C202*AE202</f>
        <v>1.1220781338196213E-2</v>
      </c>
      <c r="AG202" s="28">
        <f t="shared" si="124"/>
        <v>8839.2851990002328</v>
      </c>
      <c r="AH202" s="33">
        <f t="shared" ref="AH202:AH256" si="154">D202*G202*J202</f>
        <v>0.73901970588235233</v>
      </c>
      <c r="AI202" s="18">
        <f t="shared" ref="AI202:AI256" si="155">$C202*AH202</f>
        <v>9.5369505742656166E-3</v>
      </c>
      <c r="AJ202" s="28">
        <f t="shared" si="125"/>
        <v>9039.2347419046782</v>
      </c>
      <c r="AK202" s="33">
        <f t="shared" ref="AK202:AK256" si="156">D202*G202*M202</f>
        <v>0.72722683823529366</v>
      </c>
      <c r="AL202" s="18">
        <f t="shared" ref="AL202:AL256" si="157">$C202*AK202</f>
        <v>9.3847651927613795E-3</v>
      </c>
      <c r="AM202" s="28">
        <f t="shared" si="126"/>
        <v>9044.5678325239496</v>
      </c>
      <c r="AN202" s="33">
        <f t="shared" ref="AN202:AN256" si="158">D202*J202*M202</f>
        <v>0.7083867647058818</v>
      </c>
      <c r="AO202" s="18">
        <f t="shared" ref="AO202:AO256" si="159">$C202*AN202</f>
        <v>9.1416365608245551E-3</v>
      </c>
      <c r="AP202" s="28">
        <f t="shared" si="127"/>
        <v>9074.7730199118705</v>
      </c>
      <c r="AQ202" s="33">
        <f t="shared" si="137"/>
        <v>0.83906749999999997</v>
      </c>
      <c r="AR202" s="18">
        <f t="shared" si="138"/>
        <v>1.0828053991359346E-2</v>
      </c>
      <c r="AS202" s="28">
        <f t="shared" si="128"/>
        <v>8875.5958298029673</v>
      </c>
      <c r="AT202" s="33">
        <f t="shared" si="139"/>
        <v>0.68359322794117594</v>
      </c>
      <c r="AU202" s="18">
        <f t="shared" si="140"/>
        <v>8.8216792811956959E-3</v>
      </c>
      <c r="AV202" s="20">
        <f t="shared" si="129"/>
        <v>9103.6341726119226</v>
      </c>
    </row>
    <row r="203" spans="2:48" ht="15.95">
      <c r="B203" s="44">
        <v>67</v>
      </c>
      <c r="C203" s="46">
        <f>'Mortality (No Interventions) H'!H76</f>
        <v>1.4137450912856519E-2</v>
      </c>
      <c r="D203" s="27">
        <f t="shared" si="132"/>
        <v>0.81813725490196021</v>
      </c>
      <c r="E203" s="18">
        <f t="shared" si="141"/>
        <v>1.1566375281155644E-2</v>
      </c>
      <c r="F203" s="28">
        <f t="shared" ref="F203:F256" si="160">F202*(1-E202)</f>
        <v>8848.7424587714631</v>
      </c>
      <c r="G203" s="27">
        <f t="shared" si="130"/>
        <v>0.96499999999999997</v>
      </c>
      <c r="H203" s="18">
        <f t="shared" si="134"/>
        <v>1.364264013090654E-2</v>
      </c>
      <c r="I203" s="28">
        <f t="shared" ref="I203:I256" si="161">I202*(1-H202)</f>
        <v>8605.9162408910433</v>
      </c>
      <c r="J203" s="27">
        <v>0.94</v>
      </c>
      <c r="K203" s="18">
        <f t="shared" si="135"/>
        <v>1.3289203858085127E-2</v>
      </c>
      <c r="L203" s="28">
        <f t="shared" ref="L203:L256" si="162">L202*(1-K202)</f>
        <v>8649.4998879568775</v>
      </c>
      <c r="M203" s="27">
        <f t="shared" si="131"/>
        <v>0.92500000000000004</v>
      </c>
      <c r="N203" s="19">
        <f t="shared" si="136"/>
        <v>1.307714209439228E-2</v>
      </c>
      <c r="O203" s="28">
        <f t="shared" ref="O203:O256" si="163">O202*(1-N202)</f>
        <v>8657.4484865725026</v>
      </c>
      <c r="P203" s="24">
        <f t="shared" si="142"/>
        <v>0.78950245098039162</v>
      </c>
      <c r="Q203" s="18">
        <f t="shared" si="143"/>
        <v>1.1161552146315196E-2</v>
      </c>
      <c r="R203" s="28">
        <f t="shared" ref="R203:R256" si="164">R202*(1-Q202)</f>
        <v>8884.7613381482624</v>
      </c>
      <c r="S203" s="24">
        <f t="shared" si="144"/>
        <v>0.76904901960784255</v>
      </c>
      <c r="T203" s="18">
        <f t="shared" si="145"/>
        <v>1.0872392764286304E-2</v>
      </c>
      <c r="U203" s="28">
        <f t="shared" ref="U203:U256" si="165">U202*(1-T202)</f>
        <v>8919.2203111644485</v>
      </c>
      <c r="V203" s="24">
        <f t="shared" si="146"/>
        <v>0.75677696078431322</v>
      </c>
      <c r="W203" s="18">
        <f t="shared" si="147"/>
        <v>1.0698897135068971E-2</v>
      </c>
      <c r="X203" s="28">
        <f t="shared" ref="X203:X256" si="166">X202*(1-W202)</f>
        <v>8926.0967663296124</v>
      </c>
      <c r="Y203" s="33">
        <f t="shared" si="148"/>
        <v>0.90709999999999991</v>
      </c>
      <c r="Z203" s="18">
        <f t="shared" si="149"/>
        <v>1.2824081723052147E-2</v>
      </c>
      <c r="AA203" s="28">
        <f t="shared" ref="AA203:AA256" si="167">AA202*(1-Z202)</f>
        <v>8691.6685522493844</v>
      </c>
      <c r="AB203" s="33">
        <f t="shared" si="150"/>
        <v>0.892625</v>
      </c>
      <c r="AC203" s="18">
        <f t="shared" si="151"/>
        <v>1.261944212108855E-2</v>
      </c>
      <c r="AD203" s="28">
        <f t="shared" ref="AD203:AD256" si="168">AD202*(1-AC202)</f>
        <v>8699.3729858125444</v>
      </c>
      <c r="AE203" s="33">
        <f t="shared" si="152"/>
        <v>0.86949999999999994</v>
      </c>
      <c r="AF203" s="18">
        <f t="shared" si="153"/>
        <v>1.2292513568728743E-2</v>
      </c>
      <c r="AG203" s="28">
        <f t="shared" ref="AG203:AG256" si="169">AG202*(1-AF202)</f>
        <v>8740.1015125962967</v>
      </c>
      <c r="AH203" s="33">
        <f t="shared" si="154"/>
        <v>0.74213230392156804</v>
      </c>
      <c r="AI203" s="18">
        <f t="shared" si="155"/>
        <v>1.0491859017536284E-2</v>
      </c>
      <c r="AJ203" s="28">
        <f t="shared" ref="AJ203:AJ256" si="170">AJ202*(1-AI202)</f>
        <v>8953.0280069419478</v>
      </c>
      <c r="AK203" s="33">
        <f t="shared" si="156"/>
        <v>0.73028976715686234</v>
      </c>
      <c r="AL203" s="18">
        <f t="shared" si="157"/>
        <v>1.0324435735341558E-2</v>
      </c>
      <c r="AM203" s="28">
        <f t="shared" ref="AM203:AM256" si="171">AM202*(1-AL202)</f>
        <v>8959.6866871457096</v>
      </c>
      <c r="AN203" s="33">
        <f t="shared" si="158"/>
        <v>0.71137034313725445</v>
      </c>
      <c r="AO203" s="18">
        <f t="shared" si="159"/>
        <v>1.0056963306964832E-2</v>
      </c>
      <c r="AP203" s="28">
        <f t="shared" ref="AP203:AP256" si="172">AP202*(1-AO202)</f>
        <v>8991.8147430918598</v>
      </c>
      <c r="AQ203" s="33">
        <f t="shared" si="137"/>
        <v>0.83906749999999997</v>
      </c>
      <c r="AR203" s="18">
        <f t="shared" si="138"/>
        <v>1.1862275593823237E-2</v>
      </c>
      <c r="AS203" s="28">
        <f t="shared" ref="AS203:AS256" si="173">AS202*(1-AR202)</f>
        <v>8779.4903989523773</v>
      </c>
      <c r="AT203" s="33">
        <f t="shared" si="139"/>
        <v>0.68647238112745046</v>
      </c>
      <c r="AU203" s="18">
        <f t="shared" si="140"/>
        <v>9.7049695912210625E-3</v>
      </c>
      <c r="AV203" s="20">
        <f t="shared" ref="AV203:AV256" si="174">AV202*(1-AU202)</f>
        <v>9023.3248316478075</v>
      </c>
    </row>
    <row r="204" spans="2:48" ht="15.95">
      <c r="B204" s="44">
        <v>68</v>
      </c>
      <c r="C204" s="46">
        <f>'Mortality (No Interventions) H'!H77</f>
        <v>1.5448637636367845E-2</v>
      </c>
      <c r="D204" s="27">
        <f t="shared" si="132"/>
        <v>0.8215686274509798</v>
      </c>
      <c r="E204" s="18">
        <f t="shared" si="141"/>
        <v>1.2692116018898279E-2</v>
      </c>
      <c r="F204" s="28">
        <f t="shared" si="160"/>
        <v>8746.3945827270163</v>
      </c>
      <c r="G204" s="27">
        <f t="shared" si="130"/>
        <v>0.96499999999999997</v>
      </c>
      <c r="H204" s="18">
        <f t="shared" si="134"/>
        <v>1.490793531909497E-2</v>
      </c>
      <c r="I204" s="28">
        <f t="shared" si="161"/>
        <v>8488.5088226198422</v>
      </c>
      <c r="J204" s="27">
        <v>0.94</v>
      </c>
      <c r="K204" s="18">
        <f t="shared" si="135"/>
        <v>1.4521719378185773E-2</v>
      </c>
      <c r="L204" s="28">
        <f t="shared" si="162"/>
        <v>8534.5549206753349</v>
      </c>
      <c r="M204" s="27">
        <f t="shared" si="131"/>
        <v>0.92500000000000004</v>
      </c>
      <c r="N204" s="19">
        <f t="shared" si="136"/>
        <v>1.4289989813640257E-2</v>
      </c>
      <c r="O204" s="28">
        <f t="shared" si="163"/>
        <v>8544.2338025387126</v>
      </c>
      <c r="P204" s="24">
        <f t="shared" si="142"/>
        <v>0.79281372549019546</v>
      </c>
      <c r="Q204" s="18">
        <f t="shared" si="143"/>
        <v>1.2247891958236839E-2</v>
      </c>
      <c r="R204" s="28">
        <f t="shared" si="164"/>
        <v>8785.5936111649553</v>
      </c>
      <c r="S204" s="24">
        <f t="shared" si="144"/>
        <v>0.77227450980392098</v>
      </c>
      <c r="T204" s="18">
        <f t="shared" si="145"/>
        <v>1.1930589057764382E-2</v>
      </c>
      <c r="U204" s="28">
        <f t="shared" si="165"/>
        <v>8822.2470447902688</v>
      </c>
      <c r="V204" s="24">
        <f t="shared" si="146"/>
        <v>0.75995098039215636</v>
      </c>
      <c r="W204" s="18">
        <f t="shared" si="147"/>
        <v>1.1740207317480909E-2</v>
      </c>
      <c r="X204" s="28">
        <f t="shared" si="166"/>
        <v>8830.5973752089794</v>
      </c>
      <c r="Y204" s="33">
        <f t="shared" si="148"/>
        <v>0.90709999999999991</v>
      </c>
      <c r="Z204" s="18">
        <f t="shared" si="149"/>
        <v>1.4013459199949271E-2</v>
      </c>
      <c r="AA204" s="28">
        <f t="shared" si="167"/>
        <v>8580.2058844256553</v>
      </c>
      <c r="AB204" s="33">
        <f t="shared" si="150"/>
        <v>0.892625</v>
      </c>
      <c r="AC204" s="18">
        <f t="shared" si="151"/>
        <v>1.3789840170162848E-2</v>
      </c>
      <c r="AD204" s="28">
        <f t="shared" si="168"/>
        <v>8589.5917519283212</v>
      </c>
      <c r="AE204" s="33">
        <f t="shared" si="152"/>
        <v>0.86949999999999994</v>
      </c>
      <c r="AF204" s="18">
        <f t="shared" si="153"/>
        <v>1.343259042482184E-2</v>
      </c>
      <c r="AG204" s="28">
        <f t="shared" si="169"/>
        <v>8632.66369616064</v>
      </c>
      <c r="AH204" s="33">
        <f t="shared" si="154"/>
        <v>0.74524490196078375</v>
      </c>
      <c r="AI204" s="18">
        <f t="shared" si="155"/>
        <v>1.1513018440742628E-2</v>
      </c>
      <c r="AJ204" s="28">
        <f t="shared" si="170"/>
        <v>8859.0940993130589</v>
      </c>
      <c r="AK204" s="33">
        <f t="shared" si="156"/>
        <v>0.73335269607843079</v>
      </c>
      <c r="AL204" s="18">
        <f t="shared" si="157"/>
        <v>1.1329300061369075E-2</v>
      </c>
      <c r="AM204" s="28">
        <f t="shared" si="171"/>
        <v>8867.1829777354778</v>
      </c>
      <c r="AN204" s="33">
        <f t="shared" si="158"/>
        <v>0.71435392156862698</v>
      </c>
      <c r="AO204" s="18">
        <f t="shared" si="159"/>
        <v>1.1035794878432054E-2</v>
      </c>
      <c r="AP204" s="28">
        <f t="shared" si="172"/>
        <v>8901.384392157559</v>
      </c>
      <c r="AQ204" s="33">
        <f t="shared" si="137"/>
        <v>0.83906749999999997</v>
      </c>
      <c r="AR204" s="18">
        <f t="shared" si="138"/>
        <v>1.2962449759953077E-2</v>
      </c>
      <c r="AS204" s="28">
        <f t="shared" si="173"/>
        <v>8675.3456642666788</v>
      </c>
      <c r="AT204" s="33">
        <f t="shared" si="139"/>
        <v>0.68935153431372498</v>
      </c>
      <c r="AU204" s="18">
        <f t="shared" si="140"/>
        <v>1.0649542057686931E-2</v>
      </c>
      <c r="AV204" s="20">
        <f t="shared" si="174"/>
        <v>8935.7537385449559</v>
      </c>
    </row>
    <row r="205" spans="2:48" ht="15.95">
      <c r="B205" s="44">
        <v>69</v>
      </c>
      <c r="C205" s="46">
        <f>'Mortality (No Interventions) H'!H78</f>
        <v>1.6924482137769266E-2</v>
      </c>
      <c r="D205" s="27">
        <f t="shared" si="132"/>
        <v>0.8249999999999994</v>
      </c>
      <c r="E205" s="18">
        <f t="shared" si="141"/>
        <v>1.3962697763659633E-2</v>
      </c>
      <c r="F205" s="28">
        <f t="shared" si="160"/>
        <v>8635.3843279359808</v>
      </c>
      <c r="G205" s="27">
        <f t="shared" si="130"/>
        <v>0.96499999999999997</v>
      </c>
      <c r="H205" s="18">
        <f t="shared" si="134"/>
        <v>1.633212526294734E-2</v>
      </c>
      <c r="I205" s="28">
        <f t="shared" si="161"/>
        <v>8361.9626821366583</v>
      </c>
      <c r="J205" s="27">
        <v>0.94</v>
      </c>
      <c r="K205" s="18">
        <f t="shared" si="135"/>
        <v>1.5909013209503109E-2</v>
      </c>
      <c r="L205" s="28">
        <f t="shared" si="162"/>
        <v>8410.6185090995732</v>
      </c>
      <c r="M205" s="27">
        <f t="shared" si="131"/>
        <v>0.92500000000000004</v>
      </c>
      <c r="N205" s="19">
        <f t="shared" si="136"/>
        <v>1.5655145977436571E-2</v>
      </c>
      <c r="O205" s="28">
        <f t="shared" si="163"/>
        <v>8422.1367885350737</v>
      </c>
      <c r="P205" s="24">
        <f t="shared" si="142"/>
        <v>0.79612499999999942</v>
      </c>
      <c r="Q205" s="18">
        <f t="shared" si="143"/>
        <v>1.3474003341931547E-2</v>
      </c>
      <c r="R205" s="28">
        <f t="shared" si="164"/>
        <v>8677.9886098264305</v>
      </c>
      <c r="S205" s="24">
        <f t="shared" si="144"/>
        <v>0.77549999999999941</v>
      </c>
      <c r="T205" s="18">
        <f t="shared" si="145"/>
        <v>1.3124935897840057E-2</v>
      </c>
      <c r="U205" s="28">
        <f t="shared" si="165"/>
        <v>8716.9924407327999</v>
      </c>
      <c r="V205" s="24">
        <f t="shared" si="146"/>
        <v>0.7631249999999995</v>
      </c>
      <c r="W205" s="18">
        <f t="shared" si="147"/>
        <v>1.2915495431385163E-2</v>
      </c>
      <c r="X205" s="28">
        <f t="shared" si="166"/>
        <v>8726.9243312868239</v>
      </c>
      <c r="Y205" s="33">
        <f t="shared" si="148"/>
        <v>0.90709999999999991</v>
      </c>
      <c r="Z205" s="18">
        <f t="shared" si="149"/>
        <v>1.5352197747170499E-2</v>
      </c>
      <c r="AA205" s="28">
        <f t="shared" si="167"/>
        <v>8459.9675193370913</v>
      </c>
      <c r="AB205" s="33">
        <f t="shared" si="150"/>
        <v>0.892625</v>
      </c>
      <c r="AC205" s="18">
        <f t="shared" si="151"/>
        <v>1.5107215868226291E-2</v>
      </c>
      <c r="AD205" s="28">
        <f t="shared" si="168"/>
        <v>8471.1426545422801</v>
      </c>
      <c r="AE205" s="33">
        <f t="shared" si="152"/>
        <v>0.86949999999999994</v>
      </c>
      <c r="AF205" s="18">
        <f t="shared" si="153"/>
        <v>1.4715837218790375E-2</v>
      </c>
      <c r="AG205" s="28">
        <f t="shared" si="169"/>
        <v>8516.704660454885</v>
      </c>
      <c r="AH205" s="33">
        <f t="shared" si="154"/>
        <v>0.74835749999999945</v>
      </c>
      <c r="AI205" s="18">
        <f t="shared" si="155"/>
        <v>1.2665563141415655E-2</v>
      </c>
      <c r="AJ205" s="28">
        <f t="shared" si="170"/>
        <v>8757.0991855793945</v>
      </c>
      <c r="AK205" s="33">
        <f t="shared" si="156"/>
        <v>0.73641562499999946</v>
      </c>
      <c r="AL205" s="18">
        <f t="shared" si="157"/>
        <v>1.2463453091286681E-2</v>
      </c>
      <c r="AM205" s="28">
        <f t="shared" si="171"/>
        <v>8766.7240010816477</v>
      </c>
      <c r="AN205" s="33">
        <f t="shared" si="158"/>
        <v>0.71733749999999952</v>
      </c>
      <c r="AO205" s="18">
        <f t="shared" si="159"/>
        <v>1.2140565705502053E-2</v>
      </c>
      <c r="AP205" s="28">
        <f t="shared" si="172"/>
        <v>8803.1505398716308</v>
      </c>
      <c r="AQ205" s="33">
        <f t="shared" si="137"/>
        <v>0.83906749999999997</v>
      </c>
      <c r="AR205" s="18">
        <f t="shared" si="138"/>
        <v>1.4200782916132713E-2</v>
      </c>
      <c r="AS205" s="28">
        <f t="shared" si="173"/>
        <v>8562.8919319433953</v>
      </c>
      <c r="AT205" s="33">
        <f t="shared" si="139"/>
        <v>0.6922306874999995</v>
      </c>
      <c r="AU205" s="18">
        <f t="shared" si="140"/>
        <v>1.171564590580948E-2</v>
      </c>
      <c r="AV205" s="20">
        <f t="shared" si="174"/>
        <v>8840.5920532891869</v>
      </c>
    </row>
    <row r="206" spans="2:48" ht="15.95">
      <c r="B206" s="44">
        <v>70</v>
      </c>
      <c r="C206" s="46">
        <f>'Mortality (No Interventions) H'!H79</f>
        <v>1.8588305036856562E-2</v>
      </c>
      <c r="D206" s="27">
        <f t="shared" si="132"/>
        <v>0.828431372549019</v>
      </c>
      <c r="E206" s="18">
        <f t="shared" si="141"/>
        <v>1.5399135055042925E-2</v>
      </c>
      <c r="F206" s="28">
        <f t="shared" si="160"/>
        <v>8514.8110664919677</v>
      </c>
      <c r="G206" s="27">
        <f t="shared" si="130"/>
        <v>0.96499999999999997</v>
      </c>
      <c r="H206" s="18">
        <f t="shared" si="134"/>
        <v>1.7937714360566581E-2</v>
      </c>
      <c r="I206" s="28">
        <f t="shared" si="161"/>
        <v>8225.3940601679114</v>
      </c>
      <c r="J206" s="27">
        <v>0.95</v>
      </c>
      <c r="K206" s="18">
        <f t="shared" si="135"/>
        <v>1.7658889785013735E-2</v>
      </c>
      <c r="L206" s="28">
        <f t="shared" si="162"/>
        <v>8276.813868138217</v>
      </c>
      <c r="M206" s="27">
        <f t="shared" si="131"/>
        <v>0.92500000000000004</v>
      </c>
      <c r="N206" s="19">
        <f t="shared" si="136"/>
        <v>1.7194182159092321E-2</v>
      </c>
      <c r="O206" s="28">
        <f t="shared" si="163"/>
        <v>8290.2870076686177</v>
      </c>
      <c r="P206" s="24">
        <f t="shared" si="142"/>
        <v>0.79943627450980326</v>
      </c>
      <c r="Q206" s="18">
        <f t="shared" si="143"/>
        <v>1.4860165328116421E-2</v>
      </c>
      <c r="R206" s="28">
        <f t="shared" si="164"/>
        <v>8561.0613622963865</v>
      </c>
      <c r="S206" s="24">
        <f t="shared" si="144"/>
        <v>0.78700980392156805</v>
      </c>
      <c r="T206" s="18">
        <f t="shared" si="145"/>
        <v>1.4629178302290779E-2</v>
      </c>
      <c r="U206" s="28">
        <f t="shared" si="165"/>
        <v>8602.5824737262265</v>
      </c>
      <c r="V206" s="24">
        <f t="shared" si="146"/>
        <v>0.76629901960784264</v>
      </c>
      <c r="W206" s="18">
        <f t="shared" si="147"/>
        <v>1.4244199925914707E-2</v>
      </c>
      <c r="X206" s="28">
        <f t="shared" si="166"/>
        <v>8614.2117799560456</v>
      </c>
      <c r="Y206" s="33">
        <f t="shared" si="148"/>
        <v>0.91674999999999995</v>
      </c>
      <c r="Z206" s="18">
        <f t="shared" si="149"/>
        <v>1.7040828642538253E-2</v>
      </c>
      <c r="AA206" s="28">
        <f t="shared" si="167"/>
        <v>8330.0884250455892</v>
      </c>
      <c r="AB206" s="33">
        <f t="shared" si="150"/>
        <v>0.892625</v>
      </c>
      <c r="AC206" s="18">
        <f t="shared" si="151"/>
        <v>1.6592385783524091E-2</v>
      </c>
      <c r="AD206" s="28">
        <f t="shared" si="168"/>
        <v>8343.1672738095713</v>
      </c>
      <c r="AE206" s="33">
        <f t="shared" si="152"/>
        <v>0.87875000000000003</v>
      </c>
      <c r="AF206" s="18">
        <f t="shared" si="153"/>
        <v>1.6334473051137704E-2</v>
      </c>
      <c r="AG206" s="28">
        <f t="shared" si="169"/>
        <v>8391.3742210311175</v>
      </c>
      <c r="AH206" s="33">
        <f t="shared" si="154"/>
        <v>0.75946446078431307</v>
      </c>
      <c r="AI206" s="18">
        <f t="shared" si="155"/>
        <v>1.41171570617106E-2</v>
      </c>
      <c r="AJ206" s="28">
        <f t="shared" si="170"/>
        <v>8646.1855929087997</v>
      </c>
      <c r="AK206" s="33">
        <f t="shared" si="156"/>
        <v>0.73947855392156803</v>
      </c>
      <c r="AL206" s="18">
        <f t="shared" si="157"/>
        <v>1.374565292850769E-2</v>
      </c>
      <c r="AM206" s="28">
        <f t="shared" si="171"/>
        <v>8657.4603477299097</v>
      </c>
      <c r="AN206" s="33">
        <f t="shared" si="158"/>
        <v>0.72798406862745046</v>
      </c>
      <c r="AO206" s="18">
        <f t="shared" si="159"/>
        <v>1.3531989929618972E-2</v>
      </c>
      <c r="AP206" s="28">
        <f t="shared" si="172"/>
        <v>8696.275312326894</v>
      </c>
      <c r="AQ206" s="33">
        <f t="shared" si="137"/>
        <v>0.84799374999999999</v>
      </c>
      <c r="AR206" s="18">
        <f t="shared" si="138"/>
        <v>1.5762766494347883E-2</v>
      </c>
      <c r="AS206" s="28">
        <f t="shared" si="173"/>
        <v>8441.2921624835635</v>
      </c>
      <c r="AT206" s="33">
        <f t="shared" si="139"/>
        <v>0.70250462622548959</v>
      </c>
      <c r="AU206" s="18">
        <f t="shared" si="140"/>
        <v>1.3058370282082305E-2</v>
      </c>
      <c r="AV206" s="20">
        <f t="shared" si="174"/>
        <v>8737.0188071951379</v>
      </c>
    </row>
    <row r="207" spans="2:48" ht="15.95">
      <c r="B207" s="44">
        <v>71</v>
      </c>
      <c r="C207" s="46">
        <f>'Mortality (No Interventions) H'!H80</f>
        <v>2.0493925223653293E-2</v>
      </c>
      <c r="D207" s="27">
        <f t="shared" si="132"/>
        <v>0.83186274509803859</v>
      </c>
      <c r="E207" s="18">
        <f t="shared" si="141"/>
        <v>1.7048132894382163E-2</v>
      </c>
      <c r="F207" s="28">
        <f t="shared" si="160"/>
        <v>8383.6903409108836</v>
      </c>
      <c r="G207" s="27">
        <f t="shared" si="130"/>
        <v>0.96499999999999997</v>
      </c>
      <c r="H207" s="18">
        <f t="shared" si="134"/>
        <v>1.9776637840825426E-2</v>
      </c>
      <c r="I207" s="28">
        <f t="shared" si="161"/>
        <v>8077.8492910135183</v>
      </c>
      <c r="J207" s="27">
        <v>0.95</v>
      </c>
      <c r="K207" s="18">
        <f t="shared" si="135"/>
        <v>1.9469228962470629E-2</v>
      </c>
      <c r="L207" s="28">
        <f t="shared" si="162"/>
        <v>8130.6545242696911</v>
      </c>
      <c r="M207" s="27">
        <f t="shared" si="131"/>
        <v>0.92500000000000004</v>
      </c>
      <c r="N207" s="19">
        <f t="shared" si="136"/>
        <v>1.8956880831879297E-2</v>
      </c>
      <c r="O207" s="28">
        <f t="shared" si="163"/>
        <v>8147.7423027076075</v>
      </c>
      <c r="P207" s="24">
        <f t="shared" si="142"/>
        <v>0.80274754901960721</v>
      </c>
      <c r="Q207" s="18">
        <f t="shared" si="143"/>
        <v>1.6451448243078787E-2</v>
      </c>
      <c r="R207" s="28">
        <f t="shared" si="164"/>
        <v>8433.8425750685128</v>
      </c>
      <c r="S207" s="24">
        <f t="shared" si="144"/>
        <v>0.7902696078431366</v>
      </c>
      <c r="T207" s="18">
        <f t="shared" si="145"/>
        <v>1.6195726249663055E-2</v>
      </c>
      <c r="U207" s="28">
        <f t="shared" si="165"/>
        <v>8476.7337608579237</v>
      </c>
      <c r="V207" s="24">
        <f t="shared" si="146"/>
        <v>0.76947303921568577</v>
      </c>
      <c r="W207" s="18">
        <f t="shared" si="147"/>
        <v>1.5769522927303502E-2</v>
      </c>
      <c r="X207" s="28">
        <f t="shared" si="166"/>
        <v>8491.5092251581809</v>
      </c>
      <c r="Y207" s="33">
        <f t="shared" si="148"/>
        <v>0.91674999999999995</v>
      </c>
      <c r="Z207" s="18">
        <f t="shared" si="149"/>
        <v>1.8787805948784157E-2</v>
      </c>
      <c r="AA207" s="28">
        <f t="shared" si="167"/>
        <v>8188.1368156171957</v>
      </c>
      <c r="AB207" s="33">
        <f t="shared" si="150"/>
        <v>0.892625</v>
      </c>
      <c r="AC207" s="18">
        <f t="shared" si="151"/>
        <v>1.8293390002763522E-2</v>
      </c>
      <c r="AD207" s="28">
        <f t="shared" si="168"/>
        <v>8204.7342237460507</v>
      </c>
      <c r="AE207" s="33">
        <f t="shared" si="152"/>
        <v>0.87875000000000003</v>
      </c>
      <c r="AF207" s="18">
        <f t="shared" si="153"/>
        <v>1.8009036790285333E-2</v>
      </c>
      <c r="AG207" s="28">
        <f t="shared" si="169"/>
        <v>8254.3055449556741</v>
      </c>
      <c r="AH207" s="33">
        <f t="shared" si="154"/>
        <v>0.76261017156862676</v>
      </c>
      <c r="AI207" s="18">
        <f t="shared" si="155"/>
        <v>1.5628875830924847E-2</v>
      </c>
      <c r="AJ207" s="28">
        <f t="shared" si="170"/>
        <v>8524.1260329090073</v>
      </c>
      <c r="AK207" s="33">
        <f t="shared" si="156"/>
        <v>0.7425414828431367</v>
      </c>
      <c r="AL207" s="18">
        <f t="shared" si="157"/>
        <v>1.5217589624847878E-2</v>
      </c>
      <c r="AM207" s="28">
        <f t="shared" si="171"/>
        <v>8538.457902547696</v>
      </c>
      <c r="AN207" s="33">
        <f t="shared" si="158"/>
        <v>0.73099938725490143</v>
      </c>
      <c r="AO207" s="18">
        <f t="shared" si="159"/>
        <v>1.4981046780938326E-2</v>
      </c>
      <c r="AP207" s="28">
        <f t="shared" si="172"/>
        <v>8578.5974023752915</v>
      </c>
      <c r="AQ207" s="33">
        <f t="shared" si="137"/>
        <v>0.84799374999999999</v>
      </c>
      <c r="AR207" s="18">
        <f t="shared" si="138"/>
        <v>1.7378720502625344E-2</v>
      </c>
      <c r="AS207" s="28">
        <f t="shared" si="173"/>
        <v>8308.2340452157659</v>
      </c>
      <c r="AT207" s="33">
        <f t="shared" si="139"/>
        <v>0.70541440870097982</v>
      </c>
      <c r="AU207" s="18">
        <f t="shared" si="140"/>
        <v>1.4456710143605484E-2</v>
      </c>
      <c r="AV207" s="20">
        <f t="shared" si="174"/>
        <v>8622.9275804492663</v>
      </c>
    </row>
    <row r="208" spans="2:48" ht="15.95">
      <c r="B208" s="44">
        <v>72</v>
      </c>
      <c r="C208" s="46">
        <f>'Mortality (No Interventions) H'!H81</f>
        <v>2.2691399790049218E-2</v>
      </c>
      <c r="D208" s="27">
        <f t="shared" si="132"/>
        <v>0.83529411764705819</v>
      </c>
      <c r="E208" s="18">
        <f t="shared" si="141"/>
        <v>1.8953992765805804E-2</v>
      </c>
      <c r="F208" s="28">
        <f t="shared" si="160"/>
        <v>8240.7640738336868</v>
      </c>
      <c r="G208" s="27">
        <f t="shared" si="130"/>
        <v>0.96499999999999997</v>
      </c>
      <c r="H208" s="18">
        <f t="shared" si="134"/>
        <v>2.1897200797397494E-2</v>
      </c>
      <c r="I208" s="28">
        <f t="shared" si="161"/>
        <v>7918.0965910523755</v>
      </c>
      <c r="J208" s="27">
        <v>0.95</v>
      </c>
      <c r="K208" s="18">
        <f t="shared" si="135"/>
        <v>2.1556829800546757E-2</v>
      </c>
      <c r="L208" s="28">
        <f t="shared" si="162"/>
        <v>7972.3569497219369</v>
      </c>
      <c r="M208" s="27">
        <f t="shared" si="131"/>
        <v>0.92500000000000004</v>
      </c>
      <c r="N208" s="19">
        <f t="shared" si="136"/>
        <v>2.0989544805795526E-2</v>
      </c>
      <c r="O208" s="28">
        <f t="shared" si="163"/>
        <v>7993.2865228263172</v>
      </c>
      <c r="P208" s="24">
        <f t="shared" si="142"/>
        <v>0.80605882352941116</v>
      </c>
      <c r="Q208" s="18">
        <f t="shared" si="143"/>
        <v>1.8290603019002601E-2</v>
      </c>
      <c r="R208" s="28">
        <f t="shared" si="164"/>
        <v>8295.0936504544989</v>
      </c>
      <c r="S208" s="24">
        <f t="shared" si="144"/>
        <v>0.79352941176470526</v>
      </c>
      <c r="T208" s="18">
        <f t="shared" si="145"/>
        <v>1.8006293127515512E-2</v>
      </c>
      <c r="U208" s="28">
        <f t="shared" si="165"/>
        <v>8339.4469013757916</v>
      </c>
      <c r="V208" s="24">
        <f t="shared" si="146"/>
        <v>0.77264705882352891</v>
      </c>
      <c r="W208" s="18">
        <f t="shared" si="147"/>
        <v>1.7532443308370369E-2</v>
      </c>
      <c r="X208" s="28">
        <f t="shared" si="166"/>
        <v>8357.6021757446397</v>
      </c>
      <c r="Y208" s="33">
        <f t="shared" si="148"/>
        <v>0.91674999999999995</v>
      </c>
      <c r="Z208" s="18">
        <f t="shared" si="149"/>
        <v>2.080234075752762E-2</v>
      </c>
      <c r="AA208" s="28">
        <f t="shared" si="167"/>
        <v>8034.2996900432845</v>
      </c>
      <c r="AB208" s="33">
        <f t="shared" si="150"/>
        <v>0.892625</v>
      </c>
      <c r="AC208" s="18">
        <f t="shared" si="151"/>
        <v>2.0254910737592682E-2</v>
      </c>
      <c r="AD208" s="28">
        <f t="shared" si="168"/>
        <v>8054.6418207220431</v>
      </c>
      <c r="AE208" s="33">
        <f t="shared" si="152"/>
        <v>0.87875000000000003</v>
      </c>
      <c r="AF208" s="18">
        <f t="shared" si="153"/>
        <v>1.9940067565505752E-2</v>
      </c>
      <c r="AG208" s="28">
        <f t="shared" si="169"/>
        <v>8105.6534527183112</v>
      </c>
      <c r="AH208" s="33">
        <f t="shared" si="154"/>
        <v>0.76575588235294056</v>
      </c>
      <c r="AI208" s="18">
        <f t="shared" si="155"/>
        <v>1.737607286805247E-2</v>
      </c>
      <c r="AJ208" s="28">
        <f t="shared" si="170"/>
        <v>8390.903525573518</v>
      </c>
      <c r="AK208" s="33">
        <f t="shared" si="156"/>
        <v>0.74560441176470538</v>
      </c>
      <c r="AL208" s="18">
        <f t="shared" si="157"/>
        <v>1.6918807792577407E-2</v>
      </c>
      <c r="AM208" s="28">
        <f t="shared" si="171"/>
        <v>8408.523154157685</v>
      </c>
      <c r="AN208" s="33">
        <f t="shared" si="158"/>
        <v>0.7340147058823524</v>
      </c>
      <c r="AO208" s="18">
        <f t="shared" si="159"/>
        <v>1.6655821142951849E-2</v>
      </c>
      <c r="AP208" s="28">
        <f t="shared" si="172"/>
        <v>8450.0810333754707</v>
      </c>
      <c r="AQ208" s="33">
        <f t="shared" si="137"/>
        <v>0.84799374999999999</v>
      </c>
      <c r="AR208" s="18">
        <f t="shared" si="138"/>
        <v>1.9242165200713049E-2</v>
      </c>
      <c r="AS208" s="28">
        <f t="shared" si="173"/>
        <v>8163.8475678735649</v>
      </c>
      <c r="AT208" s="33">
        <f t="shared" si="139"/>
        <v>0.70832419117647005</v>
      </c>
      <c r="AU208" s="18">
        <f t="shared" si="140"/>
        <v>1.6072867402948533E-2</v>
      </c>
      <c r="AV208" s="20">
        <f t="shared" si="174"/>
        <v>8498.2684158294105</v>
      </c>
    </row>
    <row r="209" spans="2:48" ht="15.95">
      <c r="B209" s="44">
        <v>73</v>
      </c>
      <c r="C209" s="46">
        <f>'Mortality (No Interventions) H'!H82</f>
        <v>2.5226401781314387E-2</v>
      </c>
      <c r="D209" s="27">
        <f t="shared" si="132"/>
        <v>0.83872549019607778</v>
      </c>
      <c r="E209" s="18">
        <f t="shared" si="141"/>
        <v>2.1158026199916118E-2</v>
      </c>
      <c r="F209" s="28">
        <f t="shared" si="160"/>
        <v>8084.5686911935309</v>
      </c>
      <c r="G209" s="27">
        <f t="shared" si="130"/>
        <v>0.96499999999999997</v>
      </c>
      <c r="H209" s="18">
        <f t="shared" si="134"/>
        <v>2.4343477718968384E-2</v>
      </c>
      <c r="I209" s="28">
        <f t="shared" si="161"/>
        <v>7744.7124400649127</v>
      </c>
      <c r="J209" s="27">
        <v>0.95</v>
      </c>
      <c r="K209" s="18">
        <f t="shared" si="135"/>
        <v>2.3965081692248667E-2</v>
      </c>
      <c r="L209" s="28">
        <f t="shared" si="162"/>
        <v>7800.498207847575</v>
      </c>
      <c r="M209" s="27">
        <f t="shared" si="131"/>
        <v>0.92500000000000004</v>
      </c>
      <c r="N209" s="19">
        <f t="shared" si="136"/>
        <v>2.3334421647715809E-2</v>
      </c>
      <c r="O209" s="28">
        <f t="shared" si="163"/>
        <v>7825.5110772098924</v>
      </c>
      <c r="P209" s="24">
        <f t="shared" si="142"/>
        <v>0.809370098039215</v>
      </c>
      <c r="Q209" s="18">
        <f t="shared" si="143"/>
        <v>2.0417495282919054E-2</v>
      </c>
      <c r="R209" s="28">
        <f t="shared" si="164"/>
        <v>8143.3713854885864</v>
      </c>
      <c r="S209" s="24">
        <f t="shared" si="144"/>
        <v>0.79678921568627381</v>
      </c>
      <c r="T209" s="18">
        <f t="shared" si="145"/>
        <v>2.0100124889920312E-2</v>
      </c>
      <c r="U209" s="28">
        <f t="shared" si="165"/>
        <v>8189.2843759482676</v>
      </c>
      <c r="V209" s="24">
        <f t="shared" si="146"/>
        <v>0.77582107843137194</v>
      </c>
      <c r="W209" s="18">
        <f t="shared" si="147"/>
        <v>1.9571174234922412E-2</v>
      </c>
      <c r="X209" s="28">
        <f t="shared" si="166"/>
        <v>8211.0729894044835</v>
      </c>
      <c r="Y209" s="33">
        <f t="shared" si="148"/>
        <v>0.91674999999999995</v>
      </c>
      <c r="Z209" s="18">
        <f t="shared" si="149"/>
        <v>2.3126303833019963E-2</v>
      </c>
      <c r="AA209" s="28">
        <f t="shared" si="167"/>
        <v>7867.1674501429052</v>
      </c>
      <c r="AB209" s="33">
        <f t="shared" si="150"/>
        <v>0.892625</v>
      </c>
      <c r="AC209" s="18">
        <f t="shared" si="151"/>
        <v>2.2517716890045756E-2</v>
      </c>
      <c r="AD209" s="28">
        <f t="shared" si="168"/>
        <v>7891.4957696200372</v>
      </c>
      <c r="AE209" s="33">
        <f t="shared" si="152"/>
        <v>0.87875000000000003</v>
      </c>
      <c r="AF209" s="18">
        <f t="shared" si="153"/>
        <v>2.2167700565330017E-2</v>
      </c>
      <c r="AG209" s="28">
        <f t="shared" si="169"/>
        <v>7944.0261752085335</v>
      </c>
      <c r="AH209" s="33">
        <f t="shared" si="154"/>
        <v>0.76890159313725426</v>
      </c>
      <c r="AI209" s="18">
        <f t="shared" si="155"/>
        <v>1.9396620518773101E-2</v>
      </c>
      <c r="AJ209" s="28">
        <f t="shared" si="170"/>
        <v>8245.1025744843537</v>
      </c>
      <c r="AK209" s="33">
        <f t="shared" si="156"/>
        <v>0.74866734068627394</v>
      </c>
      <c r="AL209" s="18">
        <f t="shared" si="157"/>
        <v>1.8886183136700128E-2</v>
      </c>
      <c r="AM209" s="28">
        <f t="shared" si="171"/>
        <v>8266.2609670930542</v>
      </c>
      <c r="AN209" s="33">
        <f t="shared" si="158"/>
        <v>0.73703002450980326</v>
      </c>
      <c r="AO209" s="18">
        <f t="shared" si="159"/>
        <v>1.8592615523176287E-2</v>
      </c>
      <c r="AP209" s="28">
        <f t="shared" si="172"/>
        <v>8309.3379950401195</v>
      </c>
      <c r="AQ209" s="33">
        <f t="shared" si="137"/>
        <v>0.84799374999999999</v>
      </c>
      <c r="AR209" s="18">
        <f t="shared" si="138"/>
        <v>2.1391831045543468E-2</v>
      </c>
      <c r="AS209" s="28">
        <f t="shared" si="173"/>
        <v>8006.7574642991021</v>
      </c>
      <c r="AT209" s="33">
        <f t="shared" si="139"/>
        <v>0.71123397365196017</v>
      </c>
      <c r="AU209" s="18">
        <f t="shared" si="140"/>
        <v>1.7941873979865117E-2</v>
      </c>
      <c r="AV209" s="20">
        <f t="shared" si="174"/>
        <v>8361.6768744271194</v>
      </c>
    </row>
    <row r="210" spans="2:48" ht="15.95">
      <c r="B210" s="44">
        <v>74</v>
      </c>
      <c r="C210" s="46">
        <f>'Mortality (No Interventions) H'!H83</f>
        <v>2.8245545420109552E-2</v>
      </c>
      <c r="D210" s="27">
        <f t="shared" si="132"/>
        <v>0.84215686274509738</v>
      </c>
      <c r="E210" s="18">
        <f t="shared" si="141"/>
        <v>2.3787179917523615E-2</v>
      </c>
      <c r="F210" s="28">
        <f t="shared" si="160"/>
        <v>7913.5151750102368</v>
      </c>
      <c r="G210" s="27">
        <f t="shared" si="130"/>
        <v>0.96499999999999997</v>
      </c>
      <c r="H210" s="18">
        <f t="shared" si="134"/>
        <v>2.7256951330405718E-2</v>
      </c>
      <c r="I210" s="28">
        <f t="shared" si="161"/>
        <v>7556.1792053403751</v>
      </c>
      <c r="J210" s="27">
        <v>0.95</v>
      </c>
      <c r="K210" s="18">
        <f t="shared" si="135"/>
        <v>2.6833268149104073E-2</v>
      </c>
      <c r="L210" s="28">
        <f t="shared" si="162"/>
        <v>7613.5586310562685</v>
      </c>
      <c r="M210" s="27">
        <f t="shared" si="131"/>
        <v>0.92500000000000004</v>
      </c>
      <c r="N210" s="19">
        <f t="shared" si="136"/>
        <v>2.6127129513601337E-2</v>
      </c>
      <c r="O210" s="28">
        <f t="shared" si="163"/>
        <v>7642.9073021254062</v>
      </c>
      <c r="P210" s="24">
        <f t="shared" si="142"/>
        <v>0.81268137254901895</v>
      </c>
      <c r="Q210" s="18">
        <f t="shared" si="143"/>
        <v>2.2954628620410287E-2</v>
      </c>
      <c r="R210" s="28">
        <f t="shared" si="164"/>
        <v>7977.1041386383158</v>
      </c>
      <c r="S210" s="24">
        <f t="shared" si="144"/>
        <v>0.80004901960784247</v>
      </c>
      <c r="T210" s="18">
        <f t="shared" si="145"/>
        <v>2.2597820921647433E-2</v>
      </c>
      <c r="U210" s="28">
        <f t="shared" si="165"/>
        <v>8024.6787372326344</v>
      </c>
      <c r="V210" s="24">
        <f t="shared" si="146"/>
        <v>0.77899509803921507</v>
      </c>
      <c r="W210" s="18">
        <f t="shared" si="147"/>
        <v>2.2003141423709342E-2</v>
      </c>
      <c r="X210" s="28">
        <f t="shared" si="166"/>
        <v>8050.372649273183</v>
      </c>
      <c r="Y210" s="33">
        <f t="shared" si="148"/>
        <v>0.91674999999999995</v>
      </c>
      <c r="Z210" s="18">
        <f t="shared" si="149"/>
        <v>2.5894103763885429E-2</v>
      </c>
      <c r="AA210" s="28">
        <f t="shared" si="167"/>
        <v>7685.2289453856556</v>
      </c>
      <c r="AB210" s="33">
        <f t="shared" si="150"/>
        <v>0.892625</v>
      </c>
      <c r="AC210" s="18">
        <f t="shared" si="151"/>
        <v>2.5212679980625288E-2</v>
      </c>
      <c r="AD210" s="28">
        <f t="shared" si="168"/>
        <v>7713.7973020407389</v>
      </c>
      <c r="AE210" s="33">
        <f t="shared" si="152"/>
        <v>0.87875000000000003</v>
      </c>
      <c r="AF210" s="18">
        <f t="shared" si="153"/>
        <v>2.4820773037921271E-2</v>
      </c>
      <c r="AG210" s="28">
        <f t="shared" si="169"/>
        <v>7767.9253816733672</v>
      </c>
      <c r="AH210" s="33">
        <f t="shared" si="154"/>
        <v>0.77204730392156795</v>
      </c>
      <c r="AI210" s="18">
        <f t="shared" si="155"/>
        <v>2.180689718938977E-2</v>
      </c>
      <c r="AJ210" s="28">
        <f t="shared" si="170"/>
        <v>8085.1754487087219</v>
      </c>
      <c r="AK210" s="33">
        <f t="shared" si="156"/>
        <v>0.75173026960784262</v>
      </c>
      <c r="AL210" s="18">
        <f t="shared" si="157"/>
        <v>2.1233031473879518E-2</v>
      </c>
      <c r="AM210" s="28">
        <f t="shared" si="171"/>
        <v>8110.1428486127788</v>
      </c>
      <c r="AN210" s="33">
        <f t="shared" si="158"/>
        <v>0.74004534313725434</v>
      </c>
      <c r="AO210" s="18">
        <f t="shared" si="159"/>
        <v>2.0902984352523878E-2</v>
      </c>
      <c r="AP210" s="28">
        <f t="shared" si="172"/>
        <v>8154.845668446218</v>
      </c>
      <c r="AQ210" s="33">
        <f t="shared" si="137"/>
        <v>0.84799374999999999</v>
      </c>
      <c r="AR210" s="18">
        <f t="shared" si="138"/>
        <v>2.3952045981594023E-2</v>
      </c>
      <c r="AS210" s="28">
        <f t="shared" si="173"/>
        <v>7835.4782614001724</v>
      </c>
      <c r="AT210" s="33">
        <f t="shared" si="139"/>
        <v>0.7141437561274504</v>
      </c>
      <c r="AU210" s="18">
        <f t="shared" si="140"/>
        <v>2.017137990018554E-2</v>
      </c>
      <c r="AV210" s="20">
        <f t="shared" si="174"/>
        <v>8211.6527216857958</v>
      </c>
    </row>
    <row r="211" spans="2:48" ht="15.95">
      <c r="B211" s="44">
        <v>75</v>
      </c>
      <c r="C211" s="46">
        <f>'Mortality (No Interventions) H'!H84</f>
        <v>3.1727384796276306E-2</v>
      </c>
      <c r="D211" s="27">
        <f t="shared" si="132"/>
        <v>0.84558823529411697</v>
      </c>
      <c r="E211" s="18">
        <f t="shared" si="141"/>
        <v>2.6828303320380678E-2</v>
      </c>
      <c r="F211" s="28">
        <f t="shared" si="160"/>
        <v>7725.2749657622144</v>
      </c>
      <c r="G211" s="27">
        <f t="shared" si="130"/>
        <v>0.96499999999999997</v>
      </c>
      <c r="H211" s="18">
        <f t="shared" si="134"/>
        <v>3.0616926328406634E-2</v>
      </c>
      <c r="I211" s="28">
        <f t="shared" si="161"/>
        <v>7350.2207964965883</v>
      </c>
      <c r="J211" s="27">
        <v>0.95</v>
      </c>
      <c r="K211" s="18">
        <f t="shared" si="135"/>
        <v>3.0141015556462491E-2</v>
      </c>
      <c r="L211" s="28">
        <f t="shared" si="162"/>
        <v>7409.26197074021</v>
      </c>
      <c r="M211" s="27">
        <f t="shared" si="131"/>
        <v>0.92500000000000004</v>
      </c>
      <c r="N211" s="19">
        <f t="shared" si="136"/>
        <v>2.9347830936555585E-2</v>
      </c>
      <c r="O211" s="28">
        <f t="shared" si="163"/>
        <v>7443.2200731823268</v>
      </c>
      <c r="P211" s="24">
        <f t="shared" si="142"/>
        <v>0.81599264705882291</v>
      </c>
      <c r="Q211" s="18">
        <f t="shared" si="143"/>
        <v>2.5889312704167357E-2</v>
      </c>
      <c r="R211" s="28">
        <f t="shared" si="164"/>
        <v>7793.9926756695349</v>
      </c>
      <c r="S211" s="24">
        <f t="shared" si="144"/>
        <v>0.80330882352941113</v>
      </c>
      <c r="T211" s="18">
        <f t="shared" si="145"/>
        <v>2.5486888154361644E-2</v>
      </c>
      <c r="U211" s="28">
        <f t="shared" si="165"/>
        <v>7843.3384841748993</v>
      </c>
      <c r="V211" s="24">
        <f t="shared" si="146"/>
        <v>0.78216911764705821</v>
      </c>
      <c r="W211" s="18">
        <f t="shared" si="147"/>
        <v>2.4816180571352129E-2</v>
      </c>
      <c r="X211" s="28">
        <f t="shared" si="166"/>
        <v>7873.2391613576638</v>
      </c>
      <c r="Y211" s="33">
        <f t="shared" si="148"/>
        <v>0.91674999999999995</v>
      </c>
      <c r="Z211" s="18">
        <f t="shared" si="149"/>
        <v>2.9086080011986301E-2</v>
      </c>
      <c r="AA211" s="28">
        <f t="shared" si="167"/>
        <v>7486.2268296246239</v>
      </c>
      <c r="AB211" s="33">
        <f t="shared" si="150"/>
        <v>0.892625</v>
      </c>
      <c r="AC211" s="18">
        <f t="shared" si="151"/>
        <v>2.8320656853776136E-2</v>
      </c>
      <c r="AD211" s="28">
        <f t="shared" si="168"/>
        <v>7519.3117992289754</v>
      </c>
      <c r="AE211" s="33">
        <f t="shared" si="152"/>
        <v>0.87875000000000003</v>
      </c>
      <c r="AF211" s="18">
        <f t="shared" si="153"/>
        <v>2.7880439389727805E-2</v>
      </c>
      <c r="AG211" s="28">
        <f t="shared" si="169"/>
        <v>7575.1194687993448</v>
      </c>
      <c r="AH211" s="33">
        <f t="shared" si="154"/>
        <v>0.77519301470588176</v>
      </c>
      <c r="AI211" s="18">
        <f t="shared" si="155"/>
        <v>2.4594847068958987E-2</v>
      </c>
      <c r="AJ211" s="28">
        <f t="shared" si="170"/>
        <v>7908.8628589405525</v>
      </c>
      <c r="AK211" s="33">
        <f t="shared" si="156"/>
        <v>0.75479319852941118</v>
      </c>
      <c r="AL211" s="18">
        <f t="shared" si="157"/>
        <v>2.3947614251354804E-2</v>
      </c>
      <c r="AM211" s="28">
        <f t="shared" si="171"/>
        <v>7937.9399302505244</v>
      </c>
      <c r="AN211" s="33">
        <f t="shared" si="158"/>
        <v>0.74306066176470531</v>
      </c>
      <c r="AO211" s="18">
        <f t="shared" si="159"/>
        <v>2.3575371542784523E-2</v>
      </c>
      <c r="AP211" s="28">
        <f t="shared" si="172"/>
        <v>7984.3850570414397</v>
      </c>
      <c r="AQ211" s="33">
        <f t="shared" si="137"/>
        <v>0.84799374999999999</v>
      </c>
      <c r="AR211" s="18">
        <f t="shared" si="138"/>
        <v>2.6904624011087331E-2</v>
      </c>
      <c r="AS211" s="28">
        <f t="shared" si="173"/>
        <v>7647.802525795335</v>
      </c>
      <c r="AT211" s="33">
        <f t="shared" si="139"/>
        <v>0.71705353860294063</v>
      </c>
      <c r="AU211" s="18">
        <f t="shared" si="140"/>
        <v>2.2750233538787065E-2</v>
      </c>
      <c r="AV211" s="20">
        <f t="shared" si="174"/>
        <v>8046.0123550282788</v>
      </c>
    </row>
    <row r="212" spans="2:48" ht="15.95">
      <c r="B212" s="44">
        <v>76</v>
      </c>
      <c r="C212" s="46">
        <f>'Mortality (No Interventions) H'!H85</f>
        <v>3.5726616922927265E-2</v>
      </c>
      <c r="D212" s="27">
        <f t="shared" si="132"/>
        <v>0.84901960784313657</v>
      </c>
      <c r="E212" s="18">
        <f t="shared" si="141"/>
        <v>3.0332598289465672E-2</v>
      </c>
      <c r="F212" s="28">
        <f t="shared" si="160"/>
        <v>7518.0189457474025</v>
      </c>
      <c r="G212" s="27">
        <f t="shared" si="130"/>
        <v>0.96499999999999997</v>
      </c>
      <c r="H212" s="18">
        <f t="shared" si="134"/>
        <v>3.4476185330624812E-2</v>
      </c>
      <c r="I212" s="28">
        <f t="shared" si="161"/>
        <v>7125.1796278727297</v>
      </c>
      <c r="J212" s="27">
        <v>0.95</v>
      </c>
      <c r="K212" s="18">
        <f t="shared" si="135"/>
        <v>3.3940286076780901E-2</v>
      </c>
      <c r="L212" s="28">
        <f t="shared" si="162"/>
        <v>7185.9392904182232</v>
      </c>
      <c r="M212" s="27">
        <f t="shared" si="131"/>
        <v>0.92500000000000004</v>
      </c>
      <c r="N212" s="19">
        <f t="shared" si="136"/>
        <v>3.3047120653707719E-2</v>
      </c>
      <c r="O212" s="28">
        <f t="shared" si="163"/>
        <v>7224.7777088509947</v>
      </c>
      <c r="P212" s="24">
        <f t="shared" si="142"/>
        <v>0.81930392156862675</v>
      </c>
      <c r="Q212" s="18">
        <f t="shared" si="143"/>
        <v>2.9270957349334374E-2</v>
      </c>
      <c r="R212" s="28">
        <f t="shared" si="164"/>
        <v>7592.2115620751365</v>
      </c>
      <c r="S212" s="24">
        <f t="shared" si="144"/>
        <v>0.80656862745097968</v>
      </c>
      <c r="T212" s="18">
        <f t="shared" si="145"/>
        <v>2.8815968374992389E-2</v>
      </c>
      <c r="U212" s="28">
        <f t="shared" si="165"/>
        <v>7643.4361934719336</v>
      </c>
      <c r="V212" s="24">
        <f t="shared" si="146"/>
        <v>0.78534313725490135</v>
      </c>
      <c r="W212" s="18">
        <f t="shared" si="147"/>
        <v>2.8057653417755749E-2</v>
      </c>
      <c r="X212" s="28">
        <f t="shared" si="166"/>
        <v>7677.8554366479711</v>
      </c>
      <c r="Y212" s="33">
        <f t="shared" si="148"/>
        <v>0.91674999999999995</v>
      </c>
      <c r="Z212" s="18">
        <f t="shared" si="149"/>
        <v>3.275237606409357E-2</v>
      </c>
      <c r="AA212" s="28">
        <f t="shared" si="167"/>
        <v>7268.4818370702833</v>
      </c>
      <c r="AB212" s="33">
        <f t="shared" si="150"/>
        <v>0.892625</v>
      </c>
      <c r="AC212" s="18">
        <f t="shared" si="151"/>
        <v>3.1890471430827953E-2</v>
      </c>
      <c r="AD212" s="28">
        <f t="shared" si="168"/>
        <v>7306.3599499864613</v>
      </c>
      <c r="AE212" s="33">
        <f t="shared" si="152"/>
        <v>0.87875000000000003</v>
      </c>
      <c r="AF212" s="18">
        <f t="shared" si="153"/>
        <v>3.1394764621022336E-2</v>
      </c>
      <c r="AG212" s="28">
        <f t="shared" si="169"/>
        <v>7363.9218095795377</v>
      </c>
      <c r="AH212" s="33">
        <f t="shared" si="154"/>
        <v>0.77833872549019534</v>
      </c>
      <c r="AI212" s="18">
        <f t="shared" si="155"/>
        <v>2.7807409481867652E-2</v>
      </c>
      <c r="AJ212" s="28">
        <f t="shared" si="170"/>
        <v>7714.3455864355401</v>
      </c>
      <c r="AK212" s="33">
        <f t="shared" si="156"/>
        <v>0.75785612745097974</v>
      </c>
      <c r="AL212" s="18">
        <f t="shared" si="157"/>
        <v>2.7075635548134296E-2</v>
      </c>
      <c r="AM212" s="28">
        <f t="shared" si="171"/>
        <v>7747.8452068504585</v>
      </c>
      <c r="AN212" s="33">
        <f t="shared" si="158"/>
        <v>0.74607598039215628</v>
      </c>
      <c r="AO212" s="18">
        <f t="shared" si="159"/>
        <v>2.6654770746867961E-2</v>
      </c>
      <c r="AP212" s="28">
        <f t="shared" si="172"/>
        <v>7796.1502127810309</v>
      </c>
      <c r="AQ212" s="33">
        <f t="shared" si="137"/>
        <v>0.84799374999999999</v>
      </c>
      <c r="AR212" s="18">
        <f t="shared" si="138"/>
        <v>3.0295947859286552E-2</v>
      </c>
      <c r="AS212" s="28">
        <f t="shared" si="173"/>
        <v>7442.0412743277675</v>
      </c>
      <c r="AT212" s="33">
        <f t="shared" si="139"/>
        <v>0.71996332107843075</v>
      </c>
      <c r="AU212" s="18">
        <f t="shared" si="140"/>
        <v>2.5721853770727582E-2</v>
      </c>
      <c r="AV212" s="20">
        <f t="shared" si="174"/>
        <v>7862.9636948954194</v>
      </c>
    </row>
    <row r="213" spans="2:48" ht="15.95">
      <c r="B213" s="44">
        <v>77</v>
      </c>
      <c r="C213" s="46">
        <f>'Mortality (No Interventions) H'!H86</f>
        <v>4.0346586116242339E-2</v>
      </c>
      <c r="D213" s="27">
        <f t="shared" si="132"/>
        <v>0.85245098039215617</v>
      </c>
      <c r="E213" s="18">
        <f t="shared" si="141"/>
        <v>3.439348689026734E-2</v>
      </c>
      <c r="F213" s="28">
        <f t="shared" si="160"/>
        <v>7289.9778971334545</v>
      </c>
      <c r="G213" s="27">
        <f t="shared" si="130"/>
        <v>0.96499999999999997</v>
      </c>
      <c r="H213" s="18">
        <f t="shared" si="134"/>
        <v>3.8934455602173859E-2</v>
      </c>
      <c r="I213" s="28">
        <f t="shared" si="161"/>
        <v>6879.5306145081977</v>
      </c>
      <c r="J213" s="27">
        <v>0.95</v>
      </c>
      <c r="K213" s="18">
        <f t="shared" si="135"/>
        <v>3.8329256810430222E-2</v>
      </c>
      <c r="L213" s="28">
        <f t="shared" si="162"/>
        <v>6942.0464551710484</v>
      </c>
      <c r="M213" s="27">
        <f t="shared" si="131"/>
        <v>0.92500000000000004</v>
      </c>
      <c r="N213" s="19">
        <f t="shared" si="136"/>
        <v>3.7320592157524167E-2</v>
      </c>
      <c r="O213" s="28">
        <f t="shared" si="163"/>
        <v>6986.0196082103776</v>
      </c>
      <c r="P213" s="24">
        <f t="shared" si="142"/>
        <v>0.8226151960784307</v>
      </c>
      <c r="Q213" s="18">
        <f t="shared" si="143"/>
        <v>3.318971484910798E-2</v>
      </c>
      <c r="R213" s="28">
        <f t="shared" si="164"/>
        <v>7369.9802612545118</v>
      </c>
      <c r="S213" s="24">
        <f t="shared" si="144"/>
        <v>0.80982843137254834</v>
      </c>
      <c r="T213" s="18">
        <f t="shared" si="145"/>
        <v>3.2673812545753973E-2</v>
      </c>
      <c r="U213" s="28">
        <f t="shared" si="165"/>
        <v>7423.1831778445749</v>
      </c>
      <c r="V213" s="24">
        <f t="shared" si="146"/>
        <v>0.78851715686274448</v>
      </c>
      <c r="W213" s="18">
        <f t="shared" si="147"/>
        <v>3.181397537349729E-2</v>
      </c>
      <c r="X213" s="28">
        <f t="shared" si="166"/>
        <v>7462.4328298148703</v>
      </c>
      <c r="Y213" s="33">
        <f t="shared" si="148"/>
        <v>0.91674999999999995</v>
      </c>
      <c r="Z213" s="18">
        <f t="shared" si="149"/>
        <v>3.6987732822065161E-2</v>
      </c>
      <c r="AA213" s="28">
        <f t="shared" si="167"/>
        <v>7030.4217865275241</v>
      </c>
      <c r="AB213" s="33">
        <f t="shared" si="150"/>
        <v>0.892625</v>
      </c>
      <c r="AC213" s="18">
        <f t="shared" si="151"/>
        <v>3.6014371432010819E-2</v>
      </c>
      <c r="AD213" s="28">
        <f t="shared" si="168"/>
        <v>7073.3566867380732</v>
      </c>
      <c r="AE213" s="33">
        <f t="shared" si="152"/>
        <v>0.87875000000000003</v>
      </c>
      <c r="AF213" s="18">
        <f t="shared" si="153"/>
        <v>3.5454562549647954E-2</v>
      </c>
      <c r="AG213" s="28">
        <f t="shared" si="169"/>
        <v>7132.7332176801756</v>
      </c>
      <c r="AH213" s="33">
        <f t="shared" si="154"/>
        <v>0.78148443627450914</v>
      </c>
      <c r="AI213" s="18">
        <f t="shared" si="155"/>
        <v>3.1530229106652582E-2</v>
      </c>
      <c r="AJ213" s="28">
        <f t="shared" si="170"/>
        <v>7499.8296198288881</v>
      </c>
      <c r="AK213" s="33">
        <f t="shared" si="156"/>
        <v>0.76091905637254842</v>
      </c>
      <c r="AL213" s="18">
        <f t="shared" si="157"/>
        <v>3.0700486235424884E-2</v>
      </c>
      <c r="AM213" s="28">
        <f t="shared" si="171"/>
        <v>7538.0673737464158</v>
      </c>
      <c r="AN213" s="33">
        <f t="shared" si="158"/>
        <v>0.74909129901960725</v>
      </c>
      <c r="AO213" s="18">
        <f t="shared" si="159"/>
        <v>3.0223276604822425E-2</v>
      </c>
      <c r="AP213" s="28">
        <f t="shared" si="172"/>
        <v>7588.3456161512067</v>
      </c>
      <c r="AQ213" s="33">
        <f t="shared" si="137"/>
        <v>0.84799374999999999</v>
      </c>
      <c r="AR213" s="18">
        <f t="shared" si="138"/>
        <v>3.4213652860410275E-2</v>
      </c>
      <c r="AS213" s="28">
        <f t="shared" si="173"/>
        <v>7216.5775799140747</v>
      </c>
      <c r="AT213" s="33">
        <f t="shared" si="139"/>
        <v>0.72287310355392098</v>
      </c>
      <c r="AU213" s="18">
        <f t="shared" si="140"/>
        <v>2.916546192365364E-2</v>
      </c>
      <c r="AV213" s="20">
        <f t="shared" si="174"/>
        <v>7660.7136925307796</v>
      </c>
    </row>
    <row r="214" spans="2:48" ht="15.95">
      <c r="B214" s="44">
        <v>78</v>
      </c>
      <c r="C214" s="46">
        <f>'Mortality (No Interventions) H'!H87</f>
        <v>4.5512888342080192E-2</v>
      </c>
      <c r="D214" s="27">
        <f t="shared" si="132"/>
        <v>0.85588235294117576</v>
      </c>
      <c r="E214" s="18">
        <f t="shared" si="141"/>
        <v>3.8953677963368599E-2</v>
      </c>
      <c r="F214" s="28">
        <f t="shared" si="160"/>
        <v>7039.250137898056</v>
      </c>
      <c r="G214" s="27">
        <f t="shared" si="130"/>
        <v>0.96499999999999997</v>
      </c>
      <c r="H214" s="18">
        <f t="shared" si="134"/>
        <v>4.3919937250107385E-2</v>
      </c>
      <c r="I214" s="28">
        <f t="shared" si="161"/>
        <v>6611.6798352338319</v>
      </c>
      <c r="J214" s="27">
        <v>0.95</v>
      </c>
      <c r="K214" s="18">
        <f t="shared" si="135"/>
        <v>4.3237243924976181E-2</v>
      </c>
      <c r="L214" s="28">
        <f t="shared" si="162"/>
        <v>6675.9629738008607</v>
      </c>
      <c r="M214" s="27">
        <f t="shared" si="131"/>
        <v>0.92500000000000004</v>
      </c>
      <c r="N214" s="19">
        <f t="shared" si="136"/>
        <v>4.2099421716424182E-2</v>
      </c>
      <c r="O214" s="28">
        <f t="shared" si="163"/>
        <v>6725.2972196078917</v>
      </c>
      <c r="P214" s="24">
        <f t="shared" si="142"/>
        <v>0.82592647058823454</v>
      </c>
      <c r="Q214" s="18">
        <f t="shared" si="143"/>
        <v>3.7590299234650695E-2</v>
      </c>
      <c r="R214" s="28">
        <f t="shared" si="164"/>
        <v>7125.3727179399202</v>
      </c>
      <c r="S214" s="24">
        <f t="shared" si="144"/>
        <v>0.81308823529411689</v>
      </c>
      <c r="T214" s="18">
        <f t="shared" si="145"/>
        <v>3.7005994065200172E-2</v>
      </c>
      <c r="U214" s="28">
        <f t="shared" si="165"/>
        <v>7180.639482198887</v>
      </c>
      <c r="V214" s="24">
        <f t="shared" si="146"/>
        <v>0.79169117647058762</v>
      </c>
      <c r="W214" s="18">
        <f t="shared" si="147"/>
        <v>3.6032152116115962E-2</v>
      </c>
      <c r="X214" s="28">
        <f t="shared" si="166"/>
        <v>7225.0231755407622</v>
      </c>
      <c r="Y214" s="33">
        <f t="shared" si="148"/>
        <v>0.91674999999999995</v>
      </c>
      <c r="Z214" s="18">
        <f t="shared" si="149"/>
        <v>4.1723940387602014E-2</v>
      </c>
      <c r="AA214" s="28">
        <f t="shared" si="167"/>
        <v>6770.3824238610177</v>
      </c>
      <c r="AB214" s="33">
        <f t="shared" si="150"/>
        <v>0.892625</v>
      </c>
      <c r="AC214" s="18">
        <f t="shared" si="151"/>
        <v>4.0625941956349332E-2</v>
      </c>
      <c r="AD214" s="28">
        <f t="shared" si="168"/>
        <v>6818.6141917507912</v>
      </c>
      <c r="AE214" s="33">
        <f t="shared" si="152"/>
        <v>0.87875000000000003</v>
      </c>
      <c r="AF214" s="18">
        <f t="shared" si="153"/>
        <v>3.9994450630602973E-2</v>
      </c>
      <c r="AG214" s="28">
        <f t="shared" si="169"/>
        <v>6879.845281663982</v>
      </c>
      <c r="AH214" s="33">
        <f t="shared" si="154"/>
        <v>0.78463014705882272</v>
      </c>
      <c r="AI214" s="18">
        <f t="shared" si="155"/>
        <v>3.5710784272918163E-2</v>
      </c>
      <c r="AJ214" s="28">
        <f t="shared" si="170"/>
        <v>7263.3582736548242</v>
      </c>
      <c r="AK214" s="33">
        <f t="shared" si="156"/>
        <v>0.76398198529411698</v>
      </c>
      <c r="AL214" s="18">
        <f t="shared" si="157"/>
        <v>3.47710267920519E-2</v>
      </c>
      <c r="AM214" s="28">
        <f t="shared" si="171"/>
        <v>7306.6450400970089</v>
      </c>
      <c r="AN214" s="33">
        <f t="shared" si="158"/>
        <v>0.75210661764705811</v>
      </c>
      <c r="AO214" s="18">
        <f t="shared" si="159"/>
        <v>3.4230544510310157E-2</v>
      </c>
      <c r="AP214" s="28">
        <f t="shared" si="172"/>
        <v>7359.0009476212772</v>
      </c>
      <c r="AQ214" s="33">
        <f t="shared" si="137"/>
        <v>0.84799374999999999</v>
      </c>
      <c r="AR214" s="18">
        <f t="shared" si="138"/>
        <v>3.8594644858531861E-2</v>
      </c>
      <c r="AS214" s="28">
        <f t="shared" si="173"/>
        <v>6969.6720997546754</v>
      </c>
      <c r="AT214" s="33">
        <f t="shared" si="139"/>
        <v>0.7257828860294111</v>
      </c>
      <c r="AU214" s="18">
        <f t="shared" si="140"/>
        <v>3.3032475452449299E-2</v>
      </c>
      <c r="AV214" s="20">
        <f t="shared" si="174"/>
        <v>7437.2854390232606</v>
      </c>
    </row>
    <row r="215" spans="2:48" ht="15.95">
      <c r="B215" s="44">
        <v>79</v>
      </c>
      <c r="C215" s="46">
        <f>'Mortality (No Interventions) H'!H88</f>
        <v>5.1262479990769237E-2</v>
      </c>
      <c r="D215" s="27">
        <f t="shared" si="132"/>
        <v>0.85931372549019536</v>
      </c>
      <c r="E215" s="18">
        <f t="shared" si="141"/>
        <v>4.4050552658734511E-2</v>
      </c>
      <c r="F215" s="28">
        <f t="shared" si="160"/>
        <v>6765.045454922777</v>
      </c>
      <c r="G215" s="27">
        <f t="shared" si="130"/>
        <v>0.96499999999999997</v>
      </c>
      <c r="H215" s="18">
        <f t="shared" si="134"/>
        <v>4.9468293191092312E-2</v>
      </c>
      <c r="I215" s="28">
        <f t="shared" si="161"/>
        <v>6321.2952717525623</v>
      </c>
      <c r="J215" s="27">
        <v>0.95</v>
      </c>
      <c r="K215" s="18">
        <f t="shared" si="135"/>
        <v>4.8699355991230771E-2</v>
      </c>
      <c r="L215" s="28">
        <f t="shared" si="162"/>
        <v>6387.3127342685239</v>
      </c>
      <c r="M215" s="27">
        <f t="shared" si="131"/>
        <v>0.92500000000000004</v>
      </c>
      <c r="N215" s="19">
        <f t="shared" si="136"/>
        <v>4.7417793991461545E-2</v>
      </c>
      <c r="O215" s="28">
        <f t="shared" si="163"/>
        <v>6442.1660957913236</v>
      </c>
      <c r="P215" s="24">
        <f t="shared" si="142"/>
        <v>0.82923774509803849</v>
      </c>
      <c r="Q215" s="18">
        <f t="shared" si="143"/>
        <v>4.2508783315678797E-2</v>
      </c>
      <c r="R215" s="28">
        <f t="shared" si="164"/>
        <v>6857.5278253141423</v>
      </c>
      <c r="S215" s="24">
        <f t="shared" si="144"/>
        <v>0.81634803921568555</v>
      </c>
      <c r="T215" s="18">
        <f t="shared" si="145"/>
        <v>4.1848025025797778E-2</v>
      </c>
      <c r="U215" s="28">
        <f t="shared" si="165"/>
        <v>6914.9127801362929</v>
      </c>
      <c r="V215" s="24">
        <f t="shared" si="146"/>
        <v>0.79486519607843076</v>
      </c>
      <c r="W215" s="18">
        <f t="shared" si="147"/>
        <v>4.0746761209329421E-2</v>
      </c>
      <c r="X215" s="28">
        <f t="shared" si="166"/>
        <v>6964.6900414372139</v>
      </c>
      <c r="Y215" s="33">
        <f t="shared" si="148"/>
        <v>0.91674999999999995</v>
      </c>
      <c r="Z215" s="18">
        <f t="shared" si="149"/>
        <v>4.6994878531537693E-2</v>
      </c>
      <c r="AA215" s="28">
        <f t="shared" si="167"/>
        <v>6487.8953912065726</v>
      </c>
      <c r="AB215" s="33">
        <f t="shared" si="150"/>
        <v>0.892625</v>
      </c>
      <c r="AC215" s="18">
        <f t="shared" si="151"/>
        <v>4.5758171201760393E-2</v>
      </c>
      <c r="AD215" s="28">
        <f t="shared" si="168"/>
        <v>6541.6015673739839</v>
      </c>
      <c r="AE215" s="33">
        <f t="shared" si="152"/>
        <v>0.87875000000000003</v>
      </c>
      <c r="AF215" s="18">
        <f t="shared" si="153"/>
        <v>4.504690429188847E-2</v>
      </c>
      <c r="AG215" s="28">
        <f t="shared" si="169"/>
        <v>6604.6896492002852</v>
      </c>
      <c r="AH215" s="33">
        <f t="shared" si="154"/>
        <v>0.78777585784313653</v>
      </c>
      <c r="AI215" s="18">
        <f t="shared" si="155"/>
        <v>4.0383344149894855E-2</v>
      </c>
      <c r="AJ215" s="28">
        <f t="shared" si="170"/>
        <v>7003.9780532474215</v>
      </c>
      <c r="AK215" s="33">
        <f t="shared" si="156"/>
        <v>0.76704491421568566</v>
      </c>
      <c r="AL215" s="18">
        <f t="shared" si="157"/>
        <v>3.9320624567002894E-2</v>
      </c>
      <c r="AM215" s="28">
        <f t="shared" si="171"/>
        <v>7052.5854896477822</v>
      </c>
      <c r="AN215" s="33">
        <f t="shared" si="158"/>
        <v>0.75512193627450919</v>
      </c>
      <c r="AO215" s="18">
        <f t="shared" si="159"/>
        <v>3.8709423148862949E-2</v>
      </c>
      <c r="AP215" s="28">
        <f t="shared" si="172"/>
        <v>7107.0983381323122</v>
      </c>
      <c r="AQ215" s="33">
        <f t="shared" si="137"/>
        <v>0.84799374999999999</v>
      </c>
      <c r="AR215" s="18">
        <f t="shared" si="138"/>
        <v>4.3470262641672371E-2</v>
      </c>
      <c r="AS215" s="28">
        <f t="shared" si="173"/>
        <v>6700.6800802842263</v>
      </c>
      <c r="AT215" s="33">
        <f t="shared" si="139"/>
        <v>0.72869266850490133</v>
      </c>
      <c r="AU215" s="18">
        <f t="shared" si="140"/>
        <v>3.7354593338652743E-2</v>
      </c>
      <c r="AV215" s="20">
        <f t="shared" si="174"/>
        <v>7191.6134903258662</v>
      </c>
    </row>
    <row r="216" spans="2:48" ht="15.95">
      <c r="B216" s="44">
        <v>80</v>
      </c>
      <c r="C216" s="46">
        <f>'Mortality (No Interventions) H'!H89</f>
        <v>5.7538637884183584E-2</v>
      </c>
      <c r="D216" s="27">
        <f t="shared" si="132"/>
        <v>0.86274509803921495</v>
      </c>
      <c r="E216" s="18">
        <f t="shared" si="141"/>
        <v>4.9641177782432856E-2</v>
      </c>
      <c r="F216" s="28">
        <f t="shared" si="160"/>
        <v>6467.0414638719685</v>
      </c>
      <c r="G216" s="27">
        <f t="shared" si="130"/>
        <v>0.96499999999999997</v>
      </c>
      <c r="H216" s="18">
        <f t="shared" si="134"/>
        <v>5.5524785558237158E-2</v>
      </c>
      <c r="I216" s="28">
        <f t="shared" si="161"/>
        <v>6008.5915839020408</v>
      </c>
      <c r="J216" s="27">
        <v>0.95</v>
      </c>
      <c r="K216" s="18">
        <f t="shared" si="135"/>
        <v>5.4661705989974399E-2</v>
      </c>
      <c r="L216" s="28">
        <f t="shared" si="162"/>
        <v>6076.2547175950594</v>
      </c>
      <c r="M216" s="27">
        <f t="shared" si="131"/>
        <v>0.92500000000000004</v>
      </c>
      <c r="N216" s="19">
        <f t="shared" si="136"/>
        <v>5.3223240042869817E-2</v>
      </c>
      <c r="O216" s="28">
        <f t="shared" si="163"/>
        <v>6136.6927910023123</v>
      </c>
      <c r="P216" s="24">
        <f t="shared" si="142"/>
        <v>0.83254901960784244</v>
      </c>
      <c r="Q216" s="18">
        <f t="shared" si="143"/>
        <v>4.7903736560047705E-2</v>
      </c>
      <c r="R216" s="28">
        <f t="shared" si="164"/>
        <v>6566.0226609066258</v>
      </c>
      <c r="S216" s="24">
        <f t="shared" si="144"/>
        <v>0.81960784313725421</v>
      </c>
      <c r="T216" s="18">
        <f t="shared" si="145"/>
        <v>4.715911889331121E-2</v>
      </c>
      <c r="U216" s="28">
        <f t="shared" si="165"/>
        <v>6625.5373370619409</v>
      </c>
      <c r="V216" s="24">
        <f t="shared" si="146"/>
        <v>0.7980392156862739</v>
      </c>
      <c r="W216" s="18">
        <f t="shared" si="147"/>
        <v>4.5918089448750393E-2</v>
      </c>
      <c r="X216" s="28">
        <f t="shared" si="166"/>
        <v>6680.9014794217774</v>
      </c>
      <c r="Y216" s="33">
        <f t="shared" si="148"/>
        <v>0.91674999999999995</v>
      </c>
      <c r="Z216" s="18">
        <f t="shared" si="149"/>
        <v>5.2748546280325298E-2</v>
      </c>
      <c r="AA216" s="28">
        <f t="shared" si="167"/>
        <v>6182.9975353714963</v>
      </c>
      <c r="AB216" s="33">
        <f t="shared" si="150"/>
        <v>0.892625</v>
      </c>
      <c r="AC216" s="18">
        <f t="shared" si="151"/>
        <v>5.1360426641369375E-2</v>
      </c>
      <c r="AD216" s="28">
        <f t="shared" si="168"/>
        <v>6242.2698429203811</v>
      </c>
      <c r="AE216" s="33">
        <f t="shared" si="152"/>
        <v>0.87875000000000003</v>
      </c>
      <c r="AF216" s="18">
        <f t="shared" si="153"/>
        <v>5.0562078040726328E-2</v>
      </c>
      <c r="AG216" s="28">
        <f t="shared" si="169"/>
        <v>6307.1688266951332</v>
      </c>
      <c r="AH216" s="33">
        <f t="shared" si="154"/>
        <v>0.79092156862745033</v>
      </c>
      <c r="AI216" s="18">
        <f t="shared" si="155"/>
        <v>4.5508549732045323E-2</v>
      </c>
      <c r="AJ216" s="28">
        <f t="shared" si="170"/>
        <v>6721.1339971048201</v>
      </c>
      <c r="AK216" s="33">
        <f t="shared" si="156"/>
        <v>0.77010784313725433</v>
      </c>
      <c r="AL216" s="18">
        <f t="shared" si="157"/>
        <v>4.4310956318044131E-2</v>
      </c>
      <c r="AM216" s="28">
        <f t="shared" si="171"/>
        <v>6775.2734233826495</v>
      </c>
      <c r="AN216" s="33">
        <f t="shared" si="158"/>
        <v>0.75813725490196016</v>
      </c>
      <c r="AO216" s="18">
        <f t="shared" si="159"/>
        <v>4.3622184976312872E-2</v>
      </c>
      <c r="AP216" s="28">
        <f t="shared" si="172"/>
        <v>6831.9866612009682</v>
      </c>
      <c r="AQ216" s="33">
        <f t="shared" si="137"/>
        <v>0.84799374999999999</v>
      </c>
      <c r="AR216" s="18">
        <f t="shared" si="138"/>
        <v>4.8792405309300901E-2</v>
      </c>
      <c r="AS216" s="28">
        <f t="shared" si="173"/>
        <v>6409.3997573164479</v>
      </c>
      <c r="AT216" s="33">
        <f t="shared" si="139"/>
        <v>0.73160245098039156</v>
      </c>
      <c r="AU216" s="18">
        <f t="shared" si="140"/>
        <v>4.2095408502141919E-2</v>
      </c>
      <c r="AV216" s="20">
        <f t="shared" si="174"/>
        <v>6922.9736929459741</v>
      </c>
    </row>
    <row r="217" spans="2:48" ht="15.95">
      <c r="B217" s="44">
        <v>81</v>
      </c>
      <c r="C217" s="46">
        <f>'Mortality (No Interventions) H'!H90</f>
        <v>6.4438207006621728E-2</v>
      </c>
      <c r="D217" s="27">
        <f t="shared" si="132"/>
        <v>0.86617647058823455</v>
      </c>
      <c r="E217" s="18">
        <f t="shared" si="141"/>
        <v>5.5814858716029654E-2</v>
      </c>
      <c r="F217" s="28">
        <f t="shared" si="160"/>
        <v>6146.0099088375355</v>
      </c>
      <c r="G217" s="27">
        <f t="shared" si="130"/>
        <v>0.96499999999999997</v>
      </c>
      <c r="H217" s="18">
        <f t="shared" si="134"/>
        <v>6.2182869761389967E-2</v>
      </c>
      <c r="I217" s="28">
        <f t="shared" si="161"/>
        <v>5674.965824698852</v>
      </c>
      <c r="J217" s="27">
        <v>0.95</v>
      </c>
      <c r="K217" s="18">
        <f t="shared" si="135"/>
        <v>6.1216296656290636E-2</v>
      </c>
      <c r="L217" s="28">
        <f t="shared" si="162"/>
        <v>5744.1162687016831</v>
      </c>
      <c r="M217" s="27">
        <f t="shared" si="131"/>
        <v>0.92500000000000004</v>
      </c>
      <c r="N217" s="19">
        <f t="shared" si="136"/>
        <v>5.9605341481125104E-2</v>
      </c>
      <c r="O217" s="28">
        <f t="shared" si="163"/>
        <v>5810.0781175174479</v>
      </c>
      <c r="P217" s="24">
        <f t="shared" si="142"/>
        <v>0.83586029411764629</v>
      </c>
      <c r="Q217" s="18">
        <f t="shared" si="143"/>
        <v>5.3861338660968615E-2</v>
      </c>
      <c r="R217" s="28">
        <f t="shared" si="164"/>
        <v>6251.4856411112514</v>
      </c>
      <c r="S217" s="24">
        <f t="shared" si="144"/>
        <v>0.82286764705882276</v>
      </c>
      <c r="T217" s="18">
        <f t="shared" si="145"/>
        <v>5.302411578022817E-2</v>
      </c>
      <c r="U217" s="28">
        <f t="shared" si="165"/>
        <v>6313.0828340513635</v>
      </c>
      <c r="V217" s="24">
        <f t="shared" si="146"/>
        <v>0.80121323529411703</v>
      </c>
      <c r="W217" s="18">
        <f t="shared" si="147"/>
        <v>5.1628744312327439E-2</v>
      </c>
      <c r="X217" s="28">
        <f t="shared" si="166"/>
        <v>6374.1272476913991</v>
      </c>
      <c r="Y217" s="33">
        <f t="shared" si="148"/>
        <v>0.91674999999999995</v>
      </c>
      <c r="Z217" s="18">
        <f t="shared" si="149"/>
        <v>5.9073726273320463E-2</v>
      </c>
      <c r="AA217" s="28">
        <f t="shared" si="167"/>
        <v>5856.853403725815</v>
      </c>
      <c r="AB217" s="33">
        <f t="shared" si="150"/>
        <v>0.892625</v>
      </c>
      <c r="AC217" s="18">
        <f t="shared" si="151"/>
        <v>5.7519154529285722E-2</v>
      </c>
      <c r="AD217" s="28">
        <f t="shared" si="168"/>
        <v>5921.6642005774365</v>
      </c>
      <c r="AE217" s="33">
        <f t="shared" si="152"/>
        <v>0.87875000000000003</v>
      </c>
      <c r="AF217" s="18">
        <f t="shared" si="153"/>
        <v>5.6625074407068848E-2</v>
      </c>
      <c r="AG217" s="28">
        <f t="shared" si="169"/>
        <v>5988.2652642637377</v>
      </c>
      <c r="AH217" s="33">
        <f t="shared" si="154"/>
        <v>0.79406727941176392</v>
      </c>
      <c r="AI217" s="18">
        <f t="shared" si="155"/>
        <v>5.1168271727920177E-2</v>
      </c>
      <c r="AJ217" s="28">
        <f t="shared" si="170"/>
        <v>6415.264936341835</v>
      </c>
      <c r="AK217" s="33">
        <f t="shared" si="156"/>
        <v>0.7731707720588229</v>
      </c>
      <c r="AL217" s="18">
        <f t="shared" si="157"/>
        <v>4.9821738261395972E-2</v>
      </c>
      <c r="AM217" s="28">
        <f t="shared" si="171"/>
        <v>6475.054578676335</v>
      </c>
      <c r="AN217" s="33">
        <f t="shared" si="158"/>
        <v>0.76115257352941113</v>
      </c>
      <c r="AO217" s="18">
        <f t="shared" si="159"/>
        <v>4.9047307096711061E-2</v>
      </c>
      <c r="AP217" s="28">
        <f t="shared" si="172"/>
        <v>6533.9604753103577</v>
      </c>
      <c r="AQ217" s="33">
        <f t="shared" si="137"/>
        <v>0.84799374999999999</v>
      </c>
      <c r="AR217" s="18">
        <f t="shared" si="138"/>
        <v>5.4643196802821432E-2</v>
      </c>
      <c r="AS217" s="28">
        <f t="shared" si="173"/>
        <v>6096.6697265681287</v>
      </c>
      <c r="AT217" s="33">
        <f t="shared" si="139"/>
        <v>0.73451223345588168</v>
      </c>
      <c r="AU217" s="18">
        <f t="shared" si="140"/>
        <v>4.7330651348326168E-2</v>
      </c>
      <c r="AV217" s="20">
        <f t="shared" si="174"/>
        <v>6631.5482872918319</v>
      </c>
    </row>
    <row r="218" spans="2:48" ht="15.95">
      <c r="B218" s="44">
        <v>82</v>
      </c>
      <c r="C218" s="46">
        <f>'Mortality (No Interventions) H'!H91</f>
        <v>7.2201117396391012E-2</v>
      </c>
      <c r="D218" s="27">
        <f t="shared" si="132"/>
        <v>0.86960784313725414</v>
      </c>
      <c r="E218" s="18">
        <f t="shared" si="141"/>
        <v>6.2786657971175261E-2</v>
      </c>
      <c r="F218" s="28">
        <f t="shared" si="160"/>
        <v>5802.9712341084505</v>
      </c>
      <c r="G218" s="27">
        <f t="shared" si="130"/>
        <v>0.96499999999999997</v>
      </c>
      <c r="H218" s="18">
        <f t="shared" si="134"/>
        <v>6.967407828751733E-2</v>
      </c>
      <c r="I218" s="28">
        <f t="shared" si="161"/>
        <v>5322.0801639212641</v>
      </c>
      <c r="J218" s="27">
        <v>0.95</v>
      </c>
      <c r="K218" s="18">
        <f t="shared" si="135"/>
        <v>6.8591061526571462E-2</v>
      </c>
      <c r="L218" s="28">
        <f t="shared" si="162"/>
        <v>5392.4827431686163</v>
      </c>
      <c r="M218" s="27">
        <f t="shared" si="131"/>
        <v>0.92500000000000004</v>
      </c>
      <c r="N218" s="19">
        <f t="shared" si="136"/>
        <v>6.6786033591661687E-2</v>
      </c>
      <c r="O218" s="28">
        <f t="shared" si="163"/>
        <v>5463.7664272908078</v>
      </c>
      <c r="P218" s="24">
        <f t="shared" si="142"/>
        <v>0.83917156862745024</v>
      </c>
      <c r="Q218" s="18">
        <f t="shared" si="143"/>
        <v>6.058912494218413E-2</v>
      </c>
      <c r="R218" s="28">
        <f t="shared" si="164"/>
        <v>5914.7722558611758</v>
      </c>
      <c r="S218" s="24">
        <f t="shared" si="144"/>
        <v>0.82612745098039142</v>
      </c>
      <c r="T218" s="18">
        <f t="shared" si="145"/>
        <v>5.9647325072616504E-2</v>
      </c>
      <c r="U218" s="28">
        <f t="shared" si="165"/>
        <v>5978.3371989284533</v>
      </c>
      <c r="V218" s="24">
        <f t="shared" si="146"/>
        <v>0.80438725490196017</v>
      </c>
      <c r="W218" s="18">
        <f t="shared" si="147"/>
        <v>5.8077658623337129E-2</v>
      </c>
      <c r="X218" s="28">
        <f t="shared" si="166"/>
        <v>6045.0390618061001</v>
      </c>
      <c r="Y218" s="33">
        <f t="shared" si="148"/>
        <v>0.91674999999999995</v>
      </c>
      <c r="Z218" s="18">
        <f t="shared" si="149"/>
        <v>6.6190374373141458E-2</v>
      </c>
      <c r="AA218" s="28">
        <f t="shared" si="167"/>
        <v>5510.8672489311512</v>
      </c>
      <c r="AB218" s="33">
        <f t="shared" si="150"/>
        <v>0.892625</v>
      </c>
      <c r="AC218" s="18">
        <f t="shared" si="151"/>
        <v>6.444852241595353E-2</v>
      </c>
      <c r="AD218" s="28">
        <f t="shared" si="168"/>
        <v>5581.0550823538842</v>
      </c>
      <c r="AE218" s="33">
        <f t="shared" si="152"/>
        <v>0.87875000000000003</v>
      </c>
      <c r="AF218" s="18">
        <f t="shared" si="153"/>
        <v>6.3446731912078599E-2</v>
      </c>
      <c r="AG218" s="28">
        <f t="shared" si="169"/>
        <v>5649.1792981055378</v>
      </c>
      <c r="AH218" s="33">
        <f t="shared" si="154"/>
        <v>0.79721299019607772</v>
      </c>
      <c r="AI218" s="18">
        <f t="shared" si="155"/>
        <v>5.7559668695074923E-2</v>
      </c>
      <c r="AJ218" s="28">
        <f t="shared" si="170"/>
        <v>6087.0069168724976</v>
      </c>
      <c r="AK218" s="33">
        <f t="shared" si="156"/>
        <v>0.77623370098039146</v>
      </c>
      <c r="AL218" s="18">
        <f t="shared" si="157"/>
        <v>5.6044940571520319E-2</v>
      </c>
      <c r="AM218" s="28">
        <f t="shared" si="171"/>
        <v>6152.4561042292689</v>
      </c>
      <c r="AN218" s="33">
        <f t="shared" si="158"/>
        <v>0.76416789215686209</v>
      </c>
      <c r="AO218" s="18">
        <f t="shared" si="159"/>
        <v>5.5173775692170267E-2</v>
      </c>
      <c r="AP218" s="28">
        <f t="shared" si="172"/>
        <v>6213.4873093200385</v>
      </c>
      <c r="AQ218" s="33">
        <f t="shared" si="137"/>
        <v>0.84799374999999999</v>
      </c>
      <c r="AR218" s="18">
        <f t="shared" si="138"/>
        <v>6.1226096295155852E-2</v>
      </c>
      <c r="AS218" s="28">
        <f t="shared" si="173"/>
        <v>5763.5282028574629</v>
      </c>
      <c r="AT218" s="33">
        <f t="shared" si="139"/>
        <v>0.73742201593137191</v>
      </c>
      <c r="AU218" s="18">
        <f t="shared" si="140"/>
        <v>5.3242693542944308E-2</v>
      </c>
      <c r="AV218" s="20">
        <f t="shared" si="174"/>
        <v>6317.6727874064327</v>
      </c>
    </row>
    <row r="219" spans="2:48" ht="15.95">
      <c r="B219" s="44">
        <v>83</v>
      </c>
      <c r="C219" s="46">
        <f>'Mortality (No Interventions) H'!H92</f>
        <v>8.0924620001189634E-2</v>
      </c>
      <c r="D219" s="27">
        <f t="shared" si="132"/>
        <v>0.87303921568627374</v>
      </c>
      <c r="E219" s="18">
        <f t="shared" si="141"/>
        <v>7.065036677554834E-2</v>
      </c>
      <c r="F219" s="28">
        <f t="shared" si="160"/>
        <v>5438.6220640159145</v>
      </c>
      <c r="G219" s="27">
        <f t="shared" ref="G219:G255" si="175">1-(0.07/2)</f>
        <v>0.96499999999999997</v>
      </c>
      <c r="H219" s="18">
        <f t="shared" si="134"/>
        <v>7.8092258301147993E-2</v>
      </c>
      <c r="I219" s="28">
        <f t="shared" si="161"/>
        <v>4951.2691339277708</v>
      </c>
      <c r="J219" s="27">
        <v>0.95</v>
      </c>
      <c r="K219" s="18">
        <f t="shared" si="135"/>
        <v>7.6878389001130143E-2</v>
      </c>
      <c r="L219" s="28">
        <f t="shared" si="162"/>
        <v>5022.6066275509629</v>
      </c>
      <c r="M219" s="27">
        <f t="shared" ref="M219:M255" si="176">1-(0.15/2)</f>
        <v>0.92500000000000004</v>
      </c>
      <c r="N219" s="19">
        <f t="shared" si="136"/>
        <v>7.4855273501100411E-2</v>
      </c>
      <c r="O219" s="28">
        <f t="shared" si="163"/>
        <v>5098.8631391407707</v>
      </c>
      <c r="P219" s="24">
        <f t="shared" si="142"/>
        <v>0.84248284313725408</v>
      </c>
      <c r="Q219" s="18">
        <f t="shared" si="143"/>
        <v>6.8177603938404135E-2</v>
      </c>
      <c r="R219" s="28">
        <f t="shared" si="164"/>
        <v>5556.401380646239</v>
      </c>
      <c r="S219" s="24">
        <f t="shared" si="144"/>
        <v>0.82938725490195997</v>
      </c>
      <c r="T219" s="18">
        <f t="shared" si="145"/>
        <v>6.7117848436770919E-2</v>
      </c>
      <c r="U219" s="28">
        <f t="shared" si="165"/>
        <v>5621.7453766302524</v>
      </c>
      <c r="V219" s="24">
        <f t="shared" si="146"/>
        <v>0.8075612745098032</v>
      </c>
      <c r="W219" s="18">
        <f t="shared" si="147"/>
        <v>6.5351589267382215E-2</v>
      </c>
      <c r="X219" s="28">
        <f t="shared" si="166"/>
        <v>5693.9573468097869</v>
      </c>
      <c r="Y219" s="33">
        <f t="shared" si="148"/>
        <v>0.91674999999999995</v>
      </c>
      <c r="Z219" s="18">
        <f t="shared" si="149"/>
        <v>7.41876453860906E-2</v>
      </c>
      <c r="AA219" s="28">
        <f t="shared" si="167"/>
        <v>5146.1008826037141</v>
      </c>
      <c r="AB219" s="33">
        <f t="shared" si="150"/>
        <v>0.892625</v>
      </c>
      <c r="AC219" s="18">
        <f t="shared" si="151"/>
        <v>7.2235338928561904E-2</v>
      </c>
      <c r="AD219" s="28">
        <f t="shared" si="168"/>
        <v>5221.3643287741288</v>
      </c>
      <c r="AE219" s="33">
        <f t="shared" si="152"/>
        <v>0.87875000000000003</v>
      </c>
      <c r="AF219" s="18">
        <f t="shared" si="153"/>
        <v>7.1112509826045389E-2</v>
      </c>
      <c r="AG219" s="28">
        <f t="shared" si="169"/>
        <v>5290.7573336553714</v>
      </c>
      <c r="AH219" s="33">
        <f t="shared" si="154"/>
        <v>0.8003587009803913</v>
      </c>
      <c r="AI219" s="18">
        <f t="shared" si="155"/>
        <v>6.476872374148393E-2</v>
      </c>
      <c r="AJ219" s="28">
        <f t="shared" si="170"/>
        <v>5736.6408153926877</v>
      </c>
      <c r="AK219" s="33">
        <f t="shared" si="156"/>
        <v>0.77929662990196003</v>
      </c>
      <c r="AL219" s="18">
        <f t="shared" si="157"/>
        <v>6.3064283643023827E-2</v>
      </c>
      <c r="AM219" s="28">
        <f t="shared" si="171"/>
        <v>5807.6420674988522</v>
      </c>
      <c r="AN219" s="33">
        <f t="shared" si="158"/>
        <v>0.76718321078431306</v>
      </c>
      <c r="AO219" s="18">
        <f t="shared" si="159"/>
        <v>6.2084009804013102E-2</v>
      </c>
      <c r="AP219" s="28">
        <f t="shared" si="172"/>
        <v>5870.6657542494677</v>
      </c>
      <c r="AQ219" s="33">
        <f t="shared" si="137"/>
        <v>0.84799374999999999</v>
      </c>
      <c r="AR219" s="18">
        <f t="shared" si="138"/>
        <v>6.8623571982133799E-2</v>
      </c>
      <c r="AS219" s="28">
        <f t="shared" si="173"/>
        <v>5410.6498701094652</v>
      </c>
      <c r="AT219" s="33">
        <f t="shared" si="139"/>
        <v>0.74033179840686203</v>
      </c>
      <c r="AU219" s="18">
        <f t="shared" si="140"/>
        <v>5.9911069460872636E-2</v>
      </c>
      <c r="AV219" s="20">
        <f t="shared" si="174"/>
        <v>5981.3028712819532</v>
      </c>
    </row>
    <row r="220" spans="2:48" ht="15.95">
      <c r="B220" s="44">
        <v>84</v>
      </c>
      <c r="C220" s="46">
        <f>'Mortality (No Interventions) H'!H93</f>
        <v>9.0763626243137344E-2</v>
      </c>
      <c r="D220" s="27">
        <f t="shared" ref="D220:D255" si="177">D219+($D$128-$D$26)/(120-18)</f>
        <v>0.87647058823529334</v>
      </c>
      <c r="E220" s="18">
        <f t="shared" si="141"/>
        <v>7.9551648883690901E-2</v>
      </c>
      <c r="F220" s="28">
        <f t="shared" si="160"/>
        <v>5054.3814204396003</v>
      </c>
      <c r="G220" s="27">
        <f t="shared" si="175"/>
        <v>0.96499999999999997</v>
      </c>
      <c r="H220" s="18">
        <f t="shared" si="134"/>
        <v>8.7586899324627529E-2</v>
      </c>
      <c r="I220" s="28">
        <f t="shared" si="161"/>
        <v>4564.6133458025824</v>
      </c>
      <c r="J220" s="27">
        <v>0.95</v>
      </c>
      <c r="K220" s="18">
        <f t="shared" si="135"/>
        <v>8.6225444930980472E-2</v>
      </c>
      <c r="L220" s="28">
        <f t="shared" si="162"/>
        <v>4636.4767214384456</v>
      </c>
      <c r="M220" s="27">
        <f t="shared" si="176"/>
        <v>0.92500000000000004</v>
      </c>
      <c r="N220" s="19">
        <f t="shared" si="136"/>
        <v>8.3956354274902043E-2</v>
      </c>
      <c r="O220" s="28">
        <f t="shared" si="163"/>
        <v>4717.186344315709</v>
      </c>
      <c r="P220" s="24">
        <f t="shared" si="142"/>
        <v>0.84579411764705803</v>
      </c>
      <c r="Q220" s="18">
        <f t="shared" si="143"/>
        <v>7.6767341172761711E-2</v>
      </c>
      <c r="R220" s="28">
        <f t="shared" si="164"/>
        <v>5177.5792479937381</v>
      </c>
      <c r="S220" s="24">
        <f t="shared" si="144"/>
        <v>0.83264705882352863</v>
      </c>
      <c r="T220" s="18">
        <f t="shared" si="145"/>
        <v>7.5574066439506343E-2</v>
      </c>
      <c r="U220" s="28">
        <f t="shared" si="165"/>
        <v>5244.4259224914658</v>
      </c>
      <c r="V220" s="24">
        <f t="shared" si="146"/>
        <v>0.81073529411764633</v>
      </c>
      <c r="W220" s="18">
        <f t="shared" si="147"/>
        <v>7.3585275217414078E-2</v>
      </c>
      <c r="X220" s="28">
        <f t="shared" si="166"/>
        <v>5321.8481849750806</v>
      </c>
      <c r="Y220" s="33">
        <f t="shared" si="148"/>
        <v>0.91674999999999995</v>
      </c>
      <c r="Z220" s="18">
        <f t="shared" si="149"/>
        <v>8.3207554358396149E-2</v>
      </c>
      <c r="AA220" s="28">
        <f t="shared" si="167"/>
        <v>4764.3237752040623</v>
      </c>
      <c r="AB220" s="33">
        <f t="shared" si="150"/>
        <v>0.892625</v>
      </c>
      <c r="AC220" s="18">
        <f t="shared" si="151"/>
        <v>8.1017881875280473E-2</v>
      </c>
      <c r="AD220" s="28">
        <f t="shared" si="168"/>
        <v>4844.1973068156267</v>
      </c>
      <c r="AE220" s="33">
        <f t="shared" si="152"/>
        <v>0.87875000000000003</v>
      </c>
      <c r="AF220" s="18">
        <f t="shared" si="153"/>
        <v>7.9758536561156945E-2</v>
      </c>
      <c r="AG220" s="28">
        <f t="shared" si="169"/>
        <v>4914.5183007785818</v>
      </c>
      <c r="AH220" s="33">
        <f t="shared" si="154"/>
        <v>0.80350441176470511</v>
      </c>
      <c r="AI220" s="18">
        <f t="shared" si="155"/>
        <v>7.2928974114123621E-2</v>
      </c>
      <c r="AJ220" s="28">
        <f t="shared" si="170"/>
        <v>5365.085911216398</v>
      </c>
      <c r="AK220" s="33">
        <f t="shared" si="156"/>
        <v>0.7823595588235287</v>
      </c>
      <c r="AL220" s="18">
        <f t="shared" si="157"/>
        <v>7.1009790584804583E-2</v>
      </c>
      <c r="AM220" s="28">
        <f t="shared" si="171"/>
        <v>5441.3872808569467</v>
      </c>
      <c r="AN220" s="33">
        <f t="shared" si="158"/>
        <v>0.77019852941176403</v>
      </c>
      <c r="AO220" s="18">
        <f t="shared" si="159"/>
        <v>6.9906011456543377E-2</v>
      </c>
      <c r="AP220" s="28">
        <f t="shared" si="172"/>
        <v>5506.1912840065597</v>
      </c>
      <c r="AQ220" s="33">
        <f t="shared" si="137"/>
        <v>0.84799374999999999</v>
      </c>
      <c r="AR220" s="18">
        <f t="shared" si="138"/>
        <v>7.6966987781516449E-2</v>
      </c>
      <c r="AS220" s="28">
        <f t="shared" si="173"/>
        <v>5039.3517492778856</v>
      </c>
      <c r="AT220" s="33">
        <f t="shared" si="139"/>
        <v>0.74324158088235226</v>
      </c>
      <c r="AU220" s="18">
        <f t="shared" si="140"/>
        <v>6.7459301055564358E-2</v>
      </c>
      <c r="AV220" s="20">
        <f t="shared" si="174"/>
        <v>5622.9566194940635</v>
      </c>
    </row>
    <row r="221" spans="2:48" ht="15.95">
      <c r="B221" s="44">
        <v>85</v>
      </c>
      <c r="C221" s="46">
        <f>'Mortality (No Interventions) H'!H94</f>
        <v>0.10139359973808063</v>
      </c>
      <c r="D221" s="27">
        <f t="shared" si="177"/>
        <v>0.87990196078431293</v>
      </c>
      <c r="E221" s="18">
        <f t="shared" si="141"/>
        <v>8.9216427220516939E-2</v>
      </c>
      <c r="F221" s="28">
        <f t="shared" si="160"/>
        <v>4652.2970443565382</v>
      </c>
      <c r="G221" s="27">
        <f t="shared" si="175"/>
        <v>0.96499999999999997</v>
      </c>
      <c r="H221" s="18">
        <f t="shared" si="134"/>
        <v>9.7844823747247803E-2</v>
      </c>
      <c r="I221" s="28">
        <f t="shared" si="161"/>
        <v>4164.8130162279203</v>
      </c>
      <c r="J221" s="27">
        <v>0.95</v>
      </c>
      <c r="K221" s="18">
        <f t="shared" si="135"/>
        <v>9.6323919751176587E-2</v>
      </c>
      <c r="L221" s="28">
        <f t="shared" si="162"/>
        <v>4236.6944532202815</v>
      </c>
      <c r="M221" s="27">
        <f t="shared" si="176"/>
        <v>0.92500000000000004</v>
      </c>
      <c r="N221" s="19">
        <f t="shared" si="136"/>
        <v>9.3789079757724589E-2</v>
      </c>
      <c r="O221" s="28">
        <f t="shared" si="163"/>
        <v>4321.1485764116096</v>
      </c>
      <c r="P221" s="24">
        <f t="shared" si="142"/>
        <v>0.84910539215686198</v>
      </c>
      <c r="Q221" s="18">
        <f t="shared" si="143"/>
        <v>8.6093852267798851E-2</v>
      </c>
      <c r="R221" s="28">
        <f t="shared" si="164"/>
        <v>4780.1102554139916</v>
      </c>
      <c r="S221" s="24">
        <f t="shared" si="144"/>
        <v>0.83590686274509729</v>
      </c>
      <c r="T221" s="18">
        <f t="shared" si="145"/>
        <v>8.4755605859491087E-2</v>
      </c>
      <c r="U221" s="28">
        <f t="shared" si="165"/>
        <v>4848.083329388026</v>
      </c>
      <c r="V221" s="24">
        <f t="shared" si="146"/>
        <v>0.81390931372548947</v>
      </c>
      <c r="W221" s="18">
        <f t="shared" si="147"/>
        <v>8.2525195178978175E-2</v>
      </c>
      <c r="X221" s="28">
        <f t="shared" si="166"/>
        <v>4930.2385216183939</v>
      </c>
      <c r="Y221" s="33">
        <f t="shared" si="148"/>
        <v>0.91674999999999995</v>
      </c>
      <c r="Z221" s="18">
        <f t="shared" si="149"/>
        <v>9.2952582559885408E-2</v>
      </c>
      <c r="AA221" s="28">
        <f t="shared" si="167"/>
        <v>4367.8960456977711</v>
      </c>
      <c r="AB221" s="33">
        <f t="shared" si="150"/>
        <v>0.892625</v>
      </c>
      <c r="AC221" s="18">
        <f t="shared" si="151"/>
        <v>9.0506461966204224E-2</v>
      </c>
      <c r="AD221" s="28">
        <f t="shared" si="168"/>
        <v>4451.7307016314862</v>
      </c>
      <c r="AE221" s="33">
        <f t="shared" si="152"/>
        <v>0.87875000000000003</v>
      </c>
      <c r="AF221" s="18">
        <f t="shared" si="153"/>
        <v>8.9099625769838348E-2</v>
      </c>
      <c r="AG221" s="28">
        <f t="shared" si="169"/>
        <v>4522.5435132054581</v>
      </c>
      <c r="AH221" s="33">
        <f t="shared" si="154"/>
        <v>0.8066501225490188</v>
      </c>
      <c r="AI221" s="18">
        <f t="shared" si="155"/>
        <v>8.1789159654408902E-2</v>
      </c>
      <c r="AJ221" s="28">
        <f t="shared" si="170"/>
        <v>4973.8156996772486</v>
      </c>
      <c r="AK221" s="33">
        <f t="shared" si="156"/>
        <v>0.78542248774509738</v>
      </c>
      <c r="AL221" s="18">
        <f t="shared" si="157"/>
        <v>7.9636813347713942E-2</v>
      </c>
      <c r="AM221" s="28">
        <f t="shared" si="171"/>
        <v>5054.9955095524756</v>
      </c>
      <c r="AN221" s="33">
        <f t="shared" si="158"/>
        <v>0.773213848039215</v>
      </c>
      <c r="AO221" s="18">
        <f t="shared" si="159"/>
        <v>7.8398935420029264E-2</v>
      </c>
      <c r="AP221" s="28">
        <f t="shared" si="172"/>
        <v>5121.2754130248777</v>
      </c>
      <c r="AQ221" s="33">
        <f t="shared" si="137"/>
        <v>0.84799374999999999</v>
      </c>
      <c r="AR221" s="18">
        <f t="shared" si="138"/>
        <v>8.5981138867894005E-2</v>
      </c>
      <c r="AS221" s="28">
        <f t="shared" si="173"/>
        <v>4651.4880247644514</v>
      </c>
      <c r="AT221" s="33">
        <f t="shared" si="139"/>
        <v>0.74615136335784238</v>
      </c>
      <c r="AU221" s="18">
        <f t="shared" si="140"/>
        <v>7.5654972680328225E-2</v>
      </c>
      <c r="AV221" s="20">
        <f t="shared" si="174"/>
        <v>5243.635896077235</v>
      </c>
    </row>
    <row r="222" spans="2:48" ht="15.95">
      <c r="B222" s="44">
        <v>86</v>
      </c>
      <c r="C222" s="46">
        <f>'Mortality (No Interventions) H'!H95</f>
        <v>0.11250253562952975</v>
      </c>
      <c r="D222" s="27">
        <f t="shared" si="177"/>
        <v>0.88333333333333253</v>
      </c>
      <c r="E222" s="18">
        <f t="shared" si="141"/>
        <v>9.9377239806084525E-2</v>
      </c>
      <c r="F222" s="28">
        <f t="shared" si="160"/>
        <v>4237.2357236904772</v>
      </c>
      <c r="G222" s="27">
        <f t="shared" si="175"/>
        <v>0.96499999999999997</v>
      </c>
      <c r="H222" s="18">
        <f t="shared" si="134"/>
        <v>0.10856494688249621</v>
      </c>
      <c r="I222" s="28">
        <f t="shared" si="161"/>
        <v>3757.3076207148561</v>
      </c>
      <c r="J222" s="27">
        <v>0.95</v>
      </c>
      <c r="K222" s="18">
        <f t="shared" si="135"/>
        <v>0.10687740884805326</v>
      </c>
      <c r="L222" s="28">
        <f t="shared" si="162"/>
        <v>3828.5994366980362</v>
      </c>
      <c r="M222" s="27">
        <f t="shared" si="176"/>
        <v>0.92500000000000004</v>
      </c>
      <c r="N222" s="19">
        <f t="shared" si="136"/>
        <v>0.10406484545731502</v>
      </c>
      <c r="O222" s="28">
        <f t="shared" si="163"/>
        <v>3915.8720279335635</v>
      </c>
      <c r="P222" s="24">
        <f t="shared" si="142"/>
        <v>0.85241666666666582</v>
      </c>
      <c r="Q222" s="18">
        <f t="shared" si="143"/>
        <v>9.5899036412871549E-2</v>
      </c>
      <c r="R222" s="28">
        <f t="shared" si="164"/>
        <v>4368.572149260589</v>
      </c>
      <c r="S222" s="24">
        <f t="shared" si="144"/>
        <v>0.83916666666666584</v>
      </c>
      <c r="T222" s="18">
        <f t="shared" si="145"/>
        <v>9.4408377815780292E-2</v>
      </c>
      <c r="U222" s="28">
        <f t="shared" si="165"/>
        <v>4437.181089548445</v>
      </c>
      <c r="V222" s="24">
        <f t="shared" si="146"/>
        <v>0.81708333333333261</v>
      </c>
      <c r="W222" s="18">
        <f t="shared" si="147"/>
        <v>9.1923946820628183E-2</v>
      </c>
      <c r="X222" s="28">
        <f t="shared" si="166"/>
        <v>4523.3696253429189</v>
      </c>
      <c r="Y222" s="33">
        <f t="shared" si="148"/>
        <v>0.91674999999999995</v>
      </c>
      <c r="Z222" s="18">
        <f t="shared" si="149"/>
        <v>0.10313669953837139</v>
      </c>
      <c r="AA222" s="28">
        <f t="shared" si="167"/>
        <v>3961.8888278970521</v>
      </c>
      <c r="AB222" s="33">
        <f t="shared" si="150"/>
        <v>0.892625</v>
      </c>
      <c r="AC222" s="18">
        <f t="shared" si="151"/>
        <v>0.100422575866309</v>
      </c>
      <c r="AD222" s="28">
        <f t="shared" si="168"/>
        <v>4048.8203062004923</v>
      </c>
      <c r="AE222" s="33">
        <f t="shared" si="152"/>
        <v>0.87875000000000003</v>
      </c>
      <c r="AF222" s="18">
        <f t="shared" si="153"/>
        <v>9.8861603184449268E-2</v>
      </c>
      <c r="AG222" s="28">
        <f t="shared" si="169"/>
        <v>4119.5865786510421</v>
      </c>
      <c r="AH222" s="33">
        <f t="shared" si="154"/>
        <v>0.80979583333333249</v>
      </c>
      <c r="AI222" s="18">
        <f t="shared" si="155"/>
        <v>9.1104084592227977E-2</v>
      </c>
      <c r="AJ222" s="28">
        <f t="shared" si="170"/>
        <v>4567.0114933247405</v>
      </c>
      <c r="AK222" s="33">
        <f t="shared" si="156"/>
        <v>0.78848541666666594</v>
      </c>
      <c r="AL222" s="18">
        <f t="shared" si="157"/>
        <v>8.8706608681906191E-2</v>
      </c>
      <c r="AM222" s="28">
        <f t="shared" si="171"/>
        <v>4652.4317756847131</v>
      </c>
      <c r="AN222" s="33">
        <f t="shared" si="158"/>
        <v>0.77622916666666597</v>
      </c>
      <c r="AO222" s="18">
        <f t="shared" si="159"/>
        <v>8.7327749479596775E-2</v>
      </c>
      <c r="AP222" s="28">
        <f t="shared" si="172"/>
        <v>4719.7728726509567</v>
      </c>
      <c r="AQ222" s="33">
        <f t="shared" si="137"/>
        <v>0.84799374999999999</v>
      </c>
      <c r="AR222" s="18">
        <f t="shared" si="138"/>
        <v>9.5401447072993542E-2</v>
      </c>
      <c r="AS222" s="28">
        <f t="shared" si="173"/>
        <v>4251.547786964833</v>
      </c>
      <c r="AT222" s="33">
        <f t="shared" si="139"/>
        <v>0.74906114583333261</v>
      </c>
      <c r="AU222" s="18">
        <f t="shared" si="140"/>
        <v>8.4271278247810874E-2</v>
      </c>
      <c r="AV222" s="20">
        <f t="shared" si="174"/>
        <v>4846.928765613924</v>
      </c>
    </row>
    <row r="223" spans="2:48" ht="15.95">
      <c r="B223" s="44">
        <v>87</v>
      </c>
      <c r="C223" s="46">
        <f>'Mortality (No Interventions) H'!H96</f>
        <v>0.1246291607890887</v>
      </c>
      <c r="D223" s="27">
        <f t="shared" si="177"/>
        <v>0.88676470588235212</v>
      </c>
      <c r="E223" s="18">
        <f t="shared" si="141"/>
        <v>0.11051674111150062</v>
      </c>
      <c r="F223" s="28">
        <f t="shared" si="160"/>
        <v>3816.1509330623808</v>
      </c>
      <c r="G223" s="27">
        <f t="shared" si="175"/>
        <v>0.96499999999999997</v>
      </c>
      <c r="H223" s="18">
        <f t="shared" si="134"/>
        <v>0.1202671401614706</v>
      </c>
      <c r="I223" s="28">
        <f t="shared" si="161"/>
        <v>3349.3957184507494</v>
      </c>
      <c r="J223" s="27">
        <v>0.95</v>
      </c>
      <c r="K223" s="18">
        <f t="shared" si="135"/>
        <v>0.11839770274963426</v>
      </c>
      <c r="L223" s="28">
        <f t="shared" si="162"/>
        <v>3419.4086493866334</v>
      </c>
      <c r="M223" s="27">
        <f t="shared" si="176"/>
        <v>0.92500000000000004</v>
      </c>
      <c r="N223" s="19">
        <f t="shared" si="136"/>
        <v>0.11528197372990705</v>
      </c>
      <c r="O223" s="28">
        <f t="shared" si="163"/>
        <v>3508.3674105160344</v>
      </c>
      <c r="P223" s="24">
        <f t="shared" si="142"/>
        <v>0.85572794117646978</v>
      </c>
      <c r="Q223" s="18">
        <f t="shared" si="143"/>
        <v>0.10664865517259808</v>
      </c>
      <c r="R223" s="28">
        <f t="shared" si="164"/>
        <v>3949.6302896463912</v>
      </c>
      <c r="S223" s="24">
        <f t="shared" si="144"/>
        <v>0.8424264705882345</v>
      </c>
      <c r="T223" s="18">
        <f t="shared" si="145"/>
        <v>0.10499090405592558</v>
      </c>
      <c r="U223" s="28">
        <f t="shared" si="165"/>
        <v>4018.2740208093201</v>
      </c>
      <c r="V223" s="24">
        <f t="shared" si="146"/>
        <v>0.82025735294117574</v>
      </c>
      <c r="W223" s="18">
        <f t="shared" si="147"/>
        <v>0.10222798552813807</v>
      </c>
      <c r="X223" s="28">
        <f t="shared" si="166"/>
        <v>4107.5636364528518</v>
      </c>
      <c r="Y223" s="33">
        <f t="shared" si="148"/>
        <v>0.91674999999999995</v>
      </c>
      <c r="Z223" s="18">
        <f t="shared" si="149"/>
        <v>0.11425378315339706</v>
      </c>
      <c r="AA223" s="28">
        <f t="shared" si="167"/>
        <v>3553.2726902498034</v>
      </c>
      <c r="AB223" s="33">
        <f t="shared" si="150"/>
        <v>0.892625</v>
      </c>
      <c r="AC223" s="18">
        <f t="shared" si="151"/>
        <v>0.1112471046493603</v>
      </c>
      <c r="AD223" s="28">
        <f t="shared" si="168"/>
        <v>3642.227341832021</v>
      </c>
      <c r="AE223" s="33">
        <f t="shared" si="152"/>
        <v>0.87875000000000003</v>
      </c>
      <c r="AF223" s="18">
        <f t="shared" si="153"/>
        <v>0.10951787504341171</v>
      </c>
      <c r="AG223" s="28">
        <f t="shared" si="169"/>
        <v>3712.31764502846</v>
      </c>
      <c r="AH223" s="33">
        <f t="shared" si="154"/>
        <v>0.8129415441176463</v>
      </c>
      <c r="AI223" s="18">
        <f t="shared" si="155"/>
        <v>0.10131622241396819</v>
      </c>
      <c r="AJ223" s="28">
        <f t="shared" si="170"/>
        <v>4150.9380919032064</v>
      </c>
      <c r="AK223" s="33">
        <f t="shared" si="156"/>
        <v>0.79154834558823461</v>
      </c>
      <c r="AL223" s="18">
        <f t="shared" si="157"/>
        <v>9.8650006034653237E-2</v>
      </c>
      <c r="AM223" s="28">
        <f t="shared" si="171"/>
        <v>4239.7303307397833</v>
      </c>
      <c r="AN223" s="33">
        <f t="shared" si="158"/>
        <v>0.77924448529411694</v>
      </c>
      <c r="AO223" s="18">
        <f t="shared" si="159"/>
        <v>9.7116586251731168E-2</v>
      </c>
      <c r="AP223" s="28">
        <f t="shared" si="172"/>
        <v>4307.6057296274976</v>
      </c>
      <c r="AQ223" s="33">
        <f t="shared" si="137"/>
        <v>0.84799374999999999</v>
      </c>
      <c r="AR223" s="18">
        <f t="shared" si="138"/>
        <v>0.10568474941689228</v>
      </c>
      <c r="AS223" s="28">
        <f t="shared" si="173"/>
        <v>3845.9439757884043</v>
      </c>
      <c r="AT223" s="33">
        <f t="shared" si="139"/>
        <v>0.75197092830882284</v>
      </c>
      <c r="AU223" s="18">
        <f t="shared" si="140"/>
        <v>9.3717505732920578E-2</v>
      </c>
      <c r="AV223" s="20">
        <f t="shared" si="174"/>
        <v>4438.4718829595549</v>
      </c>
    </row>
    <row r="224" spans="2:48" ht="15.95">
      <c r="B224" s="44">
        <v>88</v>
      </c>
      <c r="C224" s="46">
        <f>'Mortality (No Interventions) H'!H97</f>
        <v>0.13773070857533176</v>
      </c>
      <c r="D224" s="27">
        <f t="shared" si="177"/>
        <v>0.89019607843137172</v>
      </c>
      <c r="E224" s="18">
        <f t="shared" si="141"/>
        <v>0.12260733665333444</v>
      </c>
      <c r="F224" s="28">
        <f t="shared" si="160"/>
        <v>3394.4023683507139</v>
      </c>
      <c r="G224" s="27">
        <f t="shared" si="175"/>
        <v>0.96499999999999997</v>
      </c>
      <c r="H224" s="18">
        <f t="shared" si="134"/>
        <v>0.13291013377519514</v>
      </c>
      <c r="I224" s="28">
        <f t="shared" si="161"/>
        <v>2946.5734741236038</v>
      </c>
      <c r="J224" s="27">
        <v>0.95</v>
      </c>
      <c r="K224" s="18">
        <f t="shared" si="135"/>
        <v>0.13084417314656516</v>
      </c>
      <c r="L224" s="28">
        <f t="shared" si="162"/>
        <v>3014.5585205370267</v>
      </c>
      <c r="M224" s="27">
        <f t="shared" si="176"/>
        <v>0.92500000000000004</v>
      </c>
      <c r="N224" s="19">
        <f t="shared" si="136"/>
        <v>0.12740090543218188</v>
      </c>
      <c r="O224" s="28">
        <f t="shared" si="163"/>
        <v>3103.915890862063</v>
      </c>
      <c r="P224" s="24">
        <f t="shared" si="142"/>
        <v>0.85903921568627373</v>
      </c>
      <c r="Q224" s="18">
        <f t="shared" si="143"/>
        <v>0.11831607987046773</v>
      </c>
      <c r="R224" s="28">
        <f t="shared" si="164"/>
        <v>3528.4075308266447</v>
      </c>
      <c r="S224" s="24">
        <f t="shared" si="144"/>
        <v>0.84568627450980305</v>
      </c>
      <c r="T224" s="18">
        <f t="shared" si="145"/>
        <v>0.1164769698206677</v>
      </c>
      <c r="U224" s="28">
        <f t="shared" si="165"/>
        <v>3596.3917986201104</v>
      </c>
      <c r="V224" s="24">
        <f t="shared" si="146"/>
        <v>0.82343137254901888</v>
      </c>
      <c r="W224" s="18">
        <f t="shared" si="147"/>
        <v>0.11341178640433436</v>
      </c>
      <c r="X224" s="28">
        <f t="shared" si="166"/>
        <v>3687.6556804696434</v>
      </c>
      <c r="Y224" s="33">
        <f t="shared" si="148"/>
        <v>0.91674999999999995</v>
      </c>
      <c r="Z224" s="18">
        <f t="shared" si="149"/>
        <v>0.12626462708643538</v>
      </c>
      <c r="AA224" s="28">
        <f t="shared" si="167"/>
        <v>3147.2978428131146</v>
      </c>
      <c r="AB224" s="33">
        <f t="shared" si="150"/>
        <v>0.892625</v>
      </c>
      <c r="AC224" s="18">
        <f t="shared" si="151"/>
        <v>0.12294187374205551</v>
      </c>
      <c r="AD224" s="28">
        <f t="shared" si="168"/>
        <v>3237.040095578473</v>
      </c>
      <c r="AE224" s="33">
        <f t="shared" si="152"/>
        <v>0.87875000000000003</v>
      </c>
      <c r="AF224" s="18">
        <f t="shared" si="153"/>
        <v>0.1210308601605728</v>
      </c>
      <c r="AG224" s="28">
        <f t="shared" si="169"/>
        <v>3305.7525050587806</v>
      </c>
      <c r="AH224" s="33">
        <f t="shared" si="154"/>
        <v>0.81608725490195999</v>
      </c>
      <c r="AI224" s="18">
        <f t="shared" si="155"/>
        <v>0.11240027587694434</v>
      </c>
      <c r="AJ224" s="28">
        <f t="shared" si="170"/>
        <v>3730.3807249573283</v>
      </c>
      <c r="AK224" s="33">
        <f t="shared" si="156"/>
        <v>0.79461127450980329</v>
      </c>
      <c r="AL224" s="18">
        <f t="shared" si="157"/>
        <v>0.10944237388018266</v>
      </c>
      <c r="AM224" s="28">
        <f t="shared" si="171"/>
        <v>3821.4809080270015</v>
      </c>
      <c r="AN224" s="33">
        <f t="shared" si="158"/>
        <v>0.78225980392156791</v>
      </c>
      <c r="AO224" s="18">
        <f t="shared" si="159"/>
        <v>0.10774119708411764</v>
      </c>
      <c r="AP224" s="28">
        <f t="shared" si="172"/>
        <v>3889.2657662476777</v>
      </c>
      <c r="AQ224" s="33">
        <f t="shared" si="137"/>
        <v>0.84799374999999999</v>
      </c>
      <c r="AR224" s="18">
        <f t="shared" si="138"/>
        <v>0.11679478005495274</v>
      </c>
      <c r="AS224" s="28">
        <f t="shared" si="173"/>
        <v>3439.4863504358</v>
      </c>
      <c r="AT224" s="33">
        <f t="shared" si="139"/>
        <v>0.75488071078431307</v>
      </c>
      <c r="AU224" s="18">
        <f t="shared" si="140"/>
        <v>0.10397025518617352</v>
      </c>
      <c r="AV224" s="20">
        <f t="shared" si="174"/>
        <v>4022.5093688228858</v>
      </c>
    </row>
    <row r="225" spans="2:48" ht="15.95">
      <c r="B225" s="44">
        <v>89</v>
      </c>
      <c r="C225" s="46">
        <f>'Mortality (No Interventions) H'!H98</f>
        <v>0.15216781717344233</v>
      </c>
      <c r="D225" s="27">
        <f t="shared" si="177"/>
        <v>0.89362745098039131</v>
      </c>
      <c r="E225" s="18">
        <f t="shared" si="141"/>
        <v>0.13598133858195349</v>
      </c>
      <c r="F225" s="28">
        <f t="shared" si="160"/>
        <v>2978.2237344374621</v>
      </c>
      <c r="G225" s="27">
        <f t="shared" si="175"/>
        <v>0.96499999999999997</v>
      </c>
      <c r="H225" s="18">
        <f t="shared" si="134"/>
        <v>0.14684194357237185</v>
      </c>
      <c r="I225" s="28">
        <f t="shared" si="161"/>
        <v>2554.9439994993941</v>
      </c>
      <c r="J225" s="27">
        <v>0.95</v>
      </c>
      <c r="K225" s="18">
        <f t="shared" si="135"/>
        <v>0.1445594263147702</v>
      </c>
      <c r="L225" s="28">
        <f t="shared" si="162"/>
        <v>2620.1211035154265</v>
      </c>
      <c r="M225" s="27">
        <f t="shared" si="176"/>
        <v>0.92500000000000004</v>
      </c>
      <c r="N225" s="19">
        <f t="shared" si="136"/>
        <v>0.14075523088543415</v>
      </c>
      <c r="O225" s="28">
        <f t="shared" si="163"/>
        <v>2708.4741959808989</v>
      </c>
      <c r="P225" s="24">
        <f t="shared" si="142"/>
        <v>0.86235049019607757</v>
      </c>
      <c r="Q225" s="18">
        <f t="shared" si="143"/>
        <v>0.13122199173158511</v>
      </c>
      <c r="R225" s="28">
        <f t="shared" si="164"/>
        <v>3110.9401835937992</v>
      </c>
      <c r="S225" s="24">
        <f t="shared" si="144"/>
        <v>0.84894607843137171</v>
      </c>
      <c r="T225" s="18">
        <f t="shared" si="145"/>
        <v>0.12918227165285581</v>
      </c>
      <c r="U225" s="28">
        <f t="shared" si="165"/>
        <v>3177.4949796289388</v>
      </c>
      <c r="V225" s="24">
        <f t="shared" si="146"/>
        <v>0.82660539215686202</v>
      </c>
      <c r="W225" s="18">
        <f t="shared" si="147"/>
        <v>0.12578273818830699</v>
      </c>
      <c r="X225" s="28">
        <f t="shared" si="166"/>
        <v>3269.4320621034899</v>
      </c>
      <c r="Y225" s="33">
        <f t="shared" si="148"/>
        <v>0.91674999999999995</v>
      </c>
      <c r="Z225" s="18">
        <f t="shared" si="149"/>
        <v>0.13949984639375324</v>
      </c>
      <c r="AA225" s="28">
        <f t="shared" si="167"/>
        <v>2749.9054543603743</v>
      </c>
      <c r="AB225" s="33">
        <f t="shared" si="150"/>
        <v>0.892625</v>
      </c>
      <c r="AC225" s="18">
        <f t="shared" si="151"/>
        <v>0.13582879780444396</v>
      </c>
      <c r="AD225" s="28">
        <f t="shared" si="168"/>
        <v>2839.072320849893</v>
      </c>
      <c r="AE225" s="33">
        <f t="shared" si="152"/>
        <v>0.87875000000000003</v>
      </c>
      <c r="AF225" s="18">
        <f t="shared" si="153"/>
        <v>0.13371746934116244</v>
      </c>
      <c r="AG225" s="28">
        <f t="shared" si="169"/>
        <v>2905.6544358935485</v>
      </c>
      <c r="AH225" s="33">
        <f t="shared" si="154"/>
        <v>0.81923296568627368</v>
      </c>
      <c r="AI225" s="18">
        <f t="shared" si="155"/>
        <v>0.12466089214500585</v>
      </c>
      <c r="AJ225" s="28">
        <f t="shared" si="170"/>
        <v>3311.0849023460892</v>
      </c>
      <c r="AK225" s="33">
        <f t="shared" si="156"/>
        <v>0.79767420343137174</v>
      </c>
      <c r="AL225" s="18">
        <f t="shared" si="157"/>
        <v>0.12138034235171621</v>
      </c>
      <c r="AM225" s="28">
        <f t="shared" si="171"/>
        <v>3403.2489657147307</v>
      </c>
      <c r="AN225" s="33">
        <f t="shared" si="158"/>
        <v>0.78527512254901888</v>
      </c>
      <c r="AO225" s="18">
        <f t="shared" si="159"/>
        <v>0.11949360127889162</v>
      </c>
      <c r="AP225" s="28">
        <f t="shared" si="172"/>
        <v>3470.2316168138746</v>
      </c>
      <c r="AQ225" s="33">
        <f t="shared" si="137"/>
        <v>0.84799374999999999</v>
      </c>
      <c r="AR225" s="18">
        <f t="shared" si="138"/>
        <v>0.12903735791422175</v>
      </c>
      <c r="AS225" s="28">
        <f t="shared" si="173"/>
        <v>3037.7722986346389</v>
      </c>
      <c r="AT225" s="33">
        <f t="shared" si="139"/>
        <v>0.75779049325980319</v>
      </c>
      <c r="AU225" s="18">
        <f t="shared" si="140"/>
        <v>0.11531132523413042</v>
      </c>
      <c r="AV225" s="20">
        <f t="shared" si="174"/>
        <v>3604.2880432575967</v>
      </c>
    </row>
    <row r="226" spans="2:48" ht="15.95">
      <c r="B226" s="44">
        <v>90</v>
      </c>
      <c r="C226" s="46">
        <f>'Mortality (No Interventions) H'!H99</f>
        <v>0.1681338199815868</v>
      </c>
      <c r="D226" s="27">
        <f t="shared" si="177"/>
        <v>0.89705882352941091</v>
      </c>
      <c r="E226" s="18">
        <f t="shared" si="141"/>
        <v>0.15082592674818801</v>
      </c>
      <c r="F226" s="28">
        <f t="shared" si="160"/>
        <v>2573.2408844321117</v>
      </c>
      <c r="G226" s="27">
        <f t="shared" si="175"/>
        <v>0.96499999999999997</v>
      </c>
      <c r="H226" s="18">
        <f t="shared" si="134"/>
        <v>0.16224913628223125</v>
      </c>
      <c r="I226" s="28">
        <f t="shared" si="161"/>
        <v>2179.7710568943339</v>
      </c>
      <c r="J226" s="27">
        <v>1</v>
      </c>
      <c r="K226" s="18">
        <f t="shared" si="135"/>
        <v>0.1681338199815868</v>
      </c>
      <c r="L226" s="28">
        <f t="shared" si="162"/>
        <v>2241.3578999160136</v>
      </c>
      <c r="M226" s="27">
        <f t="shared" si="176"/>
        <v>0.92500000000000004</v>
      </c>
      <c r="N226" s="19">
        <f t="shared" si="136"/>
        <v>0.1555237834829678</v>
      </c>
      <c r="O226" s="28">
        <f t="shared" si="163"/>
        <v>2327.2422851783667</v>
      </c>
      <c r="P226" s="24">
        <f t="shared" si="142"/>
        <v>0.86566176470588152</v>
      </c>
      <c r="Q226" s="18">
        <f t="shared" si="143"/>
        <v>0.14554701931200142</v>
      </c>
      <c r="R226" s="28">
        <f t="shared" si="164"/>
        <v>2702.716416544798</v>
      </c>
      <c r="S226" s="24">
        <f t="shared" si="144"/>
        <v>0.89705882352941091</v>
      </c>
      <c r="T226" s="18">
        <f t="shared" si="145"/>
        <v>0.15082592674818801</v>
      </c>
      <c r="U226" s="28">
        <f t="shared" si="165"/>
        <v>2767.0189599949276</v>
      </c>
      <c r="V226" s="24">
        <f t="shared" si="146"/>
        <v>0.82977941176470515</v>
      </c>
      <c r="W226" s="18">
        <f t="shared" si="147"/>
        <v>0.13951398224207393</v>
      </c>
      <c r="X226" s="28">
        <f t="shared" si="166"/>
        <v>2858.1939450114701</v>
      </c>
      <c r="Y226" s="33">
        <f t="shared" si="148"/>
        <v>0.96499999999999997</v>
      </c>
      <c r="Z226" s="18">
        <f t="shared" si="149"/>
        <v>0.16224913628223125</v>
      </c>
      <c r="AA226" s="28">
        <f t="shared" si="167"/>
        <v>2366.2940658797579</v>
      </c>
      <c r="AB226" s="33">
        <f t="shared" si="150"/>
        <v>0.892625</v>
      </c>
      <c r="AC226" s="18">
        <f t="shared" si="151"/>
        <v>0.15008045106106391</v>
      </c>
      <c r="AD226" s="28">
        <f t="shared" si="168"/>
        <v>2453.4445406289797</v>
      </c>
      <c r="AE226" s="33">
        <f t="shared" si="152"/>
        <v>0.92500000000000004</v>
      </c>
      <c r="AF226" s="18">
        <f t="shared" si="153"/>
        <v>0.1555237834829678</v>
      </c>
      <c r="AG226" s="28">
        <f t="shared" si="169"/>
        <v>2517.1176779459402</v>
      </c>
      <c r="AH226" s="33">
        <f t="shared" si="154"/>
        <v>0.86566176470588152</v>
      </c>
      <c r="AI226" s="18">
        <f t="shared" si="155"/>
        <v>0.14554701931200142</v>
      </c>
      <c r="AJ226" s="28">
        <f t="shared" si="170"/>
        <v>2898.3221044517659</v>
      </c>
      <c r="AK226" s="33">
        <f t="shared" si="156"/>
        <v>0.80073713235294042</v>
      </c>
      <c r="AL226" s="18">
        <f t="shared" si="157"/>
        <v>0.13463099286360133</v>
      </c>
      <c r="AM226" s="28">
        <f t="shared" si="171"/>
        <v>2990.1614411481523</v>
      </c>
      <c r="AN226" s="33">
        <f t="shared" si="158"/>
        <v>0.82977941176470515</v>
      </c>
      <c r="AO226" s="18">
        <f t="shared" si="159"/>
        <v>0.13951398224207393</v>
      </c>
      <c r="AP226" s="28">
        <f t="shared" si="172"/>
        <v>3055.5611436489139</v>
      </c>
      <c r="AQ226" s="33">
        <f t="shared" si="137"/>
        <v>0.892625</v>
      </c>
      <c r="AR226" s="18">
        <f t="shared" si="138"/>
        <v>0.15008045106106391</v>
      </c>
      <c r="AS226" s="28">
        <f t="shared" si="173"/>
        <v>2645.7861872738126</v>
      </c>
      <c r="AT226" s="33">
        <f t="shared" si="139"/>
        <v>0.80073713235294042</v>
      </c>
      <c r="AU226" s="18">
        <f t="shared" si="140"/>
        <v>0.13463099286360133</v>
      </c>
      <c r="AV226" s="20">
        <f t="shared" si="174"/>
        <v>3188.6728124640322</v>
      </c>
    </row>
    <row r="227" spans="2:48" ht="15.95">
      <c r="B227" s="44">
        <v>91</v>
      </c>
      <c r="C227" s="46">
        <f>'Mortality (No Interventions) H'!H100</f>
        <v>0.18399399149383427</v>
      </c>
      <c r="D227" s="27">
        <f t="shared" si="177"/>
        <v>0.9004901960784305</v>
      </c>
      <c r="E227" s="18">
        <f t="shared" si="141"/>
        <v>0.1656847854775359</v>
      </c>
      <c r="F227" s="28">
        <f t="shared" si="160"/>
        <v>2185.1294432913114</v>
      </c>
      <c r="G227" s="27">
        <f t="shared" si="175"/>
        <v>0.96499999999999997</v>
      </c>
      <c r="H227" s="18">
        <f t="shared" si="134"/>
        <v>0.17755420179155007</v>
      </c>
      <c r="I227" s="28">
        <f t="shared" si="161"/>
        <v>1826.1050856202219</v>
      </c>
      <c r="J227" s="27">
        <v>1</v>
      </c>
      <c r="K227" s="18">
        <f t="shared" si="135"/>
        <v>0.18399399149383427</v>
      </c>
      <c r="L227" s="28">
        <f t="shared" si="162"/>
        <v>1864.5098342572271</v>
      </c>
      <c r="M227" s="27">
        <f t="shared" si="176"/>
        <v>0.92500000000000004</v>
      </c>
      <c r="N227" s="19">
        <f t="shared" si="136"/>
        <v>0.17019444213179671</v>
      </c>
      <c r="O227" s="28">
        <f t="shared" si="163"/>
        <v>1965.3007599058792</v>
      </c>
      <c r="P227" s="24">
        <f t="shared" si="142"/>
        <v>0.86897303921568536</v>
      </c>
      <c r="Q227" s="18">
        <f t="shared" si="143"/>
        <v>0.15988581798582213</v>
      </c>
      <c r="R227" s="28">
        <f t="shared" si="164"/>
        <v>2309.3440980710889</v>
      </c>
      <c r="S227" s="24">
        <f t="shared" si="144"/>
        <v>0.9004901960784305</v>
      </c>
      <c r="T227" s="18">
        <f t="shared" si="145"/>
        <v>0.1656847854775359</v>
      </c>
      <c r="U227" s="28">
        <f t="shared" si="165"/>
        <v>2349.6807610238857</v>
      </c>
      <c r="V227" s="24">
        <f t="shared" si="146"/>
        <v>0.83295343137254829</v>
      </c>
      <c r="W227" s="18">
        <f t="shared" si="147"/>
        <v>0.15325842656672073</v>
      </c>
      <c r="X227" s="28">
        <f t="shared" si="166"/>
        <v>2459.4359257227366</v>
      </c>
      <c r="Y227" s="33">
        <f t="shared" si="148"/>
        <v>0.96499999999999997</v>
      </c>
      <c r="Z227" s="18">
        <f t="shared" si="149"/>
        <v>0.17755420179155007</v>
      </c>
      <c r="AA227" s="28">
        <f t="shared" si="167"/>
        <v>1982.364897500998</v>
      </c>
      <c r="AB227" s="33">
        <f t="shared" si="150"/>
        <v>0.892625</v>
      </c>
      <c r="AC227" s="18">
        <f t="shared" si="151"/>
        <v>0.16423763665718383</v>
      </c>
      <c r="AD227" s="28">
        <f t="shared" si="168"/>
        <v>2085.2304773180776</v>
      </c>
      <c r="AE227" s="33">
        <f t="shared" si="152"/>
        <v>0.92500000000000004</v>
      </c>
      <c r="AF227" s="18">
        <f t="shared" si="153"/>
        <v>0.17019444213179671</v>
      </c>
      <c r="AG227" s="28">
        <f t="shared" si="169"/>
        <v>2125.6460131999252</v>
      </c>
      <c r="AH227" s="33">
        <f t="shared" si="154"/>
        <v>0.86897303921568536</v>
      </c>
      <c r="AI227" s="18">
        <f t="shared" si="155"/>
        <v>0.15988581798582213</v>
      </c>
      <c r="AJ227" s="28">
        <f t="shared" si="170"/>
        <v>2476.4799611427243</v>
      </c>
      <c r="AK227" s="33">
        <f t="shared" si="156"/>
        <v>0.80380006127450898</v>
      </c>
      <c r="AL227" s="18">
        <f t="shared" si="157"/>
        <v>0.14789438163688548</v>
      </c>
      <c r="AM227" s="28">
        <f t="shared" si="171"/>
        <v>2587.5930375039193</v>
      </c>
      <c r="AN227" s="33">
        <f t="shared" si="158"/>
        <v>0.83295343137254829</v>
      </c>
      <c r="AO227" s="18">
        <f t="shared" si="159"/>
        <v>0.15325842656672073</v>
      </c>
      <c r="AP227" s="28">
        <f t="shared" si="172"/>
        <v>2629.2676405143084</v>
      </c>
      <c r="AQ227" s="33">
        <f t="shared" si="137"/>
        <v>0.892625</v>
      </c>
      <c r="AR227" s="18">
        <f t="shared" si="138"/>
        <v>0.16423763665718383</v>
      </c>
      <c r="AS227" s="28">
        <f t="shared" si="173"/>
        <v>2248.7054028766261</v>
      </c>
      <c r="AT227" s="33">
        <f t="shared" si="139"/>
        <v>0.80380006127450898</v>
      </c>
      <c r="AU227" s="18">
        <f t="shared" si="140"/>
        <v>0.14789438163688548</v>
      </c>
      <c r="AV227" s="20">
        <f t="shared" si="174"/>
        <v>2759.3786258048272</v>
      </c>
    </row>
    <row r="228" spans="2:48" ht="15.95">
      <c r="B228" s="44">
        <v>92</v>
      </c>
      <c r="C228" s="46">
        <f>'Mortality (No Interventions) H'!H101</f>
        <v>0.20112373293520233</v>
      </c>
      <c r="D228" s="27">
        <f t="shared" si="177"/>
        <v>0.9039215686274501</v>
      </c>
      <c r="E228" s="18">
        <f t="shared" si="141"/>
        <v>0.18180008016299645</v>
      </c>
      <c r="F228" s="28">
        <f t="shared" si="160"/>
        <v>1823.0867402389431</v>
      </c>
      <c r="G228" s="27">
        <f t="shared" si="175"/>
        <v>0.96499999999999997</v>
      </c>
      <c r="H228" s="18">
        <f t="shared" si="134"/>
        <v>0.19408440228247023</v>
      </c>
      <c r="I228" s="28">
        <f t="shared" si="161"/>
        <v>1501.8724547554332</v>
      </c>
      <c r="J228" s="27">
        <v>1</v>
      </c>
      <c r="K228" s="18">
        <f t="shared" si="135"/>
        <v>0.20112373293520233</v>
      </c>
      <c r="L228" s="28">
        <f t="shared" si="162"/>
        <v>1521.4512276727326</v>
      </c>
      <c r="M228" s="27">
        <f t="shared" si="176"/>
        <v>0.92500000000000004</v>
      </c>
      <c r="N228" s="19">
        <f t="shared" si="136"/>
        <v>0.18603945296506216</v>
      </c>
      <c r="O228" s="28">
        <f t="shared" si="163"/>
        <v>1630.817493452502</v>
      </c>
      <c r="P228" s="24">
        <f t="shared" si="142"/>
        <v>0.87228431372548931</v>
      </c>
      <c r="Q228" s="18">
        <f t="shared" si="143"/>
        <v>0.17543707735729155</v>
      </c>
      <c r="R228" s="28">
        <f t="shared" si="164"/>
        <v>1940.1127279402622</v>
      </c>
      <c r="S228" s="24">
        <f t="shared" si="144"/>
        <v>0.9039215686274501</v>
      </c>
      <c r="T228" s="18">
        <f t="shared" si="145"/>
        <v>0.18180008016299645</v>
      </c>
      <c r="U228" s="28">
        <f t="shared" si="165"/>
        <v>1960.3744081929501</v>
      </c>
      <c r="V228" s="24">
        <f t="shared" si="146"/>
        <v>0.83612745098039143</v>
      </c>
      <c r="W228" s="18">
        <f t="shared" si="147"/>
        <v>0.16816507415077173</v>
      </c>
      <c r="X228" s="28">
        <f t="shared" si="166"/>
        <v>2082.5066455048036</v>
      </c>
      <c r="Y228" s="33">
        <f t="shared" si="148"/>
        <v>0.96499999999999997</v>
      </c>
      <c r="Z228" s="18">
        <f t="shared" si="149"/>
        <v>0.19408440228247023</v>
      </c>
      <c r="AA228" s="28">
        <f t="shared" si="167"/>
        <v>1630.3876804656202</v>
      </c>
      <c r="AB228" s="33">
        <f t="shared" si="150"/>
        <v>0.892625</v>
      </c>
      <c r="AC228" s="18">
        <f t="shared" si="151"/>
        <v>0.17952807211128499</v>
      </c>
      <c r="AD228" s="28">
        <f t="shared" si="168"/>
        <v>1742.7571518378252</v>
      </c>
      <c r="AE228" s="33">
        <f t="shared" si="152"/>
        <v>0.92500000000000004</v>
      </c>
      <c r="AF228" s="18">
        <f t="shared" si="153"/>
        <v>0.18603945296506216</v>
      </c>
      <c r="AG228" s="28">
        <f t="shared" si="169"/>
        <v>1763.8728758136863</v>
      </c>
      <c r="AH228" s="33">
        <f t="shared" si="154"/>
        <v>0.87228431372548931</v>
      </c>
      <c r="AI228" s="18">
        <f t="shared" si="155"/>
        <v>0.17543707735729155</v>
      </c>
      <c r="AJ228" s="28">
        <f t="shared" si="170"/>
        <v>2080.525936829923</v>
      </c>
      <c r="AK228" s="33">
        <f t="shared" si="156"/>
        <v>0.80686299019607766</v>
      </c>
      <c r="AL228" s="18">
        <f t="shared" si="157"/>
        <v>0.1622792965554947</v>
      </c>
      <c r="AM228" s="28">
        <f t="shared" si="171"/>
        <v>2204.9025652943669</v>
      </c>
      <c r="AN228" s="33">
        <f t="shared" si="158"/>
        <v>0.83612745098039143</v>
      </c>
      <c r="AO228" s="18">
        <f t="shared" si="159"/>
        <v>0.16816507415077173</v>
      </c>
      <c r="AP228" s="28">
        <f t="shared" si="172"/>
        <v>2226.3102189062911</v>
      </c>
      <c r="AQ228" s="33">
        <f t="shared" si="137"/>
        <v>0.892625</v>
      </c>
      <c r="AR228" s="18">
        <f t="shared" si="138"/>
        <v>0.17952807211128499</v>
      </c>
      <c r="AS228" s="28">
        <f t="shared" si="173"/>
        <v>1879.3833419699286</v>
      </c>
      <c r="AT228" s="33">
        <f t="shared" si="139"/>
        <v>0.80686299019607766</v>
      </c>
      <c r="AU228" s="18">
        <f t="shared" si="140"/>
        <v>0.1622792965554947</v>
      </c>
      <c r="AV228" s="20">
        <f t="shared" si="174"/>
        <v>2351.2820302393834</v>
      </c>
    </row>
    <row r="229" spans="2:48" ht="15.95">
      <c r="B229" s="44">
        <v>93</v>
      </c>
      <c r="C229" s="46">
        <f>'Mortality (No Interventions) H'!H102</f>
        <v>0.21907494204779512</v>
      </c>
      <c r="D229" s="27">
        <f t="shared" si="177"/>
        <v>0.9073529411764697</v>
      </c>
      <c r="E229" s="18">
        <f t="shared" si="141"/>
        <v>0.19877829300513156</v>
      </c>
      <c r="F229" s="28">
        <f t="shared" si="160"/>
        <v>1491.6494247194073</v>
      </c>
      <c r="G229" s="27">
        <f t="shared" si="175"/>
        <v>0.96499999999999997</v>
      </c>
      <c r="H229" s="18">
        <f t="shared" si="134"/>
        <v>0.21140731907612229</v>
      </c>
      <c r="I229" s="28">
        <f t="shared" si="161"/>
        <v>1210.3824370697187</v>
      </c>
      <c r="J229" s="27">
        <v>1</v>
      </c>
      <c r="K229" s="18">
        <f t="shared" si="135"/>
        <v>0.21907494204779512</v>
      </c>
      <c r="L229" s="28">
        <f t="shared" si="162"/>
        <v>1215.4512772843461</v>
      </c>
      <c r="M229" s="27">
        <f t="shared" si="176"/>
        <v>0.92500000000000004</v>
      </c>
      <c r="N229" s="19">
        <f t="shared" si="136"/>
        <v>0.20264432139421049</v>
      </c>
      <c r="O229" s="28">
        <f t="shared" si="163"/>
        <v>1327.4210990847446</v>
      </c>
      <c r="P229" s="24">
        <f t="shared" si="142"/>
        <v>0.87559558823529327</v>
      </c>
      <c r="Q229" s="18">
        <f t="shared" si="143"/>
        <v>0.19182105274995195</v>
      </c>
      <c r="R229" s="28">
        <f t="shared" si="164"/>
        <v>1599.7450212067406</v>
      </c>
      <c r="S229" s="24">
        <f t="shared" si="144"/>
        <v>0.9073529411764697</v>
      </c>
      <c r="T229" s="18">
        <f t="shared" si="145"/>
        <v>0.19877829300513156</v>
      </c>
      <c r="U229" s="28">
        <f t="shared" si="165"/>
        <v>1603.9781836339851</v>
      </c>
      <c r="V229" s="24">
        <f t="shared" si="146"/>
        <v>0.83930147058823446</v>
      </c>
      <c r="W229" s="18">
        <f t="shared" si="147"/>
        <v>0.1838699210297467</v>
      </c>
      <c r="X229" s="28">
        <f t="shared" si="166"/>
        <v>1732.3017610440133</v>
      </c>
      <c r="Y229" s="33">
        <f t="shared" si="148"/>
        <v>0.96499999999999997</v>
      </c>
      <c r="Z229" s="18">
        <f t="shared" si="149"/>
        <v>0.21140731907612229</v>
      </c>
      <c r="AA229" s="28">
        <f t="shared" si="167"/>
        <v>1313.9548620137473</v>
      </c>
      <c r="AB229" s="33">
        <f t="shared" si="150"/>
        <v>0.892625</v>
      </c>
      <c r="AC229" s="18">
        <f t="shared" si="151"/>
        <v>0.19555177014541311</v>
      </c>
      <c r="AD229" s="28">
        <f t="shared" si="168"/>
        <v>1429.8833202102264</v>
      </c>
      <c r="AE229" s="33">
        <f t="shared" si="152"/>
        <v>0.92500000000000004</v>
      </c>
      <c r="AF229" s="18">
        <f t="shared" si="153"/>
        <v>0.20264432139421049</v>
      </c>
      <c r="AG229" s="28">
        <f t="shared" si="169"/>
        <v>1435.722930897397</v>
      </c>
      <c r="AH229" s="33">
        <f t="shared" si="154"/>
        <v>0.87559558823529327</v>
      </c>
      <c r="AI229" s="18">
        <f t="shared" si="155"/>
        <v>0.19182105274995195</v>
      </c>
      <c r="AJ229" s="28">
        <f t="shared" si="170"/>
        <v>1715.5245471064404</v>
      </c>
      <c r="AK229" s="33">
        <f t="shared" si="156"/>
        <v>0.80992591911764633</v>
      </c>
      <c r="AL229" s="18">
        <f t="shared" si="157"/>
        <v>0.17743447379370558</v>
      </c>
      <c r="AM229" s="28">
        <f t="shared" si="171"/>
        <v>1847.0925280249915</v>
      </c>
      <c r="AN229" s="33">
        <f t="shared" si="158"/>
        <v>0.83930147058823446</v>
      </c>
      <c r="AO229" s="18">
        <f t="shared" si="159"/>
        <v>0.1838699210297467</v>
      </c>
      <c r="AP229" s="28">
        <f t="shared" si="172"/>
        <v>1851.9225958612938</v>
      </c>
      <c r="AQ229" s="33">
        <f t="shared" si="137"/>
        <v>0.892625</v>
      </c>
      <c r="AR229" s="18">
        <f t="shared" si="138"/>
        <v>0.19555177014541311</v>
      </c>
      <c r="AS229" s="28">
        <f t="shared" si="173"/>
        <v>1541.9812738280034</v>
      </c>
      <c r="AT229" s="33">
        <f t="shared" si="139"/>
        <v>0.80992591911764633</v>
      </c>
      <c r="AU229" s="18">
        <f t="shared" si="140"/>
        <v>0.17743447379370558</v>
      </c>
      <c r="AV229" s="20">
        <f t="shared" si="174"/>
        <v>1969.717636368561</v>
      </c>
    </row>
    <row r="230" spans="2:48" ht="15.95">
      <c r="B230" s="44">
        <v>94</v>
      </c>
      <c r="C230" s="46">
        <f>'Mortality (No Interventions) H'!H103</f>
        <v>0.2376242176932776</v>
      </c>
      <c r="D230" s="27">
        <f t="shared" si="177"/>
        <v>0.91078431372548929</v>
      </c>
      <c r="E230" s="18">
        <f t="shared" si="141"/>
        <v>0.21642441003632812</v>
      </c>
      <c r="F230" s="28">
        <f t="shared" si="160"/>
        <v>1195.1418983115971</v>
      </c>
      <c r="G230" s="27">
        <f t="shared" si="175"/>
        <v>0.96499999999999997</v>
      </c>
      <c r="H230" s="18">
        <f t="shared" si="134"/>
        <v>0.22930737007401289</v>
      </c>
      <c r="I230" s="28">
        <f t="shared" si="161"/>
        <v>954.49873099198612</v>
      </c>
      <c r="J230" s="27">
        <v>1</v>
      </c>
      <c r="K230" s="18">
        <f t="shared" si="135"/>
        <v>0.2376242176932776</v>
      </c>
      <c r="L230" s="28">
        <f t="shared" si="162"/>
        <v>949.17635915135952</v>
      </c>
      <c r="M230" s="27">
        <f t="shared" si="176"/>
        <v>0.92500000000000004</v>
      </c>
      <c r="N230" s="19">
        <f t="shared" si="136"/>
        <v>0.21980240136628179</v>
      </c>
      <c r="O230" s="28">
        <f t="shared" si="163"/>
        <v>1058.4267512563595</v>
      </c>
      <c r="P230" s="24">
        <f t="shared" si="142"/>
        <v>0.87890686274509711</v>
      </c>
      <c r="Q230" s="18">
        <f t="shared" si="143"/>
        <v>0.20884955568505661</v>
      </c>
      <c r="R230" s="28">
        <f t="shared" si="164"/>
        <v>1292.8802471073693</v>
      </c>
      <c r="S230" s="24">
        <f t="shared" si="144"/>
        <v>0.91078431372548929</v>
      </c>
      <c r="T230" s="18">
        <f t="shared" si="145"/>
        <v>0.21642441003632812</v>
      </c>
      <c r="U230" s="28">
        <f t="shared" si="165"/>
        <v>1285.1421382737499</v>
      </c>
      <c r="V230" s="24">
        <f t="shared" si="146"/>
        <v>0.84247549019607759</v>
      </c>
      <c r="W230" s="18">
        <f t="shared" si="147"/>
        <v>0.20019257928360351</v>
      </c>
      <c r="X230" s="28">
        <f t="shared" si="166"/>
        <v>1413.7835730411593</v>
      </c>
      <c r="Y230" s="33">
        <f t="shared" si="148"/>
        <v>0.96499999999999997</v>
      </c>
      <c r="Z230" s="18">
        <f t="shared" si="149"/>
        <v>0.22930737007401289</v>
      </c>
      <c r="AA230" s="28">
        <f t="shared" si="167"/>
        <v>1036.1751872483846</v>
      </c>
      <c r="AB230" s="33">
        <f t="shared" si="150"/>
        <v>0.892625</v>
      </c>
      <c r="AC230" s="18">
        <f t="shared" si="151"/>
        <v>0.21210931731846192</v>
      </c>
      <c r="AD230" s="28">
        <f t="shared" si="168"/>
        <v>1150.2671058417161</v>
      </c>
      <c r="AE230" s="33">
        <f t="shared" si="152"/>
        <v>0.92500000000000004</v>
      </c>
      <c r="AF230" s="18">
        <f t="shared" si="153"/>
        <v>0.21980240136628179</v>
      </c>
      <c r="AG230" s="28">
        <f t="shared" si="169"/>
        <v>1144.7818318555869</v>
      </c>
      <c r="AH230" s="33">
        <f t="shared" si="154"/>
        <v>0.87890686274509711</v>
      </c>
      <c r="AI230" s="18">
        <f t="shared" si="155"/>
        <v>0.20884955568505661</v>
      </c>
      <c r="AJ230" s="28">
        <f t="shared" si="170"/>
        <v>1386.4508224620984</v>
      </c>
      <c r="AK230" s="33">
        <f t="shared" si="156"/>
        <v>0.8129888480392149</v>
      </c>
      <c r="AL230" s="18">
        <f t="shared" si="157"/>
        <v>0.19318583900867739</v>
      </c>
      <c r="AM230" s="28">
        <f t="shared" si="171"/>
        <v>1519.3546372665917</v>
      </c>
      <c r="AN230" s="33">
        <f t="shared" si="158"/>
        <v>0.84247549019607759</v>
      </c>
      <c r="AO230" s="18">
        <f t="shared" si="159"/>
        <v>0.20019257928360351</v>
      </c>
      <c r="AP230" s="28">
        <f t="shared" si="172"/>
        <v>1511.409734407074</v>
      </c>
      <c r="AQ230" s="33">
        <f t="shared" si="137"/>
        <v>0.892625</v>
      </c>
      <c r="AR230" s="18">
        <f t="shared" si="138"/>
        <v>0.21210931731846192</v>
      </c>
      <c r="AS230" s="28">
        <f t="shared" si="173"/>
        <v>1240.4441061998584</v>
      </c>
      <c r="AT230" s="33">
        <f t="shared" si="139"/>
        <v>0.8129888480392149</v>
      </c>
      <c r="AU230" s="18">
        <f t="shared" si="140"/>
        <v>0.19318583900867739</v>
      </c>
      <c r="AV230" s="20">
        <f t="shared" si="174"/>
        <v>1620.2218240373238</v>
      </c>
    </row>
    <row r="231" spans="2:48" ht="15.95">
      <c r="B231" s="44">
        <v>95</v>
      </c>
      <c r="C231" s="46">
        <f>'Mortality (No Interventions) H'!H104</f>
        <v>0.25752766903788005</v>
      </c>
      <c r="D231" s="27">
        <f t="shared" si="177"/>
        <v>0.91421568627450889</v>
      </c>
      <c r="E231" s="18">
        <f t="shared" si="141"/>
        <v>0.23543583468414009</v>
      </c>
      <c r="F231" s="28">
        <f t="shared" si="160"/>
        <v>936.48401805981234</v>
      </c>
      <c r="G231" s="27">
        <f t="shared" si="175"/>
        <v>0.96499999999999997</v>
      </c>
      <c r="H231" s="18">
        <f t="shared" si="134"/>
        <v>0.24851420062155424</v>
      </c>
      <c r="I231" s="28">
        <f t="shared" si="161"/>
        <v>735.6251372492311</v>
      </c>
      <c r="J231" s="27">
        <v>1</v>
      </c>
      <c r="K231" s="18">
        <f t="shared" si="135"/>
        <v>0.25752766903788005</v>
      </c>
      <c r="L231" s="28">
        <f t="shared" si="162"/>
        <v>723.6290693550643</v>
      </c>
      <c r="M231" s="27">
        <f t="shared" si="176"/>
        <v>0.92500000000000004</v>
      </c>
      <c r="N231" s="19">
        <f t="shared" si="136"/>
        <v>0.23821309386003905</v>
      </c>
      <c r="O231" s="28">
        <f t="shared" si="163"/>
        <v>825.78200965989936</v>
      </c>
      <c r="P231" s="24">
        <f t="shared" si="142"/>
        <v>0.88221813725490106</v>
      </c>
      <c r="Q231" s="18">
        <f t="shared" si="143"/>
        <v>0.2271955804701952</v>
      </c>
      <c r="R231" s="28">
        <f t="shared" si="164"/>
        <v>1022.862781945009</v>
      </c>
      <c r="S231" s="24">
        <f t="shared" si="144"/>
        <v>0.91421568627450889</v>
      </c>
      <c r="T231" s="18">
        <f t="shared" si="145"/>
        <v>0.23543583468414009</v>
      </c>
      <c r="U231" s="28">
        <f t="shared" si="165"/>
        <v>1007.0060091850282</v>
      </c>
      <c r="V231" s="24">
        <f t="shared" si="146"/>
        <v>0.84564950980392073</v>
      </c>
      <c r="W231" s="18">
        <f t="shared" si="147"/>
        <v>0.21777814708282961</v>
      </c>
      <c r="X231" s="28">
        <f t="shared" si="166"/>
        <v>1130.7545930052609</v>
      </c>
      <c r="Y231" s="33">
        <f t="shared" si="148"/>
        <v>0.96499999999999997</v>
      </c>
      <c r="Z231" s="18">
        <f t="shared" si="149"/>
        <v>0.24851420062155424</v>
      </c>
      <c r="AA231" s="28">
        <f t="shared" si="167"/>
        <v>798.57258012450973</v>
      </c>
      <c r="AB231" s="33">
        <f t="shared" si="150"/>
        <v>0.892625</v>
      </c>
      <c r="AC231" s="18">
        <f t="shared" si="151"/>
        <v>0.22987563557493768</v>
      </c>
      <c r="AD231" s="28">
        <f t="shared" si="168"/>
        <v>906.28473528774668</v>
      </c>
      <c r="AE231" s="33">
        <f t="shared" si="152"/>
        <v>0.92500000000000004</v>
      </c>
      <c r="AF231" s="18">
        <f t="shared" si="153"/>
        <v>0.23821309386003905</v>
      </c>
      <c r="AG231" s="28">
        <f t="shared" si="169"/>
        <v>893.15603617323791</v>
      </c>
      <c r="AH231" s="33">
        <f t="shared" si="154"/>
        <v>0.88221813725490106</v>
      </c>
      <c r="AI231" s="18">
        <f t="shared" si="155"/>
        <v>0.2271955804701952</v>
      </c>
      <c r="AJ231" s="28">
        <f t="shared" si="170"/>
        <v>1096.8911842117079</v>
      </c>
      <c r="AK231" s="33">
        <f t="shared" si="156"/>
        <v>0.81605177696078357</v>
      </c>
      <c r="AL231" s="18">
        <f t="shared" si="157"/>
        <v>0.21015591193493058</v>
      </c>
      <c r="AM231" s="28">
        <f t="shared" si="171"/>
        <v>1225.8368369145205</v>
      </c>
      <c r="AN231" s="33">
        <f t="shared" si="158"/>
        <v>0.84564950980392073</v>
      </c>
      <c r="AO231" s="18">
        <f t="shared" si="159"/>
        <v>0.21777814708282961</v>
      </c>
      <c r="AP231" s="28">
        <f t="shared" si="172"/>
        <v>1208.8367213217757</v>
      </c>
      <c r="AQ231" s="33">
        <f t="shared" si="137"/>
        <v>0.892625</v>
      </c>
      <c r="AR231" s="18">
        <f t="shared" si="138"/>
        <v>0.22987563557493768</v>
      </c>
      <c r="AS231" s="28">
        <f t="shared" si="173"/>
        <v>977.33435366209676</v>
      </c>
      <c r="AT231" s="33">
        <f t="shared" si="139"/>
        <v>0.81605177696078357</v>
      </c>
      <c r="AU231" s="18">
        <f t="shared" si="140"/>
        <v>0.21015591193493058</v>
      </c>
      <c r="AV231" s="20">
        <f t="shared" si="174"/>
        <v>1307.2179115805038</v>
      </c>
    </row>
    <row r="232" spans="2:48" ht="15.95">
      <c r="B232" s="44">
        <v>96</v>
      </c>
      <c r="C232" s="46">
        <f>'Mortality (No Interventions) H'!H105</f>
        <v>0.27800064881697367</v>
      </c>
      <c r="D232" s="27">
        <f t="shared" si="177"/>
        <v>0.91764705882352848</v>
      </c>
      <c r="E232" s="18">
        <f t="shared" si="141"/>
        <v>0.25510647773792855</v>
      </c>
      <c r="F232" s="28">
        <f t="shared" si="160"/>
        <v>716.0021215995431</v>
      </c>
      <c r="G232" s="27">
        <f t="shared" si="175"/>
        <v>0.96499999999999997</v>
      </c>
      <c r="H232" s="18">
        <f t="shared" si="134"/>
        <v>0.2682706261083796</v>
      </c>
      <c r="I232" s="28">
        <f t="shared" si="161"/>
        <v>552.81184430861731</v>
      </c>
      <c r="J232" s="27">
        <v>1</v>
      </c>
      <c r="K232" s="18">
        <f t="shared" si="135"/>
        <v>0.27800064881697367</v>
      </c>
      <c r="L232" s="28">
        <f t="shared" si="162"/>
        <v>537.2745618760041</v>
      </c>
      <c r="M232" s="27">
        <f t="shared" si="176"/>
        <v>0.92500000000000004</v>
      </c>
      <c r="N232" s="19">
        <f t="shared" si="136"/>
        <v>0.25715060015570068</v>
      </c>
      <c r="O232" s="28">
        <f t="shared" si="163"/>
        <v>629.0699222848541</v>
      </c>
      <c r="P232" s="24">
        <f t="shared" si="142"/>
        <v>0.88552941176470501</v>
      </c>
      <c r="Q232" s="18">
        <f t="shared" si="143"/>
        <v>0.24617775101710104</v>
      </c>
      <c r="R232" s="28">
        <f t="shared" si="164"/>
        <v>790.472878459654</v>
      </c>
      <c r="S232" s="24">
        <f t="shared" si="144"/>
        <v>0.91764705882352848</v>
      </c>
      <c r="T232" s="18">
        <f t="shared" si="145"/>
        <v>0.25510647773792855</v>
      </c>
      <c r="U232" s="28">
        <f t="shared" si="165"/>
        <v>769.9207088806063</v>
      </c>
      <c r="V232" s="24">
        <f t="shared" si="146"/>
        <v>0.84882352941176387</v>
      </c>
      <c r="W232" s="18">
        <f t="shared" si="147"/>
        <v>0.23597349190758388</v>
      </c>
      <c r="X232" s="28">
        <f t="shared" si="166"/>
        <v>884.50095293517597</v>
      </c>
      <c r="Y232" s="33">
        <f t="shared" si="148"/>
        <v>0.96499999999999997</v>
      </c>
      <c r="Z232" s="18">
        <f t="shared" si="149"/>
        <v>0.2682706261083796</v>
      </c>
      <c r="AA232" s="28">
        <f t="shared" si="167"/>
        <v>600.11595373657508</v>
      </c>
      <c r="AB232" s="33">
        <f t="shared" si="150"/>
        <v>0.892625</v>
      </c>
      <c r="AC232" s="18">
        <f t="shared" si="151"/>
        <v>0.24815032915025112</v>
      </c>
      <c r="AD232" s="28">
        <f t="shared" si="168"/>
        <v>697.95195575161176</v>
      </c>
      <c r="AE232" s="33">
        <f t="shared" si="152"/>
        <v>0.92500000000000004</v>
      </c>
      <c r="AF232" s="18">
        <f t="shared" si="153"/>
        <v>0.25715060015570068</v>
      </c>
      <c r="AG232" s="28">
        <f t="shared" si="169"/>
        <v>680.3945734966419</v>
      </c>
      <c r="AH232" s="33">
        <f t="shared" si="154"/>
        <v>0.88552941176470501</v>
      </c>
      <c r="AI232" s="18">
        <f t="shared" si="155"/>
        <v>0.24617775101710104</v>
      </c>
      <c r="AJ232" s="28">
        <f t="shared" si="170"/>
        <v>847.68235490208917</v>
      </c>
      <c r="AK232" s="33">
        <f t="shared" si="156"/>
        <v>0.81911470588235213</v>
      </c>
      <c r="AL232" s="18">
        <f t="shared" si="157"/>
        <v>0.22771441969081846</v>
      </c>
      <c r="AM232" s="28">
        <f t="shared" si="171"/>
        <v>968.21997856931876</v>
      </c>
      <c r="AN232" s="33">
        <f t="shared" si="158"/>
        <v>0.84882352941176387</v>
      </c>
      <c r="AO232" s="18">
        <f t="shared" si="159"/>
        <v>0.23597349190758388</v>
      </c>
      <c r="AP232" s="28">
        <f t="shared" si="172"/>
        <v>945.57850002663656</v>
      </c>
      <c r="AQ232" s="33">
        <f t="shared" si="137"/>
        <v>0.892625</v>
      </c>
      <c r="AR232" s="18">
        <f t="shared" si="138"/>
        <v>0.24815032915025112</v>
      </c>
      <c r="AS232" s="28">
        <f t="shared" si="173"/>
        <v>752.66899794480139</v>
      </c>
      <c r="AT232" s="33">
        <f t="shared" si="139"/>
        <v>0.81911470588235213</v>
      </c>
      <c r="AU232" s="18">
        <f t="shared" si="140"/>
        <v>0.22771441969081846</v>
      </c>
      <c r="AV232" s="20">
        <f t="shared" si="174"/>
        <v>1032.4983392746276</v>
      </c>
    </row>
    <row r="233" spans="2:48" ht="15.95">
      <c r="B233" s="44">
        <v>97</v>
      </c>
      <c r="C233" s="46">
        <f>'Mortality (No Interventions) H'!H106</f>
        <v>0.29968531995689851</v>
      </c>
      <c r="D233" s="27">
        <f t="shared" si="177"/>
        <v>0.92107843137254808</v>
      </c>
      <c r="E233" s="18">
        <f t="shared" si="141"/>
        <v>0.27603368441128023</v>
      </c>
      <c r="F233" s="28">
        <f t="shared" si="160"/>
        <v>533.34534230539964</v>
      </c>
      <c r="G233" s="27">
        <f t="shared" si="175"/>
        <v>0.96499999999999997</v>
      </c>
      <c r="H233" s="18">
        <f t="shared" si="134"/>
        <v>0.28919633375840703</v>
      </c>
      <c r="I233" s="28">
        <f t="shared" si="161"/>
        <v>404.50866471581651</v>
      </c>
      <c r="J233" s="27">
        <v>1</v>
      </c>
      <c r="K233" s="18">
        <f t="shared" si="135"/>
        <v>0.29968531995689851</v>
      </c>
      <c r="L233" s="28">
        <f t="shared" si="162"/>
        <v>387.91188508161969</v>
      </c>
      <c r="M233" s="27">
        <f t="shared" si="176"/>
        <v>0.92500000000000004</v>
      </c>
      <c r="N233" s="19">
        <f t="shared" si="136"/>
        <v>0.27720892096013111</v>
      </c>
      <c r="O233" s="28">
        <f t="shared" si="163"/>
        <v>467.3042142294039</v>
      </c>
      <c r="P233" s="24">
        <f t="shared" si="142"/>
        <v>0.88884068627450885</v>
      </c>
      <c r="Q233" s="18">
        <f t="shared" si="143"/>
        <v>0.26637250545688546</v>
      </c>
      <c r="R233" s="28">
        <f t="shared" si="164"/>
        <v>595.87604300044211</v>
      </c>
      <c r="S233" s="24">
        <f t="shared" si="144"/>
        <v>0.92107843137254808</v>
      </c>
      <c r="T233" s="18">
        <f t="shared" si="145"/>
        <v>0.27603368441128023</v>
      </c>
      <c r="U233" s="28">
        <f t="shared" si="165"/>
        <v>573.50894870058573</v>
      </c>
      <c r="V233" s="24">
        <f t="shared" si="146"/>
        <v>0.851997549019607</v>
      </c>
      <c r="W233" s="18">
        <f t="shared" si="147"/>
        <v>0.25533115808043427</v>
      </c>
      <c r="X233" s="28">
        <f t="shared" si="166"/>
        <v>675.78217447547695</v>
      </c>
      <c r="Y233" s="33">
        <f t="shared" si="148"/>
        <v>0.96499999999999997</v>
      </c>
      <c r="Z233" s="18">
        <f t="shared" si="149"/>
        <v>0.28919633375840703</v>
      </c>
      <c r="AA233" s="28">
        <f t="shared" si="167"/>
        <v>439.1224710900367</v>
      </c>
      <c r="AB233" s="33">
        <f t="shared" si="150"/>
        <v>0.892625</v>
      </c>
      <c r="AC233" s="18">
        <f t="shared" si="151"/>
        <v>0.26750660872652654</v>
      </c>
      <c r="AD233" s="28">
        <f t="shared" si="168"/>
        <v>524.75494820078779</v>
      </c>
      <c r="AE233" s="33">
        <f t="shared" si="152"/>
        <v>0.92500000000000004</v>
      </c>
      <c r="AF233" s="18">
        <f t="shared" si="153"/>
        <v>0.27720892096013111</v>
      </c>
      <c r="AG233" s="28">
        <f t="shared" si="169"/>
        <v>505.43070057929845</v>
      </c>
      <c r="AH233" s="33">
        <f t="shared" si="154"/>
        <v>0.88884068627450885</v>
      </c>
      <c r="AI233" s="18">
        <f t="shared" si="155"/>
        <v>0.26637250545688546</v>
      </c>
      <c r="AJ233" s="28">
        <f t="shared" si="170"/>
        <v>639.00181919541274</v>
      </c>
      <c r="AK233" s="33">
        <f t="shared" si="156"/>
        <v>0.8221776348039207</v>
      </c>
      <c r="AL233" s="18">
        <f t="shared" si="157"/>
        <v>0.24639456754761904</v>
      </c>
      <c r="AM233" s="28">
        <f t="shared" si="171"/>
        <v>747.74232801634957</v>
      </c>
      <c r="AN233" s="33">
        <f t="shared" si="158"/>
        <v>0.851997549019607</v>
      </c>
      <c r="AO233" s="18">
        <f t="shared" si="159"/>
        <v>0.25533115808043427</v>
      </c>
      <c r="AP233" s="28">
        <f t="shared" si="172"/>
        <v>722.44703950261578</v>
      </c>
      <c r="AQ233" s="33">
        <f t="shared" si="137"/>
        <v>0.892625</v>
      </c>
      <c r="AR233" s="18">
        <f t="shared" si="138"/>
        <v>0.26750660872652654</v>
      </c>
      <c r="AS233" s="28">
        <f t="shared" si="173"/>
        <v>565.89393836360921</v>
      </c>
      <c r="AT233" s="33">
        <f t="shared" si="139"/>
        <v>0.8221776348039207</v>
      </c>
      <c r="AU233" s="18">
        <f t="shared" si="140"/>
        <v>0.24639456754761904</v>
      </c>
      <c r="AV233" s="20">
        <f t="shared" si="174"/>
        <v>797.38357911497189</v>
      </c>
    </row>
    <row r="234" spans="2:48" ht="15.95">
      <c r="B234" s="44">
        <v>98</v>
      </c>
      <c r="C234" s="46">
        <f>'Mortality (No Interventions) H'!H107</f>
        <v>0.32264302167819708</v>
      </c>
      <c r="D234" s="27">
        <f t="shared" si="177"/>
        <v>0.92450980392156767</v>
      </c>
      <c r="E234" s="18">
        <f t="shared" si="141"/>
        <v>0.29828663670837208</v>
      </c>
      <c r="F234" s="28">
        <f t="shared" si="160"/>
        <v>386.12406240524467</v>
      </c>
      <c r="G234" s="27">
        <f t="shared" si="175"/>
        <v>0.96499999999999997</v>
      </c>
      <c r="H234" s="18">
        <f t="shared" si="134"/>
        <v>0.31135051591946017</v>
      </c>
      <c r="I234" s="28">
        <f t="shared" si="161"/>
        <v>287.52624190649368</v>
      </c>
      <c r="J234" s="27">
        <v>1</v>
      </c>
      <c r="K234" s="18">
        <f t="shared" si="135"/>
        <v>0.32264302167819708</v>
      </c>
      <c r="L234" s="28">
        <f t="shared" si="162"/>
        <v>271.66038768585082</v>
      </c>
      <c r="M234" s="27">
        <f t="shared" si="176"/>
        <v>0.92500000000000004</v>
      </c>
      <c r="N234" s="19">
        <f t="shared" si="136"/>
        <v>0.29844479505233229</v>
      </c>
      <c r="O234" s="28">
        <f t="shared" si="163"/>
        <v>337.76331724274888</v>
      </c>
      <c r="P234" s="24">
        <f t="shared" si="142"/>
        <v>0.8921519607843128</v>
      </c>
      <c r="Q234" s="18">
        <f t="shared" si="143"/>
        <v>0.28784660442357907</v>
      </c>
      <c r="R234" s="28">
        <f t="shared" si="164"/>
        <v>437.15104848467951</v>
      </c>
      <c r="S234" s="24">
        <f t="shared" si="144"/>
        <v>0.92450980392156767</v>
      </c>
      <c r="T234" s="18">
        <f t="shared" si="145"/>
        <v>0.29828663670837208</v>
      </c>
      <c r="U234" s="28">
        <f t="shared" si="165"/>
        <v>415.20116054792311</v>
      </c>
      <c r="V234" s="24">
        <f t="shared" si="146"/>
        <v>0.85517156862745014</v>
      </c>
      <c r="W234" s="18">
        <f t="shared" si="147"/>
        <v>0.27591513895524422</v>
      </c>
      <c r="X234" s="28">
        <f t="shared" si="166"/>
        <v>503.23392925653934</v>
      </c>
      <c r="Y234" s="33">
        <f t="shared" si="148"/>
        <v>0.96499999999999997</v>
      </c>
      <c r="Z234" s="18">
        <f t="shared" si="149"/>
        <v>0.31135051591946017</v>
      </c>
      <c r="AA234" s="28">
        <f t="shared" si="167"/>
        <v>312.12986237986598</v>
      </c>
      <c r="AB234" s="33">
        <f t="shared" si="150"/>
        <v>0.892625</v>
      </c>
      <c r="AC234" s="18">
        <f t="shared" si="151"/>
        <v>0.2879992272255007</v>
      </c>
      <c r="AD234" s="28">
        <f t="shared" si="168"/>
        <v>384.37953159513097</v>
      </c>
      <c r="AE234" s="33">
        <f t="shared" si="152"/>
        <v>0.92500000000000004</v>
      </c>
      <c r="AF234" s="18">
        <f t="shared" si="153"/>
        <v>0.29844479505233229</v>
      </c>
      <c r="AG234" s="28">
        <f t="shared" si="169"/>
        <v>365.32080145158795</v>
      </c>
      <c r="AH234" s="33">
        <f t="shared" si="154"/>
        <v>0.8921519607843128</v>
      </c>
      <c r="AI234" s="18">
        <f t="shared" si="155"/>
        <v>0.28784660442357907</v>
      </c>
      <c r="AJ234" s="28">
        <f t="shared" si="170"/>
        <v>468.78930362482288</v>
      </c>
      <c r="AK234" s="33">
        <f t="shared" si="156"/>
        <v>0.82524056372548937</v>
      </c>
      <c r="AL234" s="18">
        <f t="shared" si="157"/>
        <v>0.26625810909181064</v>
      </c>
      <c r="AM234" s="28">
        <f t="shared" si="171"/>
        <v>563.50268046771123</v>
      </c>
      <c r="AN234" s="33">
        <f t="shared" si="158"/>
        <v>0.85517156862745014</v>
      </c>
      <c r="AO234" s="18">
        <f t="shared" si="159"/>
        <v>0.27591513895524422</v>
      </c>
      <c r="AP234" s="28">
        <f t="shared" si="172"/>
        <v>537.98380025463166</v>
      </c>
      <c r="AQ234" s="33">
        <f t="shared" si="137"/>
        <v>0.892625</v>
      </c>
      <c r="AR234" s="18">
        <f t="shared" si="138"/>
        <v>0.2879992272255007</v>
      </c>
      <c r="AS234" s="28">
        <f t="shared" si="173"/>
        <v>414.51357001306206</v>
      </c>
      <c r="AT234" s="33">
        <f t="shared" si="139"/>
        <v>0.82524056372548937</v>
      </c>
      <c r="AU234" s="18">
        <f t="shared" si="140"/>
        <v>0.26625810909181064</v>
      </c>
      <c r="AV234" s="20">
        <f t="shared" si="174"/>
        <v>600.91259696936572</v>
      </c>
    </row>
    <row r="235" spans="2:48" ht="15.95">
      <c r="B235" s="44">
        <v>99</v>
      </c>
      <c r="C235" s="46">
        <f>'Mortality (No Interventions) H'!H108</f>
        <v>0.34602773650175234</v>
      </c>
      <c r="D235" s="27">
        <f t="shared" si="177"/>
        <v>0.92794117647058727</v>
      </c>
      <c r="E235" s="18">
        <f t="shared" si="141"/>
        <v>0.32109338490089046</v>
      </c>
      <c r="F235" s="28">
        <f t="shared" si="160"/>
        <v>270.94841447821068</v>
      </c>
      <c r="G235" s="27">
        <f t="shared" si="175"/>
        <v>0.96499999999999997</v>
      </c>
      <c r="H235" s="18">
        <f t="shared" si="134"/>
        <v>0.33391676572419099</v>
      </c>
      <c r="I235" s="28">
        <f t="shared" si="161"/>
        <v>198.00479814852338</v>
      </c>
      <c r="J235" s="27">
        <v>1</v>
      </c>
      <c r="K235" s="18">
        <f t="shared" si="135"/>
        <v>0.34602773650175234</v>
      </c>
      <c r="L235" s="28">
        <f t="shared" si="162"/>
        <v>184.01105933261744</v>
      </c>
      <c r="M235" s="27">
        <f t="shared" si="176"/>
        <v>0.92500000000000004</v>
      </c>
      <c r="N235" s="19">
        <f t="shared" si="136"/>
        <v>0.32007565626412093</v>
      </c>
      <c r="O235" s="28">
        <f t="shared" si="163"/>
        <v>236.95961325204078</v>
      </c>
      <c r="P235" s="24">
        <f t="shared" si="142"/>
        <v>0.89546323529411664</v>
      </c>
      <c r="Q235" s="18">
        <f t="shared" si="143"/>
        <v>0.30985511642935926</v>
      </c>
      <c r="R235" s="28">
        <f t="shared" si="164"/>
        <v>311.31860355815718</v>
      </c>
      <c r="S235" s="24">
        <f t="shared" si="144"/>
        <v>0.92794117647058727</v>
      </c>
      <c r="T235" s="18">
        <f t="shared" si="145"/>
        <v>0.32109338490089046</v>
      </c>
      <c r="U235" s="28">
        <f t="shared" si="165"/>
        <v>291.35220281067029</v>
      </c>
      <c r="V235" s="24">
        <f t="shared" si="146"/>
        <v>0.85834558823529328</v>
      </c>
      <c r="W235" s="18">
        <f t="shared" si="147"/>
        <v>0.2970113810333237</v>
      </c>
      <c r="X235" s="28">
        <f t="shared" si="166"/>
        <v>364.38406973872776</v>
      </c>
      <c r="Y235" s="33">
        <f t="shared" si="148"/>
        <v>0.96499999999999997</v>
      </c>
      <c r="Z235" s="18">
        <f t="shared" si="149"/>
        <v>0.33391676572419099</v>
      </c>
      <c r="AA235" s="28">
        <f t="shared" si="167"/>
        <v>214.94806869402461</v>
      </c>
      <c r="AB235" s="33">
        <f t="shared" si="150"/>
        <v>0.892625</v>
      </c>
      <c r="AC235" s="18">
        <f t="shared" si="151"/>
        <v>0.30887300829487668</v>
      </c>
      <c r="AD235" s="28">
        <f t="shared" si="168"/>
        <v>273.67852353443328</v>
      </c>
      <c r="AE235" s="33">
        <f t="shared" si="152"/>
        <v>0.92500000000000004</v>
      </c>
      <c r="AF235" s="18">
        <f t="shared" si="153"/>
        <v>0.32007565626412093</v>
      </c>
      <c r="AG235" s="28">
        <f t="shared" si="169"/>
        <v>256.29270973401498</v>
      </c>
      <c r="AH235" s="33">
        <f t="shared" si="154"/>
        <v>0.89546323529411664</v>
      </c>
      <c r="AI235" s="18">
        <f t="shared" si="155"/>
        <v>0.30985511642935926</v>
      </c>
      <c r="AJ235" s="28">
        <f t="shared" si="170"/>
        <v>333.8498943863234</v>
      </c>
      <c r="AK235" s="33">
        <f t="shared" si="156"/>
        <v>0.82830349264705794</v>
      </c>
      <c r="AL235" s="18">
        <f t="shared" si="157"/>
        <v>0.28661598269715732</v>
      </c>
      <c r="AM235" s="28">
        <f t="shared" si="171"/>
        <v>413.46552229821168</v>
      </c>
      <c r="AN235" s="33">
        <f t="shared" si="158"/>
        <v>0.85834558823529328</v>
      </c>
      <c r="AO235" s="18">
        <f t="shared" si="159"/>
        <v>0.2970113810333237</v>
      </c>
      <c r="AP235" s="28">
        <f t="shared" si="172"/>
        <v>389.5459252517046</v>
      </c>
      <c r="AQ235" s="33">
        <f t="shared" si="137"/>
        <v>0.892625</v>
      </c>
      <c r="AR235" s="18">
        <f t="shared" si="138"/>
        <v>0.30887300829487668</v>
      </c>
      <c r="AS235" s="28">
        <f t="shared" si="173"/>
        <v>295.13398217481671</v>
      </c>
      <c r="AT235" s="33">
        <f t="shared" si="139"/>
        <v>0.82830349264705794</v>
      </c>
      <c r="AU235" s="18">
        <f t="shared" si="140"/>
        <v>0.28661598269715732</v>
      </c>
      <c r="AV235" s="20">
        <f t="shared" si="174"/>
        <v>440.91474517085317</v>
      </c>
    </row>
    <row r="236" spans="2:48" ht="15.95">
      <c r="B236" s="44">
        <v>100</v>
      </c>
      <c r="C236" s="46">
        <f>'Mortality (No Interventions) H'!H109</f>
        <v>0.37046854279378294</v>
      </c>
      <c r="D236" s="27">
        <f t="shared" si="177"/>
        <v>0.93137254901960687</v>
      </c>
      <c r="E236" s="18">
        <f t="shared" si="141"/>
        <v>0.34504423103342491</v>
      </c>
      <c r="F236" s="28">
        <f t="shared" si="160"/>
        <v>183.94867093987258</v>
      </c>
      <c r="G236" s="27">
        <f t="shared" si="175"/>
        <v>0.96499999999999997</v>
      </c>
      <c r="H236" s="18">
        <f t="shared" si="134"/>
        <v>0.35750214379600054</v>
      </c>
      <c r="I236" s="28">
        <f t="shared" si="161"/>
        <v>131.88767635289716</v>
      </c>
      <c r="J236" s="27">
        <v>1</v>
      </c>
      <c r="K236" s="18">
        <f t="shared" si="135"/>
        <v>0.37046854279378294</v>
      </c>
      <c r="L236" s="28">
        <f t="shared" si="162"/>
        <v>120.33812898046217</v>
      </c>
      <c r="M236" s="27">
        <f t="shared" si="176"/>
        <v>0.92500000000000004</v>
      </c>
      <c r="N236" s="19">
        <f t="shared" si="136"/>
        <v>0.34268340208424924</v>
      </c>
      <c r="O236" s="28">
        <f t="shared" si="163"/>
        <v>161.11460953230153</v>
      </c>
      <c r="P236" s="24">
        <f t="shared" si="142"/>
        <v>0.8987745098039206</v>
      </c>
      <c r="Q236" s="18">
        <f t="shared" si="143"/>
        <v>0.33296768294725504</v>
      </c>
      <c r="R236" s="28">
        <f t="shared" si="164"/>
        <v>214.85494140601884</v>
      </c>
      <c r="S236" s="24">
        <f t="shared" si="144"/>
        <v>0.93137254901960687</v>
      </c>
      <c r="T236" s="18">
        <f t="shared" si="145"/>
        <v>0.34504423103342491</v>
      </c>
      <c r="U236" s="28">
        <f t="shared" si="165"/>
        <v>197.80093781186144</v>
      </c>
      <c r="V236" s="24">
        <f t="shared" si="146"/>
        <v>0.86151960784313641</v>
      </c>
      <c r="W236" s="18">
        <f t="shared" si="147"/>
        <v>0.31916591370591807</v>
      </c>
      <c r="X236" s="28">
        <f t="shared" si="166"/>
        <v>256.15785395908529</v>
      </c>
      <c r="Y236" s="33">
        <f t="shared" si="148"/>
        <v>0.96499999999999997</v>
      </c>
      <c r="Z236" s="18">
        <f t="shared" si="149"/>
        <v>0.35750214379600054</v>
      </c>
      <c r="AA236" s="28">
        <f t="shared" si="167"/>
        <v>143.17330479705467</v>
      </c>
      <c r="AB236" s="33">
        <f t="shared" si="150"/>
        <v>0.892625</v>
      </c>
      <c r="AC236" s="18">
        <f t="shared" si="151"/>
        <v>0.33068948301130052</v>
      </c>
      <c r="AD236" s="28">
        <f t="shared" si="168"/>
        <v>189.14661466465265</v>
      </c>
      <c r="AE236" s="33">
        <f t="shared" si="152"/>
        <v>0.92500000000000004</v>
      </c>
      <c r="AF236" s="18">
        <f t="shared" si="153"/>
        <v>0.34268340208424924</v>
      </c>
      <c r="AG236" s="28">
        <f t="shared" si="169"/>
        <v>174.25965247019028</v>
      </c>
      <c r="AH236" s="33">
        <f t="shared" si="154"/>
        <v>0.8987745098039206</v>
      </c>
      <c r="AI236" s="18">
        <f t="shared" si="155"/>
        <v>0.33296768294725504</v>
      </c>
      <c r="AJ236" s="28">
        <f t="shared" si="170"/>
        <v>230.40479649131987</v>
      </c>
      <c r="AK236" s="33">
        <f t="shared" si="156"/>
        <v>0.83136642156862661</v>
      </c>
      <c r="AL236" s="18">
        <f t="shared" si="157"/>
        <v>0.30799510672621094</v>
      </c>
      <c r="AM236" s="28">
        <f t="shared" si="171"/>
        <v>294.95969531331633</v>
      </c>
      <c r="AN236" s="33">
        <f t="shared" si="158"/>
        <v>0.86151960784313641</v>
      </c>
      <c r="AO236" s="18">
        <f t="shared" si="159"/>
        <v>0.31916591370591807</v>
      </c>
      <c r="AP236" s="28">
        <f t="shared" si="172"/>
        <v>273.84635201679191</v>
      </c>
      <c r="AQ236" s="33">
        <f t="shared" si="137"/>
        <v>0.892625</v>
      </c>
      <c r="AR236" s="18">
        <f t="shared" si="138"/>
        <v>0.33068948301130052</v>
      </c>
      <c r="AS236" s="28">
        <f t="shared" si="173"/>
        <v>203.97506125043455</v>
      </c>
      <c r="AT236" s="33">
        <f t="shared" si="139"/>
        <v>0.83136642156862661</v>
      </c>
      <c r="AU236" s="18">
        <f t="shared" si="140"/>
        <v>0.30799510672621094</v>
      </c>
      <c r="AV236" s="20">
        <f t="shared" si="174"/>
        <v>314.54153219804243</v>
      </c>
    </row>
    <row r="237" spans="2:48" ht="15.95">
      <c r="B237" s="44">
        <v>101</v>
      </c>
      <c r="C237" s="46">
        <f>'Mortality (No Interventions) H'!H110</f>
        <v>0.39507654444426671</v>
      </c>
      <c r="D237" s="27">
        <f t="shared" si="177"/>
        <v>0.93480392156862646</v>
      </c>
      <c r="E237" s="18">
        <f t="shared" si="141"/>
        <v>0.36931910306628224</v>
      </c>
      <c r="F237" s="28">
        <f t="shared" si="160"/>
        <v>120.47824322580372</v>
      </c>
      <c r="G237" s="27">
        <f t="shared" si="175"/>
        <v>0.96499999999999997</v>
      </c>
      <c r="H237" s="18">
        <f t="shared" si="134"/>
        <v>0.38124886538871738</v>
      </c>
      <c r="I237" s="28">
        <f t="shared" si="161"/>
        <v>84.737549316463344</v>
      </c>
      <c r="J237" s="27">
        <v>1</v>
      </c>
      <c r="K237" s="18">
        <f t="shared" si="135"/>
        <v>0.39507654444426671</v>
      </c>
      <c r="L237" s="28">
        <f t="shared" si="162"/>
        <v>75.756637694540046</v>
      </c>
      <c r="M237" s="27">
        <f t="shared" si="176"/>
        <v>0.92500000000000004</v>
      </c>
      <c r="N237" s="19">
        <f t="shared" si="136"/>
        <v>0.3654458036109467</v>
      </c>
      <c r="O237" s="28">
        <f t="shared" si="163"/>
        <v>105.90330701229702</v>
      </c>
      <c r="P237" s="24">
        <f t="shared" si="142"/>
        <v>0.90208578431372455</v>
      </c>
      <c r="Q237" s="18">
        <f t="shared" si="143"/>
        <v>0.35639293445896236</v>
      </c>
      <c r="R237" s="28">
        <f t="shared" si="164"/>
        <v>143.3151893962885</v>
      </c>
      <c r="S237" s="24">
        <f t="shared" si="144"/>
        <v>0.93480392156862646</v>
      </c>
      <c r="T237" s="18">
        <f t="shared" si="145"/>
        <v>0.36931910306628224</v>
      </c>
      <c r="U237" s="28">
        <f t="shared" si="165"/>
        <v>129.55086532687741</v>
      </c>
      <c r="V237" s="24">
        <f t="shared" si="146"/>
        <v>0.86469362745097955</v>
      </c>
      <c r="W237" s="18">
        <f t="shared" si="147"/>
        <v>0.34162017033631115</v>
      </c>
      <c r="X237" s="28">
        <f t="shared" si="166"/>
        <v>174.4009984472867</v>
      </c>
      <c r="Y237" s="33">
        <f t="shared" si="148"/>
        <v>0.96499999999999997</v>
      </c>
      <c r="Z237" s="18">
        <f t="shared" si="149"/>
        <v>0.38124886538871738</v>
      </c>
      <c r="AA237" s="28">
        <f t="shared" si="167"/>
        <v>91.988541397749415</v>
      </c>
      <c r="AB237" s="33">
        <f t="shared" si="150"/>
        <v>0.892625</v>
      </c>
      <c r="AC237" s="18">
        <f t="shared" si="151"/>
        <v>0.35265520048456356</v>
      </c>
      <c r="AD237" s="28">
        <f t="shared" si="168"/>
        <v>126.59781844786099</v>
      </c>
      <c r="AE237" s="33">
        <f t="shared" si="152"/>
        <v>0.92500000000000004</v>
      </c>
      <c r="AF237" s="18">
        <f t="shared" si="153"/>
        <v>0.3654458036109467</v>
      </c>
      <c r="AG237" s="28">
        <f t="shared" si="169"/>
        <v>114.54376191568652</v>
      </c>
      <c r="AH237" s="33">
        <f t="shared" si="154"/>
        <v>0.90208578431372455</v>
      </c>
      <c r="AI237" s="18">
        <f t="shared" si="155"/>
        <v>0.35639293445896236</v>
      </c>
      <c r="AJ237" s="28">
        <f t="shared" si="170"/>
        <v>153.68744526367126</v>
      </c>
      <c r="AK237" s="33">
        <f t="shared" si="156"/>
        <v>0.83442935049019529</v>
      </c>
      <c r="AL237" s="18">
        <f t="shared" si="157"/>
        <v>0.32966346437454025</v>
      </c>
      <c r="AM237" s="28">
        <f t="shared" si="171"/>
        <v>204.11355247536079</v>
      </c>
      <c r="AN237" s="33">
        <f t="shared" si="158"/>
        <v>0.86469362745097955</v>
      </c>
      <c r="AO237" s="18">
        <f t="shared" si="159"/>
        <v>0.34162017033631115</v>
      </c>
      <c r="AP237" s="28">
        <f t="shared" si="172"/>
        <v>186.44393086032005</v>
      </c>
      <c r="AQ237" s="33">
        <f t="shared" si="137"/>
        <v>0.892625</v>
      </c>
      <c r="AR237" s="18">
        <f t="shared" si="138"/>
        <v>0.35265520048456356</v>
      </c>
      <c r="AS237" s="28">
        <f t="shared" si="173"/>
        <v>136.52265369833</v>
      </c>
      <c r="AT237" s="33">
        <f t="shared" si="139"/>
        <v>0.83442935049019529</v>
      </c>
      <c r="AU237" s="18">
        <f t="shared" si="140"/>
        <v>0.32966346437454025</v>
      </c>
      <c r="AV237" s="20">
        <f t="shared" si="174"/>
        <v>217.66427941888043</v>
      </c>
    </row>
    <row r="238" spans="2:48" ht="15.95">
      <c r="B238" s="44">
        <v>102</v>
      </c>
      <c r="C238" s="46">
        <f>'Mortality (No Interventions) H'!H111</f>
        <v>0.41928630405032608</v>
      </c>
      <c r="D238" s="27">
        <f t="shared" si="177"/>
        <v>0.93823529411764606</v>
      </c>
      <c r="E238" s="18">
        <f t="shared" si="141"/>
        <v>0.39338920880015843</v>
      </c>
      <c r="F238" s="28">
        <f t="shared" si="160"/>
        <v>75.983326498648495</v>
      </c>
      <c r="G238" s="27">
        <f t="shared" si="175"/>
        <v>0.96499999999999997</v>
      </c>
      <c r="H238" s="18">
        <f t="shared" si="134"/>
        <v>0.40461128340856467</v>
      </c>
      <c r="I238" s="28">
        <f t="shared" si="161"/>
        <v>52.431454783741209</v>
      </c>
      <c r="J238" s="27">
        <v>1</v>
      </c>
      <c r="K238" s="18">
        <f t="shared" si="135"/>
        <v>0.41928630405032608</v>
      </c>
      <c r="L238" s="28">
        <f t="shared" si="162"/>
        <v>45.826967055464884</v>
      </c>
      <c r="M238" s="27">
        <f t="shared" si="176"/>
        <v>0.92500000000000004</v>
      </c>
      <c r="N238" s="19">
        <f t="shared" si="136"/>
        <v>0.38783983124655164</v>
      </c>
      <c r="O238" s="28">
        <f t="shared" si="163"/>
        <v>67.201387876131335</v>
      </c>
      <c r="P238" s="24">
        <f t="shared" si="142"/>
        <v>0.90539705882352839</v>
      </c>
      <c r="Q238" s="18">
        <f t="shared" si="143"/>
        <v>0.37962058649215291</v>
      </c>
      <c r="R238" s="28">
        <f t="shared" si="164"/>
        <v>92.238668494803278</v>
      </c>
      <c r="S238" s="24">
        <f t="shared" si="144"/>
        <v>0.93823529411764606</v>
      </c>
      <c r="T238" s="18">
        <f t="shared" si="145"/>
        <v>0.39338920880015843</v>
      </c>
      <c r="U238" s="28">
        <f t="shared" si="165"/>
        <v>81.705255942894325</v>
      </c>
      <c r="V238" s="24">
        <f t="shared" si="146"/>
        <v>0.86786764705882269</v>
      </c>
      <c r="W238" s="18">
        <f t="shared" si="147"/>
        <v>0.36388501814014662</v>
      </c>
      <c r="X238" s="28">
        <f t="shared" si="166"/>
        <v>114.82209965090189</v>
      </c>
      <c r="Y238" s="33">
        <f t="shared" si="148"/>
        <v>0.96499999999999997</v>
      </c>
      <c r="Z238" s="18">
        <f t="shared" si="149"/>
        <v>0.40461128340856467</v>
      </c>
      <c r="AA238" s="28">
        <f t="shared" si="167"/>
        <v>56.918014361094393</v>
      </c>
      <c r="AB238" s="33">
        <f t="shared" si="150"/>
        <v>0.892625</v>
      </c>
      <c r="AC238" s="18">
        <f t="shared" si="151"/>
        <v>0.37426543715292232</v>
      </c>
      <c r="AD238" s="28">
        <f t="shared" si="168"/>
        <v>81.952439402222197</v>
      </c>
      <c r="AE238" s="33">
        <f t="shared" si="152"/>
        <v>0.92500000000000004</v>
      </c>
      <c r="AF238" s="18">
        <f t="shared" si="153"/>
        <v>0.38783983124655164</v>
      </c>
      <c r="AG238" s="28">
        <f t="shared" si="169"/>
        <v>72.684224793787507</v>
      </c>
      <c r="AH238" s="33">
        <f t="shared" si="154"/>
        <v>0.90539705882352839</v>
      </c>
      <c r="AI238" s="18">
        <f t="shared" si="155"/>
        <v>0.37962058649215291</v>
      </c>
      <c r="AJ238" s="28">
        <f t="shared" si="170"/>
        <v>98.914325656650306</v>
      </c>
      <c r="AK238" s="33">
        <f t="shared" si="156"/>
        <v>0.83749227941176385</v>
      </c>
      <c r="AL238" s="18">
        <f t="shared" si="157"/>
        <v>0.35114904250524148</v>
      </c>
      <c r="AM238" s="28">
        <f t="shared" si="171"/>
        <v>136.82477164053884</v>
      </c>
      <c r="AN238" s="33">
        <f t="shared" si="158"/>
        <v>0.86786764705882269</v>
      </c>
      <c r="AO238" s="18">
        <f t="shared" si="159"/>
        <v>0.36388501814014662</v>
      </c>
      <c r="AP238" s="28">
        <f t="shared" si="172"/>
        <v>122.75092344164611</v>
      </c>
      <c r="AQ238" s="33">
        <f t="shared" si="137"/>
        <v>0.892625</v>
      </c>
      <c r="AR238" s="18">
        <f t="shared" si="138"/>
        <v>0.37426543715292232</v>
      </c>
      <c r="AS238" s="28">
        <f t="shared" si="173"/>
        <v>88.377229887660789</v>
      </c>
      <c r="AT238" s="33">
        <f t="shared" si="139"/>
        <v>0.83749227941176385</v>
      </c>
      <c r="AU238" s="18">
        <f t="shared" si="140"/>
        <v>0.35114904250524148</v>
      </c>
      <c r="AV238" s="20">
        <f t="shared" si="174"/>
        <v>145.90831899506438</v>
      </c>
    </row>
    <row r="239" spans="2:48" ht="15.95">
      <c r="B239" s="44">
        <v>103</v>
      </c>
      <c r="C239" s="46">
        <f>'Mortality (No Interventions) H'!H112</f>
        <v>0.44407691366906804</v>
      </c>
      <c r="D239" s="27">
        <f t="shared" si="177"/>
        <v>0.94166666666666565</v>
      </c>
      <c r="E239" s="18">
        <f t="shared" si="141"/>
        <v>0.41817242703837193</v>
      </c>
      <c r="F239" s="28">
        <f t="shared" si="160"/>
        <v>46.092305805341049</v>
      </c>
      <c r="G239" s="27">
        <f t="shared" si="175"/>
        <v>0.96499999999999997</v>
      </c>
      <c r="H239" s="18">
        <f t="shared" si="134"/>
        <v>0.42853422169065064</v>
      </c>
      <c r="I239" s="28">
        <f t="shared" si="161"/>
        <v>31.217096572713551</v>
      </c>
      <c r="J239" s="27">
        <v>1</v>
      </c>
      <c r="K239" s="18">
        <f t="shared" si="135"/>
        <v>0.44407691366906804</v>
      </c>
      <c r="L239" s="28">
        <f t="shared" si="162"/>
        <v>26.61234741294296</v>
      </c>
      <c r="M239" s="27">
        <f t="shared" si="176"/>
        <v>0.92500000000000004</v>
      </c>
      <c r="N239" s="19">
        <f t="shared" si="136"/>
        <v>0.41077114514388796</v>
      </c>
      <c r="O239" s="28">
        <f t="shared" si="163"/>
        <v>41.138012942718497</v>
      </c>
      <c r="P239" s="24">
        <f t="shared" si="142"/>
        <v>0.90870833333333234</v>
      </c>
      <c r="Q239" s="18">
        <f t="shared" si="143"/>
        <v>0.40353639209202891</v>
      </c>
      <c r="R239" s="28">
        <f t="shared" si="164"/>
        <v>57.222971063550787</v>
      </c>
      <c r="S239" s="24">
        <f t="shared" si="144"/>
        <v>0.94166666666666565</v>
      </c>
      <c r="T239" s="18">
        <f t="shared" si="145"/>
        <v>0.41817242703837193</v>
      </c>
      <c r="U239" s="28">
        <f t="shared" si="165"/>
        <v>49.563289952704679</v>
      </c>
      <c r="V239" s="24">
        <f t="shared" si="146"/>
        <v>0.87104166666666583</v>
      </c>
      <c r="W239" s="18">
        <f t="shared" si="147"/>
        <v>0.38680949501049411</v>
      </c>
      <c r="X239" s="28">
        <f t="shared" si="166"/>
        <v>73.040057836543738</v>
      </c>
      <c r="Y239" s="33">
        <f t="shared" si="148"/>
        <v>0.96499999999999997</v>
      </c>
      <c r="Z239" s="18">
        <f t="shared" si="149"/>
        <v>0.42853422169065064</v>
      </c>
      <c r="AA239" s="28">
        <f t="shared" si="167"/>
        <v>33.888343521384876</v>
      </c>
      <c r="AB239" s="33">
        <f t="shared" si="150"/>
        <v>0.892625</v>
      </c>
      <c r="AC239" s="18">
        <f t="shared" si="151"/>
        <v>0.39639415506385184</v>
      </c>
      <c r="AD239" s="28">
        <f t="shared" si="168"/>
        <v>51.280473843601129</v>
      </c>
      <c r="AE239" s="33">
        <f t="shared" si="152"/>
        <v>0.92500000000000004</v>
      </c>
      <c r="AF239" s="18">
        <f t="shared" si="153"/>
        <v>0.41077114514388796</v>
      </c>
      <c r="AG239" s="28">
        <f t="shared" si="169"/>
        <v>44.494387315478534</v>
      </c>
      <c r="AH239" s="33">
        <f t="shared" si="154"/>
        <v>0.90870833333333234</v>
      </c>
      <c r="AI239" s="18">
        <f t="shared" si="155"/>
        <v>0.40353639209202891</v>
      </c>
      <c r="AJ239" s="28">
        <f t="shared" si="170"/>
        <v>61.364411338396906</v>
      </c>
      <c r="AK239" s="33">
        <f t="shared" si="156"/>
        <v>0.84055520833333242</v>
      </c>
      <c r="AL239" s="18">
        <f t="shared" si="157"/>
        <v>0.37327116268512678</v>
      </c>
      <c r="AM239" s="28">
        <f t="shared" si="171"/>
        <v>88.778884087965309</v>
      </c>
      <c r="AN239" s="33">
        <f t="shared" si="158"/>
        <v>0.87104166666666583</v>
      </c>
      <c r="AO239" s="18">
        <f t="shared" si="159"/>
        <v>0.38680949501049411</v>
      </c>
      <c r="AP239" s="28">
        <f t="shared" si="172"/>
        <v>78.083701438362965</v>
      </c>
      <c r="AQ239" s="33">
        <f t="shared" si="137"/>
        <v>0.892625</v>
      </c>
      <c r="AR239" s="18">
        <f t="shared" si="138"/>
        <v>0.39639415506385184</v>
      </c>
      <c r="AS239" s="28">
        <f t="shared" si="173"/>
        <v>55.300687309391108</v>
      </c>
      <c r="AT239" s="33">
        <f t="shared" si="139"/>
        <v>0.84055520833333242</v>
      </c>
      <c r="AU239" s="18">
        <f t="shared" si="140"/>
        <v>0.37327116268512678</v>
      </c>
      <c r="AV239" s="20">
        <f t="shared" si="174"/>
        <v>94.672752486398181</v>
      </c>
    </row>
    <row r="240" spans="2:48" ht="15.95">
      <c r="B240" s="44">
        <v>104</v>
      </c>
      <c r="C240" s="46">
        <f>'Mortality (No Interventions) H'!H113</f>
        <v>0.46930430832571435</v>
      </c>
      <c r="D240" s="27">
        <f t="shared" si="177"/>
        <v>0.94509803921568525</v>
      </c>
      <c r="E240" s="18">
        <f t="shared" si="141"/>
        <v>0.44353858159410603</v>
      </c>
      <c r="F240" s="28">
        <f t="shared" si="160"/>
        <v>26.817774418926739</v>
      </c>
      <c r="G240" s="27">
        <f t="shared" si="175"/>
        <v>0.96499999999999997</v>
      </c>
      <c r="H240" s="18">
        <f t="shared" si="134"/>
        <v>0.45287865753431433</v>
      </c>
      <c r="I240" s="28">
        <f t="shared" si="161"/>
        <v>17.839502389483869</v>
      </c>
      <c r="J240" s="27">
        <v>1</v>
      </c>
      <c r="K240" s="18">
        <f t="shared" si="135"/>
        <v>0.46930430832571435</v>
      </c>
      <c r="L240" s="28">
        <f t="shared" si="162"/>
        <v>14.794418308314242</v>
      </c>
      <c r="M240" s="27">
        <f t="shared" si="176"/>
        <v>0.92500000000000004</v>
      </c>
      <c r="N240" s="19">
        <f t="shared" si="136"/>
        <v>0.43410648520128581</v>
      </c>
      <c r="O240" s="28">
        <f t="shared" si="163"/>
        <v>24.239704257293933</v>
      </c>
      <c r="P240" s="24">
        <f t="shared" si="142"/>
        <v>0.91201960784313618</v>
      </c>
      <c r="Q240" s="18">
        <f t="shared" si="143"/>
        <v>0.4280147312383123</v>
      </c>
      <c r="R240" s="28">
        <f t="shared" si="164"/>
        <v>34.13141977577893</v>
      </c>
      <c r="S240" s="24">
        <f t="shared" si="144"/>
        <v>0.94509803921568525</v>
      </c>
      <c r="T240" s="18">
        <f t="shared" si="145"/>
        <v>0.44353858159410603</v>
      </c>
      <c r="U240" s="28">
        <f t="shared" si="165"/>
        <v>28.837288701175606</v>
      </c>
      <c r="V240" s="24">
        <f t="shared" si="146"/>
        <v>0.87421568627450885</v>
      </c>
      <c r="W240" s="18">
        <f t="shared" si="147"/>
        <v>0.41027318797454809</v>
      </c>
      <c r="X240" s="28">
        <f t="shared" si="166"/>
        <v>44.787469949252973</v>
      </c>
      <c r="Y240" s="33">
        <f t="shared" si="148"/>
        <v>0.96499999999999997</v>
      </c>
      <c r="Z240" s="18">
        <f t="shared" si="149"/>
        <v>0.45287865753431433</v>
      </c>
      <c r="AA240" s="28">
        <f t="shared" si="167"/>
        <v>19.366028606062802</v>
      </c>
      <c r="AB240" s="33">
        <f t="shared" si="150"/>
        <v>0.892625</v>
      </c>
      <c r="AC240" s="18">
        <f t="shared" si="151"/>
        <v>0.41891275821924079</v>
      </c>
      <c r="AD240" s="28">
        <f t="shared" si="168"/>
        <v>30.953193743092903</v>
      </c>
      <c r="AE240" s="33">
        <f t="shared" si="152"/>
        <v>0.92500000000000004</v>
      </c>
      <c r="AF240" s="18">
        <f t="shared" si="153"/>
        <v>0.43410648520128581</v>
      </c>
      <c r="AG240" s="28">
        <f t="shared" si="169"/>
        <v>26.217376885423732</v>
      </c>
      <c r="AH240" s="33">
        <f t="shared" si="154"/>
        <v>0.91201960784313618</v>
      </c>
      <c r="AI240" s="18">
        <f t="shared" si="155"/>
        <v>0.4280147312383123</v>
      </c>
      <c r="AJ240" s="28">
        <f t="shared" si="170"/>
        <v>36.601638184049023</v>
      </c>
      <c r="AK240" s="33">
        <f t="shared" si="156"/>
        <v>0.84361813725490098</v>
      </c>
      <c r="AL240" s="18">
        <f t="shared" si="157"/>
        <v>0.39591362639543887</v>
      </c>
      <c r="AM240" s="28">
        <f t="shared" si="171"/>
        <v>55.640286802562393</v>
      </c>
      <c r="AN240" s="33">
        <f t="shared" si="158"/>
        <v>0.87421568627450885</v>
      </c>
      <c r="AO240" s="18">
        <f t="shared" si="159"/>
        <v>0.41027318797454809</v>
      </c>
      <c r="AP240" s="28">
        <f t="shared" si="172"/>
        <v>47.880184316439596</v>
      </c>
      <c r="AQ240" s="33">
        <f t="shared" si="137"/>
        <v>0.892625</v>
      </c>
      <c r="AR240" s="18">
        <f t="shared" si="138"/>
        <v>0.41891275821924079</v>
      </c>
      <c r="AS240" s="28">
        <f t="shared" si="173"/>
        <v>33.379818088934741</v>
      </c>
      <c r="AT240" s="33">
        <f t="shared" si="139"/>
        <v>0.84361813725490098</v>
      </c>
      <c r="AU240" s="18">
        <f t="shared" si="140"/>
        <v>0.39591362639543887</v>
      </c>
      <c r="AV240" s="20">
        <f t="shared" si="174"/>
        <v>59.3341440911991</v>
      </c>
    </row>
    <row r="241" spans="2:48" ht="15.95">
      <c r="B241" s="44">
        <v>105</v>
      </c>
      <c r="C241" s="46">
        <f>'Mortality (No Interventions) H'!H114</f>
        <v>0.49480663589158641</v>
      </c>
      <c r="D241" s="27">
        <f t="shared" si="177"/>
        <v>0.94852941176470484</v>
      </c>
      <c r="E241" s="18">
        <f t="shared" si="141"/>
        <v>0.46933864727951896</v>
      </c>
      <c r="F241" s="28">
        <f t="shared" si="160"/>
        <v>14.923056791645273</v>
      </c>
      <c r="G241" s="27">
        <f t="shared" si="175"/>
        <v>0.96499999999999997</v>
      </c>
      <c r="H241" s="18">
        <f t="shared" si="134"/>
        <v>0.47748840363538086</v>
      </c>
      <c r="I241" s="28">
        <f t="shared" si="161"/>
        <v>9.760372496254222</v>
      </c>
      <c r="J241" s="27">
        <v>1</v>
      </c>
      <c r="K241" s="18">
        <f t="shared" si="135"/>
        <v>0.49480663589158641</v>
      </c>
      <c r="L241" s="28">
        <f t="shared" si="162"/>
        <v>7.8513340570495416</v>
      </c>
      <c r="M241" s="27">
        <f t="shared" si="176"/>
        <v>0.92500000000000004</v>
      </c>
      <c r="N241" s="19">
        <f t="shared" si="136"/>
        <v>0.45769613819971744</v>
      </c>
      <c r="O241" s="28">
        <f t="shared" si="163"/>
        <v>13.71709143984142</v>
      </c>
      <c r="P241" s="24">
        <f t="shared" si="142"/>
        <v>0.91533088235294013</v>
      </c>
      <c r="Q241" s="18">
        <f t="shared" si="143"/>
        <v>0.45291179462473574</v>
      </c>
      <c r="R241" s="28">
        <f t="shared" si="164"/>
        <v>19.522669313666896</v>
      </c>
      <c r="S241" s="24">
        <f t="shared" si="144"/>
        <v>0.94852941176470484</v>
      </c>
      <c r="T241" s="18">
        <f t="shared" si="145"/>
        <v>0.46933864727951896</v>
      </c>
      <c r="U241" s="28">
        <f t="shared" si="165"/>
        <v>16.046838573636439</v>
      </c>
      <c r="V241" s="24">
        <f t="shared" si="146"/>
        <v>0.87738970588235199</v>
      </c>
      <c r="W241" s="18">
        <f t="shared" si="147"/>
        <v>0.43413824873355505</v>
      </c>
      <c r="X241" s="28">
        <f t="shared" si="166"/>
        <v>26.412371871858685</v>
      </c>
      <c r="Y241" s="33">
        <f t="shared" si="148"/>
        <v>0.96499999999999997</v>
      </c>
      <c r="Z241" s="18">
        <f t="shared" si="149"/>
        <v>0.47748840363538086</v>
      </c>
      <c r="AA241" s="28">
        <f t="shared" si="167"/>
        <v>10.595567569177952</v>
      </c>
      <c r="AB241" s="33">
        <f t="shared" si="150"/>
        <v>0.892625</v>
      </c>
      <c r="AC241" s="18">
        <f t="shared" si="151"/>
        <v>0.44167677336272732</v>
      </c>
      <c r="AD241" s="28">
        <f t="shared" si="168"/>
        <v>17.986505976479311</v>
      </c>
      <c r="AE241" s="33">
        <f t="shared" si="152"/>
        <v>0.92500000000000004</v>
      </c>
      <c r="AF241" s="18">
        <f t="shared" si="153"/>
        <v>0.45769613819971744</v>
      </c>
      <c r="AG241" s="28">
        <f t="shared" si="169"/>
        <v>14.836243554495002</v>
      </c>
      <c r="AH241" s="33">
        <f t="shared" si="154"/>
        <v>0.91533088235294013</v>
      </c>
      <c r="AI241" s="18">
        <f t="shared" si="155"/>
        <v>0.45291179462473574</v>
      </c>
      <c r="AJ241" s="28">
        <f t="shared" si="170"/>
        <v>20.935597853821335</v>
      </c>
      <c r="AK241" s="33">
        <f t="shared" si="156"/>
        <v>0.84668106617646965</v>
      </c>
      <c r="AL241" s="18">
        <f t="shared" si="157"/>
        <v>0.4189434100278806</v>
      </c>
      <c r="AM241" s="28">
        <f t="shared" si="171"/>
        <v>33.611539080877641</v>
      </c>
      <c r="AN241" s="33">
        <f t="shared" si="158"/>
        <v>0.87738970588235199</v>
      </c>
      <c r="AO241" s="18">
        <f t="shared" si="159"/>
        <v>0.43413824873355505</v>
      </c>
      <c r="AP241" s="28">
        <f t="shared" si="172"/>
        <v>28.236228456124966</v>
      </c>
      <c r="AQ241" s="33">
        <f t="shared" si="137"/>
        <v>0.892625</v>
      </c>
      <c r="AR241" s="18">
        <f t="shared" si="138"/>
        <v>0.44167677336272732</v>
      </c>
      <c r="AS241" s="28">
        <f t="shared" si="173"/>
        <v>19.396586424442582</v>
      </c>
      <c r="AT241" s="33">
        <f t="shared" si="139"/>
        <v>0.84668106617646965</v>
      </c>
      <c r="AU241" s="18">
        <f t="shared" si="140"/>
        <v>0.4189434100278806</v>
      </c>
      <c r="AV241" s="20">
        <f t="shared" si="174"/>
        <v>35.842947934982966</v>
      </c>
    </row>
    <row r="242" spans="2:48" ht="15.95">
      <c r="B242" s="44">
        <v>106</v>
      </c>
      <c r="C242" s="46">
        <f>'Mortality (No Interventions) H'!H115</f>
        <v>0.52042200011447537</v>
      </c>
      <c r="D242" s="27">
        <f t="shared" si="177"/>
        <v>0.95196078431372444</v>
      </c>
      <c r="E242" s="18">
        <f t="shared" si="141"/>
        <v>0.49542133540309319</v>
      </c>
      <c r="F242" s="28">
        <f t="shared" si="160"/>
        <v>7.919089503779043</v>
      </c>
      <c r="G242" s="27">
        <f t="shared" si="175"/>
        <v>0.96499999999999997</v>
      </c>
      <c r="H242" s="18">
        <f t="shared" si="134"/>
        <v>0.50220723011046875</v>
      </c>
      <c r="I242" s="28">
        <f t="shared" si="161"/>
        <v>5.0999078141311163</v>
      </c>
      <c r="J242" s="27">
        <v>1</v>
      </c>
      <c r="K242" s="18">
        <f t="shared" si="135"/>
        <v>0.52042200011447537</v>
      </c>
      <c r="L242" s="28">
        <f t="shared" si="162"/>
        <v>3.9664418650198177</v>
      </c>
      <c r="M242" s="27">
        <f t="shared" si="176"/>
        <v>0.92500000000000004</v>
      </c>
      <c r="N242" s="19">
        <f t="shared" si="136"/>
        <v>0.48139035010588976</v>
      </c>
      <c r="O242" s="28">
        <f t="shared" si="163"/>
        <v>7.4388316604936007</v>
      </c>
      <c r="P242" s="24">
        <f t="shared" si="142"/>
        <v>0.91864215686274409</v>
      </c>
      <c r="Q242" s="18">
        <f t="shared" si="143"/>
        <v>0.47808158866398492</v>
      </c>
      <c r="R242" s="28">
        <f t="shared" si="164"/>
        <v>10.680622118948763</v>
      </c>
      <c r="S242" s="24">
        <f t="shared" si="144"/>
        <v>0.95196078431372444</v>
      </c>
      <c r="T242" s="18">
        <f t="shared" si="145"/>
        <v>0.49542133540309319</v>
      </c>
      <c r="U242" s="28">
        <f t="shared" si="165"/>
        <v>8.5154370643731081</v>
      </c>
      <c r="V242" s="24">
        <f t="shared" si="146"/>
        <v>0.88056372549019513</v>
      </c>
      <c r="W242" s="18">
        <f t="shared" si="147"/>
        <v>0.45826473524786121</v>
      </c>
      <c r="X242" s="28">
        <f t="shared" si="166"/>
        <v>14.945751002510548</v>
      </c>
      <c r="Y242" s="33">
        <f t="shared" si="148"/>
        <v>0.96499999999999997</v>
      </c>
      <c r="Z242" s="18">
        <f t="shared" si="149"/>
        <v>0.50220723011046875</v>
      </c>
      <c r="AA242" s="28">
        <f t="shared" si="167"/>
        <v>5.5363069249603596</v>
      </c>
      <c r="AB242" s="33">
        <f t="shared" si="150"/>
        <v>0.892625</v>
      </c>
      <c r="AC242" s="18">
        <f t="shared" si="151"/>
        <v>0.46454168785218358</v>
      </c>
      <c r="AD242" s="28">
        <f t="shared" si="168"/>
        <v>10.042284052718516</v>
      </c>
      <c r="AE242" s="33">
        <f t="shared" si="152"/>
        <v>0.92500000000000004</v>
      </c>
      <c r="AF242" s="18">
        <f t="shared" si="153"/>
        <v>0.48139035010588976</v>
      </c>
      <c r="AG242" s="28">
        <f t="shared" si="169"/>
        <v>8.0457521742121916</v>
      </c>
      <c r="AH242" s="33">
        <f t="shared" si="154"/>
        <v>0.91864215686274409</v>
      </c>
      <c r="AI242" s="18">
        <f t="shared" si="155"/>
        <v>0.47808158866398492</v>
      </c>
      <c r="AJ242" s="28">
        <f t="shared" si="170"/>
        <v>11.453618658305349</v>
      </c>
      <c r="AK242" s="33">
        <f t="shared" si="156"/>
        <v>0.84974399509803833</v>
      </c>
      <c r="AL242" s="18">
        <f t="shared" si="157"/>
        <v>0.44222546951418606</v>
      </c>
      <c r="AM242" s="28">
        <f t="shared" si="171"/>
        <v>19.530206282049388</v>
      </c>
      <c r="AN242" s="33">
        <f t="shared" si="158"/>
        <v>0.88056372549019513</v>
      </c>
      <c r="AO242" s="18">
        <f t="shared" si="159"/>
        <v>0.45826473524786121</v>
      </c>
      <c r="AP242" s="28">
        <f t="shared" si="172"/>
        <v>15.977801683342301</v>
      </c>
      <c r="AQ242" s="33">
        <f t="shared" si="137"/>
        <v>0.892625</v>
      </c>
      <c r="AR242" s="18">
        <f t="shared" si="138"/>
        <v>0.46454168785218358</v>
      </c>
      <c r="AS242" s="28">
        <f t="shared" si="173"/>
        <v>10.829564718243502</v>
      </c>
      <c r="AT242" s="33">
        <f t="shared" si="139"/>
        <v>0.84974399509803833</v>
      </c>
      <c r="AU242" s="18">
        <f t="shared" si="140"/>
        <v>0.44222546951418606</v>
      </c>
      <c r="AV242" s="20">
        <f t="shared" si="174"/>
        <v>20.82678110164942</v>
      </c>
    </row>
    <row r="243" spans="2:48" ht="15.95">
      <c r="B243" s="44">
        <v>107</v>
      </c>
      <c r="C243" s="46">
        <f>'Mortality (No Interventions) H'!H116</f>
        <v>0.54617622590433101</v>
      </c>
      <c r="D243" s="27">
        <f t="shared" si="177"/>
        <v>0.95539215686274404</v>
      </c>
      <c r="E243" s="18">
        <f t="shared" si="141"/>
        <v>0.52181248249389212</v>
      </c>
      <c r="F243" s="28">
        <f t="shared" si="160"/>
        <v>3.9958036066402109</v>
      </c>
      <c r="G243" s="27">
        <f t="shared" si="175"/>
        <v>0.96499999999999997</v>
      </c>
      <c r="H243" s="18">
        <f t="shared" si="134"/>
        <v>0.52706005799767941</v>
      </c>
      <c r="I243" s="28">
        <f t="shared" si="161"/>
        <v>2.5386972369775931</v>
      </c>
      <c r="J243" s="27">
        <v>1</v>
      </c>
      <c r="K243" s="18">
        <f t="shared" si="135"/>
        <v>0.54617622590433101</v>
      </c>
      <c r="L243" s="28">
        <f t="shared" si="162"/>
        <v>1.9022182562884142</v>
      </c>
      <c r="M243" s="27">
        <f t="shared" si="176"/>
        <v>0.92500000000000004</v>
      </c>
      <c r="N243" s="19">
        <f t="shared" si="136"/>
        <v>0.50521300896150623</v>
      </c>
      <c r="O243" s="28">
        <f t="shared" si="163"/>
        <v>3.8578498830698087</v>
      </c>
      <c r="P243" s="24">
        <f t="shared" si="142"/>
        <v>0.92195343137254793</v>
      </c>
      <c r="Q243" s="18">
        <f t="shared" si="143"/>
        <v>0.50354904560660585</v>
      </c>
      <c r="R243" s="28">
        <f t="shared" si="164"/>
        <v>5.5744133284020423</v>
      </c>
      <c r="S243" s="24">
        <f t="shared" si="144"/>
        <v>0.95539215686274404</v>
      </c>
      <c r="T243" s="18">
        <f t="shared" si="145"/>
        <v>0.52181248249389212</v>
      </c>
      <c r="U243" s="28">
        <f t="shared" si="165"/>
        <v>4.2967078624003872</v>
      </c>
      <c r="V243" s="24">
        <f t="shared" si="146"/>
        <v>0.88373774509803826</v>
      </c>
      <c r="W243" s="18">
        <f t="shared" si="147"/>
        <v>0.48267654630685025</v>
      </c>
      <c r="X243" s="28">
        <f t="shared" si="166"/>
        <v>8.0966403762645953</v>
      </c>
      <c r="Y243" s="33">
        <f t="shared" si="148"/>
        <v>0.96499999999999997</v>
      </c>
      <c r="Z243" s="18">
        <f t="shared" si="149"/>
        <v>0.52706005799767941</v>
      </c>
      <c r="AA243" s="28">
        <f t="shared" si="167"/>
        <v>2.7559335591346108</v>
      </c>
      <c r="AB243" s="33">
        <f t="shared" si="150"/>
        <v>0.892625</v>
      </c>
      <c r="AC243" s="18">
        <f t="shared" si="151"/>
        <v>0.48753055364785347</v>
      </c>
      <c r="AD243" s="28">
        <f t="shared" si="168"/>
        <v>5.377224468977591</v>
      </c>
      <c r="AE243" s="33">
        <f t="shared" si="152"/>
        <v>0.92500000000000004</v>
      </c>
      <c r="AF243" s="18">
        <f t="shared" si="153"/>
        <v>0.50521300896150623</v>
      </c>
      <c r="AG243" s="28">
        <f t="shared" si="169"/>
        <v>4.1726047182029609</v>
      </c>
      <c r="AH243" s="33">
        <f t="shared" si="154"/>
        <v>0.92195343137254793</v>
      </c>
      <c r="AI243" s="18">
        <f t="shared" si="155"/>
        <v>0.50354904560660585</v>
      </c>
      <c r="AJ243" s="28">
        <f t="shared" si="170"/>
        <v>5.9778544541912684</v>
      </c>
      <c r="AK243" s="33">
        <f t="shared" si="156"/>
        <v>0.85280692401960689</v>
      </c>
      <c r="AL243" s="18">
        <f t="shared" si="157"/>
        <v>0.46578286718611045</v>
      </c>
      <c r="AM243" s="28">
        <f t="shared" si="171"/>
        <v>10.89345163926119</v>
      </c>
      <c r="AN243" s="33">
        <f t="shared" si="158"/>
        <v>0.88373774509803826</v>
      </c>
      <c r="AO243" s="18">
        <f t="shared" si="159"/>
        <v>0.48267654630685025</v>
      </c>
      <c r="AP243" s="28">
        <f t="shared" si="172"/>
        <v>8.6557386250826092</v>
      </c>
      <c r="AQ243" s="33">
        <f t="shared" si="137"/>
        <v>0.892625</v>
      </c>
      <c r="AR243" s="18">
        <f t="shared" si="138"/>
        <v>0.48753055364785347</v>
      </c>
      <c r="AS243" s="28">
        <f t="shared" si="173"/>
        <v>5.7987804453262086</v>
      </c>
      <c r="AT243" s="33">
        <f t="shared" si="139"/>
        <v>0.85280692401960689</v>
      </c>
      <c r="AU243" s="18">
        <f t="shared" si="140"/>
        <v>0.46578286718611045</v>
      </c>
      <c r="AV243" s="20">
        <f t="shared" si="174"/>
        <v>11.616648050503327</v>
      </c>
    </row>
    <row r="244" spans="2:48" ht="15.95">
      <c r="B244" s="44">
        <v>108</v>
      </c>
      <c r="C244" s="46">
        <f>'Mortality (No Interventions) H'!H117</f>
        <v>0.57211776245259027</v>
      </c>
      <c r="D244" s="27">
        <f t="shared" si="177"/>
        <v>0.95882352941176363</v>
      </c>
      <c r="E244" s="18">
        <f t="shared" si="141"/>
        <v>0.54855997223395359</v>
      </c>
      <c r="F244" s="28">
        <f t="shared" si="160"/>
        <v>1.9107434071012348</v>
      </c>
      <c r="G244" s="27">
        <f t="shared" si="175"/>
        <v>0.96499999999999997</v>
      </c>
      <c r="H244" s="18">
        <f t="shared" si="134"/>
        <v>0.5520936407667496</v>
      </c>
      <c r="I244" s="28">
        <f t="shared" si="161"/>
        <v>1.2006513240176344</v>
      </c>
      <c r="J244" s="27">
        <v>1</v>
      </c>
      <c r="K244" s="18">
        <f t="shared" si="135"/>
        <v>0.57211776245259027</v>
      </c>
      <c r="L244" s="28">
        <f t="shared" si="162"/>
        <v>0.86327186822249069</v>
      </c>
      <c r="M244" s="27">
        <f t="shared" si="176"/>
        <v>0.92500000000000004</v>
      </c>
      <c r="N244" s="19">
        <f t="shared" si="136"/>
        <v>0.52920893026864602</v>
      </c>
      <c r="O244" s="28">
        <f t="shared" si="163"/>
        <v>1.9088139355223157</v>
      </c>
      <c r="P244" s="24">
        <f t="shared" si="142"/>
        <v>0.92526470588235188</v>
      </c>
      <c r="Q244" s="18">
        <f t="shared" si="143"/>
        <v>0.52936037320576523</v>
      </c>
      <c r="R244" s="28">
        <f t="shared" si="164"/>
        <v>2.7674228170684509</v>
      </c>
      <c r="S244" s="24">
        <f t="shared" si="144"/>
        <v>0.95882352941176363</v>
      </c>
      <c r="T244" s="18">
        <f t="shared" si="145"/>
        <v>0.54855997223395359</v>
      </c>
      <c r="U244" s="28">
        <f t="shared" si="165"/>
        <v>2.0546320661702167</v>
      </c>
      <c r="V244" s="24">
        <f t="shared" si="146"/>
        <v>0.8869117647058814</v>
      </c>
      <c r="W244" s="18">
        <f t="shared" si="147"/>
        <v>0.50741797431640712</v>
      </c>
      <c r="X244" s="28">
        <f t="shared" si="166"/>
        <v>4.1885819627606038</v>
      </c>
      <c r="Y244" s="33">
        <f t="shared" si="148"/>
        <v>0.96499999999999997</v>
      </c>
      <c r="Z244" s="18">
        <f t="shared" si="149"/>
        <v>0.5520936407667496</v>
      </c>
      <c r="AA244" s="28">
        <f t="shared" si="167"/>
        <v>1.3033910576193717</v>
      </c>
      <c r="AB244" s="33">
        <f t="shared" si="150"/>
        <v>0.892625</v>
      </c>
      <c r="AC244" s="18">
        <f t="shared" si="151"/>
        <v>0.5106866177092434</v>
      </c>
      <c r="AD244" s="28">
        <f t="shared" si="168"/>
        <v>2.7556632465281612</v>
      </c>
      <c r="AE244" s="33">
        <f t="shared" si="152"/>
        <v>0.92500000000000004</v>
      </c>
      <c r="AF244" s="18">
        <f t="shared" si="153"/>
        <v>0.52920893026864602</v>
      </c>
      <c r="AG244" s="28">
        <f t="shared" si="169"/>
        <v>2.0645505333126652</v>
      </c>
      <c r="AH244" s="33">
        <f t="shared" si="154"/>
        <v>0.92526470588235188</v>
      </c>
      <c r="AI244" s="18">
        <f t="shared" si="155"/>
        <v>0.52936037320576523</v>
      </c>
      <c r="AJ244" s="28">
        <f t="shared" si="170"/>
        <v>2.9677115490080577</v>
      </c>
      <c r="AK244" s="33">
        <f t="shared" si="156"/>
        <v>0.85586985294117557</v>
      </c>
      <c r="AL244" s="18">
        <f t="shared" si="157"/>
        <v>0.48965834521533286</v>
      </c>
      <c r="AM244" s="28">
        <f t="shared" si="171"/>
        <v>5.8194685011728788</v>
      </c>
      <c r="AN244" s="33">
        <f t="shared" si="158"/>
        <v>0.8869117647058814</v>
      </c>
      <c r="AO244" s="18">
        <f t="shared" si="159"/>
        <v>0.50741797431640712</v>
      </c>
      <c r="AP244" s="28">
        <f t="shared" si="172"/>
        <v>4.4778165997929307</v>
      </c>
      <c r="AQ244" s="33">
        <f t="shared" si="137"/>
        <v>0.892625</v>
      </c>
      <c r="AR244" s="18">
        <f t="shared" si="138"/>
        <v>0.5106866177092434</v>
      </c>
      <c r="AS244" s="28">
        <f t="shared" si="173"/>
        <v>2.9716978043339757</v>
      </c>
      <c r="AT244" s="33">
        <f t="shared" si="139"/>
        <v>0.85586985294117557</v>
      </c>
      <c r="AU244" s="18">
        <f t="shared" si="140"/>
        <v>0.48965834521533286</v>
      </c>
      <c r="AV244" s="20">
        <f t="shared" si="174"/>
        <v>6.2058124144479478</v>
      </c>
    </row>
    <row r="245" spans="2:48" ht="15.95">
      <c r="B245" s="44">
        <v>109</v>
      </c>
      <c r="C245" s="46">
        <f>'Mortality (No Interventions) H'!H118</f>
        <v>0.59809770366167003</v>
      </c>
      <c r="D245" s="27">
        <f t="shared" si="177"/>
        <v>0.96225490196078323</v>
      </c>
      <c r="E245" s="18">
        <f t="shared" si="141"/>
        <v>0.57552244719992984</v>
      </c>
      <c r="F245" s="28">
        <f t="shared" si="160"/>
        <v>0.86258605675557154</v>
      </c>
      <c r="G245" s="27">
        <f t="shared" si="175"/>
        <v>0.96499999999999997</v>
      </c>
      <c r="H245" s="18">
        <f t="shared" si="134"/>
        <v>0.57716428403351161</v>
      </c>
      <c r="I245" s="28">
        <f t="shared" si="161"/>
        <v>0.5377793632493203</v>
      </c>
      <c r="J245" s="27">
        <v>1</v>
      </c>
      <c r="K245" s="18">
        <f t="shared" si="135"/>
        <v>0.59809770366167003</v>
      </c>
      <c r="L245" s="28">
        <f t="shared" si="162"/>
        <v>0.36937869858677197</v>
      </c>
      <c r="M245" s="27">
        <f t="shared" si="176"/>
        <v>0.92500000000000004</v>
      </c>
      <c r="N245" s="19">
        <f t="shared" si="136"/>
        <v>0.55324037588704478</v>
      </c>
      <c r="O245" s="28">
        <f t="shared" si="163"/>
        <v>0.8986525546226668</v>
      </c>
      <c r="P245" s="24">
        <f t="shared" si="142"/>
        <v>0.92857598039215583</v>
      </c>
      <c r="Q245" s="18">
        <f t="shared" si="143"/>
        <v>0.55537916154793232</v>
      </c>
      <c r="R245" s="28">
        <f t="shared" si="164"/>
        <v>1.3024588418069456</v>
      </c>
      <c r="S245" s="24">
        <f t="shared" si="144"/>
        <v>0.96225490196078323</v>
      </c>
      <c r="T245" s="18">
        <f t="shared" si="145"/>
        <v>0.57552244719992984</v>
      </c>
      <c r="U245" s="28">
        <f t="shared" si="165"/>
        <v>0.92754315700089196</v>
      </c>
      <c r="V245" s="24">
        <f t="shared" si="146"/>
        <v>0.89008578431372454</v>
      </c>
      <c r="W245" s="18">
        <f t="shared" si="147"/>
        <v>0.53235826365993522</v>
      </c>
      <c r="X245" s="28">
        <f t="shared" si="166"/>
        <v>2.0632201879583776</v>
      </c>
      <c r="Y245" s="33">
        <f t="shared" si="148"/>
        <v>0.96499999999999997</v>
      </c>
      <c r="Z245" s="18">
        <f t="shared" si="149"/>
        <v>0.57716428403351161</v>
      </c>
      <c r="AA245" s="28">
        <f t="shared" si="167"/>
        <v>0.5837971432754685</v>
      </c>
      <c r="AB245" s="33">
        <f t="shared" si="150"/>
        <v>0.892625</v>
      </c>
      <c r="AC245" s="18">
        <f t="shared" si="151"/>
        <v>0.53387696273099816</v>
      </c>
      <c r="AD245" s="28">
        <f t="shared" si="168"/>
        <v>1.3483829036130217</v>
      </c>
      <c r="AE245" s="33">
        <f t="shared" si="152"/>
        <v>0.92500000000000004</v>
      </c>
      <c r="AF245" s="18">
        <f t="shared" si="153"/>
        <v>0.55324037588704478</v>
      </c>
      <c r="AG245" s="28">
        <f t="shared" si="169"/>
        <v>0.97197195409270709</v>
      </c>
      <c r="AH245" s="33">
        <f t="shared" si="154"/>
        <v>0.92857598039215583</v>
      </c>
      <c r="AI245" s="18">
        <f t="shared" si="155"/>
        <v>0.55537916154793232</v>
      </c>
      <c r="AJ245" s="28">
        <f t="shared" si="170"/>
        <v>1.3967226558580925</v>
      </c>
      <c r="AK245" s="33">
        <f t="shared" si="156"/>
        <v>0.85893278186274413</v>
      </c>
      <c r="AL245" s="18">
        <f t="shared" si="157"/>
        <v>0.51372572443183739</v>
      </c>
      <c r="AM245" s="28">
        <f t="shared" si="171"/>
        <v>2.9699171848558135</v>
      </c>
      <c r="AN245" s="33">
        <f t="shared" si="158"/>
        <v>0.89008578431372454</v>
      </c>
      <c r="AO245" s="18">
        <f t="shared" si="159"/>
        <v>0.53235826365993522</v>
      </c>
      <c r="AP245" s="28">
        <f t="shared" si="172"/>
        <v>2.2056919713656198</v>
      </c>
      <c r="AQ245" s="33">
        <f t="shared" si="137"/>
        <v>0.892625</v>
      </c>
      <c r="AR245" s="18">
        <f t="shared" si="138"/>
        <v>0.53387696273099816</v>
      </c>
      <c r="AS245" s="28">
        <f t="shared" si="173"/>
        <v>1.4540915037846727</v>
      </c>
      <c r="AT245" s="33">
        <f t="shared" si="139"/>
        <v>0.85893278186274413</v>
      </c>
      <c r="AU245" s="18">
        <f t="shared" si="140"/>
        <v>0.51372572443183739</v>
      </c>
      <c r="AV245" s="20">
        <f t="shared" si="174"/>
        <v>3.1670845768725959</v>
      </c>
    </row>
    <row r="246" spans="2:48" ht="15.95">
      <c r="B246" s="44">
        <v>110</v>
      </c>
      <c r="C246" s="46">
        <f>'Mortality (No Interventions) H'!H119</f>
        <v>0.62396727840296962</v>
      </c>
      <c r="D246" s="27">
        <f t="shared" si="177"/>
        <v>0.96568627450980282</v>
      </c>
      <c r="E246" s="18">
        <f t="shared" si="141"/>
        <v>0.60255663649698465</v>
      </c>
      <c r="F246" s="28">
        <f t="shared" si="160"/>
        <v>0.36614841845106744</v>
      </c>
      <c r="G246" s="27">
        <f t="shared" si="175"/>
        <v>0.96499999999999997</v>
      </c>
      <c r="H246" s="18">
        <f t="shared" si="134"/>
        <v>0.60212842365886565</v>
      </c>
      <c r="I246" s="28">
        <f t="shared" si="161"/>
        <v>0.22739232209152857</v>
      </c>
      <c r="J246" s="27">
        <v>1</v>
      </c>
      <c r="K246" s="18">
        <f t="shared" si="135"/>
        <v>0.62396727840296962</v>
      </c>
      <c r="L246" s="28">
        <f t="shared" si="162"/>
        <v>0.14845414718048749</v>
      </c>
      <c r="M246" s="27">
        <f t="shared" si="176"/>
        <v>0.92500000000000004</v>
      </c>
      <c r="N246" s="19">
        <f t="shared" si="136"/>
        <v>0.57716973252274695</v>
      </c>
      <c r="O246" s="28">
        <f t="shared" si="163"/>
        <v>0.40148167751136959</v>
      </c>
      <c r="P246" s="24">
        <f t="shared" si="142"/>
        <v>0.93188725490195967</v>
      </c>
      <c r="Q246" s="18">
        <f t="shared" si="143"/>
        <v>0.58146715421959017</v>
      </c>
      <c r="R246" s="28">
        <f t="shared" si="164"/>
        <v>0.57910034229351315</v>
      </c>
      <c r="S246" s="24">
        <f t="shared" si="144"/>
        <v>0.96568627450980282</v>
      </c>
      <c r="T246" s="18">
        <f t="shared" si="145"/>
        <v>0.60255663649698465</v>
      </c>
      <c r="U246" s="28">
        <f t="shared" si="165"/>
        <v>0.39372124940018988</v>
      </c>
      <c r="V246" s="24">
        <f t="shared" si="146"/>
        <v>0.89325980392156767</v>
      </c>
      <c r="W246" s="18">
        <f t="shared" si="147"/>
        <v>0.55736488875971091</v>
      </c>
      <c r="X246" s="28">
        <f t="shared" si="166"/>
        <v>0.9648478711487305</v>
      </c>
      <c r="Y246" s="33">
        <f t="shared" si="148"/>
        <v>0.96499999999999997</v>
      </c>
      <c r="Z246" s="18">
        <f t="shared" si="149"/>
        <v>0.60212842365886565</v>
      </c>
      <c r="AA246" s="28">
        <f t="shared" si="167"/>
        <v>0.24685028305607332</v>
      </c>
      <c r="AB246" s="33">
        <f t="shared" si="150"/>
        <v>0.892625</v>
      </c>
      <c r="AC246" s="18">
        <f t="shared" si="151"/>
        <v>0.55696879188445081</v>
      </c>
      <c r="AD246" s="28">
        <f t="shared" si="168"/>
        <v>0.62851233443369747</v>
      </c>
      <c r="AE246" s="33">
        <f t="shared" si="152"/>
        <v>0.92500000000000004</v>
      </c>
      <c r="AF246" s="18">
        <f t="shared" si="153"/>
        <v>0.57716973252274695</v>
      </c>
      <c r="AG246" s="28">
        <f t="shared" si="169"/>
        <v>0.43423782485879237</v>
      </c>
      <c r="AH246" s="33">
        <f t="shared" si="154"/>
        <v>0.93188725490195967</v>
      </c>
      <c r="AI246" s="18">
        <f t="shared" si="155"/>
        <v>0.58146715421959017</v>
      </c>
      <c r="AJ246" s="28">
        <f t="shared" si="170"/>
        <v>0.62101199833262388</v>
      </c>
      <c r="AK246" s="33">
        <f t="shared" si="156"/>
        <v>0.8619957107843127</v>
      </c>
      <c r="AL246" s="18">
        <f t="shared" si="157"/>
        <v>0.53785711765312094</v>
      </c>
      <c r="AM246" s="28">
        <f t="shared" si="171"/>
        <v>1.4441943275631977</v>
      </c>
      <c r="AN246" s="33">
        <f t="shared" si="158"/>
        <v>0.89325980392156767</v>
      </c>
      <c r="AO246" s="18">
        <f t="shared" si="159"/>
        <v>0.55736488875971091</v>
      </c>
      <c r="AP246" s="28">
        <f t="shared" si="172"/>
        <v>1.0314736233207589</v>
      </c>
      <c r="AQ246" s="33">
        <f t="shared" si="137"/>
        <v>0.892625</v>
      </c>
      <c r="AR246" s="18">
        <f t="shared" si="138"/>
        <v>0.55696879188445081</v>
      </c>
      <c r="AS246" s="28">
        <f t="shared" si="173"/>
        <v>0.67778554821116188</v>
      </c>
      <c r="AT246" s="33">
        <f t="shared" si="139"/>
        <v>0.8619957107843127</v>
      </c>
      <c r="AU246" s="18">
        <f t="shared" si="140"/>
        <v>0.53785711765312094</v>
      </c>
      <c r="AV246" s="20">
        <f t="shared" si="174"/>
        <v>1.5400717582818224</v>
      </c>
    </row>
    <row r="247" spans="2:48" ht="15.95">
      <c r="B247" s="44">
        <v>111</v>
      </c>
      <c r="C247" s="46">
        <f>'Mortality (No Interventions) H'!H120</f>
        <v>0.65399834871290663</v>
      </c>
      <c r="D247" s="27">
        <f t="shared" si="177"/>
        <v>0.96911764705882242</v>
      </c>
      <c r="E247" s="18">
        <f t="shared" si="141"/>
        <v>0.63380134088500728</v>
      </c>
      <c r="F247" s="28">
        <f t="shared" si="160"/>
        <v>0.14552325897050178</v>
      </c>
      <c r="G247" s="27">
        <f t="shared" si="175"/>
        <v>0.96499999999999997</v>
      </c>
      <c r="H247" s="18">
        <f t="shared" si="134"/>
        <v>0.63110840650795486</v>
      </c>
      <c r="I247" s="28">
        <f t="shared" si="161"/>
        <v>9.0472941638427423E-2</v>
      </c>
      <c r="J247" s="27">
        <v>1</v>
      </c>
      <c r="K247" s="18">
        <f t="shared" si="135"/>
        <v>0.65399834871290663</v>
      </c>
      <c r="L247" s="28">
        <f t="shared" si="162"/>
        <v>5.5823616996644829E-2</v>
      </c>
      <c r="M247" s="27">
        <f t="shared" si="176"/>
        <v>0.92500000000000004</v>
      </c>
      <c r="N247" s="19">
        <f t="shared" si="136"/>
        <v>0.60494847255943862</v>
      </c>
      <c r="O247" s="28">
        <f t="shared" si="163"/>
        <v>0.16975860508934865</v>
      </c>
      <c r="P247" s="24">
        <f t="shared" si="142"/>
        <v>0.93519852941176362</v>
      </c>
      <c r="Q247" s="18">
        <f t="shared" si="143"/>
        <v>0.611618293954032</v>
      </c>
      <c r="R247" s="28">
        <f t="shared" si="164"/>
        <v>0.24237251425251349</v>
      </c>
      <c r="S247" s="24">
        <f t="shared" si="144"/>
        <v>0.96911764705882242</v>
      </c>
      <c r="T247" s="18">
        <f t="shared" si="145"/>
        <v>0.63380134088500728</v>
      </c>
      <c r="U247" s="28">
        <f t="shared" si="165"/>
        <v>0.15648189764422102</v>
      </c>
      <c r="V247" s="24">
        <f t="shared" si="146"/>
        <v>0.89643382352941081</v>
      </c>
      <c r="W247" s="18">
        <f t="shared" si="147"/>
        <v>0.58626624031863184</v>
      </c>
      <c r="X247" s="28">
        <f t="shared" si="166"/>
        <v>0.42707554477587445</v>
      </c>
      <c r="Y247" s="33">
        <f t="shared" si="148"/>
        <v>0.96499999999999997</v>
      </c>
      <c r="Z247" s="18">
        <f t="shared" si="149"/>
        <v>0.63110840650795486</v>
      </c>
      <c r="AA247" s="28">
        <f t="shared" si="167"/>
        <v>9.8214711239775099E-2</v>
      </c>
      <c r="AB247" s="33">
        <f t="shared" si="150"/>
        <v>0.892625</v>
      </c>
      <c r="AC247" s="18">
        <f t="shared" si="151"/>
        <v>0.58377527601985824</v>
      </c>
      <c r="AD247" s="28">
        <f t="shared" si="168"/>
        <v>0.2784505788396851</v>
      </c>
      <c r="AE247" s="33">
        <f t="shared" si="152"/>
        <v>0.92500000000000004</v>
      </c>
      <c r="AF247" s="18">
        <f t="shared" si="153"/>
        <v>0.60494847255943862</v>
      </c>
      <c r="AG247" s="28">
        <f t="shared" si="169"/>
        <v>0.18360889563378374</v>
      </c>
      <c r="AH247" s="33">
        <f t="shared" si="154"/>
        <v>0.93519852941176362</v>
      </c>
      <c r="AI247" s="18">
        <f t="shared" si="155"/>
        <v>0.611618293954032</v>
      </c>
      <c r="AJ247" s="28">
        <f t="shared" si="170"/>
        <v>0.25991391892593219</v>
      </c>
      <c r="AK247" s="33">
        <f t="shared" si="156"/>
        <v>0.86505863970588137</v>
      </c>
      <c r="AL247" s="18">
        <f t="shared" si="157"/>
        <v>0.56574692190747966</v>
      </c>
      <c r="AM247" s="28">
        <f t="shared" si="171"/>
        <v>0.66742412920906902</v>
      </c>
      <c r="AN247" s="33">
        <f t="shared" si="158"/>
        <v>0.89643382352941081</v>
      </c>
      <c r="AO247" s="18">
        <f t="shared" si="159"/>
        <v>0.58626624031863184</v>
      </c>
      <c r="AP247" s="28">
        <f t="shared" si="172"/>
        <v>0.45656644200000818</v>
      </c>
      <c r="AQ247" s="33">
        <f t="shared" si="137"/>
        <v>0.892625</v>
      </c>
      <c r="AR247" s="18">
        <f t="shared" si="138"/>
        <v>0.58377527601985824</v>
      </c>
      <c r="AS247" s="28">
        <f t="shared" si="173"/>
        <v>0.30028015026725086</v>
      </c>
      <c r="AT247" s="33">
        <f t="shared" si="139"/>
        <v>0.86505863970588137</v>
      </c>
      <c r="AU247" s="18">
        <f t="shared" si="140"/>
        <v>0.56574692190747966</v>
      </c>
      <c r="AV247" s="20">
        <f t="shared" si="174"/>
        <v>0.71173320139338747</v>
      </c>
    </row>
    <row r="248" spans="2:48" ht="15.95">
      <c r="B248" s="44">
        <v>112</v>
      </c>
      <c r="C248" s="46">
        <f>'Mortality (No Interventions) H'!H121</f>
        <v>0.68387040376192654</v>
      </c>
      <c r="D248" s="27">
        <f t="shared" si="177"/>
        <v>0.97254901960784201</v>
      </c>
      <c r="E248" s="18">
        <f t="shared" si="141"/>
        <v>0.6650974907174807</v>
      </c>
      <c r="F248" s="28">
        <f t="shared" si="160"/>
        <v>5.3290422305041586E-2</v>
      </c>
      <c r="G248" s="27">
        <f t="shared" si="175"/>
        <v>0.96499999999999997</v>
      </c>
      <c r="H248" s="18">
        <f t="shared" si="134"/>
        <v>0.65993493963025907</v>
      </c>
      <c r="I248" s="28">
        <f t="shared" si="161"/>
        <v>3.3374707608912292E-2</v>
      </c>
      <c r="J248" s="27">
        <v>1</v>
      </c>
      <c r="K248" s="18">
        <f t="shared" si="135"/>
        <v>0.68387040376192654</v>
      </c>
      <c r="L248" s="28">
        <f t="shared" si="162"/>
        <v>1.9315063661657361E-2</v>
      </c>
      <c r="M248" s="27">
        <f t="shared" si="176"/>
        <v>0.92500000000000004</v>
      </c>
      <c r="N248" s="19">
        <f t="shared" si="136"/>
        <v>0.6325801234797821</v>
      </c>
      <c r="O248" s="28">
        <f t="shared" si="163"/>
        <v>6.7063396236726233E-2</v>
      </c>
      <c r="P248" s="24">
        <f t="shared" si="142"/>
        <v>0.93850980392156746</v>
      </c>
      <c r="Q248" s="18">
        <f t="shared" si="143"/>
        <v>0.64181907854236886</v>
      </c>
      <c r="R248" s="28">
        <f t="shared" si="164"/>
        <v>9.413305058404188E-2</v>
      </c>
      <c r="S248" s="24">
        <f t="shared" si="144"/>
        <v>0.97254901960784201</v>
      </c>
      <c r="T248" s="18">
        <f t="shared" si="145"/>
        <v>0.6650974907174807</v>
      </c>
      <c r="U248" s="28">
        <f t="shared" si="165"/>
        <v>5.7303461093083277E-2</v>
      </c>
      <c r="V248" s="24">
        <f t="shared" si="146"/>
        <v>0.89960784313725395</v>
      </c>
      <c r="W248" s="18">
        <f t="shared" si="147"/>
        <v>0.61521517891366972</v>
      </c>
      <c r="X248" s="28">
        <f t="shared" si="166"/>
        <v>0.17669557080809103</v>
      </c>
      <c r="Y248" s="33">
        <f t="shared" si="148"/>
        <v>0.96499999999999997</v>
      </c>
      <c r="Z248" s="18">
        <f t="shared" si="149"/>
        <v>0.65993493963025907</v>
      </c>
      <c r="AA248" s="28">
        <f t="shared" si="167"/>
        <v>3.6230581333601714E-2</v>
      </c>
      <c r="AB248" s="33">
        <f t="shared" si="150"/>
        <v>0.892625</v>
      </c>
      <c r="AC248" s="18">
        <f t="shared" si="151"/>
        <v>0.61043981915798973</v>
      </c>
      <c r="AD248" s="28">
        <f t="shared" si="168"/>
        <v>0.11589801531965864</v>
      </c>
      <c r="AE248" s="33">
        <f t="shared" si="152"/>
        <v>0.92500000000000004</v>
      </c>
      <c r="AF248" s="18">
        <f t="shared" si="153"/>
        <v>0.6325801234797821</v>
      </c>
      <c r="AG248" s="28">
        <f t="shared" si="169"/>
        <v>7.2534974671800895E-2</v>
      </c>
      <c r="AH248" s="33">
        <f t="shared" si="154"/>
        <v>0.93850980392156746</v>
      </c>
      <c r="AI248" s="18">
        <f t="shared" si="155"/>
        <v>0.64181907854236886</v>
      </c>
      <c r="AJ248" s="28">
        <f t="shared" si="170"/>
        <v>0.10094581125754695</v>
      </c>
      <c r="AK248" s="33">
        <f t="shared" si="156"/>
        <v>0.86812156862744994</v>
      </c>
      <c r="AL248" s="18">
        <f t="shared" si="157"/>
        <v>0.59368264765169121</v>
      </c>
      <c r="AM248" s="28">
        <f t="shared" si="171"/>
        <v>0.28983098250225825</v>
      </c>
      <c r="AN248" s="33">
        <f t="shared" si="158"/>
        <v>0.89960784313725395</v>
      </c>
      <c r="AO248" s="18">
        <f t="shared" si="159"/>
        <v>0.61521517891366972</v>
      </c>
      <c r="AP248" s="28">
        <f t="shared" si="172"/>
        <v>0.18889695059300871</v>
      </c>
      <c r="AQ248" s="33">
        <f t="shared" si="137"/>
        <v>0.892625</v>
      </c>
      <c r="AR248" s="18">
        <f t="shared" si="138"/>
        <v>0.61043981915798973</v>
      </c>
      <c r="AS248" s="28">
        <f t="shared" si="173"/>
        <v>0.12498402266170199</v>
      </c>
      <c r="AT248" s="33">
        <f t="shared" si="139"/>
        <v>0.86812156862744994</v>
      </c>
      <c r="AU248" s="18">
        <f t="shared" si="140"/>
        <v>0.59368264765169121</v>
      </c>
      <c r="AV248" s="20">
        <f t="shared" si="174"/>
        <v>0.30907233348572222</v>
      </c>
    </row>
    <row r="249" spans="2:48" ht="15.95">
      <c r="B249" s="44">
        <v>113</v>
      </c>
      <c r="C249" s="46">
        <f>'Mortality (No Interventions) H'!H122</f>
        <v>0.71354653926641509</v>
      </c>
      <c r="D249" s="27">
        <f t="shared" si="177"/>
        <v>0.97598039215686161</v>
      </c>
      <c r="E249" s="18">
        <f t="shared" si="141"/>
        <v>0.69640743121540727</v>
      </c>
      <c r="F249" s="28">
        <f t="shared" si="160"/>
        <v>1.7847096150683563E-2</v>
      </c>
      <c r="G249" s="27">
        <f t="shared" si="175"/>
        <v>0.96499999999999997</v>
      </c>
      <c r="H249" s="18">
        <f t="shared" si="134"/>
        <v>0.68857241039209049</v>
      </c>
      <c r="I249" s="28">
        <f t="shared" si="161"/>
        <v>1.1349571957847211E-2</v>
      </c>
      <c r="J249" s="27">
        <v>1</v>
      </c>
      <c r="K249" s="18">
        <f t="shared" si="135"/>
        <v>0.71354653926641509</v>
      </c>
      <c r="L249" s="28">
        <f t="shared" si="162"/>
        <v>6.1060632766724264E-3</v>
      </c>
      <c r="M249" s="27">
        <f t="shared" si="176"/>
        <v>0.92500000000000004</v>
      </c>
      <c r="N249" s="19">
        <f t="shared" si="136"/>
        <v>0.66003054882143397</v>
      </c>
      <c r="O249" s="28">
        <f t="shared" si="163"/>
        <v>2.46404247643244E-2</v>
      </c>
      <c r="P249" s="24">
        <f t="shared" si="142"/>
        <v>0.94182107843137142</v>
      </c>
      <c r="Q249" s="18">
        <f t="shared" si="143"/>
        <v>0.67203317112286798</v>
      </c>
      <c r="R249" s="28">
        <f t="shared" si="164"/>
        <v>3.3716662797809924E-2</v>
      </c>
      <c r="S249" s="24">
        <f t="shared" si="144"/>
        <v>0.97598039215686161</v>
      </c>
      <c r="T249" s="18">
        <f t="shared" si="145"/>
        <v>0.69640743121540727</v>
      </c>
      <c r="U249" s="28">
        <f t="shared" si="165"/>
        <v>1.9191072910646804E-2</v>
      </c>
      <c r="V249" s="24">
        <f t="shared" si="146"/>
        <v>0.90278186274509709</v>
      </c>
      <c r="W249" s="18">
        <f t="shared" si="147"/>
        <v>0.64417687387425182</v>
      </c>
      <c r="X249" s="28">
        <f t="shared" si="166"/>
        <v>6.7989773600138317E-2</v>
      </c>
      <c r="Y249" s="33">
        <f t="shared" si="148"/>
        <v>0.96499999999999997</v>
      </c>
      <c r="Z249" s="18">
        <f t="shared" si="149"/>
        <v>0.68857241039209049</v>
      </c>
      <c r="AA249" s="28">
        <f t="shared" si="167"/>
        <v>1.2320754828442075E-2</v>
      </c>
      <c r="AB249" s="33">
        <f t="shared" si="150"/>
        <v>0.892625</v>
      </c>
      <c r="AC249" s="18">
        <f t="shared" si="151"/>
        <v>0.63692947961268376</v>
      </c>
      <c r="AD249" s="28">
        <f t="shared" si="168"/>
        <v>4.5149251807156295E-2</v>
      </c>
      <c r="AE249" s="33">
        <f t="shared" si="152"/>
        <v>0.92500000000000004</v>
      </c>
      <c r="AF249" s="18">
        <f t="shared" si="153"/>
        <v>0.66003054882143397</v>
      </c>
      <c r="AG249" s="28">
        <f t="shared" si="169"/>
        <v>2.6650791437310219E-2</v>
      </c>
      <c r="AH249" s="33">
        <f t="shared" si="154"/>
        <v>0.94182107843137142</v>
      </c>
      <c r="AI249" s="18">
        <f t="shared" si="155"/>
        <v>0.67203317112286798</v>
      </c>
      <c r="AJ249" s="28">
        <f t="shared" si="170"/>
        <v>3.6156863693516283E-2</v>
      </c>
      <c r="AK249" s="33">
        <f t="shared" si="156"/>
        <v>0.87118449754901861</v>
      </c>
      <c r="AL249" s="18">
        <f t="shared" si="157"/>
        <v>0.6216306832886529</v>
      </c>
      <c r="AM249" s="28">
        <f t="shared" si="171"/>
        <v>0.11776335743882659</v>
      </c>
      <c r="AN249" s="33">
        <f t="shared" si="158"/>
        <v>0.90278186274509709</v>
      </c>
      <c r="AO249" s="18">
        <f t="shared" si="159"/>
        <v>0.64417687387425182</v>
      </c>
      <c r="AP249" s="28">
        <f t="shared" si="172"/>
        <v>7.268467933768423E-2</v>
      </c>
      <c r="AQ249" s="33">
        <f t="shared" si="137"/>
        <v>0.892625</v>
      </c>
      <c r="AR249" s="18">
        <f t="shared" si="138"/>
        <v>0.63692947961268376</v>
      </c>
      <c r="AS249" s="28">
        <f t="shared" si="173"/>
        <v>4.8688798470454535E-2</v>
      </c>
      <c r="AT249" s="33">
        <f t="shared" si="139"/>
        <v>0.87118449754901861</v>
      </c>
      <c r="AU249" s="18">
        <f t="shared" si="140"/>
        <v>0.6216306832886529</v>
      </c>
      <c r="AV249" s="20">
        <f t="shared" si="174"/>
        <v>0.1255814522260322</v>
      </c>
    </row>
    <row r="250" spans="2:48" ht="15.95">
      <c r="B250" s="44">
        <v>114</v>
      </c>
      <c r="C250" s="46">
        <f>'Mortality (No Interventions) H'!H123</f>
        <v>0.74299036766610393</v>
      </c>
      <c r="D250" s="27">
        <f t="shared" si="177"/>
        <v>0.9794117647058812</v>
      </c>
      <c r="E250" s="18">
        <f t="shared" si="141"/>
        <v>0.72769350715533032</v>
      </c>
      <c r="F250" s="28">
        <f t="shared" si="160"/>
        <v>5.4182457657316399E-3</v>
      </c>
      <c r="G250" s="27">
        <f t="shared" si="175"/>
        <v>0.96499999999999997</v>
      </c>
      <c r="H250" s="18">
        <f t="shared" si="134"/>
        <v>0.71698570479779022</v>
      </c>
      <c r="I250" s="28">
        <f t="shared" si="161"/>
        <v>3.5345698379138789E-3</v>
      </c>
      <c r="J250" s="27">
        <v>1</v>
      </c>
      <c r="K250" s="18">
        <f t="shared" si="135"/>
        <v>0.74299036766610393</v>
      </c>
      <c r="L250" s="28">
        <f t="shared" si="162"/>
        <v>1.7491029570610697E-3</v>
      </c>
      <c r="M250" s="27">
        <f t="shared" si="176"/>
        <v>0.92500000000000004</v>
      </c>
      <c r="N250" s="19">
        <f t="shared" si="136"/>
        <v>0.68726609009114614</v>
      </c>
      <c r="O250" s="28">
        <f t="shared" si="163"/>
        <v>8.3769916839341128E-3</v>
      </c>
      <c r="P250" s="24">
        <f t="shared" si="142"/>
        <v>0.94513235294117537</v>
      </c>
      <c r="Q250" s="18">
        <f t="shared" si="143"/>
        <v>0.70222423440489379</v>
      </c>
      <c r="R250" s="28">
        <f t="shared" si="164"/>
        <v>1.1057946978117291E-2</v>
      </c>
      <c r="S250" s="24">
        <f t="shared" si="144"/>
        <v>0.9794117647058812</v>
      </c>
      <c r="T250" s="18">
        <f t="shared" si="145"/>
        <v>0.72769350715533032</v>
      </c>
      <c r="U250" s="28">
        <f t="shared" si="165"/>
        <v>5.8262671226756739E-3</v>
      </c>
      <c r="V250" s="24">
        <f t="shared" si="146"/>
        <v>0.90595588235294011</v>
      </c>
      <c r="W250" s="18">
        <f t="shared" si="147"/>
        <v>0.67311649411868058</v>
      </c>
      <c r="X250" s="28">
        <f t="shared" si="166"/>
        <v>2.4192333786983079E-2</v>
      </c>
      <c r="Y250" s="33">
        <f t="shared" si="148"/>
        <v>0.96499999999999997</v>
      </c>
      <c r="Z250" s="18">
        <f t="shared" si="149"/>
        <v>0.71698570479779022</v>
      </c>
      <c r="AA250" s="28">
        <f t="shared" si="167"/>
        <v>3.8370229783717281E-3</v>
      </c>
      <c r="AB250" s="33">
        <f t="shared" si="150"/>
        <v>0.892625</v>
      </c>
      <c r="AC250" s="18">
        <f t="shared" si="151"/>
        <v>0.66321177693795608</v>
      </c>
      <c r="AD250" s="28">
        <f t="shared" si="168"/>
        <v>1.6392362348722215E-2</v>
      </c>
      <c r="AE250" s="33">
        <f t="shared" si="152"/>
        <v>0.92500000000000004</v>
      </c>
      <c r="AF250" s="18">
        <f t="shared" si="153"/>
        <v>0.68726609009114614</v>
      </c>
      <c r="AG250" s="28">
        <f t="shared" si="169"/>
        <v>9.0604549384167826E-3</v>
      </c>
      <c r="AH250" s="33">
        <f t="shared" si="154"/>
        <v>0.94513235294117537</v>
      </c>
      <c r="AI250" s="18">
        <f t="shared" si="155"/>
        <v>0.70222423440489379</v>
      </c>
      <c r="AJ250" s="28">
        <f t="shared" si="170"/>
        <v>1.1858251927705243E-2</v>
      </c>
      <c r="AK250" s="33">
        <f t="shared" si="156"/>
        <v>0.87424742647058729</v>
      </c>
      <c r="AL250" s="18">
        <f t="shared" si="157"/>
        <v>0.64955741682452683</v>
      </c>
      <c r="AM250" s="28">
        <f t="shared" si="171"/>
        <v>4.4558041087762949E-2</v>
      </c>
      <c r="AN250" s="33">
        <f t="shared" si="158"/>
        <v>0.90595588235294011</v>
      </c>
      <c r="AO250" s="18">
        <f t="shared" si="159"/>
        <v>0.67311649411868058</v>
      </c>
      <c r="AP250" s="28">
        <f t="shared" si="172"/>
        <v>2.586288982338238E-2</v>
      </c>
      <c r="AQ250" s="33">
        <f t="shared" si="137"/>
        <v>0.892625</v>
      </c>
      <c r="AR250" s="18">
        <f t="shared" si="138"/>
        <v>0.66321177693795608</v>
      </c>
      <c r="AS250" s="28">
        <f t="shared" si="173"/>
        <v>1.7677467397701097E-2</v>
      </c>
      <c r="AT250" s="33">
        <f t="shared" si="139"/>
        <v>0.87424742647058729</v>
      </c>
      <c r="AU250" s="18">
        <f t="shared" si="140"/>
        <v>0.64955741682452683</v>
      </c>
      <c r="AV250" s="20">
        <f t="shared" si="174"/>
        <v>4.7516168270382485E-2</v>
      </c>
    </row>
    <row r="251" spans="2:48" ht="15.95">
      <c r="B251" s="44">
        <v>115</v>
      </c>
      <c r="C251" s="46">
        <f>'Mortality (No Interventions) H'!H124</f>
        <v>0.77216531590354942</v>
      </c>
      <c r="D251" s="27">
        <f t="shared" si="177"/>
        <v>0.9828431372549008</v>
      </c>
      <c r="E251" s="18">
        <f t="shared" si="141"/>
        <v>0.75891738156206601</v>
      </c>
      <c r="F251" s="28">
        <f t="shared" si="160"/>
        <v>1.4754235018368646E-3</v>
      </c>
      <c r="G251" s="27">
        <f t="shared" si="175"/>
        <v>0.96499999999999997</v>
      </c>
      <c r="H251" s="18">
        <f t="shared" si="134"/>
        <v>0.74513952984692522</v>
      </c>
      <c r="I251" s="28">
        <f t="shared" si="161"/>
        <v>1.0003337915201853E-3</v>
      </c>
      <c r="J251" s="27">
        <v>1</v>
      </c>
      <c r="K251" s="18">
        <f t="shared" si="135"/>
        <v>0.77216531590354942</v>
      </c>
      <c r="L251" s="28">
        <f t="shared" si="162"/>
        <v>4.4953630790839594E-4</v>
      </c>
      <c r="M251" s="27">
        <f t="shared" si="176"/>
        <v>0.92500000000000004</v>
      </c>
      <c r="N251" s="19">
        <f t="shared" si="136"/>
        <v>0.71425291721078321</v>
      </c>
      <c r="O251" s="28">
        <f t="shared" si="163"/>
        <v>2.619769362590669E-3</v>
      </c>
      <c r="P251" s="24">
        <f t="shared" si="142"/>
        <v>0.94844362745097921</v>
      </c>
      <c r="Q251" s="18">
        <f t="shared" si="143"/>
        <v>0.73235527320739369</v>
      </c>
      <c r="R251" s="28">
        <f t="shared" si="164"/>
        <v>3.2927886273189677E-3</v>
      </c>
      <c r="S251" s="24">
        <f t="shared" si="144"/>
        <v>0.9828431372549008</v>
      </c>
      <c r="T251" s="18">
        <f t="shared" si="145"/>
        <v>0.75891738156206601</v>
      </c>
      <c r="U251" s="28">
        <f t="shared" si="165"/>
        <v>1.5865303665520175E-3</v>
      </c>
      <c r="V251" s="24">
        <f t="shared" si="146"/>
        <v>0.90912990196078325</v>
      </c>
      <c r="W251" s="18">
        <f t="shared" si="147"/>
        <v>0.70199857794491116</v>
      </c>
      <c r="X251" s="28">
        <f t="shared" si="166"/>
        <v>7.9080748837401255E-3</v>
      </c>
      <c r="Y251" s="33">
        <f t="shared" si="148"/>
        <v>0.96499999999999997</v>
      </c>
      <c r="Z251" s="18">
        <f t="shared" si="149"/>
        <v>0.74513952984692522</v>
      </c>
      <c r="AA251" s="28">
        <f t="shared" si="167"/>
        <v>1.0859323538985584E-3</v>
      </c>
      <c r="AB251" s="33">
        <f t="shared" si="150"/>
        <v>0.892625</v>
      </c>
      <c r="AC251" s="18">
        <f t="shared" si="151"/>
        <v>0.68925406510840581</v>
      </c>
      <c r="AD251" s="28">
        <f t="shared" si="168"/>
        <v>5.5207545872153077E-3</v>
      </c>
      <c r="AE251" s="33">
        <f t="shared" si="152"/>
        <v>0.92500000000000004</v>
      </c>
      <c r="AF251" s="18">
        <f t="shared" si="153"/>
        <v>0.71425291721078321</v>
      </c>
      <c r="AG251" s="28">
        <f t="shared" si="169"/>
        <v>2.8335114984440642E-3</v>
      </c>
      <c r="AH251" s="33">
        <f t="shared" si="154"/>
        <v>0.94844362745097921</v>
      </c>
      <c r="AI251" s="18">
        <f t="shared" si="155"/>
        <v>0.73235527320739369</v>
      </c>
      <c r="AJ251" s="28">
        <f t="shared" si="170"/>
        <v>3.5311000463920726E-3</v>
      </c>
      <c r="AK251" s="33">
        <f t="shared" si="156"/>
        <v>0.87731035539215585</v>
      </c>
      <c r="AL251" s="18">
        <f t="shared" si="157"/>
        <v>0.6774286277168392</v>
      </c>
      <c r="AM251" s="28">
        <f t="shared" si="171"/>
        <v>1.5615035020034519E-2</v>
      </c>
      <c r="AN251" s="33">
        <f t="shared" si="158"/>
        <v>0.90912990196078325</v>
      </c>
      <c r="AO251" s="18">
        <f t="shared" si="159"/>
        <v>0.70199857794491116</v>
      </c>
      <c r="AP251" s="28">
        <f t="shared" si="172"/>
        <v>8.4541520976895296E-3</v>
      </c>
      <c r="AQ251" s="33">
        <f t="shared" si="137"/>
        <v>0.892625</v>
      </c>
      <c r="AR251" s="18">
        <f t="shared" si="138"/>
        <v>0.68925406510840581</v>
      </c>
      <c r="AS251" s="28">
        <f t="shared" si="173"/>
        <v>5.9535628331089663E-3</v>
      </c>
      <c r="AT251" s="33">
        <f t="shared" si="139"/>
        <v>0.87731035539215585</v>
      </c>
      <c r="AU251" s="18">
        <f t="shared" si="140"/>
        <v>0.6774286277168392</v>
      </c>
      <c r="AV251" s="20">
        <f t="shared" si="174"/>
        <v>1.6651688751273291E-2</v>
      </c>
    </row>
    <row r="252" spans="2:48" ht="15.95">
      <c r="B252" s="44">
        <v>116</v>
      </c>
      <c r="C252" s="46">
        <f>'Mortality (No Interventions) H'!H125</f>
        <v>0.80119566148381793</v>
      </c>
      <c r="D252" s="27">
        <f t="shared" si="177"/>
        <v>0.9862745098039204</v>
      </c>
      <c r="E252" s="18">
        <f t="shared" si="141"/>
        <v>0.79019885828698033</v>
      </c>
      <c r="F252" s="28">
        <f t="shared" si="160"/>
        <v>3.5569896112769723E-4</v>
      </c>
      <c r="G252" s="27">
        <f t="shared" si="175"/>
        <v>0.96499999999999997</v>
      </c>
      <c r="H252" s="18">
        <f t="shared" si="134"/>
        <v>0.77315381333188427</v>
      </c>
      <c r="I252" s="28">
        <f t="shared" si="161"/>
        <v>2.5494554041684232E-4</v>
      </c>
      <c r="J252" s="27">
        <v>1</v>
      </c>
      <c r="K252" s="18">
        <f t="shared" si="135"/>
        <v>0.80119566148381793</v>
      </c>
      <c r="L252" s="28">
        <f t="shared" si="162"/>
        <v>1.0241996270219412E-4</v>
      </c>
      <c r="M252" s="27">
        <f t="shared" si="176"/>
        <v>0.92500000000000004</v>
      </c>
      <c r="N252" s="19">
        <f t="shared" si="136"/>
        <v>0.7411059868725316</v>
      </c>
      <c r="O252" s="28">
        <f t="shared" si="163"/>
        <v>7.485914529408496E-4</v>
      </c>
      <c r="P252" s="24">
        <f t="shared" si="142"/>
        <v>0.95175490196078316</v>
      </c>
      <c r="Q252" s="18">
        <f t="shared" si="143"/>
        <v>0.76254189824693597</v>
      </c>
      <c r="R252" s="28">
        <f t="shared" si="164"/>
        <v>8.8129751254458627E-4</v>
      </c>
      <c r="S252" s="24">
        <f t="shared" si="144"/>
        <v>0.9862745098039204</v>
      </c>
      <c r="T252" s="18">
        <f t="shared" si="145"/>
        <v>0.79019885828698033</v>
      </c>
      <c r="U252" s="28">
        <f t="shared" si="165"/>
        <v>3.824848949996556E-4</v>
      </c>
      <c r="V252" s="24">
        <f t="shared" si="146"/>
        <v>0.91230392156862639</v>
      </c>
      <c r="W252" s="18">
        <f t="shared" si="147"/>
        <v>0.73093394391545674</v>
      </c>
      <c r="X252" s="28">
        <f t="shared" si="166"/>
        <v>2.3566175610726888E-3</v>
      </c>
      <c r="Y252" s="33">
        <f t="shared" si="148"/>
        <v>0.96499999999999997</v>
      </c>
      <c r="Z252" s="18">
        <f t="shared" si="149"/>
        <v>0.77315381333188427</v>
      </c>
      <c r="AA252" s="28">
        <f t="shared" si="167"/>
        <v>2.7676123026902177E-4</v>
      </c>
      <c r="AB252" s="33">
        <f t="shared" si="150"/>
        <v>0.892625</v>
      </c>
      <c r="AC252" s="18">
        <f t="shared" si="151"/>
        <v>0.71516727733199303</v>
      </c>
      <c r="AD252" s="28">
        <f t="shared" si="168"/>
        <v>1.7155520455112779E-3</v>
      </c>
      <c r="AE252" s="33">
        <f t="shared" si="152"/>
        <v>0.92500000000000004</v>
      </c>
      <c r="AF252" s="18">
        <f t="shared" si="153"/>
        <v>0.7411059868725316</v>
      </c>
      <c r="AG252" s="28">
        <f t="shared" si="169"/>
        <v>8.0966764473009377E-4</v>
      </c>
      <c r="AH252" s="33">
        <f t="shared" si="154"/>
        <v>0.95175490196078316</v>
      </c>
      <c r="AI252" s="18">
        <f t="shared" si="155"/>
        <v>0.76254189824693597</v>
      </c>
      <c r="AJ252" s="28">
        <f t="shared" si="170"/>
        <v>9.4508030719396574E-4</v>
      </c>
      <c r="AK252" s="33">
        <f t="shared" si="156"/>
        <v>0.88037328431372441</v>
      </c>
      <c r="AL252" s="18">
        <f t="shared" si="157"/>
        <v>0.70535125587841574</v>
      </c>
      <c r="AM252" s="28">
        <f t="shared" si="171"/>
        <v>5.0369632746621483E-3</v>
      </c>
      <c r="AN252" s="33">
        <f t="shared" si="158"/>
        <v>0.91230392156862639</v>
      </c>
      <c r="AO252" s="18">
        <f t="shared" si="159"/>
        <v>0.73093394391545674</v>
      </c>
      <c r="AP252" s="28">
        <f t="shared" si="172"/>
        <v>2.5193493473814922E-3</v>
      </c>
      <c r="AQ252" s="33">
        <f t="shared" si="137"/>
        <v>0.892625</v>
      </c>
      <c r="AR252" s="18">
        <f t="shared" si="138"/>
        <v>0.71516727733199303</v>
      </c>
      <c r="AS252" s="28">
        <f t="shared" si="173"/>
        <v>1.8500454485102938E-3</v>
      </c>
      <c r="AT252" s="33">
        <f t="shared" si="139"/>
        <v>0.88037328431372441</v>
      </c>
      <c r="AU252" s="18">
        <f t="shared" si="140"/>
        <v>0.70535125587841574</v>
      </c>
      <c r="AV252" s="20">
        <f t="shared" si="174"/>
        <v>5.371358091330298E-3</v>
      </c>
    </row>
    <row r="253" spans="2:48" ht="15.95">
      <c r="B253" s="44">
        <v>117</v>
      </c>
      <c r="C253" s="46">
        <f>'Mortality (No Interventions) H'!H126</f>
        <v>0.83022995185615089</v>
      </c>
      <c r="D253" s="27">
        <f t="shared" si="177"/>
        <v>0.98970588235293999</v>
      </c>
      <c r="E253" s="18">
        <f t="shared" si="141"/>
        <v>0.82168346705763073</v>
      </c>
      <c r="F253" s="28">
        <f t="shared" si="160"/>
        <v>7.4626048150725879E-5</v>
      </c>
      <c r="G253" s="27">
        <f t="shared" si="175"/>
        <v>0.96499999999999997</v>
      </c>
      <c r="H253" s="18">
        <f t="shared" si="134"/>
        <v>0.80117190354118561</v>
      </c>
      <c r="I253" s="28">
        <f t="shared" si="161"/>
        <v>5.7833423651602657E-5</v>
      </c>
      <c r="J253" s="27">
        <v>1</v>
      </c>
      <c r="K253" s="18">
        <f t="shared" si="135"/>
        <v>0.83022995185615089</v>
      </c>
      <c r="L253" s="28">
        <f t="shared" si="162"/>
        <v>2.0361532935861742E-5</v>
      </c>
      <c r="M253" s="27">
        <f t="shared" si="176"/>
        <v>0.92500000000000004</v>
      </c>
      <c r="N253" s="19">
        <f t="shared" si="136"/>
        <v>0.76796270546693957</v>
      </c>
      <c r="O253" s="28">
        <f t="shared" si="163"/>
        <v>1.9380584544477896E-4</v>
      </c>
      <c r="P253" s="24">
        <f t="shared" si="142"/>
        <v>0.95506617647058711</v>
      </c>
      <c r="Q253" s="18">
        <f t="shared" si="143"/>
        <v>0.79292454571061366</v>
      </c>
      <c r="R253" s="28">
        <f t="shared" si="164"/>
        <v>2.092712344085346E-4</v>
      </c>
      <c r="S253" s="24">
        <f t="shared" si="144"/>
        <v>0.98970588235293999</v>
      </c>
      <c r="T253" s="18">
        <f t="shared" si="145"/>
        <v>0.82168346705763073</v>
      </c>
      <c r="U253" s="28">
        <f t="shared" si="165"/>
        <v>8.0245767658912188E-5</v>
      </c>
      <c r="V253" s="24">
        <f t="shared" si="146"/>
        <v>0.91547794117646952</v>
      </c>
      <c r="W253" s="18">
        <f t="shared" si="147"/>
        <v>0.76005720702830848</v>
      </c>
      <c r="X253" s="28">
        <f t="shared" si="166"/>
        <v>6.3408579285740359E-4</v>
      </c>
      <c r="Y253" s="33">
        <f t="shared" si="148"/>
        <v>0.96499999999999997</v>
      </c>
      <c r="Z253" s="18">
        <f t="shared" si="149"/>
        <v>0.80117190354118561</v>
      </c>
      <c r="AA253" s="28">
        <f t="shared" si="167"/>
        <v>6.2782229704103879E-5</v>
      </c>
      <c r="AB253" s="33">
        <f t="shared" si="150"/>
        <v>0.892625</v>
      </c>
      <c r="AC253" s="18">
        <f t="shared" si="151"/>
        <v>0.74108401077559671</v>
      </c>
      <c r="AD253" s="28">
        <f t="shared" si="168"/>
        <v>4.8864536000164591E-4</v>
      </c>
      <c r="AE253" s="33">
        <f t="shared" si="152"/>
        <v>0.92500000000000004</v>
      </c>
      <c r="AF253" s="18">
        <f t="shared" si="153"/>
        <v>0.76796270546693957</v>
      </c>
      <c r="AG253" s="28">
        <f t="shared" si="169"/>
        <v>2.0961810584363931E-4</v>
      </c>
      <c r="AH253" s="33">
        <f t="shared" si="154"/>
        <v>0.95506617647058711</v>
      </c>
      <c r="AI253" s="18">
        <f t="shared" si="155"/>
        <v>0.79292454571061366</v>
      </c>
      <c r="AJ253" s="28">
        <f t="shared" si="170"/>
        <v>2.2441697575048173E-4</v>
      </c>
      <c r="AK253" s="33">
        <f t="shared" si="156"/>
        <v>0.88343621323529309</v>
      </c>
      <c r="AL253" s="18">
        <f t="shared" si="157"/>
        <v>0.73345520478231763</v>
      </c>
      <c r="AM253" s="28">
        <f t="shared" si="171"/>
        <v>1.4841349030657444E-3</v>
      </c>
      <c r="AN253" s="33">
        <f t="shared" si="158"/>
        <v>0.91547794117646952</v>
      </c>
      <c r="AO253" s="18">
        <f t="shared" si="159"/>
        <v>0.76005720702830848</v>
      </c>
      <c r="AP253" s="28">
        <f t="shared" si="172"/>
        <v>6.778713927991061E-4</v>
      </c>
      <c r="AQ253" s="33">
        <f t="shared" si="137"/>
        <v>0.892625</v>
      </c>
      <c r="AR253" s="18">
        <f t="shared" si="138"/>
        <v>0.74108401077559671</v>
      </c>
      <c r="AS253" s="28">
        <f t="shared" si="173"/>
        <v>5.2695348215874103E-4</v>
      </c>
      <c r="AT253" s="33">
        <f t="shared" si="139"/>
        <v>0.88343621323529309</v>
      </c>
      <c r="AU253" s="18">
        <f t="shared" si="140"/>
        <v>0.73345520478231763</v>
      </c>
      <c r="AV253" s="20">
        <f t="shared" si="174"/>
        <v>1.5826639158377821E-3</v>
      </c>
    </row>
    <row r="254" spans="2:48" ht="15.95">
      <c r="B254" s="44">
        <v>118</v>
      </c>
      <c r="C254" s="46">
        <f>'Mortality (No Interventions) H'!H127</f>
        <v>0.85926818702054875</v>
      </c>
      <c r="D254" s="27">
        <f t="shared" si="177"/>
        <v>0.99313725490195959</v>
      </c>
      <c r="E254" s="18">
        <f t="shared" si="141"/>
        <v>0.85337124848217139</v>
      </c>
      <c r="F254" s="28">
        <f t="shared" si="160"/>
        <v>1.3307058173427746E-5</v>
      </c>
      <c r="G254" s="27">
        <f t="shared" si="175"/>
        <v>0.96499999999999997</v>
      </c>
      <c r="H254" s="18">
        <f t="shared" si="134"/>
        <v>0.82919380047482949</v>
      </c>
      <c r="I254" s="28">
        <f t="shared" si="161"/>
        <v>1.1498909536344331E-5</v>
      </c>
      <c r="J254" s="27">
        <v>1</v>
      </c>
      <c r="K254" s="18">
        <f t="shared" si="135"/>
        <v>0.85926818702054875</v>
      </c>
      <c r="L254" s="28">
        <f t="shared" si="162"/>
        <v>3.4567784268038173E-6</v>
      </c>
      <c r="M254" s="27">
        <f t="shared" si="176"/>
        <v>0.92500000000000004</v>
      </c>
      <c r="N254" s="19">
        <f t="shared" si="136"/>
        <v>0.79482307299400767</v>
      </c>
      <c r="O254" s="28">
        <f t="shared" si="163"/>
        <v>4.4970184041698966E-5</v>
      </c>
      <c r="P254" s="24">
        <f t="shared" si="142"/>
        <v>0.95837745098039095</v>
      </c>
      <c r="Q254" s="18">
        <f t="shared" si="143"/>
        <v>0.8235032547852954</v>
      </c>
      <c r="R254" s="28">
        <f t="shared" si="164"/>
        <v>4.3334935934847963E-5</v>
      </c>
      <c r="S254" s="24">
        <f t="shared" si="144"/>
        <v>0.99313725490195959</v>
      </c>
      <c r="T254" s="18">
        <f t="shared" si="145"/>
        <v>0.85337124848217139</v>
      </c>
      <c r="U254" s="28">
        <f t="shared" si="165"/>
        <v>1.4309147072236125E-5</v>
      </c>
      <c r="V254" s="24">
        <f t="shared" si="146"/>
        <v>0.91865196078431266</v>
      </c>
      <c r="W254" s="18">
        <f t="shared" si="147"/>
        <v>0.78936840484600856</v>
      </c>
      <c r="X254" s="28">
        <f t="shared" si="166"/>
        <v>1.5214431612187485E-4</v>
      </c>
      <c r="Y254" s="33">
        <f t="shared" si="148"/>
        <v>0.96499999999999997</v>
      </c>
      <c r="Z254" s="18">
        <f t="shared" si="149"/>
        <v>0.82919380047482949</v>
      </c>
      <c r="AA254" s="28">
        <f t="shared" si="167"/>
        <v>1.2482871223507008E-5</v>
      </c>
      <c r="AB254" s="33">
        <f t="shared" si="150"/>
        <v>0.892625</v>
      </c>
      <c r="AC254" s="18">
        <f t="shared" si="151"/>
        <v>0.76700426543921729</v>
      </c>
      <c r="AD254" s="28">
        <f t="shared" si="168"/>
        <v>1.265180967647408E-4</v>
      </c>
      <c r="AE254" s="33">
        <f t="shared" si="152"/>
        <v>0.92500000000000004</v>
      </c>
      <c r="AF254" s="18">
        <f t="shared" si="153"/>
        <v>0.79482307299400767</v>
      </c>
      <c r="AG254" s="28">
        <f t="shared" si="169"/>
        <v>4.863921816510277E-5</v>
      </c>
      <c r="AH254" s="33">
        <f t="shared" si="154"/>
        <v>0.95837745098039095</v>
      </c>
      <c r="AI254" s="18">
        <f t="shared" si="155"/>
        <v>0.8235032547852954</v>
      </c>
      <c r="AJ254" s="28">
        <f t="shared" si="170"/>
        <v>4.6471247203781204E-5</v>
      </c>
      <c r="AK254" s="33">
        <f t="shared" si="156"/>
        <v>0.88649914215686165</v>
      </c>
      <c r="AL254" s="18">
        <f t="shared" si="157"/>
        <v>0.76174051067639825</v>
      </c>
      <c r="AM254" s="28">
        <f t="shared" si="171"/>
        <v>3.9558843381307373E-4</v>
      </c>
      <c r="AN254" s="33">
        <f t="shared" si="158"/>
        <v>0.91865196078431266</v>
      </c>
      <c r="AO254" s="18">
        <f t="shared" si="159"/>
        <v>0.78936840484600856</v>
      </c>
      <c r="AP254" s="28">
        <f t="shared" si="172"/>
        <v>1.6265035526382809E-4</v>
      </c>
      <c r="AQ254" s="33">
        <f t="shared" si="137"/>
        <v>0.892625</v>
      </c>
      <c r="AR254" s="18">
        <f t="shared" si="138"/>
        <v>0.76700426543921729</v>
      </c>
      <c r="AS254" s="28">
        <f t="shared" si="173"/>
        <v>1.3643668210837437E-4</v>
      </c>
      <c r="AT254" s="33">
        <f t="shared" si="139"/>
        <v>0.88649914215686165</v>
      </c>
      <c r="AU254" s="18">
        <f t="shared" si="140"/>
        <v>0.76174051067639825</v>
      </c>
      <c r="AV254" s="20">
        <f t="shared" si="174"/>
        <v>4.2185082934539692E-4</v>
      </c>
    </row>
    <row r="255" spans="2:48" ht="15.95">
      <c r="B255" s="44">
        <v>119</v>
      </c>
      <c r="C255" s="46">
        <f>'Mortality (No Interventions) H'!H128</f>
        <v>0.88831036697701138</v>
      </c>
      <c r="D255" s="27">
        <f t="shared" si="177"/>
        <v>0.99656862745097918</v>
      </c>
      <c r="E255" s="18">
        <f t="shared" si="141"/>
        <v>0.8852622431687559</v>
      </c>
      <c r="F255" s="28">
        <f t="shared" si="160"/>
        <v>1.9511973263448274E-6</v>
      </c>
      <c r="G255" s="27">
        <f t="shared" si="175"/>
        <v>0.96499999999999997</v>
      </c>
      <c r="H255" s="18">
        <f t="shared" si="134"/>
        <v>0.857219504132816</v>
      </c>
      <c r="I255" s="28">
        <f t="shared" si="161"/>
        <v>1.9640850365867155E-6</v>
      </c>
      <c r="J255" s="27">
        <v>1</v>
      </c>
      <c r="K255" s="18">
        <f t="shared" si="135"/>
        <v>0.88831036697701138</v>
      </c>
      <c r="L255" s="28">
        <f t="shared" si="162"/>
        <v>4.8647869507235655E-7</v>
      </c>
      <c r="M255" s="27">
        <f t="shared" si="176"/>
        <v>0.92500000000000004</v>
      </c>
      <c r="N255" s="19">
        <f t="shared" si="136"/>
        <v>0.82168708945373559</v>
      </c>
      <c r="O255" s="28">
        <f t="shared" si="163"/>
        <v>9.2268441685697089E-6</v>
      </c>
      <c r="P255" s="24">
        <f t="shared" si="142"/>
        <v>0.96168872549019491</v>
      </c>
      <c r="Q255" s="18">
        <f t="shared" si="143"/>
        <v>0.85427806465784939</v>
      </c>
      <c r="R255" s="28">
        <f t="shared" si="164"/>
        <v>7.6484751465884075E-6</v>
      </c>
      <c r="S255" s="24">
        <f t="shared" si="144"/>
        <v>0.99656862745097918</v>
      </c>
      <c r="T255" s="18">
        <f t="shared" si="145"/>
        <v>0.8852622431687559</v>
      </c>
      <c r="U255" s="28">
        <f t="shared" si="165"/>
        <v>2.0981323704869755E-6</v>
      </c>
      <c r="V255" s="24">
        <f t="shared" si="146"/>
        <v>0.9218259803921558</v>
      </c>
      <c r="W255" s="18">
        <f t="shared" si="147"/>
        <v>0.81886757493109918</v>
      </c>
      <c r="X255" s="28">
        <f t="shared" si="166"/>
        <v>3.2046399998363633E-5</v>
      </c>
      <c r="Y255" s="33">
        <f t="shared" si="148"/>
        <v>0.96499999999999997</v>
      </c>
      <c r="Z255" s="18">
        <f t="shared" si="149"/>
        <v>0.857219504132816</v>
      </c>
      <c r="AA255" s="28">
        <f t="shared" si="167"/>
        <v>2.1321517928493476E-6</v>
      </c>
      <c r="AB255" s="33">
        <f t="shared" si="150"/>
        <v>0.892625</v>
      </c>
      <c r="AC255" s="18">
        <f t="shared" si="151"/>
        <v>0.79292804132285477</v>
      </c>
      <c r="AD255" s="28">
        <f t="shared" si="168"/>
        <v>2.947817689093297E-5</v>
      </c>
      <c r="AE255" s="33">
        <f t="shared" si="152"/>
        <v>0.92500000000000004</v>
      </c>
      <c r="AF255" s="18">
        <f t="shared" si="153"/>
        <v>0.82168708945373559</v>
      </c>
      <c r="AG255" s="28">
        <f t="shared" si="169"/>
        <v>9.9796453150898273E-6</v>
      </c>
      <c r="AH255" s="33">
        <f t="shared" si="154"/>
        <v>0.96168872549019491</v>
      </c>
      <c r="AI255" s="18">
        <f t="shared" si="155"/>
        <v>0.85427806465784939</v>
      </c>
      <c r="AJ255" s="28">
        <f t="shared" si="170"/>
        <v>8.2020238775353253E-6</v>
      </c>
      <c r="AK255" s="33">
        <f t="shared" si="156"/>
        <v>0.88956207107843033</v>
      </c>
      <c r="AL255" s="18">
        <f t="shared" si="157"/>
        <v>0.79020720980851078</v>
      </c>
      <c r="AM255" s="28">
        <f t="shared" si="171"/>
        <v>9.4252698222626382E-5</v>
      </c>
      <c r="AN255" s="33">
        <f t="shared" si="158"/>
        <v>0.9218259803921558</v>
      </c>
      <c r="AO255" s="18">
        <f t="shared" si="159"/>
        <v>0.81886757493109918</v>
      </c>
      <c r="AP255" s="28">
        <f t="shared" si="172"/>
        <v>3.4259303781583518E-5</v>
      </c>
      <c r="AQ255" s="33">
        <f t="shared" si="137"/>
        <v>0.892625</v>
      </c>
      <c r="AR255" s="18">
        <f t="shared" si="138"/>
        <v>0.79292804132285477</v>
      </c>
      <c r="AS255" s="28">
        <f t="shared" si="173"/>
        <v>3.1789164968876684E-5</v>
      </c>
      <c r="AT255" s="33">
        <f t="shared" si="139"/>
        <v>0.88956207107843033</v>
      </c>
      <c r="AU255" s="18">
        <f t="shared" si="140"/>
        <v>0.79020720980851078</v>
      </c>
      <c r="AV255" s="20">
        <f t="shared" si="174"/>
        <v>1.0050996317057214E-4</v>
      </c>
    </row>
    <row r="256" spans="2:48" ht="17.100000000000001" thickBot="1">
      <c r="B256" s="47">
        <v>120</v>
      </c>
      <c r="C256" s="46">
        <f>'Mortality (No Interventions) H'!H129</f>
        <v>1</v>
      </c>
      <c r="D256" s="35">
        <v>1</v>
      </c>
      <c r="E256" s="21">
        <f t="shared" si="141"/>
        <v>1</v>
      </c>
      <c r="F256" s="36">
        <f t="shared" si="160"/>
        <v>2.2387600435992643E-7</v>
      </c>
      <c r="G256" s="35">
        <v>1</v>
      </c>
      <c r="H256" s="21">
        <f t="shared" si="134"/>
        <v>1</v>
      </c>
      <c r="I256" s="36">
        <f t="shared" si="161"/>
        <v>2.8043303544916747E-7</v>
      </c>
      <c r="J256" s="35">
        <v>1</v>
      </c>
      <c r="K256" s="21">
        <f t="shared" si="135"/>
        <v>1</v>
      </c>
      <c r="L256" s="36">
        <f t="shared" si="162"/>
        <v>5.4334626926133883E-8</v>
      </c>
      <c r="M256" s="35">
        <v>1</v>
      </c>
      <c r="N256" s="22">
        <v>1</v>
      </c>
      <c r="O256" s="36">
        <f t="shared" si="163"/>
        <v>1.6452654388544918E-6</v>
      </c>
      <c r="P256" s="37">
        <f t="shared" si="142"/>
        <v>1</v>
      </c>
      <c r="Q256" s="21">
        <f t="shared" si="143"/>
        <v>1</v>
      </c>
      <c r="R256" s="36">
        <f t="shared" si="164"/>
        <v>1.1145506007772019E-6</v>
      </c>
      <c r="S256" s="37">
        <f t="shared" si="144"/>
        <v>1</v>
      </c>
      <c r="T256" s="21">
        <f t="shared" si="145"/>
        <v>1</v>
      </c>
      <c r="U256" s="36">
        <f t="shared" si="165"/>
        <v>2.4073500172469634E-7</v>
      </c>
      <c r="V256" s="37">
        <f t="shared" si="146"/>
        <v>1</v>
      </c>
      <c r="W256" s="21">
        <f t="shared" si="147"/>
        <v>1</v>
      </c>
      <c r="X256" s="36">
        <f t="shared" si="166"/>
        <v>5.8046421464316239E-6</v>
      </c>
      <c r="Y256" s="38">
        <f t="shared" si="148"/>
        <v>1</v>
      </c>
      <c r="Z256" s="21">
        <f t="shared" si="149"/>
        <v>1</v>
      </c>
      <c r="AA256" s="36">
        <f t="shared" si="167"/>
        <v>3.0442969024713522E-7</v>
      </c>
      <c r="AB256" s="38">
        <f t="shared" si="150"/>
        <v>1</v>
      </c>
      <c r="AC256" s="21">
        <f t="shared" si="151"/>
        <v>1</v>
      </c>
      <c r="AD256" s="36">
        <f t="shared" si="168"/>
        <v>6.1041038270368495E-6</v>
      </c>
      <c r="AE256" s="38">
        <f t="shared" si="152"/>
        <v>1</v>
      </c>
      <c r="AF256" s="21">
        <f t="shared" si="153"/>
        <v>1</v>
      </c>
      <c r="AG256" s="36">
        <f t="shared" si="169"/>
        <v>1.7794996023530591E-6</v>
      </c>
      <c r="AH256" s="38">
        <f t="shared" si="154"/>
        <v>1</v>
      </c>
      <c r="AI256" s="21">
        <f t="shared" si="155"/>
        <v>1</v>
      </c>
      <c r="AJ256" s="36">
        <f t="shared" si="170"/>
        <v>1.1952147931569781E-6</v>
      </c>
      <c r="AK256" s="38">
        <f t="shared" si="156"/>
        <v>1</v>
      </c>
      <c r="AL256" s="21">
        <f t="shared" si="157"/>
        <v>1</v>
      </c>
      <c r="AM256" s="36">
        <f t="shared" si="171"/>
        <v>1.9773536543201204E-5</v>
      </c>
      <c r="AN256" s="38">
        <f t="shared" si="158"/>
        <v>1</v>
      </c>
      <c r="AO256" s="21">
        <f t="shared" si="159"/>
        <v>1</v>
      </c>
      <c r="AP256" s="36">
        <f t="shared" si="172"/>
        <v>6.2054707751303869E-6</v>
      </c>
      <c r="AQ256" s="38">
        <f t="shared" si="137"/>
        <v>1</v>
      </c>
      <c r="AR256" s="21">
        <f t="shared" si="138"/>
        <v>1</v>
      </c>
      <c r="AS256" s="36">
        <f t="shared" si="173"/>
        <v>6.5826446548161856E-6</v>
      </c>
      <c r="AT256" s="38">
        <f t="shared" si="139"/>
        <v>1</v>
      </c>
      <c r="AU256" s="21">
        <f t="shared" si="140"/>
        <v>1</v>
      </c>
      <c r="AV256" s="23">
        <f t="shared" si="174"/>
        <v>2.1086265615598151E-5</v>
      </c>
    </row>
    <row r="260" spans="2:48" ht="15.95">
      <c r="B260" s="77" t="s">
        <v>31</v>
      </c>
      <c r="C260" s="78"/>
      <c r="D260" s="78"/>
      <c r="E260" s="78"/>
      <c r="F260" s="78"/>
      <c r="G260" s="78"/>
      <c r="H260" s="78"/>
      <c r="I260" s="78"/>
      <c r="J260" s="78"/>
      <c r="K260" s="78"/>
      <c r="L260" s="78"/>
      <c r="M260" s="78"/>
      <c r="N260" s="78"/>
      <c r="O260" s="78"/>
      <c r="P260" s="78"/>
      <c r="Q260" s="78"/>
      <c r="R260" s="78"/>
      <c r="S260" s="78"/>
      <c r="T260" s="78"/>
      <c r="U260" s="78"/>
      <c r="V260" s="78"/>
      <c r="W260" s="78"/>
      <c r="X260" s="78"/>
      <c r="Y260" s="78"/>
      <c r="Z260" s="78"/>
      <c r="AA260" s="78"/>
      <c r="AB260" s="78"/>
      <c r="AC260" s="78"/>
      <c r="AD260" s="78"/>
      <c r="AE260" s="78"/>
      <c r="AF260" s="78"/>
      <c r="AG260" s="78"/>
      <c r="AH260" s="78"/>
      <c r="AI260" s="78"/>
      <c r="AJ260" s="78"/>
      <c r="AK260" s="78"/>
      <c r="AL260" s="78"/>
      <c r="AM260" s="78"/>
      <c r="AN260" s="78"/>
      <c r="AO260" s="78"/>
      <c r="AP260" s="78"/>
      <c r="AQ260" s="78"/>
      <c r="AR260" s="78"/>
      <c r="AS260" s="78"/>
      <c r="AT260" s="78"/>
      <c r="AU260" s="78"/>
      <c r="AV260" s="78"/>
    </row>
    <row r="261" spans="2:48" ht="15.95">
      <c r="B261" s="79" t="s">
        <v>1</v>
      </c>
      <c r="C261" s="80"/>
      <c r="D261" s="67" t="s">
        <v>2</v>
      </c>
      <c r="E261" s="68"/>
      <c r="F261" s="69"/>
      <c r="G261" s="67" t="s">
        <v>3</v>
      </c>
      <c r="H261" s="68"/>
      <c r="I261" s="69"/>
      <c r="J261" s="67" t="s">
        <v>4</v>
      </c>
      <c r="K261" s="68"/>
      <c r="L261" s="69"/>
      <c r="M261" s="67" t="s">
        <v>4</v>
      </c>
      <c r="N261" s="68"/>
      <c r="O261" s="69"/>
      <c r="P261" s="29"/>
      <c r="Q261" s="5"/>
      <c r="R261" s="30"/>
      <c r="S261" s="29"/>
      <c r="T261" s="5"/>
      <c r="U261" s="30"/>
      <c r="V261" s="29"/>
      <c r="W261" s="5"/>
      <c r="X261" s="30"/>
      <c r="Y261" s="29"/>
      <c r="Z261" s="5"/>
      <c r="AA261" s="30"/>
      <c r="AB261" s="29"/>
      <c r="AC261" s="5"/>
      <c r="AD261" s="30"/>
      <c r="AE261" s="29"/>
      <c r="AF261" s="5"/>
      <c r="AG261" s="30"/>
      <c r="AH261" s="29"/>
      <c r="AI261" s="5"/>
      <c r="AJ261" s="30"/>
      <c r="AK261" s="29"/>
      <c r="AL261" s="5"/>
      <c r="AM261" s="30"/>
      <c r="AN261" s="29"/>
      <c r="AO261" s="5"/>
      <c r="AP261" s="30"/>
      <c r="AQ261" s="29"/>
      <c r="AR261" s="5"/>
      <c r="AS261" s="30"/>
      <c r="AT261" s="29"/>
      <c r="AU261" s="5"/>
      <c r="AV261" s="34"/>
    </row>
    <row r="262" spans="2:48" ht="15.95">
      <c r="B262" s="75" t="s">
        <v>5</v>
      </c>
      <c r="C262" s="76"/>
      <c r="D262" s="70" t="s">
        <v>6</v>
      </c>
      <c r="E262" s="71"/>
      <c r="F262" s="72"/>
      <c r="G262" s="70" t="s">
        <v>7</v>
      </c>
      <c r="H262" s="71"/>
      <c r="I262" s="72"/>
      <c r="J262" s="70" t="s">
        <v>8</v>
      </c>
      <c r="K262" s="71"/>
      <c r="L262" s="72"/>
      <c r="M262" s="70" t="s">
        <v>7</v>
      </c>
      <c r="N262" s="71"/>
      <c r="O262" s="72"/>
      <c r="P262" s="31"/>
      <c r="Q262"/>
      <c r="R262" s="32"/>
      <c r="S262" s="31"/>
      <c r="T262"/>
      <c r="U262" s="32"/>
      <c r="V262" s="31"/>
      <c r="W262"/>
      <c r="X262" s="32"/>
      <c r="Y262" s="31"/>
      <c r="Z262"/>
      <c r="AA262" s="32"/>
      <c r="AB262" s="31"/>
      <c r="AC262"/>
      <c r="AD262" s="32"/>
      <c r="AE262" s="31"/>
      <c r="AF262"/>
      <c r="AG262" s="32"/>
      <c r="AH262" s="31"/>
      <c r="AI262"/>
      <c r="AJ262" s="32"/>
      <c r="AK262" s="31"/>
      <c r="AL262"/>
      <c r="AM262" s="32"/>
      <c r="AN262" s="31"/>
      <c r="AO262"/>
      <c r="AP262" s="32"/>
      <c r="AQ262" s="31"/>
      <c r="AR262"/>
      <c r="AS262" s="32"/>
      <c r="AT262" s="31"/>
      <c r="AU262"/>
      <c r="AV262" s="15"/>
    </row>
    <row r="263" spans="2:48" ht="15.95">
      <c r="B263" s="75" t="s">
        <v>9</v>
      </c>
      <c r="C263" s="76"/>
      <c r="D263" s="62" t="s">
        <v>10</v>
      </c>
      <c r="E263" s="63"/>
      <c r="F263" s="64"/>
      <c r="G263" s="62" t="s">
        <v>11</v>
      </c>
      <c r="H263" s="63"/>
      <c r="I263" s="64"/>
      <c r="J263" s="62" t="s">
        <v>12</v>
      </c>
      <c r="K263" s="63"/>
      <c r="L263" s="64"/>
      <c r="M263" s="62" t="s">
        <v>13</v>
      </c>
      <c r="N263" s="63"/>
      <c r="O263" s="64"/>
      <c r="P263" s="56" t="s">
        <v>14</v>
      </c>
      <c r="Q263" s="57"/>
      <c r="R263" s="58"/>
      <c r="S263" s="56" t="s">
        <v>15</v>
      </c>
      <c r="T263" s="57"/>
      <c r="U263" s="58"/>
      <c r="V263" s="56" t="s">
        <v>16</v>
      </c>
      <c r="W263" s="57"/>
      <c r="X263" s="58"/>
      <c r="Y263" s="56" t="s">
        <v>17</v>
      </c>
      <c r="Z263" s="57"/>
      <c r="AA263" s="58"/>
      <c r="AB263" s="56" t="s">
        <v>18</v>
      </c>
      <c r="AC263" s="57"/>
      <c r="AD263" s="58"/>
      <c r="AE263" s="56" t="s">
        <v>19</v>
      </c>
      <c r="AF263" s="57"/>
      <c r="AG263" s="58"/>
      <c r="AH263" s="56" t="s">
        <v>20</v>
      </c>
      <c r="AI263" s="57"/>
      <c r="AJ263" s="58"/>
      <c r="AK263" s="56" t="s">
        <v>21</v>
      </c>
      <c r="AL263" s="57"/>
      <c r="AM263" s="58"/>
      <c r="AN263" s="56" t="s">
        <v>22</v>
      </c>
      <c r="AO263" s="57"/>
      <c r="AP263" s="58"/>
      <c r="AQ263" s="56" t="s">
        <v>23</v>
      </c>
      <c r="AR263" s="57"/>
      <c r="AS263" s="58"/>
      <c r="AT263" s="56" t="s">
        <v>24</v>
      </c>
      <c r="AU263" s="57"/>
      <c r="AV263" s="59"/>
    </row>
    <row r="264" spans="2:48" ht="15.95">
      <c r="B264" s="48" t="s">
        <v>25</v>
      </c>
      <c r="C264" s="49"/>
      <c r="D264" s="25" t="s">
        <v>27</v>
      </c>
      <c r="E264" s="16" t="s">
        <v>28</v>
      </c>
      <c r="F264" s="26" t="s">
        <v>29</v>
      </c>
      <c r="G264" s="25" t="s">
        <v>27</v>
      </c>
      <c r="H264" s="16" t="s">
        <v>28</v>
      </c>
      <c r="I264" s="26" t="s">
        <v>29</v>
      </c>
      <c r="J264" s="25" t="s">
        <v>27</v>
      </c>
      <c r="K264" s="16" t="s">
        <v>28</v>
      </c>
      <c r="L264" s="26" t="s">
        <v>29</v>
      </c>
      <c r="M264" s="25" t="s">
        <v>27</v>
      </c>
      <c r="N264" s="16" t="s">
        <v>28</v>
      </c>
      <c r="O264" s="26" t="s">
        <v>29</v>
      </c>
      <c r="P264" s="25" t="s">
        <v>27</v>
      </c>
      <c r="Q264" s="16" t="s">
        <v>28</v>
      </c>
      <c r="R264" s="26" t="s">
        <v>29</v>
      </c>
      <c r="S264" s="25" t="s">
        <v>27</v>
      </c>
      <c r="T264" s="16" t="s">
        <v>28</v>
      </c>
      <c r="U264" s="26" t="s">
        <v>29</v>
      </c>
      <c r="V264" s="25" t="s">
        <v>27</v>
      </c>
      <c r="W264" s="16" t="s">
        <v>28</v>
      </c>
      <c r="X264" s="26" t="s">
        <v>29</v>
      </c>
      <c r="Y264" s="25" t="s">
        <v>27</v>
      </c>
      <c r="Z264" s="16" t="s">
        <v>28</v>
      </c>
      <c r="AA264" s="26" t="s">
        <v>29</v>
      </c>
      <c r="AB264" s="25" t="s">
        <v>27</v>
      </c>
      <c r="AC264" s="16" t="s">
        <v>28</v>
      </c>
      <c r="AD264" s="26" t="s">
        <v>29</v>
      </c>
      <c r="AE264" s="25" t="s">
        <v>27</v>
      </c>
      <c r="AF264" s="16" t="s">
        <v>28</v>
      </c>
      <c r="AG264" s="26" t="s">
        <v>29</v>
      </c>
      <c r="AH264" s="25" t="s">
        <v>27</v>
      </c>
      <c r="AI264" s="16" t="s">
        <v>28</v>
      </c>
      <c r="AJ264" s="26" t="s">
        <v>29</v>
      </c>
      <c r="AK264" s="25" t="s">
        <v>27</v>
      </c>
      <c r="AL264" s="16" t="s">
        <v>28</v>
      </c>
      <c r="AM264" s="26" t="s">
        <v>29</v>
      </c>
      <c r="AN264" s="25" t="s">
        <v>27</v>
      </c>
      <c r="AO264" s="16" t="s">
        <v>28</v>
      </c>
      <c r="AP264" s="26" t="s">
        <v>29</v>
      </c>
      <c r="AQ264" s="25" t="s">
        <v>27</v>
      </c>
      <c r="AR264" s="16" t="s">
        <v>28</v>
      </c>
      <c r="AS264" s="26" t="s">
        <v>29</v>
      </c>
      <c r="AT264" s="25" t="s">
        <v>27</v>
      </c>
      <c r="AU264" s="16" t="s">
        <v>28</v>
      </c>
      <c r="AV264" s="17" t="s">
        <v>29</v>
      </c>
    </row>
    <row r="265" spans="2:48" ht="15.95">
      <c r="B265" s="48">
        <v>1</v>
      </c>
      <c r="C265" s="50">
        <f>'Mortality (No Interventions) H'!K10</f>
        <v>3.5467709367217283E-3</v>
      </c>
      <c r="D265" s="27">
        <v>1</v>
      </c>
      <c r="E265" s="18">
        <f>$C265*D265</f>
        <v>3.5467709367217283E-3</v>
      </c>
      <c r="F265" s="28">
        <f>10000</f>
        <v>10000</v>
      </c>
      <c r="G265" s="27">
        <v>1</v>
      </c>
      <c r="H265" s="18">
        <f t="shared" ref="H265:H328" si="178">C265*G265</f>
        <v>3.5467709367217283E-3</v>
      </c>
      <c r="I265" s="26">
        <f>10000</f>
        <v>10000</v>
      </c>
      <c r="J265" s="27">
        <v>1</v>
      </c>
      <c r="K265" s="18">
        <f t="shared" ref="K265:K328" si="179">C265*J265</f>
        <v>3.5467709367217283E-3</v>
      </c>
      <c r="L265" s="26">
        <f>10000</f>
        <v>10000</v>
      </c>
      <c r="M265" s="27">
        <v>1</v>
      </c>
      <c r="N265" s="19">
        <f t="shared" ref="N265:N328" si="180">C265*M265</f>
        <v>3.5467709367217283E-3</v>
      </c>
      <c r="O265" s="26">
        <f>10000</f>
        <v>10000</v>
      </c>
      <c r="P265" s="24">
        <f>D265*G265</f>
        <v>1</v>
      </c>
      <c r="Q265" s="18">
        <f>$C265*P265</f>
        <v>3.5467709367217283E-3</v>
      </c>
      <c r="R265" s="28">
        <f>10000</f>
        <v>10000</v>
      </c>
      <c r="S265" s="24">
        <f>D265*J265</f>
        <v>1</v>
      </c>
      <c r="T265" s="18">
        <f>$C265*S265</f>
        <v>3.5467709367217283E-3</v>
      </c>
      <c r="U265" s="28">
        <f>10000</f>
        <v>10000</v>
      </c>
      <c r="V265" s="24">
        <f>D265*M265</f>
        <v>1</v>
      </c>
      <c r="W265" s="18">
        <f>$C265*V265</f>
        <v>3.5467709367217283E-3</v>
      </c>
      <c r="X265" s="28">
        <f>10000</f>
        <v>10000</v>
      </c>
      <c r="Y265" s="33">
        <f>G265*J265</f>
        <v>1</v>
      </c>
      <c r="Z265" s="18">
        <f>$C265*Y265</f>
        <v>3.5467709367217283E-3</v>
      </c>
      <c r="AA265" s="28">
        <f>10000</f>
        <v>10000</v>
      </c>
      <c r="AB265" s="33">
        <f>G265*M265</f>
        <v>1</v>
      </c>
      <c r="AC265" s="18">
        <f>$C265*AB265</f>
        <v>3.5467709367217283E-3</v>
      </c>
      <c r="AD265" s="28">
        <f>10000</f>
        <v>10000</v>
      </c>
      <c r="AE265" s="33">
        <f>J265*M265</f>
        <v>1</v>
      </c>
      <c r="AF265" s="18">
        <f>$C265*AE265</f>
        <v>3.5467709367217283E-3</v>
      </c>
      <c r="AG265" s="28">
        <f>10000</f>
        <v>10000</v>
      </c>
      <c r="AH265" s="33">
        <f>D265*G265*J265</f>
        <v>1</v>
      </c>
      <c r="AI265" s="18">
        <f>$C265*AH265</f>
        <v>3.5467709367217283E-3</v>
      </c>
      <c r="AJ265" s="28">
        <f>10000</f>
        <v>10000</v>
      </c>
      <c r="AK265" s="33">
        <f>D265*G265*M265</f>
        <v>1</v>
      </c>
      <c r="AL265" s="18">
        <f>$C265*AK265</f>
        <v>3.5467709367217283E-3</v>
      </c>
      <c r="AM265" s="28">
        <f>10000</f>
        <v>10000</v>
      </c>
      <c r="AN265" s="33">
        <f>D265*J265*M265</f>
        <v>1</v>
      </c>
      <c r="AO265" s="18">
        <f>$C265*AN265</f>
        <v>3.5467709367217283E-3</v>
      </c>
      <c r="AP265" s="28">
        <f>10000</f>
        <v>10000</v>
      </c>
      <c r="AQ265" s="33">
        <f t="shared" ref="AQ265:AQ328" si="181">G265*J265*M265</f>
        <v>1</v>
      </c>
      <c r="AR265" s="18">
        <f t="shared" ref="AR265:AR328" si="182">$C265*AQ265</f>
        <v>3.5467709367217283E-3</v>
      </c>
      <c r="AS265" s="28">
        <f>10000</f>
        <v>10000</v>
      </c>
      <c r="AT265" s="33">
        <f t="shared" ref="AT265:AT328" si="183">D265*G265*J265*M265</f>
        <v>1</v>
      </c>
      <c r="AU265" s="18">
        <f t="shared" ref="AU265:AU328" si="184">$C265*AT265</f>
        <v>3.5467709367217283E-3</v>
      </c>
      <c r="AV265" s="20">
        <f>10000</f>
        <v>10000</v>
      </c>
    </row>
    <row r="266" spans="2:48" ht="15.95">
      <c r="B266" s="48">
        <v>2</v>
      </c>
      <c r="C266" s="50">
        <f>'Mortality (No Interventions) H'!K11</f>
        <v>3.3729701321473949E-4</v>
      </c>
      <c r="D266" s="27">
        <v>1</v>
      </c>
      <c r="E266" s="18">
        <f t="shared" ref="E266:E329" si="185">$C266*D266</f>
        <v>3.3729701321473949E-4</v>
      </c>
      <c r="F266" s="28">
        <f>F265*(1-E265)</f>
        <v>9964.532290632782</v>
      </c>
      <c r="G266" s="27">
        <v>1</v>
      </c>
      <c r="H266" s="18">
        <f t="shared" si="178"/>
        <v>3.3729701321473949E-4</v>
      </c>
      <c r="I266" s="28">
        <f>I265*(1-H265)</f>
        <v>9964.532290632782</v>
      </c>
      <c r="J266" s="27">
        <v>1</v>
      </c>
      <c r="K266" s="18">
        <f t="shared" si="179"/>
        <v>3.3729701321473949E-4</v>
      </c>
      <c r="L266" s="28">
        <f>L265*(1-K265)</f>
        <v>9964.532290632782</v>
      </c>
      <c r="M266" s="27">
        <v>1</v>
      </c>
      <c r="N266" s="19">
        <f t="shared" si="180"/>
        <v>3.3729701321473949E-4</v>
      </c>
      <c r="O266" s="28">
        <f>O265*(1-N265)</f>
        <v>9964.532290632782</v>
      </c>
      <c r="P266" s="24">
        <f t="shared" ref="P266:P329" si="186">D266*G266</f>
        <v>1</v>
      </c>
      <c r="Q266" s="18">
        <f t="shared" ref="Q266:Q329" si="187">$C266*P266</f>
        <v>3.3729701321473949E-4</v>
      </c>
      <c r="R266" s="28">
        <f>R265*(1-Q265)</f>
        <v>9964.532290632782</v>
      </c>
      <c r="S266" s="24">
        <f t="shared" ref="S266:S329" si="188">D266*J266</f>
        <v>1</v>
      </c>
      <c r="T266" s="18">
        <f t="shared" ref="T266:T329" si="189">$C266*S266</f>
        <v>3.3729701321473949E-4</v>
      </c>
      <c r="U266" s="28">
        <f>U265*(1-T265)</f>
        <v>9964.532290632782</v>
      </c>
      <c r="V266" s="24">
        <f t="shared" ref="V266:V329" si="190">D266*M266</f>
        <v>1</v>
      </c>
      <c r="W266" s="18">
        <f t="shared" ref="W266:W329" si="191">$C266*V266</f>
        <v>3.3729701321473949E-4</v>
      </c>
      <c r="X266" s="28">
        <f>X265*(1-W265)</f>
        <v>9964.532290632782</v>
      </c>
      <c r="Y266" s="33">
        <f t="shared" ref="Y266:Y329" si="192">G266*J266</f>
        <v>1</v>
      </c>
      <c r="Z266" s="18">
        <f t="shared" ref="Z266:Z329" si="193">$C266*Y266</f>
        <v>3.3729701321473949E-4</v>
      </c>
      <c r="AA266" s="28">
        <f>AA265*(1-Z265)</f>
        <v>9964.532290632782</v>
      </c>
      <c r="AB266" s="33">
        <f t="shared" ref="AB266:AB329" si="194">G266*M266</f>
        <v>1</v>
      </c>
      <c r="AC266" s="18">
        <f t="shared" ref="AC266:AC329" si="195">$C266*AB266</f>
        <v>3.3729701321473949E-4</v>
      </c>
      <c r="AD266" s="28">
        <f>AD265*(1-AC265)</f>
        <v>9964.532290632782</v>
      </c>
      <c r="AE266" s="33">
        <f t="shared" ref="AE266:AE329" si="196">J266*M266</f>
        <v>1</v>
      </c>
      <c r="AF266" s="18">
        <f t="shared" ref="AF266:AF329" si="197">$C266*AE266</f>
        <v>3.3729701321473949E-4</v>
      </c>
      <c r="AG266" s="28">
        <f>AG265*(1-AF265)</f>
        <v>9964.532290632782</v>
      </c>
      <c r="AH266" s="33">
        <f t="shared" ref="AH266:AH329" si="198">D266*G266*J266</f>
        <v>1</v>
      </c>
      <c r="AI266" s="18">
        <f t="shared" ref="AI266:AI329" si="199">$C266*AH266</f>
        <v>3.3729701321473949E-4</v>
      </c>
      <c r="AJ266" s="28">
        <f>AJ265*(1-AI265)</f>
        <v>9964.532290632782</v>
      </c>
      <c r="AK266" s="33">
        <f t="shared" ref="AK266:AK329" si="200">D266*G266*M266</f>
        <v>1</v>
      </c>
      <c r="AL266" s="18">
        <f t="shared" ref="AL266:AL329" si="201">$C266*AK266</f>
        <v>3.3729701321473949E-4</v>
      </c>
      <c r="AM266" s="28">
        <f>AM265*(1-AL265)</f>
        <v>9964.532290632782</v>
      </c>
      <c r="AN266" s="33">
        <f t="shared" ref="AN266:AN329" si="202">D266*J266*M266</f>
        <v>1</v>
      </c>
      <c r="AO266" s="18">
        <f t="shared" ref="AO266:AO329" si="203">$C266*AN266</f>
        <v>3.3729701321473949E-4</v>
      </c>
      <c r="AP266" s="28">
        <f>AP265*(1-AO265)</f>
        <v>9964.532290632782</v>
      </c>
      <c r="AQ266" s="33">
        <f t="shared" si="181"/>
        <v>1</v>
      </c>
      <c r="AR266" s="18">
        <f t="shared" si="182"/>
        <v>3.3729701321473949E-4</v>
      </c>
      <c r="AS266" s="28">
        <f>AS265*(1-AR265)</f>
        <v>9964.532290632782</v>
      </c>
      <c r="AT266" s="33">
        <f t="shared" si="183"/>
        <v>1</v>
      </c>
      <c r="AU266" s="18">
        <f t="shared" si="184"/>
        <v>3.3729701321473949E-4</v>
      </c>
      <c r="AV266" s="20">
        <f>AV265*(1-AU265)</f>
        <v>9964.532290632782</v>
      </c>
    </row>
    <row r="267" spans="2:48" ht="15.95">
      <c r="B267" s="48">
        <v>3</v>
      </c>
      <c r="C267" s="50">
        <f>'Mortality (No Interventions) H'!K12</f>
        <v>2.4023107547649304E-4</v>
      </c>
      <c r="D267" s="27">
        <v>1</v>
      </c>
      <c r="E267" s="18">
        <f t="shared" si="185"/>
        <v>2.4023107547649304E-4</v>
      </c>
      <c r="F267" s="28">
        <f t="shared" ref="F267:F330" si="204">F266*(1-E266)</f>
        <v>9961.1712836530696</v>
      </c>
      <c r="G267" s="27">
        <v>1</v>
      </c>
      <c r="H267" s="18">
        <f t="shared" si="178"/>
        <v>2.4023107547649304E-4</v>
      </c>
      <c r="I267" s="28">
        <f t="shared" ref="I267:I330" si="205">I266*(1-H266)</f>
        <v>9961.1712836530696</v>
      </c>
      <c r="J267" s="27">
        <v>1</v>
      </c>
      <c r="K267" s="18">
        <f t="shared" si="179"/>
        <v>2.4023107547649304E-4</v>
      </c>
      <c r="L267" s="28">
        <f t="shared" ref="L267:L330" si="206">L266*(1-K266)</f>
        <v>9961.1712836530696</v>
      </c>
      <c r="M267" s="27">
        <v>1</v>
      </c>
      <c r="N267" s="19">
        <f t="shared" si="180"/>
        <v>2.4023107547649304E-4</v>
      </c>
      <c r="O267" s="28">
        <f t="shared" ref="O267:O330" si="207">O266*(1-N266)</f>
        <v>9961.1712836530696</v>
      </c>
      <c r="P267" s="24">
        <f t="shared" si="186"/>
        <v>1</v>
      </c>
      <c r="Q267" s="18">
        <f t="shared" si="187"/>
        <v>2.4023107547649304E-4</v>
      </c>
      <c r="R267" s="28">
        <f t="shared" ref="R267:R330" si="208">R266*(1-Q266)</f>
        <v>9961.1712836530696</v>
      </c>
      <c r="S267" s="24">
        <f t="shared" si="188"/>
        <v>1</v>
      </c>
      <c r="T267" s="18">
        <f t="shared" si="189"/>
        <v>2.4023107547649304E-4</v>
      </c>
      <c r="U267" s="28">
        <f t="shared" ref="U267:U330" si="209">U266*(1-T266)</f>
        <v>9961.1712836530696</v>
      </c>
      <c r="V267" s="24">
        <f t="shared" si="190"/>
        <v>1</v>
      </c>
      <c r="W267" s="18">
        <f t="shared" si="191"/>
        <v>2.4023107547649304E-4</v>
      </c>
      <c r="X267" s="28">
        <f t="shared" ref="X267:X330" si="210">X266*(1-W266)</f>
        <v>9961.1712836530696</v>
      </c>
      <c r="Y267" s="33">
        <f t="shared" si="192"/>
        <v>1</v>
      </c>
      <c r="Z267" s="18">
        <f t="shared" si="193"/>
        <v>2.4023107547649304E-4</v>
      </c>
      <c r="AA267" s="28">
        <f t="shared" ref="AA267:AA330" si="211">AA266*(1-Z266)</f>
        <v>9961.1712836530696</v>
      </c>
      <c r="AB267" s="33">
        <f t="shared" si="194"/>
        <v>1</v>
      </c>
      <c r="AC267" s="18">
        <f t="shared" si="195"/>
        <v>2.4023107547649304E-4</v>
      </c>
      <c r="AD267" s="28">
        <f t="shared" ref="AD267:AD330" si="212">AD266*(1-AC266)</f>
        <v>9961.1712836530696</v>
      </c>
      <c r="AE267" s="33">
        <f t="shared" si="196"/>
        <v>1</v>
      </c>
      <c r="AF267" s="18">
        <f t="shared" si="197"/>
        <v>2.4023107547649304E-4</v>
      </c>
      <c r="AG267" s="28">
        <f t="shared" ref="AG267:AG330" si="213">AG266*(1-AF266)</f>
        <v>9961.1712836530696</v>
      </c>
      <c r="AH267" s="33">
        <f t="shared" si="198"/>
        <v>1</v>
      </c>
      <c r="AI267" s="18">
        <f t="shared" si="199"/>
        <v>2.4023107547649304E-4</v>
      </c>
      <c r="AJ267" s="28">
        <f t="shared" ref="AJ267:AJ330" si="214">AJ266*(1-AI266)</f>
        <v>9961.1712836530696</v>
      </c>
      <c r="AK267" s="33">
        <f t="shared" si="200"/>
        <v>1</v>
      </c>
      <c r="AL267" s="18">
        <f t="shared" si="201"/>
        <v>2.4023107547649304E-4</v>
      </c>
      <c r="AM267" s="28">
        <f t="shared" ref="AM267:AM330" si="215">AM266*(1-AL266)</f>
        <v>9961.1712836530696</v>
      </c>
      <c r="AN267" s="33">
        <f t="shared" si="202"/>
        <v>1</v>
      </c>
      <c r="AO267" s="18">
        <f t="shared" si="203"/>
        <v>2.4023107547649304E-4</v>
      </c>
      <c r="AP267" s="28">
        <f t="shared" ref="AP267:AP330" si="216">AP266*(1-AO266)</f>
        <v>9961.1712836530696</v>
      </c>
      <c r="AQ267" s="33">
        <f t="shared" si="181"/>
        <v>1</v>
      </c>
      <c r="AR267" s="18">
        <f t="shared" si="182"/>
        <v>2.4023107547649304E-4</v>
      </c>
      <c r="AS267" s="28">
        <f t="shared" ref="AS267:AS330" si="217">AS266*(1-AR266)</f>
        <v>9961.1712836530696</v>
      </c>
      <c r="AT267" s="33">
        <f t="shared" si="183"/>
        <v>1</v>
      </c>
      <c r="AU267" s="18">
        <f t="shared" si="184"/>
        <v>2.4023107547649304E-4</v>
      </c>
      <c r="AV267" s="20">
        <f t="shared" ref="AV267:AV330" si="218">AV266*(1-AU266)</f>
        <v>9961.1712836530696</v>
      </c>
    </row>
    <row r="268" spans="2:48" ht="15.95">
      <c r="B268" s="48">
        <v>4</v>
      </c>
      <c r="C268" s="50">
        <f>'Mortality (No Interventions) H'!K13</f>
        <v>1.8043713926302416E-4</v>
      </c>
      <c r="D268" s="27">
        <v>1</v>
      </c>
      <c r="E268" s="18">
        <f t="shared" si="185"/>
        <v>1.8043713926302416E-4</v>
      </c>
      <c r="F268" s="28">
        <f t="shared" si="204"/>
        <v>9958.7783007625931</v>
      </c>
      <c r="G268" s="27">
        <v>1</v>
      </c>
      <c r="H268" s="18">
        <f t="shared" si="178"/>
        <v>1.8043713926302416E-4</v>
      </c>
      <c r="I268" s="28">
        <f t="shared" si="205"/>
        <v>9958.7783007625931</v>
      </c>
      <c r="J268" s="27">
        <v>1</v>
      </c>
      <c r="K268" s="18">
        <f t="shared" si="179"/>
        <v>1.8043713926302416E-4</v>
      </c>
      <c r="L268" s="28">
        <f t="shared" si="206"/>
        <v>9958.7783007625931</v>
      </c>
      <c r="M268" s="27">
        <v>1</v>
      </c>
      <c r="N268" s="19">
        <f t="shared" si="180"/>
        <v>1.8043713926302416E-4</v>
      </c>
      <c r="O268" s="28">
        <f t="shared" si="207"/>
        <v>9958.7783007625931</v>
      </c>
      <c r="P268" s="24">
        <f t="shared" si="186"/>
        <v>1</v>
      </c>
      <c r="Q268" s="18">
        <f t="shared" si="187"/>
        <v>1.8043713926302416E-4</v>
      </c>
      <c r="R268" s="28">
        <f t="shared" si="208"/>
        <v>9958.7783007625931</v>
      </c>
      <c r="S268" s="24">
        <f t="shared" si="188"/>
        <v>1</v>
      </c>
      <c r="T268" s="18">
        <f t="shared" si="189"/>
        <v>1.8043713926302416E-4</v>
      </c>
      <c r="U268" s="28">
        <f t="shared" si="209"/>
        <v>9958.7783007625931</v>
      </c>
      <c r="V268" s="24">
        <f t="shared" si="190"/>
        <v>1</v>
      </c>
      <c r="W268" s="18">
        <f t="shared" si="191"/>
        <v>1.8043713926302416E-4</v>
      </c>
      <c r="X268" s="28">
        <f t="shared" si="210"/>
        <v>9958.7783007625931</v>
      </c>
      <c r="Y268" s="33">
        <f t="shared" si="192"/>
        <v>1</v>
      </c>
      <c r="Z268" s="18">
        <f t="shared" si="193"/>
        <v>1.8043713926302416E-4</v>
      </c>
      <c r="AA268" s="28">
        <f t="shared" si="211"/>
        <v>9958.7783007625931</v>
      </c>
      <c r="AB268" s="33">
        <f t="shared" si="194"/>
        <v>1</v>
      </c>
      <c r="AC268" s="18">
        <f t="shared" si="195"/>
        <v>1.8043713926302416E-4</v>
      </c>
      <c r="AD268" s="28">
        <f t="shared" si="212"/>
        <v>9958.7783007625931</v>
      </c>
      <c r="AE268" s="33">
        <f t="shared" si="196"/>
        <v>1</v>
      </c>
      <c r="AF268" s="18">
        <f t="shared" si="197"/>
        <v>1.8043713926302416E-4</v>
      </c>
      <c r="AG268" s="28">
        <f t="shared" si="213"/>
        <v>9958.7783007625931</v>
      </c>
      <c r="AH268" s="33">
        <f t="shared" si="198"/>
        <v>1</v>
      </c>
      <c r="AI268" s="18">
        <f t="shared" si="199"/>
        <v>1.8043713926302416E-4</v>
      </c>
      <c r="AJ268" s="28">
        <f t="shared" si="214"/>
        <v>9958.7783007625931</v>
      </c>
      <c r="AK268" s="33">
        <f t="shared" si="200"/>
        <v>1</v>
      </c>
      <c r="AL268" s="18">
        <f t="shared" si="201"/>
        <v>1.8043713926302416E-4</v>
      </c>
      <c r="AM268" s="28">
        <f t="shared" si="215"/>
        <v>9958.7783007625931</v>
      </c>
      <c r="AN268" s="33">
        <f t="shared" si="202"/>
        <v>1</v>
      </c>
      <c r="AO268" s="18">
        <f t="shared" si="203"/>
        <v>1.8043713926302416E-4</v>
      </c>
      <c r="AP268" s="28">
        <f t="shared" si="216"/>
        <v>9958.7783007625931</v>
      </c>
      <c r="AQ268" s="33">
        <f t="shared" si="181"/>
        <v>1</v>
      </c>
      <c r="AR268" s="18">
        <f t="shared" si="182"/>
        <v>1.8043713926302416E-4</v>
      </c>
      <c r="AS268" s="28">
        <f t="shared" si="217"/>
        <v>9958.7783007625931</v>
      </c>
      <c r="AT268" s="33">
        <f t="shared" si="183"/>
        <v>1</v>
      </c>
      <c r="AU268" s="18">
        <f t="shared" si="184"/>
        <v>1.8043713926302416E-4</v>
      </c>
      <c r="AV268" s="20">
        <f t="shared" si="218"/>
        <v>9958.7783007625931</v>
      </c>
    </row>
    <row r="269" spans="2:48" ht="15.95">
      <c r="B269" s="48">
        <v>5</v>
      </c>
      <c r="C269" s="50">
        <f>'Mortality (No Interventions) H'!K14</f>
        <v>1.5766389199491741E-4</v>
      </c>
      <c r="D269" s="27">
        <v>1</v>
      </c>
      <c r="E269" s="18">
        <f t="shared" si="185"/>
        <v>1.5766389199491741E-4</v>
      </c>
      <c r="F269" s="28">
        <f t="shared" si="204"/>
        <v>9956.9813672954479</v>
      </c>
      <c r="G269" s="27">
        <v>1</v>
      </c>
      <c r="H269" s="18">
        <f t="shared" si="178"/>
        <v>1.5766389199491741E-4</v>
      </c>
      <c r="I269" s="28">
        <f t="shared" si="205"/>
        <v>9956.9813672954479</v>
      </c>
      <c r="J269" s="27">
        <v>1</v>
      </c>
      <c r="K269" s="18">
        <f t="shared" si="179"/>
        <v>1.5766389199491741E-4</v>
      </c>
      <c r="L269" s="28">
        <f t="shared" si="206"/>
        <v>9956.9813672954479</v>
      </c>
      <c r="M269" s="27">
        <v>1</v>
      </c>
      <c r="N269" s="19">
        <f t="shared" si="180"/>
        <v>1.5766389199491741E-4</v>
      </c>
      <c r="O269" s="28">
        <f t="shared" si="207"/>
        <v>9956.9813672954479</v>
      </c>
      <c r="P269" s="24">
        <f t="shared" si="186"/>
        <v>1</v>
      </c>
      <c r="Q269" s="18">
        <f t="shared" si="187"/>
        <v>1.5766389199491741E-4</v>
      </c>
      <c r="R269" s="28">
        <f t="shared" si="208"/>
        <v>9956.9813672954479</v>
      </c>
      <c r="S269" s="24">
        <f t="shared" si="188"/>
        <v>1</v>
      </c>
      <c r="T269" s="18">
        <f t="shared" si="189"/>
        <v>1.5766389199491741E-4</v>
      </c>
      <c r="U269" s="28">
        <f t="shared" si="209"/>
        <v>9956.9813672954479</v>
      </c>
      <c r="V269" s="24">
        <f t="shared" si="190"/>
        <v>1</v>
      </c>
      <c r="W269" s="18">
        <f t="shared" si="191"/>
        <v>1.5766389199491741E-4</v>
      </c>
      <c r="X269" s="28">
        <f t="shared" si="210"/>
        <v>9956.9813672954479</v>
      </c>
      <c r="Y269" s="33">
        <f t="shared" si="192"/>
        <v>1</v>
      </c>
      <c r="Z269" s="18">
        <f t="shared" si="193"/>
        <v>1.5766389199491741E-4</v>
      </c>
      <c r="AA269" s="28">
        <f t="shared" si="211"/>
        <v>9956.9813672954479</v>
      </c>
      <c r="AB269" s="33">
        <f t="shared" si="194"/>
        <v>1</v>
      </c>
      <c r="AC269" s="18">
        <f t="shared" si="195"/>
        <v>1.5766389199491741E-4</v>
      </c>
      <c r="AD269" s="28">
        <f t="shared" si="212"/>
        <v>9956.9813672954479</v>
      </c>
      <c r="AE269" s="33">
        <f t="shared" si="196"/>
        <v>1</v>
      </c>
      <c r="AF269" s="18">
        <f t="shared" si="197"/>
        <v>1.5766389199491741E-4</v>
      </c>
      <c r="AG269" s="28">
        <f t="shared" si="213"/>
        <v>9956.9813672954479</v>
      </c>
      <c r="AH269" s="33">
        <f t="shared" si="198"/>
        <v>1</v>
      </c>
      <c r="AI269" s="18">
        <f t="shared" si="199"/>
        <v>1.5766389199491741E-4</v>
      </c>
      <c r="AJ269" s="28">
        <f t="shared" si="214"/>
        <v>9956.9813672954479</v>
      </c>
      <c r="AK269" s="33">
        <f t="shared" si="200"/>
        <v>1</v>
      </c>
      <c r="AL269" s="18">
        <f t="shared" si="201"/>
        <v>1.5766389199491741E-4</v>
      </c>
      <c r="AM269" s="28">
        <f t="shared" si="215"/>
        <v>9956.9813672954479</v>
      </c>
      <c r="AN269" s="33">
        <f t="shared" si="202"/>
        <v>1</v>
      </c>
      <c r="AO269" s="18">
        <f t="shared" si="203"/>
        <v>1.5766389199491741E-4</v>
      </c>
      <c r="AP269" s="28">
        <f t="shared" si="216"/>
        <v>9956.9813672954479</v>
      </c>
      <c r="AQ269" s="33">
        <f t="shared" si="181"/>
        <v>1</v>
      </c>
      <c r="AR269" s="18">
        <f t="shared" si="182"/>
        <v>1.5766389199491741E-4</v>
      </c>
      <c r="AS269" s="28">
        <f t="shared" si="217"/>
        <v>9956.9813672954479</v>
      </c>
      <c r="AT269" s="33">
        <f t="shared" si="183"/>
        <v>1</v>
      </c>
      <c r="AU269" s="18">
        <f t="shared" si="184"/>
        <v>1.5766389199491741E-4</v>
      </c>
      <c r="AV269" s="20">
        <f t="shared" si="218"/>
        <v>9956.9813672954479</v>
      </c>
    </row>
    <row r="270" spans="2:48" ht="15.95">
      <c r="B270" s="48">
        <v>6</v>
      </c>
      <c r="C270" s="50">
        <f>'Mortality (No Interventions) H'!K15</f>
        <v>1.474379697585769E-4</v>
      </c>
      <c r="D270" s="27">
        <v>1</v>
      </c>
      <c r="E270" s="18">
        <f t="shared" si="185"/>
        <v>1.474379697585769E-4</v>
      </c>
      <c r="F270" s="28">
        <f t="shared" si="204"/>
        <v>9955.4115108605602</v>
      </c>
      <c r="G270" s="27">
        <v>1</v>
      </c>
      <c r="H270" s="18">
        <f t="shared" si="178"/>
        <v>1.474379697585769E-4</v>
      </c>
      <c r="I270" s="28">
        <f t="shared" si="205"/>
        <v>9955.4115108605602</v>
      </c>
      <c r="J270" s="27">
        <v>1</v>
      </c>
      <c r="K270" s="18">
        <f t="shared" si="179"/>
        <v>1.474379697585769E-4</v>
      </c>
      <c r="L270" s="28">
        <f t="shared" si="206"/>
        <v>9955.4115108605602</v>
      </c>
      <c r="M270" s="27">
        <v>1</v>
      </c>
      <c r="N270" s="19">
        <f t="shared" si="180"/>
        <v>1.474379697585769E-4</v>
      </c>
      <c r="O270" s="28">
        <f t="shared" si="207"/>
        <v>9955.4115108605602</v>
      </c>
      <c r="P270" s="24">
        <f t="shared" si="186"/>
        <v>1</v>
      </c>
      <c r="Q270" s="18">
        <f t="shared" si="187"/>
        <v>1.474379697585769E-4</v>
      </c>
      <c r="R270" s="28">
        <f t="shared" si="208"/>
        <v>9955.4115108605602</v>
      </c>
      <c r="S270" s="24">
        <f t="shared" si="188"/>
        <v>1</v>
      </c>
      <c r="T270" s="18">
        <f t="shared" si="189"/>
        <v>1.474379697585769E-4</v>
      </c>
      <c r="U270" s="28">
        <f t="shared" si="209"/>
        <v>9955.4115108605602</v>
      </c>
      <c r="V270" s="24">
        <f t="shared" si="190"/>
        <v>1</v>
      </c>
      <c r="W270" s="18">
        <f t="shared" si="191"/>
        <v>1.474379697585769E-4</v>
      </c>
      <c r="X270" s="28">
        <f t="shared" si="210"/>
        <v>9955.4115108605602</v>
      </c>
      <c r="Y270" s="33">
        <f t="shared" si="192"/>
        <v>1</v>
      </c>
      <c r="Z270" s="18">
        <f t="shared" si="193"/>
        <v>1.474379697585769E-4</v>
      </c>
      <c r="AA270" s="28">
        <f t="shared" si="211"/>
        <v>9955.4115108605602</v>
      </c>
      <c r="AB270" s="33">
        <f t="shared" si="194"/>
        <v>1</v>
      </c>
      <c r="AC270" s="18">
        <f t="shared" si="195"/>
        <v>1.474379697585769E-4</v>
      </c>
      <c r="AD270" s="28">
        <f t="shared" si="212"/>
        <v>9955.4115108605602</v>
      </c>
      <c r="AE270" s="33">
        <f t="shared" si="196"/>
        <v>1</v>
      </c>
      <c r="AF270" s="18">
        <f t="shared" si="197"/>
        <v>1.474379697585769E-4</v>
      </c>
      <c r="AG270" s="28">
        <f t="shared" si="213"/>
        <v>9955.4115108605602</v>
      </c>
      <c r="AH270" s="33">
        <f t="shared" si="198"/>
        <v>1</v>
      </c>
      <c r="AI270" s="18">
        <f t="shared" si="199"/>
        <v>1.474379697585769E-4</v>
      </c>
      <c r="AJ270" s="28">
        <f t="shared" si="214"/>
        <v>9955.4115108605602</v>
      </c>
      <c r="AK270" s="33">
        <f t="shared" si="200"/>
        <v>1</v>
      </c>
      <c r="AL270" s="18">
        <f t="shared" si="201"/>
        <v>1.474379697585769E-4</v>
      </c>
      <c r="AM270" s="28">
        <f t="shared" si="215"/>
        <v>9955.4115108605602</v>
      </c>
      <c r="AN270" s="33">
        <f t="shared" si="202"/>
        <v>1</v>
      </c>
      <c r="AO270" s="18">
        <f t="shared" si="203"/>
        <v>1.474379697585769E-4</v>
      </c>
      <c r="AP270" s="28">
        <f t="shared" si="216"/>
        <v>9955.4115108605602</v>
      </c>
      <c r="AQ270" s="33">
        <f t="shared" si="181"/>
        <v>1</v>
      </c>
      <c r="AR270" s="18">
        <f t="shared" si="182"/>
        <v>1.474379697585769E-4</v>
      </c>
      <c r="AS270" s="28">
        <f t="shared" si="217"/>
        <v>9955.4115108605602</v>
      </c>
      <c r="AT270" s="33">
        <f t="shared" si="183"/>
        <v>1</v>
      </c>
      <c r="AU270" s="18">
        <f t="shared" si="184"/>
        <v>1.474379697585769E-4</v>
      </c>
      <c r="AV270" s="20">
        <f t="shared" si="218"/>
        <v>9955.4115108605602</v>
      </c>
    </row>
    <row r="271" spans="2:48" ht="15.95">
      <c r="B271" s="48">
        <v>7</v>
      </c>
      <c r="C271" s="50">
        <f>'Mortality (No Interventions) H'!K16</f>
        <v>1.3814060864040663E-4</v>
      </c>
      <c r="D271" s="27">
        <v>1</v>
      </c>
      <c r="E271" s="18">
        <f t="shared" si="185"/>
        <v>1.3814060864040663E-4</v>
      </c>
      <c r="F271" s="28">
        <f t="shared" si="204"/>
        <v>9953.9437051992882</v>
      </c>
      <c r="G271" s="27">
        <v>1</v>
      </c>
      <c r="H271" s="18">
        <f t="shared" si="178"/>
        <v>1.3814060864040663E-4</v>
      </c>
      <c r="I271" s="28">
        <f t="shared" si="205"/>
        <v>9953.9437051992882</v>
      </c>
      <c r="J271" s="27">
        <v>1</v>
      </c>
      <c r="K271" s="18">
        <f t="shared" si="179"/>
        <v>1.3814060864040663E-4</v>
      </c>
      <c r="L271" s="28">
        <f t="shared" si="206"/>
        <v>9953.9437051992882</v>
      </c>
      <c r="M271" s="27">
        <v>1</v>
      </c>
      <c r="N271" s="19">
        <f t="shared" si="180"/>
        <v>1.3814060864040663E-4</v>
      </c>
      <c r="O271" s="28">
        <f t="shared" si="207"/>
        <v>9953.9437051992882</v>
      </c>
      <c r="P271" s="24">
        <f t="shared" si="186"/>
        <v>1</v>
      </c>
      <c r="Q271" s="18">
        <f t="shared" si="187"/>
        <v>1.3814060864040663E-4</v>
      </c>
      <c r="R271" s="28">
        <f t="shared" si="208"/>
        <v>9953.9437051992882</v>
      </c>
      <c r="S271" s="24">
        <f t="shared" si="188"/>
        <v>1</v>
      </c>
      <c r="T271" s="18">
        <f t="shared" si="189"/>
        <v>1.3814060864040663E-4</v>
      </c>
      <c r="U271" s="28">
        <f t="shared" si="209"/>
        <v>9953.9437051992882</v>
      </c>
      <c r="V271" s="24">
        <f t="shared" si="190"/>
        <v>1</v>
      </c>
      <c r="W271" s="18">
        <f t="shared" si="191"/>
        <v>1.3814060864040663E-4</v>
      </c>
      <c r="X271" s="28">
        <f t="shared" si="210"/>
        <v>9953.9437051992882</v>
      </c>
      <c r="Y271" s="33">
        <f t="shared" si="192"/>
        <v>1</v>
      </c>
      <c r="Z271" s="18">
        <f t="shared" si="193"/>
        <v>1.3814060864040663E-4</v>
      </c>
      <c r="AA271" s="28">
        <f t="shared" si="211"/>
        <v>9953.9437051992882</v>
      </c>
      <c r="AB271" s="33">
        <f t="shared" si="194"/>
        <v>1</v>
      </c>
      <c r="AC271" s="18">
        <f t="shared" si="195"/>
        <v>1.3814060864040663E-4</v>
      </c>
      <c r="AD271" s="28">
        <f t="shared" si="212"/>
        <v>9953.9437051992882</v>
      </c>
      <c r="AE271" s="33">
        <f t="shared" si="196"/>
        <v>1</v>
      </c>
      <c r="AF271" s="18">
        <f t="shared" si="197"/>
        <v>1.3814060864040663E-4</v>
      </c>
      <c r="AG271" s="28">
        <f t="shared" si="213"/>
        <v>9953.9437051992882</v>
      </c>
      <c r="AH271" s="33">
        <f t="shared" si="198"/>
        <v>1</v>
      </c>
      <c r="AI271" s="18">
        <f t="shared" si="199"/>
        <v>1.3814060864040663E-4</v>
      </c>
      <c r="AJ271" s="28">
        <f t="shared" si="214"/>
        <v>9953.9437051992882</v>
      </c>
      <c r="AK271" s="33">
        <f t="shared" si="200"/>
        <v>1</v>
      </c>
      <c r="AL271" s="18">
        <f t="shared" si="201"/>
        <v>1.3814060864040663E-4</v>
      </c>
      <c r="AM271" s="28">
        <f t="shared" si="215"/>
        <v>9953.9437051992882</v>
      </c>
      <c r="AN271" s="33">
        <f t="shared" si="202"/>
        <v>1</v>
      </c>
      <c r="AO271" s="18">
        <f t="shared" si="203"/>
        <v>1.3814060864040663E-4</v>
      </c>
      <c r="AP271" s="28">
        <f t="shared" si="216"/>
        <v>9953.9437051992882</v>
      </c>
      <c r="AQ271" s="33">
        <f t="shared" si="181"/>
        <v>1</v>
      </c>
      <c r="AR271" s="18">
        <f t="shared" si="182"/>
        <v>1.3814060864040663E-4</v>
      </c>
      <c r="AS271" s="28">
        <f t="shared" si="217"/>
        <v>9953.9437051992882</v>
      </c>
      <c r="AT271" s="33">
        <f t="shared" si="183"/>
        <v>1</v>
      </c>
      <c r="AU271" s="18">
        <f t="shared" si="184"/>
        <v>1.3814060864040663E-4</v>
      </c>
      <c r="AV271" s="20">
        <f t="shared" si="218"/>
        <v>9953.9437051992882</v>
      </c>
    </row>
    <row r="272" spans="2:48" ht="15.95">
      <c r="B272" s="48">
        <v>8</v>
      </c>
      <c r="C272" s="50">
        <f>'Mortality (No Interventions) H'!K17</f>
        <v>1.2860488919949175E-4</v>
      </c>
      <c r="D272" s="27">
        <v>1</v>
      </c>
      <c r="E272" s="18">
        <f t="shared" si="185"/>
        <v>1.2860488919949175E-4</v>
      </c>
      <c r="F272" s="28">
        <f t="shared" si="204"/>
        <v>9952.5686613574799</v>
      </c>
      <c r="G272" s="27">
        <v>1</v>
      </c>
      <c r="H272" s="18">
        <f t="shared" si="178"/>
        <v>1.2860488919949175E-4</v>
      </c>
      <c r="I272" s="28">
        <f t="shared" si="205"/>
        <v>9952.5686613574799</v>
      </c>
      <c r="J272" s="27">
        <v>1</v>
      </c>
      <c r="K272" s="18">
        <f t="shared" si="179"/>
        <v>1.2860488919949175E-4</v>
      </c>
      <c r="L272" s="28">
        <f t="shared" si="206"/>
        <v>9952.5686613574799</v>
      </c>
      <c r="M272" s="27">
        <v>1</v>
      </c>
      <c r="N272" s="19">
        <f t="shared" si="180"/>
        <v>1.2860488919949175E-4</v>
      </c>
      <c r="O272" s="28">
        <f t="shared" si="207"/>
        <v>9952.5686613574799</v>
      </c>
      <c r="P272" s="24">
        <f t="shared" si="186"/>
        <v>1</v>
      </c>
      <c r="Q272" s="18">
        <f t="shared" si="187"/>
        <v>1.2860488919949175E-4</v>
      </c>
      <c r="R272" s="28">
        <f t="shared" si="208"/>
        <v>9952.5686613574799</v>
      </c>
      <c r="S272" s="24">
        <f t="shared" si="188"/>
        <v>1</v>
      </c>
      <c r="T272" s="18">
        <f t="shared" si="189"/>
        <v>1.2860488919949175E-4</v>
      </c>
      <c r="U272" s="28">
        <f t="shared" si="209"/>
        <v>9952.5686613574799</v>
      </c>
      <c r="V272" s="24">
        <f t="shared" si="190"/>
        <v>1</v>
      </c>
      <c r="W272" s="18">
        <f t="shared" si="191"/>
        <v>1.2860488919949175E-4</v>
      </c>
      <c r="X272" s="28">
        <f t="shared" si="210"/>
        <v>9952.5686613574799</v>
      </c>
      <c r="Y272" s="33">
        <f t="shared" si="192"/>
        <v>1</v>
      </c>
      <c r="Z272" s="18">
        <f t="shared" si="193"/>
        <v>1.2860488919949175E-4</v>
      </c>
      <c r="AA272" s="28">
        <f t="shared" si="211"/>
        <v>9952.5686613574799</v>
      </c>
      <c r="AB272" s="33">
        <f t="shared" si="194"/>
        <v>1</v>
      </c>
      <c r="AC272" s="18">
        <f t="shared" si="195"/>
        <v>1.2860488919949175E-4</v>
      </c>
      <c r="AD272" s="28">
        <f t="shared" si="212"/>
        <v>9952.5686613574799</v>
      </c>
      <c r="AE272" s="33">
        <f t="shared" si="196"/>
        <v>1</v>
      </c>
      <c r="AF272" s="18">
        <f t="shared" si="197"/>
        <v>1.2860488919949175E-4</v>
      </c>
      <c r="AG272" s="28">
        <f t="shared" si="213"/>
        <v>9952.5686613574799</v>
      </c>
      <c r="AH272" s="33">
        <f t="shared" si="198"/>
        <v>1</v>
      </c>
      <c r="AI272" s="18">
        <f t="shared" si="199"/>
        <v>1.2860488919949175E-4</v>
      </c>
      <c r="AJ272" s="28">
        <f t="shared" si="214"/>
        <v>9952.5686613574799</v>
      </c>
      <c r="AK272" s="33">
        <f t="shared" si="200"/>
        <v>1</v>
      </c>
      <c r="AL272" s="18">
        <f t="shared" si="201"/>
        <v>1.2860488919949175E-4</v>
      </c>
      <c r="AM272" s="28">
        <f t="shared" si="215"/>
        <v>9952.5686613574799</v>
      </c>
      <c r="AN272" s="33">
        <f t="shared" si="202"/>
        <v>1</v>
      </c>
      <c r="AO272" s="18">
        <f t="shared" si="203"/>
        <v>1.2860488919949175E-4</v>
      </c>
      <c r="AP272" s="28">
        <f t="shared" si="216"/>
        <v>9952.5686613574799</v>
      </c>
      <c r="AQ272" s="33">
        <f t="shared" si="181"/>
        <v>1</v>
      </c>
      <c r="AR272" s="18">
        <f t="shared" si="182"/>
        <v>1.2860488919949175E-4</v>
      </c>
      <c r="AS272" s="28">
        <f t="shared" si="217"/>
        <v>9952.5686613574799</v>
      </c>
      <c r="AT272" s="33">
        <f t="shared" si="183"/>
        <v>1</v>
      </c>
      <c r="AU272" s="18">
        <f t="shared" si="184"/>
        <v>1.2860488919949175E-4</v>
      </c>
      <c r="AV272" s="20">
        <f t="shared" si="218"/>
        <v>9952.5686613574799</v>
      </c>
    </row>
    <row r="273" spans="2:48" ht="15.95">
      <c r="B273" s="48">
        <v>9</v>
      </c>
      <c r="C273" s="50">
        <f>'Mortality (No Interventions) H'!K18</f>
        <v>1.2627726836086407E-4</v>
      </c>
      <c r="D273" s="27">
        <v>1</v>
      </c>
      <c r="E273" s="18">
        <f t="shared" si="185"/>
        <v>1.2627726836086407E-4</v>
      </c>
      <c r="F273" s="28">
        <f t="shared" si="204"/>
        <v>9951.2887123675355</v>
      </c>
      <c r="G273" s="27">
        <v>1</v>
      </c>
      <c r="H273" s="18">
        <f t="shared" si="178"/>
        <v>1.2627726836086407E-4</v>
      </c>
      <c r="I273" s="28">
        <f t="shared" si="205"/>
        <v>9951.2887123675355</v>
      </c>
      <c r="J273" s="27">
        <v>1</v>
      </c>
      <c r="K273" s="18">
        <f t="shared" si="179"/>
        <v>1.2627726836086407E-4</v>
      </c>
      <c r="L273" s="28">
        <f t="shared" si="206"/>
        <v>9951.2887123675355</v>
      </c>
      <c r="M273" s="27">
        <v>1</v>
      </c>
      <c r="N273" s="19">
        <f t="shared" si="180"/>
        <v>1.2627726836086407E-4</v>
      </c>
      <c r="O273" s="28">
        <f t="shared" si="207"/>
        <v>9951.2887123675355</v>
      </c>
      <c r="P273" s="24">
        <f t="shared" si="186"/>
        <v>1</v>
      </c>
      <c r="Q273" s="18">
        <f t="shared" si="187"/>
        <v>1.2627726836086407E-4</v>
      </c>
      <c r="R273" s="28">
        <f t="shared" si="208"/>
        <v>9951.2887123675355</v>
      </c>
      <c r="S273" s="24">
        <f t="shared" si="188"/>
        <v>1</v>
      </c>
      <c r="T273" s="18">
        <f t="shared" si="189"/>
        <v>1.2627726836086407E-4</v>
      </c>
      <c r="U273" s="28">
        <f t="shared" si="209"/>
        <v>9951.2887123675355</v>
      </c>
      <c r="V273" s="24">
        <f t="shared" si="190"/>
        <v>1</v>
      </c>
      <c r="W273" s="18">
        <f t="shared" si="191"/>
        <v>1.2627726836086407E-4</v>
      </c>
      <c r="X273" s="28">
        <f t="shared" si="210"/>
        <v>9951.2887123675355</v>
      </c>
      <c r="Y273" s="33">
        <f t="shared" si="192"/>
        <v>1</v>
      </c>
      <c r="Z273" s="18">
        <f t="shared" si="193"/>
        <v>1.2627726836086407E-4</v>
      </c>
      <c r="AA273" s="28">
        <f t="shared" si="211"/>
        <v>9951.2887123675355</v>
      </c>
      <c r="AB273" s="33">
        <f t="shared" si="194"/>
        <v>1</v>
      </c>
      <c r="AC273" s="18">
        <f t="shared" si="195"/>
        <v>1.2627726836086407E-4</v>
      </c>
      <c r="AD273" s="28">
        <f t="shared" si="212"/>
        <v>9951.2887123675355</v>
      </c>
      <c r="AE273" s="33">
        <f t="shared" si="196"/>
        <v>1</v>
      </c>
      <c r="AF273" s="18">
        <f t="shared" si="197"/>
        <v>1.2627726836086407E-4</v>
      </c>
      <c r="AG273" s="28">
        <f t="shared" si="213"/>
        <v>9951.2887123675355</v>
      </c>
      <c r="AH273" s="33">
        <f t="shared" si="198"/>
        <v>1</v>
      </c>
      <c r="AI273" s="18">
        <f t="shared" si="199"/>
        <v>1.2627726836086407E-4</v>
      </c>
      <c r="AJ273" s="28">
        <f t="shared" si="214"/>
        <v>9951.2887123675355</v>
      </c>
      <c r="AK273" s="33">
        <f t="shared" si="200"/>
        <v>1</v>
      </c>
      <c r="AL273" s="18">
        <f t="shared" si="201"/>
        <v>1.2627726836086407E-4</v>
      </c>
      <c r="AM273" s="28">
        <f t="shared" si="215"/>
        <v>9951.2887123675355</v>
      </c>
      <c r="AN273" s="33">
        <f t="shared" si="202"/>
        <v>1</v>
      </c>
      <c r="AO273" s="18">
        <f t="shared" si="203"/>
        <v>1.2627726836086407E-4</v>
      </c>
      <c r="AP273" s="28">
        <f t="shared" si="216"/>
        <v>9951.2887123675355</v>
      </c>
      <c r="AQ273" s="33">
        <f t="shared" si="181"/>
        <v>1</v>
      </c>
      <c r="AR273" s="18">
        <f t="shared" si="182"/>
        <v>1.2627726836086407E-4</v>
      </c>
      <c r="AS273" s="28">
        <f t="shared" si="217"/>
        <v>9951.2887123675355</v>
      </c>
      <c r="AT273" s="33">
        <f t="shared" si="183"/>
        <v>1</v>
      </c>
      <c r="AU273" s="18">
        <f t="shared" si="184"/>
        <v>1.2627726836086407E-4</v>
      </c>
      <c r="AV273" s="20">
        <f t="shared" si="218"/>
        <v>9951.2887123675355</v>
      </c>
    </row>
    <row r="274" spans="2:48" ht="15.95">
      <c r="B274" s="48">
        <v>10</v>
      </c>
      <c r="C274" s="50">
        <f>'Mortality (No Interventions) H'!K19</f>
        <v>1.2500360584498095E-4</v>
      </c>
      <c r="D274" s="27">
        <v>1</v>
      </c>
      <c r="E274" s="18">
        <f t="shared" si="185"/>
        <v>1.2500360584498095E-4</v>
      </c>
      <c r="F274" s="28">
        <f t="shared" si="204"/>
        <v>9950.0320908122667</v>
      </c>
      <c r="G274" s="27">
        <v>1</v>
      </c>
      <c r="H274" s="18">
        <f t="shared" si="178"/>
        <v>1.2500360584498095E-4</v>
      </c>
      <c r="I274" s="28">
        <f t="shared" si="205"/>
        <v>9950.0320908122667</v>
      </c>
      <c r="J274" s="27">
        <v>1</v>
      </c>
      <c r="K274" s="18">
        <f t="shared" si="179"/>
        <v>1.2500360584498095E-4</v>
      </c>
      <c r="L274" s="28">
        <f t="shared" si="206"/>
        <v>9950.0320908122667</v>
      </c>
      <c r="M274" s="27">
        <v>1</v>
      </c>
      <c r="N274" s="19">
        <f t="shared" si="180"/>
        <v>1.2500360584498095E-4</v>
      </c>
      <c r="O274" s="28">
        <f t="shared" si="207"/>
        <v>9950.0320908122667</v>
      </c>
      <c r="P274" s="24">
        <f t="shared" si="186"/>
        <v>1</v>
      </c>
      <c r="Q274" s="18">
        <f t="shared" si="187"/>
        <v>1.2500360584498095E-4</v>
      </c>
      <c r="R274" s="28">
        <f t="shared" si="208"/>
        <v>9950.0320908122667</v>
      </c>
      <c r="S274" s="24">
        <f t="shared" si="188"/>
        <v>1</v>
      </c>
      <c r="T274" s="18">
        <f t="shared" si="189"/>
        <v>1.2500360584498095E-4</v>
      </c>
      <c r="U274" s="28">
        <f t="shared" si="209"/>
        <v>9950.0320908122667</v>
      </c>
      <c r="V274" s="24">
        <f t="shared" si="190"/>
        <v>1</v>
      </c>
      <c r="W274" s="18">
        <f t="shared" si="191"/>
        <v>1.2500360584498095E-4</v>
      </c>
      <c r="X274" s="28">
        <f t="shared" si="210"/>
        <v>9950.0320908122667</v>
      </c>
      <c r="Y274" s="33">
        <f t="shared" si="192"/>
        <v>1</v>
      </c>
      <c r="Z274" s="18">
        <f t="shared" si="193"/>
        <v>1.2500360584498095E-4</v>
      </c>
      <c r="AA274" s="28">
        <f t="shared" si="211"/>
        <v>9950.0320908122667</v>
      </c>
      <c r="AB274" s="33">
        <f t="shared" si="194"/>
        <v>1</v>
      </c>
      <c r="AC274" s="18">
        <f t="shared" si="195"/>
        <v>1.2500360584498095E-4</v>
      </c>
      <c r="AD274" s="28">
        <f t="shared" si="212"/>
        <v>9950.0320908122667</v>
      </c>
      <c r="AE274" s="33">
        <f t="shared" si="196"/>
        <v>1</v>
      </c>
      <c r="AF274" s="18">
        <f t="shared" si="197"/>
        <v>1.2500360584498095E-4</v>
      </c>
      <c r="AG274" s="28">
        <f t="shared" si="213"/>
        <v>9950.0320908122667</v>
      </c>
      <c r="AH274" s="33">
        <f t="shared" si="198"/>
        <v>1</v>
      </c>
      <c r="AI274" s="18">
        <f t="shared" si="199"/>
        <v>1.2500360584498095E-4</v>
      </c>
      <c r="AJ274" s="28">
        <f t="shared" si="214"/>
        <v>9950.0320908122667</v>
      </c>
      <c r="AK274" s="33">
        <f t="shared" si="200"/>
        <v>1</v>
      </c>
      <c r="AL274" s="18">
        <f t="shared" si="201"/>
        <v>1.2500360584498095E-4</v>
      </c>
      <c r="AM274" s="28">
        <f t="shared" si="215"/>
        <v>9950.0320908122667</v>
      </c>
      <c r="AN274" s="33">
        <f t="shared" si="202"/>
        <v>1</v>
      </c>
      <c r="AO274" s="18">
        <f t="shared" si="203"/>
        <v>1.2500360584498095E-4</v>
      </c>
      <c r="AP274" s="28">
        <f t="shared" si="216"/>
        <v>9950.0320908122667</v>
      </c>
      <c r="AQ274" s="33">
        <f t="shared" si="181"/>
        <v>1</v>
      </c>
      <c r="AR274" s="18">
        <f t="shared" si="182"/>
        <v>1.2500360584498095E-4</v>
      </c>
      <c r="AS274" s="28">
        <f t="shared" si="217"/>
        <v>9950.0320908122667</v>
      </c>
      <c r="AT274" s="33">
        <f t="shared" si="183"/>
        <v>1</v>
      </c>
      <c r="AU274" s="18">
        <f t="shared" si="184"/>
        <v>1.2500360584498095E-4</v>
      </c>
      <c r="AV274" s="20">
        <f t="shared" si="218"/>
        <v>9950.0320908122667</v>
      </c>
    </row>
    <row r="275" spans="2:48" ht="15.95">
      <c r="B275" s="48">
        <v>11</v>
      </c>
      <c r="C275" s="50">
        <f>'Mortality (No Interventions) H'!K20</f>
        <v>1.3696678500635325E-4</v>
      </c>
      <c r="D275" s="27">
        <v>1</v>
      </c>
      <c r="E275" s="18">
        <f t="shared" si="185"/>
        <v>1.3696678500635325E-4</v>
      </c>
      <c r="F275" s="28">
        <f t="shared" si="204"/>
        <v>9948.7883009226425</v>
      </c>
      <c r="G275" s="27">
        <v>1</v>
      </c>
      <c r="H275" s="18">
        <f t="shared" si="178"/>
        <v>1.3696678500635325E-4</v>
      </c>
      <c r="I275" s="28">
        <f t="shared" si="205"/>
        <v>9948.7883009226425</v>
      </c>
      <c r="J275" s="27">
        <v>1</v>
      </c>
      <c r="K275" s="18">
        <f t="shared" si="179"/>
        <v>1.3696678500635325E-4</v>
      </c>
      <c r="L275" s="28">
        <f t="shared" si="206"/>
        <v>9948.7883009226425</v>
      </c>
      <c r="M275" s="27">
        <v>1</v>
      </c>
      <c r="N275" s="19">
        <f t="shared" si="180"/>
        <v>1.3696678500635325E-4</v>
      </c>
      <c r="O275" s="28">
        <f t="shared" si="207"/>
        <v>9948.7883009226425</v>
      </c>
      <c r="P275" s="24">
        <f t="shared" si="186"/>
        <v>1</v>
      </c>
      <c r="Q275" s="18">
        <f t="shared" si="187"/>
        <v>1.3696678500635325E-4</v>
      </c>
      <c r="R275" s="28">
        <f t="shared" si="208"/>
        <v>9948.7883009226425</v>
      </c>
      <c r="S275" s="24">
        <f t="shared" si="188"/>
        <v>1</v>
      </c>
      <c r="T275" s="18">
        <f t="shared" si="189"/>
        <v>1.3696678500635325E-4</v>
      </c>
      <c r="U275" s="28">
        <f t="shared" si="209"/>
        <v>9948.7883009226425</v>
      </c>
      <c r="V275" s="24">
        <f t="shared" si="190"/>
        <v>1</v>
      </c>
      <c r="W275" s="18">
        <f t="shared" si="191"/>
        <v>1.3696678500635325E-4</v>
      </c>
      <c r="X275" s="28">
        <f t="shared" si="210"/>
        <v>9948.7883009226425</v>
      </c>
      <c r="Y275" s="33">
        <f t="shared" si="192"/>
        <v>1</v>
      </c>
      <c r="Z275" s="18">
        <f t="shared" si="193"/>
        <v>1.3696678500635325E-4</v>
      </c>
      <c r="AA275" s="28">
        <f t="shared" si="211"/>
        <v>9948.7883009226425</v>
      </c>
      <c r="AB275" s="33">
        <f t="shared" si="194"/>
        <v>1</v>
      </c>
      <c r="AC275" s="18">
        <f t="shared" si="195"/>
        <v>1.3696678500635325E-4</v>
      </c>
      <c r="AD275" s="28">
        <f t="shared" si="212"/>
        <v>9948.7883009226425</v>
      </c>
      <c r="AE275" s="33">
        <f t="shared" si="196"/>
        <v>1</v>
      </c>
      <c r="AF275" s="18">
        <f t="shared" si="197"/>
        <v>1.3696678500635325E-4</v>
      </c>
      <c r="AG275" s="28">
        <f t="shared" si="213"/>
        <v>9948.7883009226425</v>
      </c>
      <c r="AH275" s="33">
        <f t="shared" si="198"/>
        <v>1</v>
      </c>
      <c r="AI275" s="18">
        <f t="shared" si="199"/>
        <v>1.3696678500635325E-4</v>
      </c>
      <c r="AJ275" s="28">
        <f t="shared" si="214"/>
        <v>9948.7883009226425</v>
      </c>
      <c r="AK275" s="33">
        <f t="shared" si="200"/>
        <v>1</v>
      </c>
      <c r="AL275" s="18">
        <f t="shared" si="201"/>
        <v>1.3696678500635325E-4</v>
      </c>
      <c r="AM275" s="28">
        <f t="shared" si="215"/>
        <v>9948.7883009226425</v>
      </c>
      <c r="AN275" s="33">
        <f t="shared" si="202"/>
        <v>1</v>
      </c>
      <c r="AO275" s="18">
        <f t="shared" si="203"/>
        <v>1.3696678500635325E-4</v>
      </c>
      <c r="AP275" s="28">
        <f t="shared" si="216"/>
        <v>9948.7883009226425</v>
      </c>
      <c r="AQ275" s="33">
        <f t="shared" si="181"/>
        <v>1</v>
      </c>
      <c r="AR275" s="18">
        <f t="shared" si="182"/>
        <v>1.3696678500635325E-4</v>
      </c>
      <c r="AS275" s="28">
        <f t="shared" si="217"/>
        <v>9948.7883009226425</v>
      </c>
      <c r="AT275" s="33">
        <f t="shared" si="183"/>
        <v>1</v>
      </c>
      <c r="AU275" s="18">
        <f t="shared" si="184"/>
        <v>1.3696678500635325E-4</v>
      </c>
      <c r="AV275" s="20">
        <f t="shared" si="218"/>
        <v>9948.7883009226425</v>
      </c>
    </row>
    <row r="276" spans="2:48" ht="15.95">
      <c r="B276" s="48">
        <v>12</v>
      </c>
      <c r="C276" s="50">
        <f>'Mortality (No Interventions) H'!K21</f>
        <v>1.4521640584498093E-4</v>
      </c>
      <c r="D276" s="27">
        <v>1</v>
      </c>
      <c r="E276" s="18">
        <f t="shared" si="185"/>
        <v>1.4521640584498093E-4</v>
      </c>
      <c r="F276" s="28">
        <f t="shared" si="204"/>
        <v>9947.4256473743571</v>
      </c>
      <c r="G276" s="27">
        <v>1</v>
      </c>
      <c r="H276" s="18">
        <f t="shared" si="178"/>
        <v>1.4521640584498093E-4</v>
      </c>
      <c r="I276" s="28">
        <f t="shared" si="205"/>
        <v>9947.4256473743571</v>
      </c>
      <c r="J276" s="27">
        <v>1</v>
      </c>
      <c r="K276" s="18">
        <f t="shared" si="179"/>
        <v>1.4521640584498093E-4</v>
      </c>
      <c r="L276" s="28">
        <f t="shared" si="206"/>
        <v>9947.4256473743571</v>
      </c>
      <c r="M276" s="27">
        <v>1</v>
      </c>
      <c r="N276" s="19">
        <f t="shared" si="180"/>
        <v>1.4521640584498093E-4</v>
      </c>
      <c r="O276" s="28">
        <f t="shared" si="207"/>
        <v>9947.4256473743571</v>
      </c>
      <c r="P276" s="24">
        <f t="shared" si="186"/>
        <v>1</v>
      </c>
      <c r="Q276" s="18">
        <f t="shared" si="187"/>
        <v>1.4521640584498093E-4</v>
      </c>
      <c r="R276" s="28">
        <f t="shared" si="208"/>
        <v>9947.4256473743571</v>
      </c>
      <c r="S276" s="24">
        <f t="shared" si="188"/>
        <v>1</v>
      </c>
      <c r="T276" s="18">
        <f t="shared" si="189"/>
        <v>1.4521640584498093E-4</v>
      </c>
      <c r="U276" s="28">
        <f t="shared" si="209"/>
        <v>9947.4256473743571</v>
      </c>
      <c r="V276" s="24">
        <f t="shared" si="190"/>
        <v>1</v>
      </c>
      <c r="W276" s="18">
        <f t="shared" si="191"/>
        <v>1.4521640584498093E-4</v>
      </c>
      <c r="X276" s="28">
        <f t="shared" si="210"/>
        <v>9947.4256473743571</v>
      </c>
      <c r="Y276" s="33">
        <f t="shared" si="192"/>
        <v>1</v>
      </c>
      <c r="Z276" s="18">
        <f t="shared" si="193"/>
        <v>1.4521640584498093E-4</v>
      </c>
      <c r="AA276" s="28">
        <f t="shared" si="211"/>
        <v>9947.4256473743571</v>
      </c>
      <c r="AB276" s="33">
        <f t="shared" si="194"/>
        <v>1</v>
      </c>
      <c r="AC276" s="18">
        <f t="shared" si="195"/>
        <v>1.4521640584498093E-4</v>
      </c>
      <c r="AD276" s="28">
        <f t="shared" si="212"/>
        <v>9947.4256473743571</v>
      </c>
      <c r="AE276" s="33">
        <f t="shared" si="196"/>
        <v>1</v>
      </c>
      <c r="AF276" s="18">
        <f t="shared" si="197"/>
        <v>1.4521640584498093E-4</v>
      </c>
      <c r="AG276" s="28">
        <f t="shared" si="213"/>
        <v>9947.4256473743571</v>
      </c>
      <c r="AH276" s="33">
        <f t="shared" si="198"/>
        <v>1</v>
      </c>
      <c r="AI276" s="18">
        <f t="shared" si="199"/>
        <v>1.4521640584498093E-4</v>
      </c>
      <c r="AJ276" s="28">
        <f t="shared" si="214"/>
        <v>9947.4256473743571</v>
      </c>
      <c r="AK276" s="33">
        <f t="shared" si="200"/>
        <v>1</v>
      </c>
      <c r="AL276" s="18">
        <f t="shared" si="201"/>
        <v>1.4521640584498093E-4</v>
      </c>
      <c r="AM276" s="28">
        <f t="shared" si="215"/>
        <v>9947.4256473743571</v>
      </c>
      <c r="AN276" s="33">
        <f t="shared" si="202"/>
        <v>1</v>
      </c>
      <c r="AO276" s="18">
        <f t="shared" si="203"/>
        <v>1.4521640584498093E-4</v>
      </c>
      <c r="AP276" s="28">
        <f t="shared" si="216"/>
        <v>9947.4256473743571</v>
      </c>
      <c r="AQ276" s="33">
        <f t="shared" si="181"/>
        <v>1</v>
      </c>
      <c r="AR276" s="18">
        <f t="shared" si="182"/>
        <v>1.4521640584498093E-4</v>
      </c>
      <c r="AS276" s="28">
        <f t="shared" si="217"/>
        <v>9947.4256473743571</v>
      </c>
      <c r="AT276" s="33">
        <f t="shared" si="183"/>
        <v>1</v>
      </c>
      <c r="AU276" s="18">
        <f t="shared" si="184"/>
        <v>1.4521640584498093E-4</v>
      </c>
      <c r="AV276" s="20">
        <f t="shared" si="218"/>
        <v>9947.4256473743571</v>
      </c>
    </row>
    <row r="277" spans="2:48" ht="15.95">
      <c r="B277" s="48">
        <v>13</v>
      </c>
      <c r="C277" s="50">
        <f>'Mortality (No Interventions) H'!K22</f>
        <v>1.6118866836086404E-4</v>
      </c>
      <c r="D277" s="27">
        <v>1</v>
      </c>
      <c r="E277" s="18">
        <f t="shared" si="185"/>
        <v>1.6118866836086404E-4</v>
      </c>
      <c r="F277" s="28">
        <f t="shared" si="204"/>
        <v>9945.9811179744356</v>
      </c>
      <c r="G277" s="27">
        <v>1</v>
      </c>
      <c r="H277" s="18">
        <f t="shared" si="178"/>
        <v>1.6118866836086404E-4</v>
      </c>
      <c r="I277" s="28">
        <f t="shared" si="205"/>
        <v>9945.9811179744356</v>
      </c>
      <c r="J277" s="27">
        <v>1</v>
      </c>
      <c r="K277" s="18">
        <f t="shared" si="179"/>
        <v>1.6118866836086404E-4</v>
      </c>
      <c r="L277" s="28">
        <f t="shared" si="206"/>
        <v>9945.9811179744356</v>
      </c>
      <c r="M277" s="27">
        <v>1</v>
      </c>
      <c r="N277" s="19">
        <f t="shared" si="180"/>
        <v>1.6118866836086404E-4</v>
      </c>
      <c r="O277" s="28">
        <f t="shared" si="207"/>
        <v>9945.9811179744356</v>
      </c>
      <c r="P277" s="24">
        <f t="shared" si="186"/>
        <v>1</v>
      </c>
      <c r="Q277" s="18">
        <f t="shared" si="187"/>
        <v>1.6118866836086404E-4</v>
      </c>
      <c r="R277" s="28">
        <f t="shared" si="208"/>
        <v>9945.9811179744356</v>
      </c>
      <c r="S277" s="24">
        <f t="shared" si="188"/>
        <v>1</v>
      </c>
      <c r="T277" s="18">
        <f t="shared" si="189"/>
        <v>1.6118866836086404E-4</v>
      </c>
      <c r="U277" s="28">
        <f t="shared" si="209"/>
        <v>9945.9811179744356</v>
      </c>
      <c r="V277" s="24">
        <f t="shared" si="190"/>
        <v>1</v>
      </c>
      <c r="W277" s="18">
        <f t="shared" si="191"/>
        <v>1.6118866836086404E-4</v>
      </c>
      <c r="X277" s="28">
        <f t="shared" si="210"/>
        <v>9945.9811179744356</v>
      </c>
      <c r="Y277" s="33">
        <f t="shared" si="192"/>
        <v>1</v>
      </c>
      <c r="Z277" s="18">
        <f t="shared" si="193"/>
        <v>1.6118866836086404E-4</v>
      </c>
      <c r="AA277" s="28">
        <f t="shared" si="211"/>
        <v>9945.9811179744356</v>
      </c>
      <c r="AB277" s="33">
        <f t="shared" si="194"/>
        <v>1</v>
      </c>
      <c r="AC277" s="18">
        <f t="shared" si="195"/>
        <v>1.6118866836086404E-4</v>
      </c>
      <c r="AD277" s="28">
        <f t="shared" si="212"/>
        <v>9945.9811179744356</v>
      </c>
      <c r="AE277" s="33">
        <f t="shared" si="196"/>
        <v>1</v>
      </c>
      <c r="AF277" s="18">
        <f t="shared" si="197"/>
        <v>1.6118866836086404E-4</v>
      </c>
      <c r="AG277" s="28">
        <f t="shared" si="213"/>
        <v>9945.9811179744356</v>
      </c>
      <c r="AH277" s="33">
        <f t="shared" si="198"/>
        <v>1</v>
      </c>
      <c r="AI277" s="18">
        <f t="shared" si="199"/>
        <v>1.6118866836086404E-4</v>
      </c>
      <c r="AJ277" s="28">
        <f t="shared" si="214"/>
        <v>9945.9811179744356</v>
      </c>
      <c r="AK277" s="33">
        <f t="shared" si="200"/>
        <v>1</v>
      </c>
      <c r="AL277" s="18">
        <f t="shared" si="201"/>
        <v>1.6118866836086404E-4</v>
      </c>
      <c r="AM277" s="28">
        <f t="shared" si="215"/>
        <v>9945.9811179744356</v>
      </c>
      <c r="AN277" s="33">
        <f t="shared" si="202"/>
        <v>1</v>
      </c>
      <c r="AO277" s="18">
        <f t="shared" si="203"/>
        <v>1.6118866836086404E-4</v>
      </c>
      <c r="AP277" s="28">
        <f t="shared" si="216"/>
        <v>9945.9811179744356</v>
      </c>
      <c r="AQ277" s="33">
        <f t="shared" si="181"/>
        <v>1</v>
      </c>
      <c r="AR277" s="18">
        <f t="shared" si="182"/>
        <v>1.6118866836086404E-4</v>
      </c>
      <c r="AS277" s="28">
        <f t="shared" si="217"/>
        <v>9945.9811179744356</v>
      </c>
      <c r="AT277" s="33">
        <f t="shared" si="183"/>
        <v>1</v>
      </c>
      <c r="AU277" s="18">
        <f t="shared" si="184"/>
        <v>1.6118866836086404E-4</v>
      </c>
      <c r="AV277" s="20">
        <f t="shared" si="218"/>
        <v>9945.9811179744356</v>
      </c>
    </row>
    <row r="278" spans="2:48" ht="15.95">
      <c r="B278" s="48">
        <v>14</v>
      </c>
      <c r="C278" s="50">
        <f>'Mortality (No Interventions) H'!K23</f>
        <v>1.8100057255400254E-4</v>
      </c>
      <c r="D278" s="27">
        <v>1</v>
      </c>
      <c r="E278" s="18">
        <f t="shared" si="185"/>
        <v>1.8100057255400254E-4</v>
      </c>
      <c r="F278" s="28">
        <f t="shared" si="204"/>
        <v>9944.3779385224861</v>
      </c>
      <c r="G278" s="27">
        <v>1</v>
      </c>
      <c r="H278" s="18">
        <f t="shared" si="178"/>
        <v>1.8100057255400254E-4</v>
      </c>
      <c r="I278" s="28">
        <f t="shared" si="205"/>
        <v>9944.3779385224861</v>
      </c>
      <c r="J278" s="27">
        <v>1</v>
      </c>
      <c r="K278" s="18">
        <f t="shared" si="179"/>
        <v>1.8100057255400254E-4</v>
      </c>
      <c r="L278" s="28">
        <f t="shared" si="206"/>
        <v>9944.3779385224861</v>
      </c>
      <c r="M278" s="27">
        <v>1</v>
      </c>
      <c r="N278" s="19">
        <f t="shared" si="180"/>
        <v>1.8100057255400254E-4</v>
      </c>
      <c r="O278" s="28">
        <f t="shared" si="207"/>
        <v>9944.3779385224861</v>
      </c>
      <c r="P278" s="24">
        <f t="shared" si="186"/>
        <v>1</v>
      </c>
      <c r="Q278" s="18">
        <f t="shared" si="187"/>
        <v>1.8100057255400254E-4</v>
      </c>
      <c r="R278" s="28">
        <f t="shared" si="208"/>
        <v>9944.3779385224861</v>
      </c>
      <c r="S278" s="24">
        <f t="shared" si="188"/>
        <v>1</v>
      </c>
      <c r="T278" s="18">
        <f t="shared" si="189"/>
        <v>1.8100057255400254E-4</v>
      </c>
      <c r="U278" s="28">
        <f t="shared" si="209"/>
        <v>9944.3779385224861</v>
      </c>
      <c r="V278" s="24">
        <f t="shared" si="190"/>
        <v>1</v>
      </c>
      <c r="W278" s="18">
        <f t="shared" si="191"/>
        <v>1.8100057255400254E-4</v>
      </c>
      <c r="X278" s="28">
        <f t="shared" si="210"/>
        <v>9944.3779385224861</v>
      </c>
      <c r="Y278" s="33">
        <f t="shared" si="192"/>
        <v>1</v>
      </c>
      <c r="Z278" s="18">
        <f t="shared" si="193"/>
        <v>1.8100057255400254E-4</v>
      </c>
      <c r="AA278" s="28">
        <f t="shared" si="211"/>
        <v>9944.3779385224861</v>
      </c>
      <c r="AB278" s="33">
        <f t="shared" si="194"/>
        <v>1</v>
      </c>
      <c r="AC278" s="18">
        <f t="shared" si="195"/>
        <v>1.8100057255400254E-4</v>
      </c>
      <c r="AD278" s="28">
        <f t="shared" si="212"/>
        <v>9944.3779385224861</v>
      </c>
      <c r="AE278" s="33">
        <f t="shared" si="196"/>
        <v>1</v>
      </c>
      <c r="AF278" s="18">
        <f t="shared" si="197"/>
        <v>1.8100057255400254E-4</v>
      </c>
      <c r="AG278" s="28">
        <f t="shared" si="213"/>
        <v>9944.3779385224861</v>
      </c>
      <c r="AH278" s="33">
        <f t="shared" si="198"/>
        <v>1</v>
      </c>
      <c r="AI278" s="18">
        <f t="shared" si="199"/>
        <v>1.8100057255400254E-4</v>
      </c>
      <c r="AJ278" s="28">
        <f t="shared" si="214"/>
        <v>9944.3779385224861</v>
      </c>
      <c r="AK278" s="33">
        <f t="shared" si="200"/>
        <v>1</v>
      </c>
      <c r="AL278" s="18">
        <f t="shared" si="201"/>
        <v>1.8100057255400254E-4</v>
      </c>
      <c r="AM278" s="28">
        <f t="shared" si="215"/>
        <v>9944.3779385224861</v>
      </c>
      <c r="AN278" s="33">
        <f t="shared" si="202"/>
        <v>1</v>
      </c>
      <c r="AO278" s="18">
        <f t="shared" si="203"/>
        <v>1.8100057255400254E-4</v>
      </c>
      <c r="AP278" s="28">
        <f t="shared" si="216"/>
        <v>9944.3779385224861</v>
      </c>
      <c r="AQ278" s="33">
        <f t="shared" si="181"/>
        <v>1</v>
      </c>
      <c r="AR278" s="18">
        <f t="shared" si="182"/>
        <v>1.8100057255400254E-4</v>
      </c>
      <c r="AS278" s="28">
        <f t="shared" si="217"/>
        <v>9944.3779385224861</v>
      </c>
      <c r="AT278" s="33">
        <f t="shared" si="183"/>
        <v>1</v>
      </c>
      <c r="AU278" s="18">
        <f t="shared" si="184"/>
        <v>1.8100057255400254E-4</v>
      </c>
      <c r="AV278" s="20">
        <f t="shared" si="218"/>
        <v>9944.3779385224861</v>
      </c>
    </row>
    <row r="279" spans="2:48" ht="15.95">
      <c r="B279" s="48">
        <v>15</v>
      </c>
      <c r="C279" s="50">
        <f>'Mortality (No Interventions) H'!K24</f>
        <v>2.1694796289707752E-4</v>
      </c>
      <c r="D279" s="27">
        <v>1</v>
      </c>
      <c r="E279" s="18">
        <f t="shared" si="185"/>
        <v>2.1694796289707752E-4</v>
      </c>
      <c r="F279" s="28">
        <f t="shared" si="204"/>
        <v>9942.5780004219196</v>
      </c>
      <c r="G279" s="27">
        <v>1</v>
      </c>
      <c r="H279" s="18">
        <f t="shared" si="178"/>
        <v>2.1694796289707752E-4</v>
      </c>
      <c r="I279" s="28">
        <f t="shared" si="205"/>
        <v>9942.5780004219196</v>
      </c>
      <c r="J279" s="27">
        <v>1</v>
      </c>
      <c r="K279" s="18">
        <f t="shared" si="179"/>
        <v>2.1694796289707752E-4</v>
      </c>
      <c r="L279" s="28">
        <f t="shared" si="206"/>
        <v>9942.5780004219196</v>
      </c>
      <c r="M279" s="27">
        <v>1</v>
      </c>
      <c r="N279" s="19">
        <f t="shared" si="180"/>
        <v>2.1694796289707752E-4</v>
      </c>
      <c r="O279" s="28">
        <f t="shared" si="207"/>
        <v>9942.5780004219196</v>
      </c>
      <c r="P279" s="24">
        <f t="shared" si="186"/>
        <v>1</v>
      </c>
      <c r="Q279" s="18">
        <f t="shared" si="187"/>
        <v>2.1694796289707752E-4</v>
      </c>
      <c r="R279" s="28">
        <f t="shared" si="208"/>
        <v>9942.5780004219196</v>
      </c>
      <c r="S279" s="24">
        <f t="shared" si="188"/>
        <v>1</v>
      </c>
      <c r="T279" s="18">
        <f t="shared" si="189"/>
        <v>2.1694796289707752E-4</v>
      </c>
      <c r="U279" s="28">
        <f t="shared" si="209"/>
        <v>9942.5780004219196</v>
      </c>
      <c r="V279" s="24">
        <f t="shared" si="190"/>
        <v>1</v>
      </c>
      <c r="W279" s="18">
        <f t="shared" si="191"/>
        <v>2.1694796289707752E-4</v>
      </c>
      <c r="X279" s="28">
        <f t="shared" si="210"/>
        <v>9942.5780004219196</v>
      </c>
      <c r="Y279" s="33">
        <f t="shared" si="192"/>
        <v>1</v>
      </c>
      <c r="Z279" s="18">
        <f t="shared" si="193"/>
        <v>2.1694796289707752E-4</v>
      </c>
      <c r="AA279" s="28">
        <f t="shared" si="211"/>
        <v>9942.5780004219196</v>
      </c>
      <c r="AB279" s="33">
        <f t="shared" si="194"/>
        <v>1</v>
      </c>
      <c r="AC279" s="18">
        <f t="shared" si="195"/>
        <v>2.1694796289707752E-4</v>
      </c>
      <c r="AD279" s="28">
        <f t="shared" si="212"/>
        <v>9942.5780004219196</v>
      </c>
      <c r="AE279" s="33">
        <f t="shared" si="196"/>
        <v>1</v>
      </c>
      <c r="AF279" s="18">
        <f t="shared" si="197"/>
        <v>2.1694796289707752E-4</v>
      </c>
      <c r="AG279" s="28">
        <f t="shared" si="213"/>
        <v>9942.5780004219196</v>
      </c>
      <c r="AH279" s="33">
        <f t="shared" si="198"/>
        <v>1</v>
      </c>
      <c r="AI279" s="18">
        <f t="shared" si="199"/>
        <v>2.1694796289707752E-4</v>
      </c>
      <c r="AJ279" s="28">
        <f t="shared" si="214"/>
        <v>9942.5780004219196</v>
      </c>
      <c r="AK279" s="33">
        <f t="shared" si="200"/>
        <v>1</v>
      </c>
      <c r="AL279" s="18">
        <f t="shared" si="201"/>
        <v>2.1694796289707752E-4</v>
      </c>
      <c r="AM279" s="28">
        <f t="shared" si="215"/>
        <v>9942.5780004219196</v>
      </c>
      <c r="AN279" s="33">
        <f t="shared" si="202"/>
        <v>1</v>
      </c>
      <c r="AO279" s="18">
        <f t="shared" si="203"/>
        <v>2.1694796289707752E-4</v>
      </c>
      <c r="AP279" s="28">
        <f t="shared" si="216"/>
        <v>9942.5780004219196</v>
      </c>
      <c r="AQ279" s="33">
        <f t="shared" si="181"/>
        <v>1</v>
      </c>
      <c r="AR279" s="18">
        <f t="shared" si="182"/>
        <v>2.1694796289707752E-4</v>
      </c>
      <c r="AS279" s="28">
        <f t="shared" si="217"/>
        <v>9942.5780004219196</v>
      </c>
      <c r="AT279" s="33">
        <f t="shared" si="183"/>
        <v>1</v>
      </c>
      <c r="AU279" s="18">
        <f t="shared" si="184"/>
        <v>2.1694796289707752E-4</v>
      </c>
      <c r="AV279" s="20">
        <f t="shared" si="218"/>
        <v>9942.5780004219196</v>
      </c>
    </row>
    <row r="280" spans="2:48" ht="15.95">
      <c r="B280" s="48">
        <v>16</v>
      </c>
      <c r="C280" s="50">
        <f>'Mortality (No Interventions) H'!K25</f>
        <v>2.6258807827191869E-4</v>
      </c>
      <c r="D280" s="27">
        <v>1</v>
      </c>
      <c r="E280" s="18">
        <f t="shared" si="185"/>
        <v>2.6258807827191869E-4</v>
      </c>
      <c r="F280" s="28">
        <f t="shared" si="204"/>
        <v>9940.4209783787828</v>
      </c>
      <c r="G280" s="27">
        <v>1</v>
      </c>
      <c r="H280" s="18">
        <f t="shared" si="178"/>
        <v>2.6258807827191869E-4</v>
      </c>
      <c r="I280" s="28">
        <f t="shared" si="205"/>
        <v>9940.4209783787828</v>
      </c>
      <c r="J280" s="27">
        <v>1</v>
      </c>
      <c r="K280" s="18">
        <f t="shared" si="179"/>
        <v>2.6258807827191869E-4</v>
      </c>
      <c r="L280" s="28">
        <f t="shared" si="206"/>
        <v>9940.4209783787828</v>
      </c>
      <c r="M280" s="27">
        <v>1</v>
      </c>
      <c r="N280" s="19">
        <f t="shared" si="180"/>
        <v>2.6258807827191869E-4</v>
      </c>
      <c r="O280" s="28">
        <f t="shared" si="207"/>
        <v>9940.4209783787828</v>
      </c>
      <c r="P280" s="24">
        <f t="shared" si="186"/>
        <v>1</v>
      </c>
      <c r="Q280" s="18">
        <f t="shared" si="187"/>
        <v>2.6258807827191869E-4</v>
      </c>
      <c r="R280" s="28">
        <f t="shared" si="208"/>
        <v>9940.4209783787828</v>
      </c>
      <c r="S280" s="24">
        <f t="shared" si="188"/>
        <v>1</v>
      </c>
      <c r="T280" s="18">
        <f t="shared" si="189"/>
        <v>2.6258807827191869E-4</v>
      </c>
      <c r="U280" s="28">
        <f t="shared" si="209"/>
        <v>9940.4209783787828</v>
      </c>
      <c r="V280" s="24">
        <f t="shared" si="190"/>
        <v>1</v>
      </c>
      <c r="W280" s="18">
        <f t="shared" si="191"/>
        <v>2.6258807827191869E-4</v>
      </c>
      <c r="X280" s="28">
        <f t="shared" si="210"/>
        <v>9940.4209783787828</v>
      </c>
      <c r="Y280" s="33">
        <f t="shared" si="192"/>
        <v>1</v>
      </c>
      <c r="Z280" s="18">
        <f t="shared" si="193"/>
        <v>2.6258807827191869E-4</v>
      </c>
      <c r="AA280" s="28">
        <f t="shared" si="211"/>
        <v>9940.4209783787828</v>
      </c>
      <c r="AB280" s="33">
        <f t="shared" si="194"/>
        <v>1</v>
      </c>
      <c r="AC280" s="18">
        <f t="shared" si="195"/>
        <v>2.6258807827191869E-4</v>
      </c>
      <c r="AD280" s="28">
        <f t="shared" si="212"/>
        <v>9940.4209783787828</v>
      </c>
      <c r="AE280" s="33">
        <f t="shared" si="196"/>
        <v>1</v>
      </c>
      <c r="AF280" s="18">
        <f t="shared" si="197"/>
        <v>2.6258807827191869E-4</v>
      </c>
      <c r="AG280" s="28">
        <f t="shared" si="213"/>
        <v>9940.4209783787828</v>
      </c>
      <c r="AH280" s="33">
        <f t="shared" si="198"/>
        <v>1</v>
      </c>
      <c r="AI280" s="18">
        <f t="shared" si="199"/>
        <v>2.6258807827191869E-4</v>
      </c>
      <c r="AJ280" s="28">
        <f t="shared" si="214"/>
        <v>9940.4209783787828</v>
      </c>
      <c r="AK280" s="33">
        <f t="shared" si="200"/>
        <v>1</v>
      </c>
      <c r="AL280" s="18">
        <f t="shared" si="201"/>
        <v>2.6258807827191869E-4</v>
      </c>
      <c r="AM280" s="28">
        <f t="shared" si="215"/>
        <v>9940.4209783787828</v>
      </c>
      <c r="AN280" s="33">
        <f t="shared" si="202"/>
        <v>1</v>
      </c>
      <c r="AO280" s="18">
        <f t="shared" si="203"/>
        <v>2.6258807827191869E-4</v>
      </c>
      <c r="AP280" s="28">
        <f t="shared" si="216"/>
        <v>9940.4209783787828</v>
      </c>
      <c r="AQ280" s="33">
        <f t="shared" si="181"/>
        <v>1</v>
      </c>
      <c r="AR280" s="18">
        <f t="shared" si="182"/>
        <v>2.6258807827191869E-4</v>
      </c>
      <c r="AS280" s="28">
        <f t="shared" si="217"/>
        <v>9940.4209783787828</v>
      </c>
      <c r="AT280" s="33">
        <f t="shared" si="183"/>
        <v>1</v>
      </c>
      <c r="AU280" s="18">
        <f t="shared" si="184"/>
        <v>2.6258807827191869E-4</v>
      </c>
      <c r="AV280" s="20">
        <f t="shared" si="218"/>
        <v>9940.4209783787828</v>
      </c>
    </row>
    <row r="281" spans="2:48" ht="15.95">
      <c r="B281" s="48">
        <v>17</v>
      </c>
      <c r="C281" s="50">
        <f>'Mortality (No Interventions) H'!K26</f>
        <v>3.1455799364675985E-4</v>
      </c>
      <c r="D281" s="27">
        <v>1</v>
      </c>
      <c r="E281" s="18">
        <f t="shared" si="185"/>
        <v>3.1455799364675985E-4</v>
      </c>
      <c r="F281" s="28">
        <f t="shared" si="204"/>
        <v>9937.8107423368565</v>
      </c>
      <c r="G281" s="27">
        <v>1</v>
      </c>
      <c r="H281" s="18">
        <f t="shared" si="178"/>
        <v>3.1455799364675985E-4</v>
      </c>
      <c r="I281" s="28">
        <f t="shared" si="205"/>
        <v>9937.8107423368565</v>
      </c>
      <c r="J281" s="27">
        <v>1</v>
      </c>
      <c r="K281" s="18">
        <f t="shared" si="179"/>
        <v>3.1455799364675985E-4</v>
      </c>
      <c r="L281" s="28">
        <f t="shared" si="206"/>
        <v>9937.8107423368565</v>
      </c>
      <c r="M281" s="27">
        <v>1</v>
      </c>
      <c r="N281" s="19">
        <f t="shared" si="180"/>
        <v>3.1455799364675985E-4</v>
      </c>
      <c r="O281" s="28">
        <f t="shared" si="207"/>
        <v>9937.8107423368565</v>
      </c>
      <c r="P281" s="24">
        <f t="shared" si="186"/>
        <v>1</v>
      </c>
      <c r="Q281" s="18">
        <f t="shared" si="187"/>
        <v>3.1455799364675985E-4</v>
      </c>
      <c r="R281" s="28">
        <f t="shared" si="208"/>
        <v>9937.8107423368565</v>
      </c>
      <c r="S281" s="24">
        <f t="shared" si="188"/>
        <v>1</v>
      </c>
      <c r="T281" s="18">
        <f t="shared" si="189"/>
        <v>3.1455799364675985E-4</v>
      </c>
      <c r="U281" s="28">
        <f t="shared" si="209"/>
        <v>9937.8107423368565</v>
      </c>
      <c r="V281" s="24">
        <f t="shared" si="190"/>
        <v>1</v>
      </c>
      <c r="W281" s="18">
        <f t="shared" si="191"/>
        <v>3.1455799364675985E-4</v>
      </c>
      <c r="X281" s="28">
        <f t="shared" si="210"/>
        <v>9937.8107423368565</v>
      </c>
      <c r="Y281" s="33">
        <f t="shared" si="192"/>
        <v>1</v>
      </c>
      <c r="Z281" s="18">
        <f t="shared" si="193"/>
        <v>3.1455799364675985E-4</v>
      </c>
      <c r="AA281" s="28">
        <f t="shared" si="211"/>
        <v>9937.8107423368565</v>
      </c>
      <c r="AB281" s="33">
        <f t="shared" si="194"/>
        <v>1</v>
      </c>
      <c r="AC281" s="18">
        <f t="shared" si="195"/>
        <v>3.1455799364675985E-4</v>
      </c>
      <c r="AD281" s="28">
        <f t="shared" si="212"/>
        <v>9937.8107423368565</v>
      </c>
      <c r="AE281" s="33">
        <f t="shared" si="196"/>
        <v>1</v>
      </c>
      <c r="AF281" s="18">
        <f t="shared" si="197"/>
        <v>3.1455799364675985E-4</v>
      </c>
      <c r="AG281" s="28">
        <f t="shared" si="213"/>
        <v>9937.8107423368565</v>
      </c>
      <c r="AH281" s="33">
        <f t="shared" si="198"/>
        <v>1</v>
      </c>
      <c r="AI281" s="18">
        <f t="shared" si="199"/>
        <v>3.1455799364675985E-4</v>
      </c>
      <c r="AJ281" s="28">
        <f t="shared" si="214"/>
        <v>9937.8107423368565</v>
      </c>
      <c r="AK281" s="33">
        <f t="shared" si="200"/>
        <v>1</v>
      </c>
      <c r="AL281" s="18">
        <f t="shared" si="201"/>
        <v>3.1455799364675985E-4</v>
      </c>
      <c r="AM281" s="28">
        <f t="shared" si="215"/>
        <v>9937.8107423368565</v>
      </c>
      <c r="AN281" s="33">
        <f t="shared" si="202"/>
        <v>1</v>
      </c>
      <c r="AO281" s="18">
        <f t="shared" si="203"/>
        <v>3.1455799364675985E-4</v>
      </c>
      <c r="AP281" s="28">
        <f t="shared" si="216"/>
        <v>9937.8107423368565</v>
      </c>
      <c r="AQ281" s="33">
        <f t="shared" si="181"/>
        <v>1</v>
      </c>
      <c r="AR281" s="18">
        <f t="shared" si="182"/>
        <v>3.1455799364675985E-4</v>
      </c>
      <c r="AS281" s="28">
        <f t="shared" si="217"/>
        <v>9937.8107423368565</v>
      </c>
      <c r="AT281" s="33">
        <f t="shared" si="183"/>
        <v>1</v>
      </c>
      <c r="AU281" s="18">
        <f t="shared" si="184"/>
        <v>3.1455799364675985E-4</v>
      </c>
      <c r="AV281" s="20">
        <f t="shared" si="218"/>
        <v>9937.8107423368565</v>
      </c>
    </row>
    <row r="282" spans="2:48" ht="15.95">
      <c r="B282" s="48">
        <v>18</v>
      </c>
      <c r="C282" s="50">
        <f>'Mortality (No Interventions) H'!K27</f>
        <v>3.7621994790343078E-4</v>
      </c>
      <c r="D282" s="27">
        <v>0.65</v>
      </c>
      <c r="E282" s="18">
        <f t="shared" si="185"/>
        <v>2.4454296613723E-4</v>
      </c>
      <c r="F282" s="28">
        <f t="shared" si="204"/>
        <v>9934.6847245285062</v>
      </c>
      <c r="G282" s="27">
        <f>1-(0.07/2)</f>
        <v>0.96499999999999997</v>
      </c>
      <c r="H282" s="18">
        <f t="shared" si="178"/>
        <v>3.6305224972681068E-4</v>
      </c>
      <c r="I282" s="28">
        <f t="shared" si="205"/>
        <v>9934.6847245285062</v>
      </c>
      <c r="J282" s="27">
        <v>0.9</v>
      </c>
      <c r="K282" s="18">
        <f t="shared" si="179"/>
        <v>3.3859795311308769E-4</v>
      </c>
      <c r="L282" s="28">
        <f t="shared" si="206"/>
        <v>9934.6847245285062</v>
      </c>
      <c r="M282" s="27">
        <f>1-(0.15/2)</f>
        <v>0.92500000000000004</v>
      </c>
      <c r="N282" s="19">
        <f t="shared" si="180"/>
        <v>3.480034518106735E-4</v>
      </c>
      <c r="O282" s="28">
        <f t="shared" si="207"/>
        <v>9934.6847245285062</v>
      </c>
      <c r="P282" s="24">
        <f t="shared" si="186"/>
        <v>0.62724999999999997</v>
      </c>
      <c r="Q282" s="18">
        <f t="shared" si="187"/>
        <v>2.3598396232242695E-4</v>
      </c>
      <c r="R282" s="28">
        <f t="shared" si="208"/>
        <v>9934.6847245285062</v>
      </c>
      <c r="S282" s="24">
        <f t="shared" si="188"/>
        <v>0.58500000000000008</v>
      </c>
      <c r="T282" s="18">
        <f t="shared" si="189"/>
        <v>2.2008866952350704E-4</v>
      </c>
      <c r="U282" s="28">
        <f t="shared" si="209"/>
        <v>9934.6847245285062</v>
      </c>
      <c r="V282" s="24">
        <f t="shared" si="190"/>
        <v>0.60125000000000006</v>
      </c>
      <c r="W282" s="18">
        <f t="shared" si="191"/>
        <v>2.2620224367693779E-4</v>
      </c>
      <c r="X282" s="28">
        <f t="shared" si="210"/>
        <v>9934.6847245285062</v>
      </c>
      <c r="Y282" s="33">
        <f t="shared" si="192"/>
        <v>0.86849999999999994</v>
      </c>
      <c r="Z282" s="18">
        <f t="shared" si="193"/>
        <v>3.2674702475412963E-4</v>
      </c>
      <c r="AA282" s="28">
        <f t="shared" si="211"/>
        <v>9934.6847245285062</v>
      </c>
      <c r="AB282" s="33">
        <f t="shared" si="194"/>
        <v>0.892625</v>
      </c>
      <c r="AC282" s="18">
        <f t="shared" si="195"/>
        <v>3.3582333099729989E-4</v>
      </c>
      <c r="AD282" s="28">
        <f t="shared" si="212"/>
        <v>9934.6847245285062</v>
      </c>
      <c r="AE282" s="33">
        <f t="shared" si="196"/>
        <v>0.83250000000000002</v>
      </c>
      <c r="AF282" s="18">
        <f t="shared" si="197"/>
        <v>3.1320310662960615E-4</v>
      </c>
      <c r="AG282" s="28">
        <f t="shared" si="213"/>
        <v>9934.6847245285062</v>
      </c>
      <c r="AH282" s="33">
        <f t="shared" si="198"/>
        <v>0.56452499999999994</v>
      </c>
      <c r="AI282" s="18">
        <f t="shared" si="199"/>
        <v>2.1238556609018424E-4</v>
      </c>
      <c r="AJ282" s="28">
        <f t="shared" si="214"/>
        <v>9934.6847245285062</v>
      </c>
      <c r="AK282" s="33">
        <f t="shared" si="200"/>
        <v>0.58020625000000003</v>
      </c>
      <c r="AL282" s="18">
        <f t="shared" si="201"/>
        <v>2.1828516514824496E-4</v>
      </c>
      <c r="AM282" s="28">
        <f t="shared" si="215"/>
        <v>9934.6847245285062</v>
      </c>
      <c r="AN282" s="33">
        <f t="shared" si="202"/>
        <v>0.54112500000000008</v>
      </c>
      <c r="AO282" s="18">
        <f t="shared" si="203"/>
        <v>2.0358201930924401E-4</v>
      </c>
      <c r="AP282" s="28">
        <f t="shared" si="216"/>
        <v>9934.6847245285062</v>
      </c>
      <c r="AQ282" s="33">
        <f t="shared" si="181"/>
        <v>0.80336249999999998</v>
      </c>
      <c r="AR282" s="18">
        <f t="shared" si="182"/>
        <v>3.0224099789756992E-4</v>
      </c>
      <c r="AS282" s="28">
        <f t="shared" si="217"/>
        <v>9934.6847245285062</v>
      </c>
      <c r="AT282" s="33">
        <f t="shared" si="183"/>
        <v>0.52218562499999999</v>
      </c>
      <c r="AU282" s="18">
        <f t="shared" si="184"/>
        <v>1.9645664863342043E-4</v>
      </c>
      <c r="AV282" s="20">
        <f t="shared" si="218"/>
        <v>9934.6847245285062</v>
      </c>
    </row>
    <row r="283" spans="2:48" ht="15.95">
      <c r="B283" s="48">
        <v>19</v>
      </c>
      <c r="C283" s="50">
        <f>'Mortality (No Interventions) H'!K28</f>
        <v>4.7487586722374842E-4</v>
      </c>
      <c r="D283" s="27">
        <f>D282+($D$128-$D$26)/(120-18)</f>
        <v>0.65343137254901962</v>
      </c>
      <c r="E283" s="18">
        <f t="shared" si="185"/>
        <v>3.1029878971041992E-4</v>
      </c>
      <c r="F283" s="28">
        <f t="shared" si="204"/>
        <v>9932.2552672583315</v>
      </c>
      <c r="G283" s="27">
        <f t="shared" ref="G283:G346" si="219">1-(0.07/2)</f>
        <v>0.96499999999999997</v>
      </c>
      <c r="H283" s="18">
        <f t="shared" si="178"/>
        <v>4.5825521187091721E-4</v>
      </c>
      <c r="I283" s="28">
        <f t="shared" si="205"/>
        <v>9931.0779148889396</v>
      </c>
      <c r="J283" s="27">
        <v>0.9</v>
      </c>
      <c r="K283" s="18">
        <f t="shared" si="179"/>
        <v>4.273882805013736E-4</v>
      </c>
      <c r="L283" s="28">
        <f t="shared" si="206"/>
        <v>9931.3208606159569</v>
      </c>
      <c r="M283" s="27">
        <f t="shared" ref="M283:M346" si="220">1-(0.15/2)</f>
        <v>0.92500000000000004</v>
      </c>
      <c r="N283" s="19">
        <f t="shared" si="180"/>
        <v>4.3926017718196731E-4</v>
      </c>
      <c r="O283" s="28">
        <f t="shared" si="207"/>
        <v>9931.2274199517196</v>
      </c>
      <c r="P283" s="24">
        <f t="shared" si="186"/>
        <v>0.63056127450980393</v>
      </c>
      <c r="Q283" s="18">
        <f t="shared" si="187"/>
        <v>2.9943833207055521E-4</v>
      </c>
      <c r="R283" s="28">
        <f t="shared" si="208"/>
        <v>9932.3402982627886</v>
      </c>
      <c r="S283" s="24">
        <f t="shared" si="188"/>
        <v>0.58808823529411769</v>
      </c>
      <c r="T283" s="18">
        <f t="shared" si="189"/>
        <v>2.7926891073937795E-4</v>
      </c>
      <c r="U283" s="28">
        <f t="shared" si="209"/>
        <v>9932.4982129853488</v>
      </c>
      <c r="V283" s="24">
        <f t="shared" si="190"/>
        <v>0.6044240196078432</v>
      </c>
      <c r="W283" s="18">
        <f t="shared" si="191"/>
        <v>2.8702638048213843E-4</v>
      </c>
      <c r="X283" s="28">
        <f t="shared" si="210"/>
        <v>9932.437476553594</v>
      </c>
      <c r="Y283" s="33">
        <f t="shared" si="192"/>
        <v>0.86849999999999994</v>
      </c>
      <c r="Z283" s="18">
        <f t="shared" si="193"/>
        <v>4.1242969068382547E-4</v>
      </c>
      <c r="AA283" s="28">
        <f t="shared" si="211"/>
        <v>9931.4385958528965</v>
      </c>
      <c r="AB283" s="33">
        <f t="shared" si="194"/>
        <v>0.892625</v>
      </c>
      <c r="AC283" s="18">
        <f t="shared" si="195"/>
        <v>4.2388607098059841E-4</v>
      </c>
      <c r="AD283" s="28">
        <f t="shared" si="212"/>
        <v>9931.3484256119064</v>
      </c>
      <c r="AE283" s="33">
        <f t="shared" si="196"/>
        <v>0.83250000000000002</v>
      </c>
      <c r="AF283" s="18">
        <f t="shared" si="197"/>
        <v>3.9533415946377059E-4</v>
      </c>
      <c r="AG283" s="28">
        <f t="shared" si="213"/>
        <v>9931.5731504093983</v>
      </c>
      <c r="AH283" s="33">
        <f t="shared" si="198"/>
        <v>0.5675051470588236</v>
      </c>
      <c r="AI283" s="18">
        <f t="shared" si="199"/>
        <v>2.6949449886349972E-4</v>
      </c>
      <c r="AJ283" s="28">
        <f t="shared" si="214"/>
        <v>9932.5747408893603</v>
      </c>
      <c r="AK283" s="33">
        <f t="shared" si="200"/>
        <v>0.58326917892156871</v>
      </c>
      <c r="AL283" s="18">
        <f t="shared" si="201"/>
        <v>2.7698045716526362E-4</v>
      </c>
      <c r="AM283" s="28">
        <f t="shared" si="215"/>
        <v>9932.5161302327178</v>
      </c>
      <c r="AN283" s="33">
        <f t="shared" si="202"/>
        <v>0.54398161764705888</v>
      </c>
      <c r="AO283" s="18">
        <f t="shared" si="203"/>
        <v>2.5832374243392459E-4</v>
      </c>
      <c r="AP283" s="28">
        <f t="shared" si="216"/>
        <v>9932.662201351086</v>
      </c>
      <c r="AQ283" s="33">
        <f t="shared" si="181"/>
        <v>0.80336249999999998</v>
      </c>
      <c r="AR283" s="18">
        <f t="shared" si="182"/>
        <v>3.8149746388253857E-4</v>
      </c>
      <c r="AS283" s="28">
        <f t="shared" si="217"/>
        <v>9931.6820555035665</v>
      </c>
      <c r="AT283" s="33">
        <f t="shared" si="183"/>
        <v>0.52494226102941188</v>
      </c>
      <c r="AU283" s="18">
        <f t="shared" si="184"/>
        <v>2.4928241144873725E-4</v>
      </c>
      <c r="AV283" s="20">
        <f t="shared" si="218"/>
        <v>9932.7329896622959</v>
      </c>
    </row>
    <row r="284" spans="2:48" ht="15.95">
      <c r="B284" s="48">
        <v>20</v>
      </c>
      <c r="C284" s="50">
        <f>'Mortality (No Interventions) H'!K29</f>
        <v>5.7079346556810034E-4</v>
      </c>
      <c r="D284" s="27">
        <f t="shared" ref="D284:D347" si="221">D283+($D$128-$D$26)/(120-18)</f>
        <v>0.65686274509803921</v>
      </c>
      <c r="E284" s="18">
        <f t="shared" si="185"/>
        <v>3.7493296267708553E-4</v>
      </c>
      <c r="F284" s="28">
        <f t="shared" si="204"/>
        <v>9929.1733004698053</v>
      </c>
      <c r="G284" s="27">
        <f t="shared" si="219"/>
        <v>0.96499999999999997</v>
      </c>
      <c r="H284" s="18">
        <f t="shared" si="178"/>
        <v>5.5081569427321679E-4</v>
      </c>
      <c r="I284" s="28">
        <f t="shared" si="205"/>
        <v>9926.5269466749451</v>
      </c>
      <c r="J284" s="27">
        <v>0.9</v>
      </c>
      <c r="K284" s="18">
        <f t="shared" si="179"/>
        <v>5.1371411901129037E-4</v>
      </c>
      <c r="L284" s="28">
        <f t="shared" si="206"/>
        <v>9927.0763304702305</v>
      </c>
      <c r="M284" s="27">
        <f t="shared" si="220"/>
        <v>0.92500000000000004</v>
      </c>
      <c r="N284" s="19">
        <f t="shared" si="180"/>
        <v>5.2798395565049287E-4</v>
      </c>
      <c r="O284" s="28">
        <f t="shared" si="207"/>
        <v>9926.8650272355972</v>
      </c>
      <c r="P284" s="24">
        <f t="shared" si="186"/>
        <v>0.63387254901960777</v>
      </c>
      <c r="Q284" s="18">
        <f t="shared" si="187"/>
        <v>3.6181030898338749E-4</v>
      </c>
      <c r="R284" s="28">
        <f t="shared" si="208"/>
        <v>9929.36617485032</v>
      </c>
      <c r="S284" s="24">
        <f t="shared" si="188"/>
        <v>0.5911764705882353</v>
      </c>
      <c r="T284" s="18">
        <f t="shared" si="189"/>
        <v>3.3743966640937699E-4</v>
      </c>
      <c r="U284" s="28">
        <f t="shared" si="209"/>
        <v>9929.724375028487</v>
      </c>
      <c r="V284" s="24">
        <f t="shared" si="190"/>
        <v>0.60759803921568634</v>
      </c>
      <c r="W284" s="18">
        <f t="shared" si="191"/>
        <v>3.4681299047630416E-4</v>
      </c>
      <c r="X284" s="28">
        <f t="shared" si="210"/>
        <v>9929.5866049753331</v>
      </c>
      <c r="Y284" s="33">
        <f t="shared" si="192"/>
        <v>0.86849999999999994</v>
      </c>
      <c r="Z284" s="18">
        <f t="shared" si="193"/>
        <v>4.9573412484589508E-4</v>
      </c>
      <c r="AA284" s="28">
        <f t="shared" si="211"/>
        <v>9927.3425757047644</v>
      </c>
      <c r="AB284" s="33">
        <f t="shared" si="194"/>
        <v>0.892625</v>
      </c>
      <c r="AC284" s="18">
        <f t="shared" si="195"/>
        <v>5.0950451720272556E-4</v>
      </c>
      <c r="AD284" s="28">
        <f t="shared" si="212"/>
        <v>9927.1386653482332</v>
      </c>
      <c r="AE284" s="33">
        <f t="shared" si="196"/>
        <v>0.83250000000000002</v>
      </c>
      <c r="AF284" s="18">
        <f t="shared" si="197"/>
        <v>4.7518556008544356E-4</v>
      </c>
      <c r="AG284" s="28">
        <f t="shared" si="213"/>
        <v>9927.6468602858276</v>
      </c>
      <c r="AH284" s="33">
        <f t="shared" si="198"/>
        <v>0.57048529411764703</v>
      </c>
      <c r="AI284" s="18">
        <f t="shared" si="199"/>
        <v>3.2562927808504877E-4</v>
      </c>
      <c r="AJ284" s="28">
        <f t="shared" si="214"/>
        <v>9929.8979666371397</v>
      </c>
      <c r="AK284" s="33">
        <f t="shared" si="200"/>
        <v>0.58633210784313716</v>
      </c>
      <c r="AL284" s="18">
        <f t="shared" si="201"/>
        <v>3.346745358096334E-4</v>
      </c>
      <c r="AM284" s="28">
        <f t="shared" si="215"/>
        <v>9929.765017374164</v>
      </c>
      <c r="AN284" s="33">
        <f t="shared" si="202"/>
        <v>0.54683823529411768</v>
      </c>
      <c r="AO284" s="18">
        <f t="shared" si="203"/>
        <v>3.121316914286737E-4</v>
      </c>
      <c r="AP284" s="28">
        <f t="shared" si="216"/>
        <v>9930.0963588789</v>
      </c>
      <c r="AQ284" s="33">
        <f t="shared" si="181"/>
        <v>0.80336249999999998</v>
      </c>
      <c r="AR284" s="18">
        <f t="shared" si="182"/>
        <v>4.5855406548245302E-4</v>
      </c>
      <c r="AS284" s="28">
        <f t="shared" si="217"/>
        <v>9927.8931439873049</v>
      </c>
      <c r="AT284" s="33">
        <f t="shared" si="183"/>
        <v>0.52769889705882356</v>
      </c>
      <c r="AU284" s="18">
        <f t="shared" si="184"/>
        <v>3.0120708222867011E-4</v>
      </c>
      <c r="AV284" s="20">
        <f t="shared" si="218"/>
        <v>9930.2569340303562</v>
      </c>
    </row>
    <row r="285" spans="2:48" ht="15.95">
      <c r="B285" s="48">
        <v>21</v>
      </c>
      <c r="C285" s="50">
        <f>'Mortality (No Interventions) H'!K30</f>
        <v>6.761282277517296E-4</v>
      </c>
      <c r="D285" s="27">
        <f t="shared" si="221"/>
        <v>0.66029411764705881</v>
      </c>
      <c r="E285" s="18">
        <f t="shared" si="185"/>
        <v>4.4644349155959791E-4</v>
      </c>
      <c r="F285" s="28">
        <f t="shared" si="204"/>
        <v>9925.4505261073264</v>
      </c>
      <c r="G285" s="27">
        <f t="shared" si="219"/>
        <v>0.96499999999999997</v>
      </c>
      <c r="H285" s="18">
        <f t="shared" si="178"/>
        <v>6.5246373978041904E-4</v>
      </c>
      <c r="I285" s="28">
        <f t="shared" si="205"/>
        <v>9921.0592598430903</v>
      </c>
      <c r="J285" s="27">
        <v>0.9</v>
      </c>
      <c r="K285" s="18">
        <f t="shared" si="179"/>
        <v>6.0851540497655664E-4</v>
      </c>
      <c r="L285" s="28">
        <f t="shared" si="206"/>
        <v>9921.9766511987655</v>
      </c>
      <c r="M285" s="27">
        <f t="shared" si="220"/>
        <v>0.92500000000000004</v>
      </c>
      <c r="N285" s="19">
        <f t="shared" si="180"/>
        <v>6.2541861067034988E-4</v>
      </c>
      <c r="O285" s="28">
        <f t="shared" si="207"/>
        <v>9921.6238017713094</v>
      </c>
      <c r="P285" s="24">
        <f t="shared" si="186"/>
        <v>0.63718382352941172</v>
      </c>
      <c r="Q285" s="18">
        <f t="shared" si="187"/>
        <v>4.3081796935501195E-4</v>
      </c>
      <c r="R285" s="28">
        <f t="shared" si="208"/>
        <v>9925.7736278065877</v>
      </c>
      <c r="S285" s="24">
        <f t="shared" si="188"/>
        <v>0.59426470588235292</v>
      </c>
      <c r="T285" s="18">
        <f t="shared" si="189"/>
        <v>4.0179914240363814E-4</v>
      </c>
      <c r="U285" s="28">
        <f t="shared" si="209"/>
        <v>9926.3736921478394</v>
      </c>
      <c r="V285" s="24">
        <f t="shared" si="190"/>
        <v>0.61077205882352947</v>
      </c>
      <c r="W285" s="18">
        <f t="shared" si="191"/>
        <v>4.1296022969262812E-4</v>
      </c>
      <c r="X285" s="28">
        <f t="shared" si="210"/>
        <v>9926.1428953506675</v>
      </c>
      <c r="Y285" s="33">
        <f t="shared" si="192"/>
        <v>0.86849999999999994</v>
      </c>
      <c r="Z285" s="18">
        <f t="shared" si="193"/>
        <v>5.8721736580237712E-4</v>
      </c>
      <c r="AA285" s="28">
        <f t="shared" si="211"/>
        <v>9922.4212532209513</v>
      </c>
      <c r="AB285" s="33">
        <f t="shared" si="194"/>
        <v>0.892625</v>
      </c>
      <c r="AC285" s="18">
        <f t="shared" si="195"/>
        <v>6.0352895929688768E-4</v>
      </c>
      <c r="AD285" s="28">
        <f t="shared" si="212"/>
        <v>9922.08074335534</v>
      </c>
      <c r="AE285" s="33">
        <f t="shared" si="196"/>
        <v>0.83250000000000002</v>
      </c>
      <c r="AF285" s="18">
        <f t="shared" si="197"/>
        <v>5.6287674960331488E-4</v>
      </c>
      <c r="AG285" s="28">
        <f t="shared" si="213"/>
        <v>9922.9293858521924</v>
      </c>
      <c r="AH285" s="33">
        <f t="shared" si="198"/>
        <v>0.57346544117647058</v>
      </c>
      <c r="AI285" s="18">
        <f t="shared" si="199"/>
        <v>3.8773617241951081E-4</v>
      </c>
      <c r="AJ285" s="28">
        <f t="shared" si="214"/>
        <v>9926.6645011308065</v>
      </c>
      <c r="AK285" s="33">
        <f t="shared" si="200"/>
        <v>0.58939503676470584</v>
      </c>
      <c r="AL285" s="18">
        <f t="shared" si="201"/>
        <v>3.9850662165338607E-4</v>
      </c>
      <c r="AM285" s="28">
        <f t="shared" si="215"/>
        <v>9926.4417778762763</v>
      </c>
      <c r="AN285" s="33">
        <f t="shared" si="202"/>
        <v>0.54969485294117648</v>
      </c>
      <c r="AO285" s="18">
        <f t="shared" si="203"/>
        <v>3.7166420672336527E-4</v>
      </c>
      <c r="AP285" s="28">
        <f t="shared" si="216"/>
        <v>9926.9968611063541</v>
      </c>
      <c r="AQ285" s="33">
        <f t="shared" si="181"/>
        <v>0.80336249999999998</v>
      </c>
      <c r="AR285" s="18">
        <f t="shared" si="182"/>
        <v>5.4317606336719889E-4</v>
      </c>
      <c r="AS285" s="28">
        <f t="shared" si="217"/>
        <v>9923.3406682244549</v>
      </c>
      <c r="AT285" s="33">
        <f t="shared" si="183"/>
        <v>0.53045553308823534</v>
      </c>
      <c r="AU285" s="18">
        <f t="shared" si="184"/>
        <v>3.5865595948804754E-4</v>
      </c>
      <c r="AV285" s="20">
        <f t="shared" si="218"/>
        <v>9927.2658703134748</v>
      </c>
    </row>
    <row r="286" spans="2:48" ht="15.95">
      <c r="B286" s="48">
        <v>22</v>
      </c>
      <c r="C286" s="50">
        <f>'Mortality (No Interventions) H'!K31</f>
        <v>7.7322468203414225E-4</v>
      </c>
      <c r="D286" s="27">
        <f t="shared" si="221"/>
        <v>0.6637254901960784</v>
      </c>
      <c r="E286" s="18">
        <f t="shared" si="185"/>
        <v>5.1320893111481798E-4</v>
      </c>
      <c r="F286" s="28">
        <f t="shared" si="204"/>
        <v>9921.0193733191481</v>
      </c>
      <c r="G286" s="27">
        <f t="shared" si="219"/>
        <v>0.96499999999999997</v>
      </c>
      <c r="H286" s="18">
        <f t="shared" si="178"/>
        <v>7.4616181816294729E-4</v>
      </c>
      <c r="I286" s="28">
        <f t="shared" si="205"/>
        <v>9914.5861284158291</v>
      </c>
      <c r="J286" s="27">
        <v>0.9</v>
      </c>
      <c r="K286" s="18">
        <f t="shared" si="179"/>
        <v>6.9590221383072806E-4</v>
      </c>
      <c r="L286" s="28">
        <f t="shared" si="206"/>
        <v>9915.9389755586944</v>
      </c>
      <c r="M286" s="27">
        <f t="shared" si="220"/>
        <v>0.92500000000000004</v>
      </c>
      <c r="N286" s="19">
        <f t="shared" si="180"/>
        <v>7.1523283088158163E-4</v>
      </c>
      <c r="O286" s="28">
        <f t="shared" si="207"/>
        <v>9915.4186335976119</v>
      </c>
      <c r="P286" s="24">
        <f t="shared" si="186"/>
        <v>0.64049509803921567</v>
      </c>
      <c r="Q286" s="18">
        <f t="shared" si="187"/>
        <v>4.9524661852579934E-4</v>
      </c>
      <c r="R286" s="28">
        <f t="shared" si="208"/>
        <v>9921.4974261679799</v>
      </c>
      <c r="S286" s="24">
        <f t="shared" si="188"/>
        <v>0.59735294117647053</v>
      </c>
      <c r="T286" s="18">
        <f t="shared" si="189"/>
        <v>4.6188803800333608E-4</v>
      </c>
      <c r="U286" s="28">
        <f t="shared" si="209"/>
        <v>9922.3852837111554</v>
      </c>
      <c r="V286" s="24">
        <f t="shared" si="190"/>
        <v>0.6139460784313725</v>
      </c>
      <c r="W286" s="18">
        <f t="shared" si="191"/>
        <v>4.7471826128120658E-4</v>
      </c>
      <c r="X286" s="28">
        <f t="shared" si="210"/>
        <v>9922.0437931006418</v>
      </c>
      <c r="Y286" s="33">
        <f t="shared" si="192"/>
        <v>0.86849999999999994</v>
      </c>
      <c r="Z286" s="18">
        <f t="shared" si="193"/>
        <v>6.7154563634665252E-4</v>
      </c>
      <c r="AA286" s="28">
        <f t="shared" si="211"/>
        <v>9916.5946351502535</v>
      </c>
      <c r="AB286" s="33">
        <f t="shared" si="194"/>
        <v>0.892625</v>
      </c>
      <c r="AC286" s="18">
        <f t="shared" si="195"/>
        <v>6.9019968180072618E-4</v>
      </c>
      <c r="AD286" s="28">
        <f t="shared" si="212"/>
        <v>9916.0924802902427</v>
      </c>
      <c r="AE286" s="33">
        <f t="shared" si="196"/>
        <v>0.83250000000000002</v>
      </c>
      <c r="AF286" s="18">
        <f t="shared" si="197"/>
        <v>6.4370954779342348E-4</v>
      </c>
      <c r="AG286" s="28">
        <f t="shared" si="213"/>
        <v>9917.34399961294</v>
      </c>
      <c r="AH286" s="33">
        <f t="shared" si="198"/>
        <v>0.57644558823529413</v>
      </c>
      <c r="AI286" s="18">
        <f t="shared" si="199"/>
        <v>4.4572195667321937E-4</v>
      </c>
      <c r="AJ286" s="28">
        <f t="shared" si="214"/>
        <v>9922.8155742322451</v>
      </c>
      <c r="AK286" s="33">
        <f t="shared" si="200"/>
        <v>0.59245796568627451</v>
      </c>
      <c r="AL286" s="18">
        <f t="shared" si="201"/>
        <v>4.5810312213636435E-4</v>
      </c>
      <c r="AM286" s="28">
        <f t="shared" si="215"/>
        <v>9922.4860250983347</v>
      </c>
      <c r="AN286" s="33">
        <f t="shared" si="202"/>
        <v>0.55255147058823528</v>
      </c>
      <c r="AO286" s="18">
        <f t="shared" si="203"/>
        <v>4.2724643515308592E-4</v>
      </c>
      <c r="AP286" s="28">
        <f t="shared" si="216"/>
        <v>9923.3073516928253</v>
      </c>
      <c r="AQ286" s="33">
        <f t="shared" si="181"/>
        <v>0.80336249999999998</v>
      </c>
      <c r="AR286" s="18">
        <f t="shared" si="182"/>
        <v>6.2117971362065359E-4</v>
      </c>
      <c r="AS286" s="28">
        <f t="shared" si="217"/>
        <v>9917.9505471048378</v>
      </c>
      <c r="AT286" s="33">
        <f t="shared" si="183"/>
        <v>0.53321216911764713</v>
      </c>
      <c r="AU286" s="18">
        <f t="shared" si="184"/>
        <v>4.1229280992272798E-4</v>
      </c>
      <c r="AV286" s="20">
        <f t="shared" si="218"/>
        <v>9923.7053972476642</v>
      </c>
    </row>
    <row r="287" spans="2:48" ht="15.95">
      <c r="B287" s="48">
        <v>23</v>
      </c>
      <c r="C287" s="50">
        <f>'Mortality (No Interventions) H'!K32</f>
        <v>8.6797902133963628E-4</v>
      </c>
      <c r="D287" s="27">
        <f t="shared" si="221"/>
        <v>0.667156862745098</v>
      </c>
      <c r="E287" s="18">
        <f t="shared" si="185"/>
        <v>5.7907816080551226E-4</v>
      </c>
      <c r="F287" s="28">
        <f t="shared" si="204"/>
        <v>9915.9278175709969</v>
      </c>
      <c r="G287" s="27">
        <f t="shared" si="219"/>
        <v>0.96499999999999997</v>
      </c>
      <c r="H287" s="18">
        <f t="shared" si="178"/>
        <v>8.3759975559274903E-4</v>
      </c>
      <c r="I287" s="28">
        <f t="shared" si="205"/>
        <v>9907.1882428039171</v>
      </c>
      <c r="J287" s="27">
        <v>0.9</v>
      </c>
      <c r="K287" s="18">
        <f t="shared" si="179"/>
        <v>7.8118111920567272E-4</v>
      </c>
      <c r="L287" s="28">
        <f t="shared" si="206"/>
        <v>9909.038451673392</v>
      </c>
      <c r="M287" s="27">
        <f t="shared" si="220"/>
        <v>0.92500000000000004</v>
      </c>
      <c r="N287" s="19">
        <f t="shared" si="180"/>
        <v>8.0288059473916358E-4</v>
      </c>
      <c r="O287" s="28">
        <f t="shared" si="207"/>
        <v>9908.3268006589278</v>
      </c>
      <c r="P287" s="24">
        <f t="shared" si="186"/>
        <v>0.64380637254901951</v>
      </c>
      <c r="Q287" s="18">
        <f t="shared" si="187"/>
        <v>5.5881042517731921E-4</v>
      </c>
      <c r="R287" s="28">
        <f t="shared" si="208"/>
        <v>9916.5838381169578</v>
      </c>
      <c r="S287" s="24">
        <f t="shared" si="188"/>
        <v>0.60044117647058826</v>
      </c>
      <c r="T287" s="18">
        <f t="shared" si="189"/>
        <v>5.2117034472496109E-4</v>
      </c>
      <c r="U287" s="28">
        <f t="shared" si="209"/>
        <v>9917.8022526401492</v>
      </c>
      <c r="V287" s="24">
        <f t="shared" si="190"/>
        <v>0.61712009803921564</v>
      </c>
      <c r="W287" s="18">
        <f t="shared" si="191"/>
        <v>5.3564729874509874E-4</v>
      </c>
      <c r="X287" s="28">
        <f t="shared" si="210"/>
        <v>9917.3336177228248</v>
      </c>
      <c r="Y287" s="33">
        <f t="shared" si="192"/>
        <v>0.86849999999999994</v>
      </c>
      <c r="Z287" s="18">
        <f t="shared" si="193"/>
        <v>7.5383978003347408E-4</v>
      </c>
      <c r="AA287" s="28">
        <f t="shared" si="211"/>
        <v>9909.9351892956001</v>
      </c>
      <c r="AB287" s="33">
        <f t="shared" si="194"/>
        <v>0.892625</v>
      </c>
      <c r="AC287" s="18">
        <f t="shared" si="195"/>
        <v>7.7477977392329282E-4</v>
      </c>
      <c r="AD287" s="28">
        <f t="shared" si="212"/>
        <v>9909.2483964156399</v>
      </c>
      <c r="AE287" s="33">
        <f t="shared" si="196"/>
        <v>0.83250000000000002</v>
      </c>
      <c r="AF287" s="18">
        <f t="shared" si="197"/>
        <v>7.2259253526524726E-4</v>
      </c>
      <c r="AG287" s="28">
        <f t="shared" si="213"/>
        <v>9910.9601105916372</v>
      </c>
      <c r="AH287" s="33">
        <f t="shared" si="198"/>
        <v>0.57942573529411756</v>
      </c>
      <c r="AI287" s="18">
        <f t="shared" si="199"/>
        <v>5.0292938265958733E-4</v>
      </c>
      <c r="AJ287" s="28">
        <f t="shared" si="214"/>
        <v>9918.3927574587906</v>
      </c>
      <c r="AK287" s="33">
        <f t="shared" si="200"/>
        <v>0.59552089460784308</v>
      </c>
      <c r="AL287" s="18">
        <f t="shared" si="201"/>
        <v>5.1689964328902028E-4</v>
      </c>
      <c r="AM287" s="28">
        <f t="shared" si="215"/>
        <v>9917.9405032708837</v>
      </c>
      <c r="AN287" s="33">
        <f t="shared" si="202"/>
        <v>0.5554080882352942</v>
      </c>
      <c r="AO287" s="18">
        <f t="shared" si="203"/>
        <v>4.8208256887058903E-4</v>
      </c>
      <c r="AP287" s="28">
        <f t="shared" si="216"/>
        <v>9919.0676540018849</v>
      </c>
      <c r="AQ287" s="33">
        <f t="shared" si="181"/>
        <v>0.80336249999999998</v>
      </c>
      <c r="AR287" s="18">
        <f t="shared" si="182"/>
        <v>6.9730179653096358E-4</v>
      </c>
      <c r="AS287" s="28">
        <f t="shared" si="217"/>
        <v>9911.7897174242844</v>
      </c>
      <c r="AT287" s="33">
        <f t="shared" si="183"/>
        <v>0.5359688051470588</v>
      </c>
      <c r="AU287" s="18">
        <f t="shared" si="184"/>
        <v>4.6520967896011834E-4</v>
      </c>
      <c r="AV287" s="20">
        <f t="shared" si="218"/>
        <v>9919.6139248645868</v>
      </c>
    </row>
    <row r="288" spans="2:48" ht="15.95">
      <c r="B288" s="48">
        <v>24</v>
      </c>
      <c r="C288" s="50">
        <f>'Mortality (No Interventions) H'!K33</f>
        <v>9.3712576898338307E-4</v>
      </c>
      <c r="D288" s="27">
        <f t="shared" si="221"/>
        <v>0.6705882352941176</v>
      </c>
      <c r="E288" s="18">
        <f t="shared" si="185"/>
        <v>6.2842551567120978E-4</v>
      </c>
      <c r="F288" s="28">
        <f t="shared" si="204"/>
        <v>9910.1857203277177</v>
      </c>
      <c r="G288" s="27">
        <f t="shared" si="219"/>
        <v>0.96499999999999997</v>
      </c>
      <c r="H288" s="18">
        <f t="shared" si="178"/>
        <v>9.0432636706896464E-4</v>
      </c>
      <c r="I288" s="28">
        <f t="shared" si="205"/>
        <v>9898.8899843531326</v>
      </c>
      <c r="J288" s="27">
        <v>0.9</v>
      </c>
      <c r="K288" s="18">
        <f t="shared" si="179"/>
        <v>8.4341319208504481E-4</v>
      </c>
      <c r="L288" s="28">
        <f t="shared" si="206"/>
        <v>9901.2976979254618</v>
      </c>
      <c r="M288" s="27">
        <f t="shared" si="220"/>
        <v>0.92500000000000004</v>
      </c>
      <c r="N288" s="19">
        <f t="shared" si="180"/>
        <v>8.6684133630962937E-4</v>
      </c>
      <c r="O288" s="28">
        <f t="shared" si="207"/>
        <v>9900.371597344345</v>
      </c>
      <c r="P288" s="24">
        <f t="shared" si="186"/>
        <v>0.64711764705882346</v>
      </c>
      <c r="Q288" s="18">
        <f t="shared" si="187"/>
        <v>6.0643062262271741E-4</v>
      </c>
      <c r="R288" s="28">
        <f t="shared" si="208"/>
        <v>9911.0423476860724</v>
      </c>
      <c r="S288" s="24">
        <f t="shared" si="188"/>
        <v>0.60352941176470587</v>
      </c>
      <c r="T288" s="18">
        <f t="shared" si="189"/>
        <v>5.6558296410408879E-4</v>
      </c>
      <c r="U288" s="28">
        <f t="shared" si="209"/>
        <v>9912.6333882212257</v>
      </c>
      <c r="V288" s="24">
        <f t="shared" si="190"/>
        <v>0.62029411764705877</v>
      </c>
      <c r="W288" s="18">
        <f t="shared" si="191"/>
        <v>5.8129360199586904E-4</v>
      </c>
      <c r="X288" s="28">
        <f t="shared" si="210"/>
        <v>9912.0214247597378</v>
      </c>
      <c r="Y288" s="33">
        <f t="shared" si="192"/>
        <v>0.86849999999999994</v>
      </c>
      <c r="Z288" s="18">
        <f t="shared" si="193"/>
        <v>8.1389373036206813E-4</v>
      </c>
      <c r="AA288" s="28">
        <f t="shared" si="211"/>
        <v>9902.4646859323548</v>
      </c>
      <c r="AB288" s="33">
        <f t="shared" si="194"/>
        <v>0.892625</v>
      </c>
      <c r="AC288" s="18">
        <f t="shared" si="195"/>
        <v>8.3650188953879236E-4</v>
      </c>
      <c r="AD288" s="28">
        <f t="shared" si="212"/>
        <v>9901.5709111833148</v>
      </c>
      <c r="AE288" s="33">
        <f t="shared" si="196"/>
        <v>0.83250000000000002</v>
      </c>
      <c r="AF288" s="18">
        <f t="shared" si="197"/>
        <v>7.8015720267866646E-4</v>
      </c>
      <c r="AG288" s="28">
        <f t="shared" si="213"/>
        <v>9903.7985247984107</v>
      </c>
      <c r="AH288" s="33">
        <f t="shared" si="198"/>
        <v>0.58240588235294111</v>
      </c>
      <c r="AI288" s="18">
        <f t="shared" si="199"/>
        <v>5.4578756036044571E-4</v>
      </c>
      <c r="AJ288" s="28">
        <f t="shared" si="214"/>
        <v>9913.4045063123067</v>
      </c>
      <c r="AK288" s="33">
        <f t="shared" si="200"/>
        <v>0.59858382352941175</v>
      </c>
      <c r="AL288" s="18">
        <f t="shared" si="201"/>
        <v>5.6094832592601363E-4</v>
      </c>
      <c r="AM288" s="28">
        <f t="shared" si="215"/>
        <v>9912.8139233625807</v>
      </c>
      <c r="AN288" s="33">
        <f t="shared" si="202"/>
        <v>0.558264705882353</v>
      </c>
      <c r="AO288" s="18">
        <f t="shared" si="203"/>
        <v>5.2316424179628222E-4</v>
      </c>
      <c r="AP288" s="28">
        <f t="shared" si="216"/>
        <v>9914.2858443864425</v>
      </c>
      <c r="AQ288" s="33">
        <f t="shared" si="181"/>
        <v>0.80336249999999998</v>
      </c>
      <c r="AR288" s="18">
        <f t="shared" si="182"/>
        <v>7.5285170058491302E-4</v>
      </c>
      <c r="AS288" s="28">
        <f t="shared" si="217"/>
        <v>9904.8782086474876</v>
      </c>
      <c r="AT288" s="33">
        <f t="shared" si="183"/>
        <v>0.53872544117647059</v>
      </c>
      <c r="AU288" s="18">
        <f t="shared" si="184"/>
        <v>5.048534933334123E-4</v>
      </c>
      <c r="AV288" s="20">
        <f t="shared" si="218"/>
        <v>9914.9992244551922</v>
      </c>
    </row>
    <row r="289" spans="2:48" ht="15.95">
      <c r="B289" s="48">
        <v>25</v>
      </c>
      <c r="C289" s="50">
        <f>'Mortality (No Interventions) H'!K34</f>
        <v>1.0080822904205797E-3</v>
      </c>
      <c r="D289" s="27">
        <f t="shared" si="221"/>
        <v>0.67401960784313719</v>
      </c>
      <c r="E289" s="18">
        <f t="shared" si="185"/>
        <v>6.7946723006289073E-4</v>
      </c>
      <c r="F289" s="28">
        <f t="shared" si="204"/>
        <v>9903.9579067560226</v>
      </c>
      <c r="G289" s="27">
        <f t="shared" si="219"/>
        <v>0.96499999999999997</v>
      </c>
      <c r="H289" s="18">
        <f t="shared" si="178"/>
        <v>9.7279941025585944E-4</v>
      </c>
      <c r="I289" s="28">
        <f t="shared" si="205"/>
        <v>9889.938157135568</v>
      </c>
      <c r="J289" s="27">
        <v>0.9</v>
      </c>
      <c r="K289" s="18">
        <f t="shared" si="179"/>
        <v>9.0727406137852175E-4</v>
      </c>
      <c r="L289" s="28">
        <f t="shared" si="206"/>
        <v>9892.9468128282697</v>
      </c>
      <c r="M289" s="27">
        <f t="shared" si="220"/>
        <v>0.92500000000000004</v>
      </c>
      <c r="N289" s="19">
        <f t="shared" si="180"/>
        <v>9.3247611863903632E-4</v>
      </c>
      <c r="O289" s="28">
        <f t="shared" si="207"/>
        <v>9891.7895459989413</v>
      </c>
      <c r="P289" s="24">
        <f t="shared" si="186"/>
        <v>0.65042892156862742</v>
      </c>
      <c r="Q289" s="18">
        <f t="shared" si="187"/>
        <v>6.5568587701068958E-4</v>
      </c>
      <c r="R289" s="28">
        <f t="shared" si="208"/>
        <v>9905.0319881043251</v>
      </c>
      <c r="S289" s="24">
        <f t="shared" si="188"/>
        <v>0.60661764705882348</v>
      </c>
      <c r="T289" s="18">
        <f t="shared" si="189"/>
        <v>6.1152050705660162E-4</v>
      </c>
      <c r="U289" s="28">
        <f t="shared" si="209"/>
        <v>9907.0269716474377</v>
      </c>
      <c r="V289" s="24">
        <f t="shared" si="190"/>
        <v>0.62346813725490191</v>
      </c>
      <c r="W289" s="18">
        <f t="shared" si="191"/>
        <v>6.285071878081739E-4</v>
      </c>
      <c r="X289" s="28">
        <f t="shared" si="210"/>
        <v>9906.2596301226786</v>
      </c>
      <c r="Y289" s="33">
        <f t="shared" si="192"/>
        <v>0.86849999999999994</v>
      </c>
      <c r="Z289" s="18">
        <f t="shared" si="193"/>
        <v>8.755194692302734E-4</v>
      </c>
      <c r="AA289" s="28">
        <f t="shared" si="211"/>
        <v>9894.4051320093422</v>
      </c>
      <c r="AB289" s="33">
        <f t="shared" si="194"/>
        <v>0.892625</v>
      </c>
      <c r="AC289" s="18">
        <f t="shared" si="195"/>
        <v>8.9983945448667002E-4</v>
      </c>
      <c r="AD289" s="28">
        <f t="shared" si="212"/>
        <v>9893.2882284067073</v>
      </c>
      <c r="AE289" s="33">
        <f t="shared" si="196"/>
        <v>0.83250000000000002</v>
      </c>
      <c r="AF289" s="18">
        <f t="shared" si="197"/>
        <v>8.3922850677513262E-4</v>
      </c>
      <c r="AG289" s="28">
        <f t="shared" si="213"/>
        <v>9896.0720050454111</v>
      </c>
      <c r="AH289" s="33">
        <f t="shared" si="198"/>
        <v>0.58538602941176465</v>
      </c>
      <c r="AI289" s="18">
        <f t="shared" si="199"/>
        <v>5.9011728930962056E-4</v>
      </c>
      <c r="AJ289" s="28">
        <f t="shared" si="214"/>
        <v>9907.9938934519396</v>
      </c>
      <c r="AK289" s="33">
        <f t="shared" si="200"/>
        <v>0.60164675245098043</v>
      </c>
      <c r="AL289" s="18">
        <f t="shared" si="201"/>
        <v>6.0650943623488792E-4</v>
      </c>
      <c r="AM289" s="28">
        <f t="shared" si="215"/>
        <v>9907.2533469870541</v>
      </c>
      <c r="AN289" s="33">
        <f t="shared" si="202"/>
        <v>0.5611213235294118</v>
      </c>
      <c r="AO289" s="18">
        <f t="shared" si="203"/>
        <v>5.6565646902735655E-4</v>
      </c>
      <c r="AP289" s="28">
        <f t="shared" si="216"/>
        <v>9909.0990445497118</v>
      </c>
      <c r="AQ289" s="33">
        <f t="shared" si="181"/>
        <v>0.80336249999999998</v>
      </c>
      <c r="AR289" s="18">
        <f t="shared" si="182"/>
        <v>8.09855509038003E-4</v>
      </c>
      <c r="AS289" s="28">
        <f t="shared" si="217"/>
        <v>9897.4213042440206</v>
      </c>
      <c r="AT289" s="33">
        <f t="shared" si="183"/>
        <v>0.54148207720588237</v>
      </c>
      <c r="AU289" s="18">
        <f t="shared" si="184"/>
        <v>5.4585849261139913E-4</v>
      </c>
      <c r="AV289" s="20">
        <f t="shared" si="218"/>
        <v>9909.9936024603285</v>
      </c>
    </row>
    <row r="290" spans="2:48" ht="15.95">
      <c r="B290" s="48">
        <v>26</v>
      </c>
      <c r="C290" s="50">
        <f>'Mortality (No Interventions) H'!K35</f>
        <v>1.0948442746335323E-3</v>
      </c>
      <c r="D290" s="27">
        <f t="shared" si="221"/>
        <v>0.67745098039215679</v>
      </c>
      <c r="E290" s="18">
        <f t="shared" si="185"/>
        <v>7.4170332722722613E-4</v>
      </c>
      <c r="F290" s="28">
        <f t="shared" si="204"/>
        <v>9897.2284919104604</v>
      </c>
      <c r="G290" s="27">
        <f t="shared" si="219"/>
        <v>0.96499999999999997</v>
      </c>
      <c r="H290" s="18">
        <f t="shared" si="178"/>
        <v>1.0565247250213586E-3</v>
      </c>
      <c r="I290" s="28">
        <f t="shared" si="205"/>
        <v>9880.3172311288399</v>
      </c>
      <c r="J290" s="27">
        <v>0.9</v>
      </c>
      <c r="K290" s="18">
        <f t="shared" si="179"/>
        <v>9.8535984717017916E-4</v>
      </c>
      <c r="L290" s="28">
        <f t="shared" si="206"/>
        <v>9883.9711987943938</v>
      </c>
      <c r="M290" s="27">
        <f t="shared" si="220"/>
        <v>0.92500000000000004</v>
      </c>
      <c r="N290" s="19">
        <f t="shared" si="180"/>
        <v>1.0127309540360174E-3</v>
      </c>
      <c r="O290" s="28">
        <f t="shared" si="207"/>
        <v>9882.565688476694</v>
      </c>
      <c r="P290" s="24">
        <f t="shared" si="186"/>
        <v>0.65374019607843126</v>
      </c>
      <c r="Q290" s="18">
        <f t="shared" si="187"/>
        <v>7.1574371077427323E-4</v>
      </c>
      <c r="R290" s="28">
        <f t="shared" si="208"/>
        <v>9898.5373985183851</v>
      </c>
      <c r="S290" s="24">
        <f t="shared" si="188"/>
        <v>0.6097058823529411</v>
      </c>
      <c r="T290" s="18">
        <f t="shared" si="189"/>
        <v>6.6753299450450357E-4</v>
      </c>
      <c r="U290" s="28">
        <f t="shared" si="209"/>
        <v>9900.9686214903122</v>
      </c>
      <c r="V290" s="24">
        <f t="shared" si="190"/>
        <v>0.62664215686274505</v>
      </c>
      <c r="W290" s="18">
        <f t="shared" si="191"/>
        <v>6.8607557768518427E-4</v>
      </c>
      <c r="X290" s="28">
        <f t="shared" si="210"/>
        <v>9900.0334747408524</v>
      </c>
      <c r="Y290" s="33">
        <f t="shared" si="192"/>
        <v>0.86849999999999994</v>
      </c>
      <c r="Z290" s="18">
        <f t="shared" si="193"/>
        <v>9.5087225251922272E-4</v>
      </c>
      <c r="AA290" s="28">
        <f t="shared" si="211"/>
        <v>9885.7423876798166</v>
      </c>
      <c r="AB290" s="33">
        <f t="shared" si="194"/>
        <v>0.892625</v>
      </c>
      <c r="AC290" s="18">
        <f t="shared" si="195"/>
        <v>9.7728537064475669E-4</v>
      </c>
      <c r="AD290" s="28">
        <f t="shared" si="212"/>
        <v>9884.3858573241778</v>
      </c>
      <c r="AE290" s="33">
        <f t="shared" si="196"/>
        <v>0.83250000000000002</v>
      </c>
      <c r="AF290" s="18">
        <f t="shared" si="197"/>
        <v>9.1145785863241567E-4</v>
      </c>
      <c r="AG290" s="28">
        <f t="shared" si="213"/>
        <v>9887.7669393136784</v>
      </c>
      <c r="AH290" s="33">
        <f t="shared" si="198"/>
        <v>0.5883661764705882</v>
      </c>
      <c r="AI290" s="18">
        <f t="shared" si="199"/>
        <v>6.4416933969684595E-4</v>
      </c>
      <c r="AJ290" s="28">
        <f t="shared" si="214"/>
        <v>9902.1470149530396</v>
      </c>
      <c r="AK290" s="33">
        <f t="shared" si="200"/>
        <v>0.60470968137254899</v>
      </c>
      <c r="AL290" s="18">
        <f t="shared" si="201"/>
        <v>6.6206293246620282E-4</v>
      </c>
      <c r="AM290" s="28">
        <f t="shared" si="215"/>
        <v>9901.244504344937</v>
      </c>
      <c r="AN290" s="33">
        <f t="shared" si="202"/>
        <v>0.56397794117647049</v>
      </c>
      <c r="AO290" s="18">
        <f t="shared" si="203"/>
        <v>6.1746801991666579E-4</v>
      </c>
      <c r="AP290" s="28">
        <f t="shared" si="216"/>
        <v>9903.4938985729295</v>
      </c>
      <c r="AQ290" s="33">
        <f t="shared" si="181"/>
        <v>0.80336249999999998</v>
      </c>
      <c r="AR290" s="18">
        <f t="shared" si="182"/>
        <v>8.7955683358028106E-4</v>
      </c>
      <c r="AS290" s="28">
        <f t="shared" si="217"/>
        <v>9889.405823075509</v>
      </c>
      <c r="AT290" s="33">
        <f t="shared" si="183"/>
        <v>0.54423871323529416</v>
      </c>
      <c r="AU290" s="18">
        <f t="shared" si="184"/>
        <v>5.9585663921958262E-4</v>
      </c>
      <c r="AV290" s="20">
        <f t="shared" si="218"/>
        <v>9904.5841482907017</v>
      </c>
    </row>
    <row r="291" spans="2:48" ht="15.95">
      <c r="B291" s="48">
        <v>27</v>
      </c>
      <c r="C291" s="50">
        <f>'Mortality (No Interventions) H'!K36</f>
        <v>1.1192243725827444E-3</v>
      </c>
      <c r="D291" s="27">
        <f t="shared" si="221"/>
        <v>0.68088235294117638</v>
      </c>
      <c r="E291" s="18">
        <f t="shared" si="185"/>
        <v>7.6206012427325093E-4</v>
      </c>
      <c r="F291" s="28">
        <f t="shared" si="204"/>
        <v>9889.8876846076819</v>
      </c>
      <c r="G291" s="27">
        <f t="shared" si="219"/>
        <v>0.96499999999999997</v>
      </c>
      <c r="H291" s="18">
        <f t="shared" si="178"/>
        <v>1.0800515195423484E-3</v>
      </c>
      <c r="I291" s="28">
        <f t="shared" si="205"/>
        <v>9869.878431683097</v>
      </c>
      <c r="J291" s="27">
        <v>0.9</v>
      </c>
      <c r="K291" s="18">
        <f t="shared" si="179"/>
        <v>1.0073019353244699E-3</v>
      </c>
      <c r="L291" s="28">
        <f t="shared" si="206"/>
        <v>9874.2319304445155</v>
      </c>
      <c r="M291" s="27">
        <f t="shared" si="220"/>
        <v>0.92500000000000004</v>
      </c>
      <c r="N291" s="19">
        <f t="shared" si="180"/>
        <v>1.0352825446390387E-3</v>
      </c>
      <c r="O291" s="28">
        <f t="shared" si="207"/>
        <v>9872.5573082986793</v>
      </c>
      <c r="P291" s="24">
        <f t="shared" si="186"/>
        <v>0.65705147058823521</v>
      </c>
      <c r="Q291" s="18">
        <f t="shared" si="187"/>
        <v>7.3538801992368706E-4</v>
      </c>
      <c r="R291" s="28">
        <f t="shared" si="208"/>
        <v>9891.4525826295303</v>
      </c>
      <c r="S291" s="24">
        <f t="shared" si="188"/>
        <v>0.61279411764705871</v>
      </c>
      <c r="T291" s="18">
        <f t="shared" si="189"/>
        <v>6.8585411184592581E-4</v>
      </c>
      <c r="U291" s="28">
        <f t="shared" si="209"/>
        <v>9894.3593982579132</v>
      </c>
      <c r="V291" s="24">
        <f t="shared" si="190"/>
        <v>0.62981617647058818</v>
      </c>
      <c r="W291" s="18">
        <f t="shared" si="191"/>
        <v>7.0490561495275715E-4</v>
      </c>
      <c r="X291" s="28">
        <f t="shared" si="210"/>
        <v>9893.2413035555674</v>
      </c>
      <c r="Y291" s="33">
        <f t="shared" si="192"/>
        <v>0.86849999999999994</v>
      </c>
      <c r="Z291" s="18">
        <f t="shared" si="193"/>
        <v>9.7204636758811344E-4</v>
      </c>
      <c r="AA291" s="28">
        <f t="shared" si="211"/>
        <v>9876.3423095478192</v>
      </c>
      <c r="AB291" s="33">
        <f t="shared" si="194"/>
        <v>0.892625</v>
      </c>
      <c r="AC291" s="18">
        <f t="shared" si="195"/>
        <v>9.9904765557667224E-4</v>
      </c>
      <c r="AD291" s="28">
        <f t="shared" si="212"/>
        <v>9874.7259916280073</v>
      </c>
      <c r="AE291" s="33">
        <f t="shared" si="196"/>
        <v>0.83250000000000002</v>
      </c>
      <c r="AF291" s="18">
        <f t="shared" si="197"/>
        <v>9.3175429017513481E-4</v>
      </c>
      <c r="AG291" s="28">
        <f t="shared" si="213"/>
        <v>9878.7546564325148</v>
      </c>
      <c r="AH291" s="33">
        <f t="shared" si="198"/>
        <v>0.59134632352941174</v>
      </c>
      <c r="AI291" s="18">
        <f t="shared" si="199"/>
        <v>6.6184921793131844E-4</v>
      </c>
      <c r="AJ291" s="28">
        <f t="shared" si="214"/>
        <v>9895.7683554488358</v>
      </c>
      <c r="AK291" s="33">
        <f t="shared" si="200"/>
        <v>0.60777261029411755</v>
      </c>
      <c r="AL291" s="18">
        <f t="shared" si="201"/>
        <v>6.8023391842941057E-4</v>
      </c>
      <c r="AM291" s="28">
        <f t="shared" si="215"/>
        <v>9894.6892573733257</v>
      </c>
      <c r="AN291" s="33">
        <f t="shared" si="202"/>
        <v>0.56683455882352929</v>
      </c>
      <c r="AO291" s="18">
        <f t="shared" si="203"/>
        <v>6.3441505345748132E-4</v>
      </c>
      <c r="AP291" s="28">
        <f t="shared" si="216"/>
        <v>9897.3788078051202</v>
      </c>
      <c r="AQ291" s="33">
        <f t="shared" si="181"/>
        <v>0.80336249999999998</v>
      </c>
      <c r="AR291" s="18">
        <f t="shared" si="182"/>
        <v>8.9914289001900502E-4</v>
      </c>
      <c r="AS291" s="28">
        <f t="shared" si="217"/>
        <v>9880.7075286037743</v>
      </c>
      <c r="AT291" s="33">
        <f t="shared" si="183"/>
        <v>0.54699534926470594</v>
      </c>
      <c r="AU291" s="18">
        <f t="shared" si="184"/>
        <v>6.1221052658646971E-4</v>
      </c>
      <c r="AV291" s="20">
        <f t="shared" si="218"/>
        <v>9898.6824360672344</v>
      </c>
    </row>
    <row r="292" spans="2:48" ht="15.95">
      <c r="B292" s="48">
        <v>28</v>
      </c>
      <c r="C292" s="50">
        <f>'Mortality (No Interventions) H'!K37</f>
        <v>1.1481768215479669E-3</v>
      </c>
      <c r="D292" s="27">
        <f t="shared" si="221"/>
        <v>0.68431372549019598</v>
      </c>
      <c r="E292" s="18">
        <f t="shared" si="185"/>
        <v>7.8571315827498118E-4</v>
      </c>
      <c r="F292" s="28">
        <f t="shared" si="204"/>
        <v>9882.3509955697009</v>
      </c>
      <c r="G292" s="27">
        <f t="shared" si="219"/>
        <v>0.96499999999999997</v>
      </c>
      <c r="H292" s="18">
        <f t="shared" si="178"/>
        <v>1.107990632793788E-3</v>
      </c>
      <c r="I292" s="28">
        <f t="shared" si="205"/>
        <v>9859.2184544852589</v>
      </c>
      <c r="J292" s="27">
        <v>0.9</v>
      </c>
      <c r="K292" s="18">
        <f t="shared" si="179"/>
        <v>1.0333591393931702E-3</v>
      </c>
      <c r="L292" s="28">
        <f t="shared" si="206"/>
        <v>9864.2855975111361</v>
      </c>
      <c r="M292" s="27">
        <f t="shared" si="220"/>
        <v>0.92500000000000004</v>
      </c>
      <c r="N292" s="19">
        <f t="shared" si="180"/>
        <v>1.0620635599318693E-3</v>
      </c>
      <c r="O292" s="28">
        <f t="shared" si="207"/>
        <v>9862.33642204645</v>
      </c>
      <c r="P292" s="24">
        <f t="shared" si="186"/>
        <v>0.66036274509803905</v>
      </c>
      <c r="Q292" s="18">
        <f t="shared" si="187"/>
        <v>7.5821319773535672E-4</v>
      </c>
      <c r="R292" s="28">
        <f t="shared" si="208"/>
        <v>9884.1785269006214</v>
      </c>
      <c r="S292" s="24">
        <f t="shared" si="188"/>
        <v>0.61588235294117644</v>
      </c>
      <c r="T292" s="18">
        <f t="shared" si="189"/>
        <v>7.0714184244748308E-4</v>
      </c>
      <c r="U292" s="28">
        <f t="shared" si="209"/>
        <v>9887.5733111805366</v>
      </c>
      <c r="V292" s="24">
        <f t="shared" si="190"/>
        <v>0.63299019607843132</v>
      </c>
      <c r="W292" s="18">
        <f t="shared" si="191"/>
        <v>7.2678467140435763E-4</v>
      </c>
      <c r="X292" s="28">
        <f t="shared" si="210"/>
        <v>9886.2675022106087</v>
      </c>
      <c r="Y292" s="33">
        <f t="shared" si="192"/>
        <v>0.86849999999999994</v>
      </c>
      <c r="Z292" s="18">
        <f t="shared" si="193"/>
        <v>9.9719156951440929E-4</v>
      </c>
      <c r="AA292" s="28">
        <f t="shared" si="211"/>
        <v>9866.7420468807668</v>
      </c>
      <c r="AB292" s="33">
        <f t="shared" si="194"/>
        <v>0.892625</v>
      </c>
      <c r="AC292" s="18">
        <f t="shared" si="195"/>
        <v>1.0248913353342541E-3</v>
      </c>
      <c r="AD292" s="28">
        <f t="shared" si="212"/>
        <v>9864.8606697766099</v>
      </c>
      <c r="AE292" s="33">
        <f t="shared" si="196"/>
        <v>0.83250000000000002</v>
      </c>
      <c r="AF292" s="18">
        <f t="shared" si="197"/>
        <v>9.5585720393868252E-4</v>
      </c>
      <c r="AG292" s="28">
        <f t="shared" si="213"/>
        <v>9869.5500843997961</v>
      </c>
      <c r="AH292" s="33">
        <f t="shared" si="198"/>
        <v>0.59432647058823518</v>
      </c>
      <c r="AI292" s="18">
        <f t="shared" si="199"/>
        <v>6.8239187796182116E-4</v>
      </c>
      <c r="AJ292" s="28">
        <f t="shared" si="214"/>
        <v>9889.2188489019518</v>
      </c>
      <c r="AK292" s="33">
        <f t="shared" si="200"/>
        <v>0.61083553921568612</v>
      </c>
      <c r="AL292" s="18">
        <f t="shared" si="201"/>
        <v>7.0134720790520494E-4</v>
      </c>
      <c r="AM292" s="28">
        <f t="shared" si="215"/>
        <v>9887.9585541281413</v>
      </c>
      <c r="AN292" s="33">
        <f t="shared" si="202"/>
        <v>0.5696911764705882</v>
      </c>
      <c r="AO292" s="18">
        <f t="shared" si="203"/>
        <v>6.5410620426392186E-4</v>
      </c>
      <c r="AP292" s="28">
        <f t="shared" si="216"/>
        <v>9891.0997616996774</v>
      </c>
      <c r="AQ292" s="33">
        <f t="shared" si="181"/>
        <v>0.80336249999999998</v>
      </c>
      <c r="AR292" s="18">
        <f t="shared" si="182"/>
        <v>9.2240220180082855E-4</v>
      </c>
      <c r="AS292" s="28">
        <f t="shared" si="217"/>
        <v>9871.8233606810736</v>
      </c>
      <c r="AT292" s="33">
        <f t="shared" si="183"/>
        <v>0.54975198529411762</v>
      </c>
      <c r="AU292" s="18">
        <f t="shared" si="184"/>
        <v>6.3121248711468466E-4</v>
      </c>
      <c r="AV292" s="20">
        <f t="shared" si="218"/>
        <v>9892.6223584805375</v>
      </c>
    </row>
    <row r="293" spans="2:48" ht="15.95">
      <c r="B293" s="48">
        <v>29</v>
      </c>
      <c r="C293" s="50">
        <f>'Mortality (No Interventions) H'!K38</f>
        <v>1.1794276933899872E-3</v>
      </c>
      <c r="D293" s="27">
        <f t="shared" si="221"/>
        <v>0.68774509803921557</v>
      </c>
      <c r="E293" s="18">
        <f t="shared" si="185"/>
        <v>8.1114561462066262E-4</v>
      </c>
      <c r="F293" s="28">
        <f t="shared" si="204"/>
        <v>9874.5863023577895</v>
      </c>
      <c r="G293" s="27">
        <f t="shared" si="219"/>
        <v>0.96499999999999997</v>
      </c>
      <c r="H293" s="18">
        <f t="shared" si="178"/>
        <v>1.1381477241213375E-3</v>
      </c>
      <c r="I293" s="28">
        <f t="shared" si="205"/>
        <v>9848.294532791022</v>
      </c>
      <c r="J293" s="27">
        <v>0.9</v>
      </c>
      <c r="K293" s="18">
        <f t="shared" si="179"/>
        <v>1.0614849240509884E-3</v>
      </c>
      <c r="L293" s="28">
        <f t="shared" si="206"/>
        <v>9854.0922478353641</v>
      </c>
      <c r="M293" s="27">
        <f t="shared" si="220"/>
        <v>0.92500000000000004</v>
      </c>
      <c r="N293" s="19">
        <f t="shared" si="180"/>
        <v>1.0909706163857382E-3</v>
      </c>
      <c r="O293" s="28">
        <f t="shared" si="207"/>
        <v>9851.8619939168057</v>
      </c>
      <c r="P293" s="24">
        <f t="shared" si="186"/>
        <v>0.663674019607843</v>
      </c>
      <c r="Q293" s="18">
        <f t="shared" si="187"/>
        <v>7.8275551810893943E-4</v>
      </c>
      <c r="R293" s="28">
        <f t="shared" si="208"/>
        <v>9876.6842122927519</v>
      </c>
      <c r="S293" s="24">
        <f t="shared" si="188"/>
        <v>0.61897058823529405</v>
      </c>
      <c r="T293" s="18">
        <f t="shared" si="189"/>
        <v>7.3003105315859636E-4</v>
      </c>
      <c r="U293" s="28">
        <f t="shared" si="209"/>
        <v>9880.5813943719331</v>
      </c>
      <c r="V293" s="24">
        <f t="shared" si="190"/>
        <v>0.63616421568627446</v>
      </c>
      <c r="W293" s="18">
        <f t="shared" si="191"/>
        <v>7.5030969352411303E-4</v>
      </c>
      <c r="X293" s="28">
        <f t="shared" si="210"/>
        <v>9879.0823145325976</v>
      </c>
      <c r="Y293" s="33">
        <f t="shared" si="192"/>
        <v>0.86849999999999994</v>
      </c>
      <c r="Z293" s="18">
        <f t="shared" si="193"/>
        <v>1.0243329517092038E-3</v>
      </c>
      <c r="AA293" s="28">
        <f t="shared" si="211"/>
        <v>9856.9030148930433</v>
      </c>
      <c r="AB293" s="33">
        <f t="shared" si="194"/>
        <v>0.892625</v>
      </c>
      <c r="AC293" s="18">
        <f t="shared" si="195"/>
        <v>1.0527866448122372E-3</v>
      </c>
      <c r="AD293" s="28">
        <f t="shared" si="212"/>
        <v>9854.7502595518763</v>
      </c>
      <c r="AE293" s="33">
        <f t="shared" si="196"/>
        <v>0.83250000000000002</v>
      </c>
      <c r="AF293" s="18">
        <f t="shared" si="197"/>
        <v>9.818735547471643E-4</v>
      </c>
      <c r="AG293" s="28">
        <f t="shared" si="213"/>
        <v>9860.1162038519888</v>
      </c>
      <c r="AH293" s="33">
        <f t="shared" si="198"/>
        <v>0.59730661764705872</v>
      </c>
      <c r="AI293" s="18">
        <f t="shared" si="199"/>
        <v>7.0447996629804553E-4</v>
      </c>
      <c r="AJ293" s="28">
        <f t="shared" si="214"/>
        <v>9882.4705262800744</v>
      </c>
      <c r="AK293" s="33">
        <f t="shared" si="200"/>
        <v>0.61389846813725479</v>
      </c>
      <c r="AL293" s="18">
        <f t="shared" si="201"/>
        <v>7.24048854250769E-4</v>
      </c>
      <c r="AM293" s="28">
        <f t="shared" si="215"/>
        <v>9881.0236620043215</v>
      </c>
      <c r="AN293" s="33">
        <f t="shared" si="202"/>
        <v>0.572547794117647</v>
      </c>
      <c r="AO293" s="18">
        <f t="shared" si="203"/>
        <v>6.7527872417170163E-4</v>
      </c>
      <c r="AP293" s="28">
        <f t="shared" si="216"/>
        <v>9884.6299319785576</v>
      </c>
      <c r="AQ293" s="33">
        <f t="shared" si="181"/>
        <v>0.80336249999999998</v>
      </c>
      <c r="AR293" s="18">
        <f t="shared" si="182"/>
        <v>9.4750798033101352E-4</v>
      </c>
      <c r="AS293" s="28">
        <f t="shared" si="217"/>
        <v>9862.7175690773929</v>
      </c>
      <c r="AT293" s="33">
        <f t="shared" si="183"/>
        <v>0.55250862132352929</v>
      </c>
      <c r="AU293" s="18">
        <f t="shared" si="184"/>
        <v>6.5164396882569202E-4</v>
      </c>
      <c r="AV293" s="20">
        <f t="shared" si="218"/>
        <v>9886.3780117175538</v>
      </c>
    </row>
    <row r="294" spans="2:48" ht="15.95">
      <c r="B294" s="48">
        <v>30</v>
      </c>
      <c r="C294" s="50">
        <f>'Mortality (No Interventions) H'!K39</f>
        <v>1.2198600093704065E-3</v>
      </c>
      <c r="D294" s="27">
        <f t="shared" si="221"/>
        <v>0.69117647058823517</v>
      </c>
      <c r="E294" s="18">
        <f t="shared" si="185"/>
        <v>8.4313853588836906E-4</v>
      </c>
      <c r="F294" s="28">
        <f t="shared" si="204"/>
        <v>9866.5765749824386</v>
      </c>
      <c r="G294" s="27">
        <f t="shared" si="219"/>
        <v>0.96499999999999997</v>
      </c>
      <c r="H294" s="18">
        <f t="shared" si="178"/>
        <v>1.1771649090424423E-3</v>
      </c>
      <c r="I294" s="28">
        <f t="shared" si="205"/>
        <v>9837.0857187820493</v>
      </c>
      <c r="J294" s="27">
        <f>0.91</f>
        <v>0.91</v>
      </c>
      <c r="K294" s="18">
        <f t="shared" si="179"/>
        <v>1.11007260852707E-3</v>
      </c>
      <c r="L294" s="28">
        <f t="shared" si="206"/>
        <v>9843.6322774740784</v>
      </c>
      <c r="M294" s="27">
        <f t="shared" si="220"/>
        <v>0.92500000000000004</v>
      </c>
      <c r="N294" s="19">
        <f t="shared" si="180"/>
        <v>1.1283705086676261E-3</v>
      </c>
      <c r="O294" s="28">
        <f t="shared" si="207"/>
        <v>9841.1139019647544</v>
      </c>
      <c r="P294" s="24">
        <f t="shared" si="186"/>
        <v>0.66698529411764695</v>
      </c>
      <c r="Q294" s="18">
        <f t="shared" si="187"/>
        <v>8.1362868713227615E-4</v>
      </c>
      <c r="R294" s="28">
        <f t="shared" si="208"/>
        <v>9868.9531832249613</v>
      </c>
      <c r="S294" s="24">
        <f t="shared" si="188"/>
        <v>0.62897058823529406</v>
      </c>
      <c r="T294" s="18">
        <f t="shared" si="189"/>
        <v>7.6725606765841589E-4</v>
      </c>
      <c r="U294" s="28">
        <f t="shared" si="209"/>
        <v>9873.3682631307802</v>
      </c>
      <c r="V294" s="24">
        <f t="shared" si="190"/>
        <v>0.6393382352941176</v>
      </c>
      <c r="W294" s="18">
        <f t="shared" si="191"/>
        <v>7.7990314569674143E-4</v>
      </c>
      <c r="X294" s="28">
        <f t="shared" si="210"/>
        <v>9871.6699433088816</v>
      </c>
      <c r="Y294" s="33">
        <f t="shared" si="192"/>
        <v>0.87814999999999999</v>
      </c>
      <c r="Z294" s="18">
        <f t="shared" si="193"/>
        <v>1.0712200672286225E-3</v>
      </c>
      <c r="AA294" s="28">
        <f t="shared" si="211"/>
        <v>9846.8062643330868</v>
      </c>
      <c r="AB294" s="33">
        <f t="shared" si="194"/>
        <v>0.892625</v>
      </c>
      <c r="AC294" s="18">
        <f t="shared" si="195"/>
        <v>1.088877540864259E-3</v>
      </c>
      <c r="AD294" s="28">
        <f t="shared" si="212"/>
        <v>9844.3753100906597</v>
      </c>
      <c r="AE294" s="33">
        <f t="shared" si="196"/>
        <v>0.84175000000000011</v>
      </c>
      <c r="AF294" s="18">
        <f t="shared" si="197"/>
        <v>1.0268171628875398E-3</v>
      </c>
      <c r="AG294" s="28">
        <f t="shared" si="213"/>
        <v>9850.4348165046922</v>
      </c>
      <c r="AH294" s="33">
        <f t="shared" si="198"/>
        <v>0.60695661764705877</v>
      </c>
      <c r="AI294" s="18">
        <f t="shared" si="199"/>
        <v>7.4040210529037129E-4</v>
      </c>
      <c r="AJ294" s="28">
        <f t="shared" si="214"/>
        <v>9875.508523776778</v>
      </c>
      <c r="AK294" s="33">
        <f t="shared" si="200"/>
        <v>0.61696139705882347</v>
      </c>
      <c r="AL294" s="18">
        <f t="shared" si="201"/>
        <v>7.5260653559735549E-4</v>
      </c>
      <c r="AM294" s="28">
        <f t="shared" si="215"/>
        <v>9873.8693181430226</v>
      </c>
      <c r="AN294" s="33">
        <f t="shared" si="202"/>
        <v>0.58179779411764698</v>
      </c>
      <c r="AO294" s="18">
        <f t="shared" si="203"/>
        <v>7.0971186258403471E-4</v>
      </c>
      <c r="AP294" s="28">
        <f t="shared" si="216"/>
        <v>9877.9550516891813</v>
      </c>
      <c r="AQ294" s="33">
        <f t="shared" si="181"/>
        <v>0.81228875</v>
      </c>
      <c r="AR294" s="18">
        <f t="shared" si="182"/>
        <v>9.908785621864757E-4</v>
      </c>
      <c r="AS294" s="28">
        <f t="shared" si="217"/>
        <v>9853.3725654729406</v>
      </c>
      <c r="AT294" s="33">
        <f t="shared" si="183"/>
        <v>0.56143487132352943</v>
      </c>
      <c r="AU294" s="18">
        <f t="shared" si="184"/>
        <v>6.8487194739359357E-4</v>
      </c>
      <c r="AV294" s="20">
        <f t="shared" si="218"/>
        <v>9879.9356131126879</v>
      </c>
    </row>
    <row r="295" spans="2:48" ht="15.95">
      <c r="B295" s="48">
        <v>31</v>
      </c>
      <c r="C295" s="50">
        <f>'Mortality (No Interventions) H'!K40</f>
        <v>1.2801368143904065E-3</v>
      </c>
      <c r="D295" s="27">
        <f t="shared" si="221"/>
        <v>0.69460784313725477</v>
      </c>
      <c r="E295" s="18">
        <f t="shared" si="185"/>
        <v>8.8919307156431658E-4</v>
      </c>
      <c r="F295" s="28">
        <f t="shared" si="204"/>
        <v>9858.2576840547772</v>
      </c>
      <c r="G295" s="27">
        <f t="shared" si="219"/>
        <v>0.96499999999999997</v>
      </c>
      <c r="H295" s="18">
        <f t="shared" si="178"/>
        <v>1.2353320258867422E-3</v>
      </c>
      <c r="I295" s="28">
        <f t="shared" si="205"/>
        <v>9825.505846666656</v>
      </c>
      <c r="J295" s="27">
        <f t="shared" ref="J295:J303" si="222">0.91</f>
        <v>0.91</v>
      </c>
      <c r="K295" s="18">
        <f t="shared" si="179"/>
        <v>1.16492450109527E-3</v>
      </c>
      <c r="L295" s="28">
        <f t="shared" si="206"/>
        <v>9832.7051309144426</v>
      </c>
      <c r="M295" s="27">
        <f t="shared" si="220"/>
        <v>0.92500000000000004</v>
      </c>
      <c r="N295" s="19">
        <f t="shared" si="180"/>
        <v>1.1841265533111261E-3</v>
      </c>
      <c r="O295" s="28">
        <f t="shared" si="207"/>
        <v>9830.0094792653381</v>
      </c>
      <c r="P295" s="24">
        <f t="shared" si="186"/>
        <v>0.6702965686274508</v>
      </c>
      <c r="Q295" s="18">
        <f t="shared" si="187"/>
        <v>8.5807131405956543E-4</v>
      </c>
      <c r="R295" s="28">
        <f t="shared" si="208"/>
        <v>9860.9235198031238</v>
      </c>
      <c r="S295" s="24">
        <f t="shared" si="188"/>
        <v>0.6320931372549019</v>
      </c>
      <c r="T295" s="18">
        <f t="shared" si="189"/>
        <v>8.0916569512352811E-4</v>
      </c>
      <c r="U295" s="28">
        <f t="shared" si="209"/>
        <v>9865.7928614226676</v>
      </c>
      <c r="V295" s="24">
        <f t="shared" si="190"/>
        <v>0.64251225490196073</v>
      </c>
      <c r="W295" s="18">
        <f t="shared" si="191"/>
        <v>8.2250359119699287E-4</v>
      </c>
      <c r="X295" s="28">
        <f t="shared" si="210"/>
        <v>9863.9709968668139</v>
      </c>
      <c r="Y295" s="33">
        <f t="shared" si="192"/>
        <v>0.87814999999999999</v>
      </c>
      <c r="Z295" s="18">
        <f t="shared" si="193"/>
        <v>1.1241521435569354E-3</v>
      </c>
      <c r="AA295" s="28">
        <f t="shared" si="211"/>
        <v>9836.2581678646202</v>
      </c>
      <c r="AB295" s="33">
        <f t="shared" si="194"/>
        <v>0.892625</v>
      </c>
      <c r="AC295" s="18">
        <f t="shared" si="195"/>
        <v>1.1426821239452366E-3</v>
      </c>
      <c r="AD295" s="28">
        <f t="shared" si="212"/>
        <v>9833.6559909116622</v>
      </c>
      <c r="AE295" s="33">
        <f t="shared" si="196"/>
        <v>0.84175000000000011</v>
      </c>
      <c r="AF295" s="18">
        <f t="shared" si="197"/>
        <v>1.0775551635131249E-3</v>
      </c>
      <c r="AG295" s="28">
        <f t="shared" si="213"/>
        <v>9840.3202209732008</v>
      </c>
      <c r="AH295" s="33">
        <f t="shared" si="198"/>
        <v>0.60996987745098019</v>
      </c>
      <c r="AI295" s="18">
        <f t="shared" si="199"/>
        <v>7.8084489579420449E-4</v>
      </c>
      <c r="AJ295" s="28">
        <f t="shared" si="214"/>
        <v>9868.1966764749614</v>
      </c>
      <c r="AK295" s="33">
        <f t="shared" si="200"/>
        <v>0.62002432598039203</v>
      </c>
      <c r="AL295" s="18">
        <f t="shared" si="201"/>
        <v>7.9371596550509803E-4</v>
      </c>
      <c r="AM295" s="28">
        <f t="shared" si="215"/>
        <v>9866.4381795625541</v>
      </c>
      <c r="AN295" s="33">
        <f t="shared" si="202"/>
        <v>0.58468615196078433</v>
      </c>
      <c r="AO295" s="18">
        <f t="shared" si="203"/>
        <v>7.4847826798926361E-4</v>
      </c>
      <c r="AP295" s="28">
        <f t="shared" si="216"/>
        <v>9870.9445498109253</v>
      </c>
      <c r="AQ295" s="33">
        <f t="shared" si="181"/>
        <v>0.81228875</v>
      </c>
      <c r="AR295" s="18">
        <f t="shared" si="182"/>
        <v>1.0398407327901653E-3</v>
      </c>
      <c r="AS295" s="28">
        <f t="shared" si="217"/>
        <v>9843.609069832577</v>
      </c>
      <c r="AT295" s="33">
        <f t="shared" si="183"/>
        <v>0.5642221366421567</v>
      </c>
      <c r="AU295" s="18">
        <f t="shared" si="184"/>
        <v>7.222815286096391E-4</v>
      </c>
      <c r="AV295" s="20">
        <f t="shared" si="218"/>
        <v>9873.1691223692123</v>
      </c>
    </row>
    <row r="296" spans="2:48" ht="15.95">
      <c r="B296" s="48">
        <v>32</v>
      </c>
      <c r="C296" s="50">
        <f>'Mortality (No Interventions) H'!K41</f>
        <v>1.3526463687452096E-3</v>
      </c>
      <c r="D296" s="27">
        <f t="shared" si="221"/>
        <v>0.69803921568627436</v>
      </c>
      <c r="E296" s="18">
        <f t="shared" si="185"/>
        <v>9.4420021033979318E-4</v>
      </c>
      <c r="F296" s="28">
        <f t="shared" si="204"/>
        <v>9849.4917896244206</v>
      </c>
      <c r="G296" s="27">
        <f t="shared" si="219"/>
        <v>0.96499999999999997</v>
      </c>
      <c r="H296" s="18">
        <f t="shared" si="178"/>
        <v>1.3053037458391273E-3</v>
      </c>
      <c r="I296" s="28">
        <f t="shared" si="205"/>
        <v>9813.3680846237312</v>
      </c>
      <c r="J296" s="27">
        <f t="shared" si="222"/>
        <v>0.91</v>
      </c>
      <c r="K296" s="18">
        <f t="shared" si="179"/>
        <v>1.2309081955581408E-3</v>
      </c>
      <c r="L296" s="28">
        <f t="shared" si="206"/>
        <v>9821.2507717953958</v>
      </c>
      <c r="M296" s="27">
        <f t="shared" si="220"/>
        <v>0.92500000000000004</v>
      </c>
      <c r="N296" s="19">
        <f t="shared" si="180"/>
        <v>1.251197891089319E-3</v>
      </c>
      <c r="O296" s="28">
        <f t="shared" si="207"/>
        <v>9818.3695040216408</v>
      </c>
      <c r="P296" s="24">
        <f t="shared" si="186"/>
        <v>0.67360784313725475</v>
      </c>
      <c r="Q296" s="18">
        <f t="shared" si="187"/>
        <v>9.1115320297790038E-4</v>
      </c>
      <c r="R296" s="28">
        <f t="shared" si="208"/>
        <v>9852.4621442006446</v>
      </c>
      <c r="S296" s="24">
        <f t="shared" si="188"/>
        <v>0.63521568627450964</v>
      </c>
      <c r="T296" s="18">
        <f t="shared" si="189"/>
        <v>8.592221914092117E-4</v>
      </c>
      <c r="U296" s="28">
        <f t="shared" si="209"/>
        <v>9857.8098002840088</v>
      </c>
      <c r="V296" s="24">
        <f t="shared" si="190"/>
        <v>0.64568627450980387</v>
      </c>
      <c r="W296" s="18">
        <f t="shared" si="191"/>
        <v>8.7338519456430874E-4</v>
      </c>
      <c r="X296" s="28">
        <f t="shared" si="210"/>
        <v>9855.8578452984275</v>
      </c>
      <c r="Y296" s="33">
        <f t="shared" si="192"/>
        <v>0.87814999999999999</v>
      </c>
      <c r="Z296" s="18">
        <f t="shared" si="193"/>
        <v>1.1878264087136058E-3</v>
      </c>
      <c r="AA296" s="28">
        <f t="shared" si="211"/>
        <v>9825.2007171606347</v>
      </c>
      <c r="AB296" s="33">
        <f t="shared" si="194"/>
        <v>0.892625</v>
      </c>
      <c r="AC296" s="18">
        <f t="shared" si="195"/>
        <v>1.2074059649011927E-3</v>
      </c>
      <c r="AD296" s="28">
        <f t="shared" si="212"/>
        <v>9822.419247997821</v>
      </c>
      <c r="AE296" s="33">
        <f t="shared" si="196"/>
        <v>0.84175000000000011</v>
      </c>
      <c r="AF296" s="18">
        <f t="shared" si="197"/>
        <v>1.1385900808912803E-3</v>
      </c>
      <c r="AG296" s="28">
        <f t="shared" si="213"/>
        <v>9829.7167331084675</v>
      </c>
      <c r="AH296" s="33">
        <f t="shared" si="198"/>
        <v>0.61298313725490183</v>
      </c>
      <c r="AI296" s="18">
        <f t="shared" si="199"/>
        <v>8.2914941470988942E-4</v>
      </c>
      <c r="AJ296" s="28">
        <f t="shared" si="214"/>
        <v>9860.4911454694429</v>
      </c>
      <c r="AK296" s="33">
        <f t="shared" si="200"/>
        <v>0.62308725490196071</v>
      </c>
      <c r="AL296" s="18">
        <f t="shared" si="201"/>
        <v>8.4281671275455799E-4</v>
      </c>
      <c r="AM296" s="28">
        <f t="shared" si="215"/>
        <v>9858.6070300567662</v>
      </c>
      <c r="AN296" s="33">
        <f t="shared" si="202"/>
        <v>0.58757450980392145</v>
      </c>
      <c r="AO296" s="18">
        <f t="shared" si="203"/>
        <v>7.9478052705352087E-4</v>
      </c>
      <c r="AP296" s="28">
        <f t="shared" si="216"/>
        <v>9863.5563623308644</v>
      </c>
      <c r="AQ296" s="33">
        <f t="shared" si="181"/>
        <v>0.81228875</v>
      </c>
      <c r="AR296" s="18">
        <f t="shared" si="182"/>
        <v>1.0987394280600855E-3</v>
      </c>
      <c r="AS296" s="28">
        <f t="shared" si="217"/>
        <v>9833.3732841641031</v>
      </c>
      <c r="AT296" s="33">
        <f t="shared" si="183"/>
        <v>0.5670094019607842</v>
      </c>
      <c r="AU296" s="18">
        <f t="shared" si="184"/>
        <v>7.6696320860664764E-4</v>
      </c>
      <c r="AV296" s="20">
        <f t="shared" si="218"/>
        <v>9866.0379146832856</v>
      </c>
    </row>
    <row r="297" spans="2:48" ht="15.95">
      <c r="B297" s="48">
        <v>33</v>
      </c>
      <c r="C297" s="50">
        <f>'Mortality (No Interventions) H'!K42</f>
        <v>1.4250324287980176E-3</v>
      </c>
      <c r="D297" s="27">
        <f t="shared" si="221"/>
        <v>0.70147058823529396</v>
      </c>
      <c r="E297" s="18">
        <f t="shared" si="185"/>
        <v>9.9961833608331512E-4</v>
      </c>
      <c r="F297" s="28">
        <f t="shared" si="204"/>
        <v>9840.1918974049167</v>
      </c>
      <c r="G297" s="27">
        <f t="shared" si="219"/>
        <v>0.96499999999999997</v>
      </c>
      <c r="H297" s="18">
        <f t="shared" si="178"/>
        <v>1.3751562937900869E-3</v>
      </c>
      <c r="I297" s="28">
        <f t="shared" si="205"/>
        <v>9800.5586585035726</v>
      </c>
      <c r="J297" s="27">
        <f t="shared" si="222"/>
        <v>0.91</v>
      </c>
      <c r="K297" s="18">
        <f t="shared" si="179"/>
        <v>1.2967795102061962E-3</v>
      </c>
      <c r="L297" s="28">
        <f t="shared" si="206"/>
        <v>9809.1617137297617</v>
      </c>
      <c r="M297" s="27">
        <f t="shared" si="220"/>
        <v>0.92500000000000004</v>
      </c>
      <c r="N297" s="19">
        <f t="shared" si="180"/>
        <v>1.3181549966381663E-3</v>
      </c>
      <c r="O297" s="28">
        <f t="shared" si="207"/>
        <v>9806.0847808042727</v>
      </c>
      <c r="P297" s="24">
        <f t="shared" si="186"/>
        <v>0.6769191176470587</v>
      </c>
      <c r="Q297" s="18">
        <f t="shared" si="187"/>
        <v>9.6463169432039911E-4</v>
      </c>
      <c r="R297" s="28">
        <f t="shared" si="208"/>
        <v>9843.4850417607377</v>
      </c>
      <c r="S297" s="24">
        <f t="shared" si="188"/>
        <v>0.63833823529411748</v>
      </c>
      <c r="T297" s="18">
        <f t="shared" si="189"/>
        <v>9.0965268583581668E-4</v>
      </c>
      <c r="U297" s="28">
        <f t="shared" si="209"/>
        <v>9849.3397513449127</v>
      </c>
      <c r="V297" s="24">
        <f t="shared" si="190"/>
        <v>0.6488602941176469</v>
      </c>
      <c r="W297" s="18">
        <f t="shared" si="191"/>
        <v>9.2464696087706639E-4</v>
      </c>
      <c r="X297" s="28">
        <f t="shared" si="210"/>
        <v>9847.2498849766143</v>
      </c>
      <c r="Y297" s="33">
        <f t="shared" si="192"/>
        <v>0.87814999999999999</v>
      </c>
      <c r="Z297" s="18">
        <f t="shared" si="193"/>
        <v>1.2513922273489791E-3</v>
      </c>
      <c r="AA297" s="28">
        <f t="shared" si="211"/>
        <v>9813.5300842778797</v>
      </c>
      <c r="AB297" s="33">
        <f t="shared" si="194"/>
        <v>0.892625</v>
      </c>
      <c r="AC297" s="18">
        <f t="shared" si="195"/>
        <v>1.2720195717558305E-3</v>
      </c>
      <c r="AD297" s="28">
        <f t="shared" si="212"/>
        <v>9810.5596004080271</v>
      </c>
      <c r="AE297" s="33">
        <f t="shared" si="196"/>
        <v>0.84175000000000011</v>
      </c>
      <c r="AF297" s="18">
        <f t="shared" si="197"/>
        <v>1.1995210469407315E-3</v>
      </c>
      <c r="AG297" s="28">
        <f t="shared" si="213"/>
        <v>9818.5247151381791</v>
      </c>
      <c r="AH297" s="33">
        <f t="shared" si="198"/>
        <v>0.61599639705882347</v>
      </c>
      <c r="AI297" s="18">
        <f t="shared" si="199"/>
        <v>8.7781484183156321E-4</v>
      </c>
      <c r="AJ297" s="28">
        <f t="shared" si="214"/>
        <v>9852.3153250074247</v>
      </c>
      <c r="AK297" s="33">
        <f t="shared" si="200"/>
        <v>0.62615018382352927</v>
      </c>
      <c r="AL297" s="18">
        <f t="shared" si="201"/>
        <v>8.9228431724636906E-4</v>
      </c>
      <c r="AM297" s="28">
        <f t="shared" si="215"/>
        <v>9850.2980312873551</v>
      </c>
      <c r="AN297" s="33">
        <f t="shared" si="202"/>
        <v>0.59046286764705869</v>
      </c>
      <c r="AO297" s="18">
        <f t="shared" si="203"/>
        <v>8.4142873439813049E-4</v>
      </c>
      <c r="AP297" s="28">
        <f t="shared" si="216"/>
        <v>9855.7169998065892</v>
      </c>
      <c r="AQ297" s="33">
        <f t="shared" si="181"/>
        <v>0.81228875</v>
      </c>
      <c r="AR297" s="18">
        <f t="shared" si="182"/>
        <v>1.1575378102978058E-3</v>
      </c>
      <c r="AS297" s="28">
        <f t="shared" si="217"/>
        <v>9822.5689692259602</v>
      </c>
      <c r="AT297" s="33">
        <f t="shared" si="183"/>
        <v>0.56979666727941169</v>
      </c>
      <c r="AU297" s="18">
        <f t="shared" si="184"/>
        <v>8.11978728694196E-4</v>
      </c>
      <c r="AV297" s="20">
        <f t="shared" si="218"/>
        <v>9858.471026588004</v>
      </c>
    </row>
    <row r="298" spans="2:48" ht="15.95">
      <c r="B298" s="48">
        <v>34</v>
      </c>
      <c r="C298" s="50">
        <f>'Mortality (No Interventions) H'!K43</f>
        <v>1.5151380594048411E-3</v>
      </c>
      <c r="D298" s="27">
        <f t="shared" si="221"/>
        <v>0.70490196078431355</v>
      </c>
      <c r="E298" s="18">
        <f t="shared" si="185"/>
        <v>1.0680237889334123E-3</v>
      </c>
      <c r="F298" s="28">
        <f t="shared" si="204"/>
        <v>9830.3554611536929</v>
      </c>
      <c r="G298" s="27">
        <f t="shared" si="219"/>
        <v>0.96499999999999997</v>
      </c>
      <c r="H298" s="18">
        <f t="shared" si="178"/>
        <v>1.4621082273256717E-3</v>
      </c>
      <c r="I298" s="28">
        <f t="shared" si="205"/>
        <v>9787.0813585816722</v>
      </c>
      <c r="J298" s="27">
        <f t="shared" si="222"/>
        <v>0.91</v>
      </c>
      <c r="K298" s="18">
        <f t="shared" si="179"/>
        <v>1.3787756340584054E-3</v>
      </c>
      <c r="L298" s="28">
        <f t="shared" si="206"/>
        <v>9796.4413938070975</v>
      </c>
      <c r="M298" s="27">
        <f t="shared" si="220"/>
        <v>0.92500000000000004</v>
      </c>
      <c r="N298" s="19">
        <f t="shared" si="180"/>
        <v>1.4015027049494781E-3</v>
      </c>
      <c r="O298" s="28">
        <f t="shared" si="207"/>
        <v>9793.1588411529992</v>
      </c>
      <c r="P298" s="24">
        <f t="shared" si="186"/>
        <v>0.68023039215686254</v>
      </c>
      <c r="Q298" s="18">
        <f t="shared" si="187"/>
        <v>1.0306429563207429E-3</v>
      </c>
      <c r="R298" s="28">
        <f t="shared" si="208"/>
        <v>9833.9897041068871</v>
      </c>
      <c r="S298" s="24">
        <f t="shared" si="188"/>
        <v>0.64146078431372533</v>
      </c>
      <c r="T298" s="18">
        <f t="shared" si="189"/>
        <v>9.7190164792940517E-4</v>
      </c>
      <c r="U298" s="28">
        <f t="shared" si="209"/>
        <v>9840.380272986391</v>
      </c>
      <c r="V298" s="24">
        <f t="shared" si="190"/>
        <v>0.65203431372549003</v>
      </c>
      <c r="W298" s="18">
        <f t="shared" si="191"/>
        <v>9.8792200476340627E-4</v>
      </c>
      <c r="X298" s="28">
        <f t="shared" si="210"/>
        <v>9838.1446552974739</v>
      </c>
      <c r="Y298" s="33">
        <f t="shared" si="192"/>
        <v>0.87814999999999999</v>
      </c>
      <c r="Z298" s="18">
        <f t="shared" si="193"/>
        <v>1.3305184868663612E-3</v>
      </c>
      <c r="AA298" s="28">
        <f t="shared" si="211"/>
        <v>9801.249509007559</v>
      </c>
      <c r="AB298" s="33">
        <f t="shared" si="194"/>
        <v>0.892625</v>
      </c>
      <c r="AC298" s="18">
        <f t="shared" si="195"/>
        <v>1.3524501102762463E-3</v>
      </c>
      <c r="AD298" s="28">
        <f t="shared" si="212"/>
        <v>9798.0803765864312</v>
      </c>
      <c r="AE298" s="33">
        <f t="shared" si="196"/>
        <v>0.84175000000000011</v>
      </c>
      <c r="AF298" s="18">
        <f t="shared" si="197"/>
        <v>1.2753674615040252E-3</v>
      </c>
      <c r="AG298" s="28">
        <f t="shared" si="213"/>
        <v>9806.7471880924622</v>
      </c>
      <c r="AH298" s="33">
        <f t="shared" si="198"/>
        <v>0.61900965686274489</v>
      </c>
      <c r="AI298" s="18">
        <f t="shared" si="199"/>
        <v>9.3788509025187592E-4</v>
      </c>
      <c r="AJ298" s="28">
        <f t="shared" si="214"/>
        <v>9843.666816388728</v>
      </c>
      <c r="AK298" s="33">
        <f t="shared" si="200"/>
        <v>0.62921311274509784</v>
      </c>
      <c r="AL298" s="18">
        <f t="shared" si="201"/>
        <v>9.5334473459668704E-4</v>
      </c>
      <c r="AM298" s="28">
        <f t="shared" si="215"/>
        <v>9841.508764833834</v>
      </c>
      <c r="AN298" s="33">
        <f t="shared" si="202"/>
        <v>0.59335122549019592</v>
      </c>
      <c r="AO298" s="18">
        <f t="shared" si="203"/>
        <v>8.9900902433469971E-4</v>
      </c>
      <c r="AP298" s="28">
        <f t="shared" si="216"/>
        <v>9847.4241163248571</v>
      </c>
      <c r="AQ298" s="33">
        <f t="shared" si="181"/>
        <v>0.81228875</v>
      </c>
      <c r="AR298" s="18">
        <f t="shared" si="182"/>
        <v>1.2307296003513841E-3</v>
      </c>
      <c r="AS298" s="28">
        <f t="shared" si="217"/>
        <v>9811.1989742498226</v>
      </c>
      <c r="AT298" s="33">
        <f t="shared" si="183"/>
        <v>0.57258393259803908</v>
      </c>
      <c r="AU298" s="18">
        <f t="shared" si="184"/>
        <v>8.675437084829853E-4</v>
      </c>
      <c r="AV298" s="20">
        <f t="shared" si="218"/>
        <v>9850.4661578169671</v>
      </c>
    </row>
    <row r="299" spans="2:48" ht="15.95">
      <c r="B299" s="48">
        <v>35</v>
      </c>
      <c r="C299" s="50">
        <f>'Mortality (No Interventions) H'!K44</f>
        <v>1.6094700528592758E-3</v>
      </c>
      <c r="D299" s="27">
        <f t="shared" si="221"/>
        <v>0.70833333333333315</v>
      </c>
      <c r="E299" s="18">
        <f t="shared" si="185"/>
        <v>1.1400412874419867E-3</v>
      </c>
      <c r="F299" s="28">
        <f t="shared" si="204"/>
        <v>9819.8564076675084</v>
      </c>
      <c r="G299" s="27">
        <f t="shared" si="219"/>
        <v>0.96499999999999997</v>
      </c>
      <c r="H299" s="18">
        <f t="shared" si="178"/>
        <v>1.5531386010092011E-3</v>
      </c>
      <c r="I299" s="28">
        <f t="shared" si="205"/>
        <v>9772.7715864057845</v>
      </c>
      <c r="J299" s="27">
        <f t="shared" si="222"/>
        <v>0.91</v>
      </c>
      <c r="K299" s="18">
        <f t="shared" si="179"/>
        <v>1.4646177481019409E-3</v>
      </c>
      <c r="L299" s="28">
        <f t="shared" si="206"/>
        <v>9782.9342991128342</v>
      </c>
      <c r="M299" s="27">
        <f t="shared" si="220"/>
        <v>0.92500000000000004</v>
      </c>
      <c r="N299" s="19">
        <f t="shared" si="180"/>
        <v>1.4887597988948302E-3</v>
      </c>
      <c r="O299" s="28">
        <f t="shared" si="207"/>
        <v>9779.4337025471232</v>
      </c>
      <c r="P299" s="24">
        <f t="shared" si="186"/>
        <v>0.68354166666666649</v>
      </c>
      <c r="Q299" s="18">
        <f t="shared" si="187"/>
        <v>1.1001398423815172E-3</v>
      </c>
      <c r="R299" s="28">
        <f t="shared" si="208"/>
        <v>9823.8543718858182</v>
      </c>
      <c r="S299" s="24">
        <f t="shared" si="188"/>
        <v>0.64458333333333317</v>
      </c>
      <c r="T299" s="18">
        <f t="shared" si="189"/>
        <v>1.037437571572208E-3</v>
      </c>
      <c r="U299" s="28">
        <f t="shared" si="209"/>
        <v>9830.8163911828233</v>
      </c>
      <c r="V299" s="24">
        <f t="shared" si="190"/>
        <v>0.65520833333333317</v>
      </c>
      <c r="W299" s="18">
        <f t="shared" si="191"/>
        <v>1.0545381908838376E-3</v>
      </c>
      <c r="X299" s="28">
        <f t="shared" si="210"/>
        <v>9828.4253357064608</v>
      </c>
      <c r="Y299" s="33">
        <f t="shared" si="192"/>
        <v>0.87814999999999999</v>
      </c>
      <c r="Z299" s="18">
        <f t="shared" si="193"/>
        <v>1.4133561269183729E-3</v>
      </c>
      <c r="AA299" s="28">
        <f t="shared" si="211"/>
        <v>9788.2087653414346</v>
      </c>
      <c r="AB299" s="33">
        <f t="shared" si="194"/>
        <v>0.892625</v>
      </c>
      <c r="AC299" s="18">
        <f t="shared" si="195"/>
        <v>1.4366532059335111E-3</v>
      </c>
      <c r="AD299" s="28">
        <f t="shared" si="212"/>
        <v>9784.8289617006212</v>
      </c>
      <c r="AE299" s="33">
        <f t="shared" si="196"/>
        <v>0.84175000000000011</v>
      </c>
      <c r="AF299" s="18">
        <f t="shared" si="197"/>
        <v>1.3547714169942955E-3</v>
      </c>
      <c r="AG299" s="28">
        <f t="shared" si="213"/>
        <v>9794.2399818255726</v>
      </c>
      <c r="AH299" s="33">
        <f t="shared" si="198"/>
        <v>0.62202291666666654</v>
      </c>
      <c r="AI299" s="18">
        <f t="shared" si="199"/>
        <v>1.0011272565671806E-3</v>
      </c>
      <c r="AJ299" s="28">
        <f t="shared" si="214"/>
        <v>9834.4345880482306</v>
      </c>
      <c r="AK299" s="33">
        <f t="shared" si="200"/>
        <v>0.63227604166666651</v>
      </c>
      <c r="AL299" s="18">
        <f t="shared" si="201"/>
        <v>1.0176293542029035E-3</v>
      </c>
      <c r="AM299" s="28">
        <f t="shared" si="215"/>
        <v>9832.1264142723921</v>
      </c>
      <c r="AN299" s="33">
        <f t="shared" si="202"/>
        <v>0.59623958333333327</v>
      </c>
      <c r="AO299" s="18">
        <f t="shared" si="203"/>
        <v>9.5962975370429248E-4</v>
      </c>
      <c r="AP299" s="28">
        <f t="shared" si="216"/>
        <v>9838.5711931778296</v>
      </c>
      <c r="AQ299" s="33">
        <f t="shared" si="181"/>
        <v>0.81228875</v>
      </c>
      <c r="AR299" s="18">
        <f t="shared" si="182"/>
        <v>1.3073544173994951E-3</v>
      </c>
      <c r="AS299" s="28">
        <f t="shared" si="217"/>
        <v>9799.1240412572752</v>
      </c>
      <c r="AT299" s="33">
        <f t="shared" si="183"/>
        <v>0.57537119791666658</v>
      </c>
      <c r="AU299" s="18">
        <f t="shared" si="184"/>
        <v>9.2604271232464216E-4</v>
      </c>
      <c r="AV299" s="20">
        <f t="shared" si="218"/>
        <v>9841.9204478761294</v>
      </c>
    </row>
    <row r="300" spans="2:48" ht="15.95">
      <c r="B300" s="48">
        <v>36</v>
      </c>
      <c r="C300" s="50">
        <f>'Mortality (No Interventions) H'!K45</f>
        <v>1.7202611584961245E-3</v>
      </c>
      <c r="D300" s="27">
        <f t="shared" si="221"/>
        <v>0.71176470588235274</v>
      </c>
      <c r="E300" s="18">
        <f t="shared" si="185"/>
        <v>1.2244211775178295E-3</v>
      </c>
      <c r="F300" s="28">
        <f t="shared" si="204"/>
        <v>9808.6613659260165</v>
      </c>
      <c r="G300" s="27">
        <f t="shared" si="219"/>
        <v>0.96499999999999997</v>
      </c>
      <c r="H300" s="18">
        <f t="shared" si="178"/>
        <v>1.6600520179487601E-3</v>
      </c>
      <c r="I300" s="28">
        <f t="shared" si="205"/>
        <v>9757.5931176160921</v>
      </c>
      <c r="J300" s="27">
        <f t="shared" si="222"/>
        <v>0.91</v>
      </c>
      <c r="K300" s="18">
        <f t="shared" si="179"/>
        <v>1.5654376542314733E-3</v>
      </c>
      <c r="L300" s="28">
        <f t="shared" si="206"/>
        <v>9768.6060399098387</v>
      </c>
      <c r="M300" s="27">
        <f t="shared" si="220"/>
        <v>0.92500000000000004</v>
      </c>
      <c r="N300" s="19">
        <f t="shared" si="180"/>
        <v>1.5912415716089153E-3</v>
      </c>
      <c r="O300" s="28">
        <f t="shared" si="207"/>
        <v>9764.8744747948131</v>
      </c>
      <c r="P300" s="24">
        <f t="shared" si="186"/>
        <v>0.68685294117647033</v>
      </c>
      <c r="Q300" s="18">
        <f t="shared" si="187"/>
        <v>1.1815664363047053E-3</v>
      </c>
      <c r="R300" s="28">
        <f t="shared" si="208"/>
        <v>9813.0467582855526</v>
      </c>
      <c r="S300" s="24">
        <f t="shared" si="188"/>
        <v>0.64770588235294102</v>
      </c>
      <c r="T300" s="18">
        <f t="shared" si="189"/>
        <v>1.1142232715412247E-3</v>
      </c>
      <c r="U300" s="28">
        <f t="shared" si="209"/>
        <v>9820.6175328993831</v>
      </c>
      <c r="V300" s="24">
        <f t="shared" si="190"/>
        <v>0.65838235294117631</v>
      </c>
      <c r="W300" s="18">
        <f t="shared" si="191"/>
        <v>1.1325895892039923E-3</v>
      </c>
      <c r="X300" s="28">
        <f t="shared" si="210"/>
        <v>9818.0608858337073</v>
      </c>
      <c r="Y300" s="33">
        <f t="shared" si="192"/>
        <v>0.87814999999999999</v>
      </c>
      <c r="Z300" s="18">
        <f t="shared" si="193"/>
        <v>1.5106473363333717E-3</v>
      </c>
      <c r="AA300" s="28">
        <f t="shared" si="211"/>
        <v>9774.3745405113823</v>
      </c>
      <c r="AB300" s="33">
        <f t="shared" si="194"/>
        <v>0.892625</v>
      </c>
      <c r="AC300" s="18">
        <f t="shared" si="195"/>
        <v>1.5355481166026031E-3</v>
      </c>
      <c r="AD300" s="28">
        <f t="shared" si="212"/>
        <v>9770.7715558032833</v>
      </c>
      <c r="AE300" s="33">
        <f t="shared" si="196"/>
        <v>0.84175000000000011</v>
      </c>
      <c r="AF300" s="18">
        <f t="shared" si="197"/>
        <v>1.448029830164113E-3</v>
      </c>
      <c r="AG300" s="28">
        <f t="shared" si="213"/>
        <v>9780.9710254470137</v>
      </c>
      <c r="AH300" s="33">
        <f t="shared" si="198"/>
        <v>0.62503617647058807</v>
      </c>
      <c r="AI300" s="18">
        <f t="shared" si="199"/>
        <v>1.0752254570372819E-3</v>
      </c>
      <c r="AJ300" s="28">
        <f t="shared" si="214"/>
        <v>9824.5890675292085</v>
      </c>
      <c r="AK300" s="33">
        <f t="shared" si="200"/>
        <v>0.63533897058823507</v>
      </c>
      <c r="AL300" s="18">
        <f t="shared" si="201"/>
        <v>1.0929489535818524E-3</v>
      </c>
      <c r="AM300" s="28">
        <f t="shared" si="215"/>
        <v>9822.1209538189942</v>
      </c>
      <c r="AN300" s="33">
        <f t="shared" si="202"/>
        <v>0.5991279411764705</v>
      </c>
      <c r="AO300" s="18">
        <f t="shared" si="203"/>
        <v>1.030656526175633E-3</v>
      </c>
      <c r="AP300" s="28">
        <f t="shared" si="216"/>
        <v>9829.1298075269169</v>
      </c>
      <c r="AQ300" s="33">
        <f t="shared" si="181"/>
        <v>0.81228875</v>
      </c>
      <c r="AR300" s="18">
        <f t="shared" si="182"/>
        <v>1.3973487861083688E-3</v>
      </c>
      <c r="AS300" s="28">
        <f t="shared" si="217"/>
        <v>9786.3131131552927</v>
      </c>
      <c r="AT300" s="33">
        <f t="shared" si="183"/>
        <v>0.57815846323529396</v>
      </c>
      <c r="AU300" s="18">
        <f t="shared" si="184"/>
        <v>9.9458354775948583E-4</v>
      </c>
      <c r="AV300" s="20">
        <f t="shared" si="218"/>
        <v>9832.8064091700944</v>
      </c>
    </row>
    <row r="301" spans="2:48" ht="15.95">
      <c r="B301" s="48">
        <v>37</v>
      </c>
      <c r="C301" s="50">
        <f>'Mortality (No Interventions) H'!K46</f>
        <v>1.8709511578485895E-3</v>
      </c>
      <c r="D301" s="27">
        <f t="shared" si="221"/>
        <v>0.71519607843137234</v>
      </c>
      <c r="E301" s="18">
        <f t="shared" si="185"/>
        <v>1.3380969310299467E-3</v>
      </c>
      <c r="F301" s="28">
        <f t="shared" si="204"/>
        <v>9796.651433226476</v>
      </c>
      <c r="G301" s="27">
        <f t="shared" si="219"/>
        <v>0.96499999999999997</v>
      </c>
      <c r="H301" s="18">
        <f t="shared" si="178"/>
        <v>1.8054678673238888E-3</v>
      </c>
      <c r="I301" s="28">
        <f t="shared" si="205"/>
        <v>9741.3950054708712</v>
      </c>
      <c r="J301" s="27">
        <f t="shared" si="222"/>
        <v>0.91</v>
      </c>
      <c r="K301" s="18">
        <f t="shared" si="179"/>
        <v>1.7025655536422166E-3</v>
      </c>
      <c r="L301" s="28">
        <f t="shared" si="206"/>
        <v>9753.3138961856112</v>
      </c>
      <c r="M301" s="27">
        <f t="shared" si="220"/>
        <v>0.92500000000000004</v>
      </c>
      <c r="N301" s="19">
        <f t="shared" si="180"/>
        <v>1.7306298210099454E-3</v>
      </c>
      <c r="O301" s="28">
        <f t="shared" si="207"/>
        <v>9749.3362005889758</v>
      </c>
      <c r="P301" s="24">
        <f t="shared" si="186"/>
        <v>0.69016421568627428</v>
      </c>
      <c r="Q301" s="18">
        <f t="shared" si="187"/>
        <v>1.2912635384438986E-3</v>
      </c>
      <c r="R301" s="28">
        <f t="shared" si="208"/>
        <v>9801.4519915980727</v>
      </c>
      <c r="S301" s="24">
        <f t="shared" si="188"/>
        <v>0.65082843137254887</v>
      </c>
      <c r="T301" s="18">
        <f t="shared" si="189"/>
        <v>1.2176682072372515E-3</v>
      </c>
      <c r="U301" s="28">
        <f t="shared" si="209"/>
        <v>9809.6751723033212</v>
      </c>
      <c r="V301" s="24">
        <f t="shared" si="190"/>
        <v>0.66155637254901944</v>
      </c>
      <c r="W301" s="18">
        <f t="shared" si="191"/>
        <v>1.2377396612027007E-3</v>
      </c>
      <c r="X301" s="28">
        <f t="shared" si="210"/>
        <v>9806.9410522882408</v>
      </c>
      <c r="Y301" s="33">
        <f t="shared" si="192"/>
        <v>0.87814999999999999</v>
      </c>
      <c r="Z301" s="18">
        <f t="shared" si="193"/>
        <v>1.6429757592647388E-3</v>
      </c>
      <c r="AA301" s="28">
        <f t="shared" si="211"/>
        <v>9759.6089076474345</v>
      </c>
      <c r="AB301" s="33">
        <f t="shared" si="194"/>
        <v>0.892625</v>
      </c>
      <c r="AC301" s="18">
        <f t="shared" si="195"/>
        <v>1.6700577772745973E-3</v>
      </c>
      <c r="AD301" s="28">
        <f t="shared" si="212"/>
        <v>9755.7680659430152</v>
      </c>
      <c r="AE301" s="33">
        <f t="shared" si="196"/>
        <v>0.84175000000000011</v>
      </c>
      <c r="AF301" s="18">
        <f t="shared" si="197"/>
        <v>1.5748731371190503E-3</v>
      </c>
      <c r="AG301" s="28">
        <f t="shared" si="213"/>
        <v>9766.8078876341951</v>
      </c>
      <c r="AH301" s="33">
        <f t="shared" si="198"/>
        <v>0.6280494362745096</v>
      </c>
      <c r="AI301" s="18">
        <f t="shared" si="199"/>
        <v>1.1750498199839476E-3</v>
      </c>
      <c r="AJ301" s="28">
        <f t="shared" si="214"/>
        <v>9814.0254192588709</v>
      </c>
      <c r="AK301" s="33">
        <f t="shared" si="200"/>
        <v>0.63840189950980375</v>
      </c>
      <c r="AL301" s="18">
        <f t="shared" si="201"/>
        <v>1.1944187730606062E-3</v>
      </c>
      <c r="AM301" s="28">
        <f t="shared" si="215"/>
        <v>9811.3858770005645</v>
      </c>
      <c r="AN301" s="33">
        <f t="shared" si="202"/>
        <v>0.60201629901960774</v>
      </c>
      <c r="AO301" s="18">
        <f t="shared" si="203"/>
        <v>1.1263430916944577E-3</v>
      </c>
      <c r="AP301" s="28">
        <f t="shared" si="216"/>
        <v>9818.9993507441613</v>
      </c>
      <c r="AQ301" s="33">
        <f t="shared" si="181"/>
        <v>0.81228875</v>
      </c>
      <c r="AR301" s="18">
        <f t="shared" si="182"/>
        <v>1.5197525773198834E-3</v>
      </c>
      <c r="AS301" s="28">
        <f t="shared" si="217"/>
        <v>9772.6382204061483</v>
      </c>
      <c r="AT301" s="33">
        <f t="shared" si="183"/>
        <v>0.58094572855392146</v>
      </c>
      <c r="AU301" s="18">
        <f t="shared" si="184"/>
        <v>1.0869210834851518E-3</v>
      </c>
      <c r="AV301" s="20">
        <f t="shared" si="218"/>
        <v>9823.026861687229</v>
      </c>
    </row>
    <row r="302" spans="2:48" ht="15.95">
      <c r="B302" s="48">
        <v>38</v>
      </c>
      <c r="C302" s="50">
        <f>'Mortality (No Interventions) H'!K47</f>
        <v>2.0463046549994788E-3</v>
      </c>
      <c r="D302" s="27">
        <f t="shared" si="221"/>
        <v>0.71862745098039194</v>
      </c>
      <c r="E302" s="18">
        <f t="shared" si="185"/>
        <v>1.4705306981515859E-3</v>
      </c>
      <c r="F302" s="28">
        <f t="shared" si="204"/>
        <v>9783.5425640093054</v>
      </c>
      <c r="G302" s="27">
        <f t="shared" si="219"/>
        <v>0.96499999999999997</v>
      </c>
      <c r="H302" s="18">
        <f t="shared" si="178"/>
        <v>1.9746839920744969E-3</v>
      </c>
      <c r="I302" s="28">
        <f t="shared" si="205"/>
        <v>9723.8072298055831</v>
      </c>
      <c r="J302" s="27">
        <f t="shared" si="222"/>
        <v>0.91</v>
      </c>
      <c r="K302" s="18">
        <f t="shared" si="179"/>
        <v>1.8621372360495257E-3</v>
      </c>
      <c r="L302" s="28">
        <f t="shared" si="206"/>
        <v>9736.7082399121045</v>
      </c>
      <c r="M302" s="27">
        <f t="shared" si="220"/>
        <v>0.92500000000000004</v>
      </c>
      <c r="N302" s="19">
        <f t="shared" si="180"/>
        <v>1.8928318058745179E-3</v>
      </c>
      <c r="O302" s="28">
        <f t="shared" si="207"/>
        <v>9732.4637086251842</v>
      </c>
      <c r="P302" s="24">
        <f t="shared" si="186"/>
        <v>0.69347549019607824</v>
      </c>
      <c r="Q302" s="18">
        <f t="shared" si="187"/>
        <v>1.4190621237162803E-3</v>
      </c>
      <c r="R302" s="28">
        <f t="shared" si="208"/>
        <v>9788.7957340175144</v>
      </c>
      <c r="S302" s="24">
        <f t="shared" si="188"/>
        <v>0.65395098039215671</v>
      </c>
      <c r="T302" s="18">
        <f t="shared" si="189"/>
        <v>1.3381829353179431E-3</v>
      </c>
      <c r="U302" s="28">
        <f t="shared" si="209"/>
        <v>9797.7302427226823</v>
      </c>
      <c r="V302" s="24">
        <f t="shared" si="190"/>
        <v>0.66473039215686258</v>
      </c>
      <c r="W302" s="18">
        <f t="shared" si="191"/>
        <v>1.3602408957902169E-3</v>
      </c>
      <c r="X302" s="28">
        <f t="shared" si="210"/>
        <v>9794.8026123927466</v>
      </c>
      <c r="Y302" s="33">
        <f t="shared" si="192"/>
        <v>0.87814999999999999</v>
      </c>
      <c r="Z302" s="18">
        <f t="shared" si="193"/>
        <v>1.7969624327877922E-3</v>
      </c>
      <c r="AA302" s="28">
        <f t="shared" si="211"/>
        <v>9743.5741067922663</v>
      </c>
      <c r="AB302" s="33">
        <f t="shared" si="194"/>
        <v>0.892625</v>
      </c>
      <c r="AC302" s="18">
        <f t="shared" si="195"/>
        <v>1.8265826926689098E-3</v>
      </c>
      <c r="AD302" s="28">
        <f t="shared" si="212"/>
        <v>9739.4753696112002</v>
      </c>
      <c r="AE302" s="33">
        <f t="shared" si="196"/>
        <v>0.84175000000000011</v>
      </c>
      <c r="AF302" s="18">
        <f t="shared" si="197"/>
        <v>1.7224769433458115E-3</v>
      </c>
      <c r="AG302" s="28">
        <f t="shared" si="213"/>
        <v>9751.4264042565574</v>
      </c>
      <c r="AH302" s="33">
        <f t="shared" si="198"/>
        <v>0.63106269607843124</v>
      </c>
      <c r="AI302" s="18">
        <f t="shared" si="199"/>
        <v>1.2913465325818151E-3</v>
      </c>
      <c r="AJ302" s="28">
        <f t="shared" si="214"/>
        <v>9802.4934504566536</v>
      </c>
      <c r="AK302" s="33">
        <f t="shared" si="200"/>
        <v>0.64146482843137242</v>
      </c>
      <c r="AL302" s="18">
        <f t="shared" si="201"/>
        <v>1.3126324644375594E-3</v>
      </c>
      <c r="AM302" s="28">
        <f t="shared" si="215"/>
        <v>9799.6669735193336</v>
      </c>
      <c r="AN302" s="33">
        <f t="shared" si="202"/>
        <v>0.60490465686274497</v>
      </c>
      <c r="AO302" s="18">
        <f t="shared" si="203"/>
        <v>1.2378192151690974E-3</v>
      </c>
      <c r="AP302" s="28">
        <f t="shared" si="216"/>
        <v>9807.9397886580991</v>
      </c>
      <c r="AQ302" s="33">
        <f t="shared" si="181"/>
        <v>0.81228875</v>
      </c>
      <c r="AR302" s="18">
        <f t="shared" si="182"/>
        <v>1.6621902503287079E-3</v>
      </c>
      <c r="AS302" s="28">
        <f t="shared" si="217"/>
        <v>9757.7862282834722</v>
      </c>
      <c r="AT302" s="33">
        <f t="shared" si="183"/>
        <v>0.58373299387254896</v>
      </c>
      <c r="AU302" s="18">
        <f t="shared" si="184"/>
        <v>1.1944955426381792E-3</v>
      </c>
      <c r="AV302" s="20">
        <f t="shared" si="218"/>
        <v>9812.3500066876204</v>
      </c>
    </row>
    <row r="303" spans="2:48" ht="15.95">
      <c r="B303" s="48">
        <v>39</v>
      </c>
      <c r="C303" s="50">
        <f>'Mortality (No Interventions) H'!K48</f>
        <v>2.2264529970327826E-3</v>
      </c>
      <c r="D303" s="27">
        <f t="shared" si="221"/>
        <v>0.72205882352941153</v>
      </c>
      <c r="E303" s="18">
        <f t="shared" si="185"/>
        <v>1.6076300316810233E-3</v>
      </c>
      <c r="F303" s="28">
        <f t="shared" si="204"/>
        <v>9769.1555643322572</v>
      </c>
      <c r="G303" s="27">
        <f t="shared" si="219"/>
        <v>0.96499999999999997</v>
      </c>
      <c r="H303" s="18">
        <f t="shared" si="178"/>
        <v>2.1485271421366353E-3</v>
      </c>
      <c r="I303" s="28">
        <f t="shared" si="205"/>
        <v>9704.6057833268678</v>
      </c>
      <c r="J303" s="27">
        <f t="shared" si="222"/>
        <v>0.91</v>
      </c>
      <c r="K303" s="18">
        <f t="shared" si="179"/>
        <v>2.026072227299832E-3</v>
      </c>
      <c r="L303" s="28">
        <f t="shared" si="206"/>
        <v>9718.5771529420144</v>
      </c>
      <c r="M303" s="27">
        <f t="shared" si="220"/>
        <v>0.92500000000000004</v>
      </c>
      <c r="N303" s="19">
        <f t="shared" si="180"/>
        <v>2.0594690222553239E-3</v>
      </c>
      <c r="O303" s="28">
        <f t="shared" si="207"/>
        <v>9714.0417917679788</v>
      </c>
      <c r="P303" s="24">
        <f t="shared" si="186"/>
        <v>0.69678676470588208</v>
      </c>
      <c r="Q303" s="18">
        <f t="shared" si="187"/>
        <v>1.5513629805721874E-3</v>
      </c>
      <c r="R303" s="28">
        <f t="shared" si="208"/>
        <v>9774.9048247545743</v>
      </c>
      <c r="S303" s="24">
        <f t="shared" si="188"/>
        <v>0.65707352941176456</v>
      </c>
      <c r="T303" s="18">
        <f t="shared" si="189"/>
        <v>1.4629433288297314E-3</v>
      </c>
      <c r="U303" s="28">
        <f t="shared" si="209"/>
        <v>9784.6190873070227</v>
      </c>
      <c r="V303" s="24">
        <f t="shared" si="190"/>
        <v>0.66790441176470572</v>
      </c>
      <c r="W303" s="18">
        <f t="shared" si="191"/>
        <v>1.4870577793049467E-3</v>
      </c>
      <c r="X303" s="28">
        <f t="shared" si="210"/>
        <v>9781.4793213131761</v>
      </c>
      <c r="Y303" s="33">
        <f t="shared" si="192"/>
        <v>0.87814999999999999</v>
      </c>
      <c r="Z303" s="18">
        <f t="shared" si="193"/>
        <v>1.9551596993443378E-3</v>
      </c>
      <c r="AA303" s="28">
        <f t="shared" si="211"/>
        <v>9726.0652701612762</v>
      </c>
      <c r="AB303" s="33">
        <f t="shared" si="194"/>
        <v>0.892625</v>
      </c>
      <c r="AC303" s="18">
        <f t="shared" si="195"/>
        <v>1.9873876064763875E-3</v>
      </c>
      <c r="AD303" s="28">
        <f t="shared" si="212"/>
        <v>9721.6854124653928</v>
      </c>
      <c r="AE303" s="33">
        <f t="shared" si="196"/>
        <v>0.84175000000000011</v>
      </c>
      <c r="AF303" s="18">
        <f t="shared" si="197"/>
        <v>1.8741168102523449E-3</v>
      </c>
      <c r="AG303" s="28">
        <f t="shared" si="213"/>
        <v>9734.6297971104923</v>
      </c>
      <c r="AH303" s="33">
        <f t="shared" si="198"/>
        <v>0.63407595588235266</v>
      </c>
      <c r="AI303" s="18">
        <f t="shared" si="199"/>
        <v>1.4117403123206904E-3</v>
      </c>
      <c r="AJ303" s="28">
        <f t="shared" si="214"/>
        <v>9789.8350345287508</v>
      </c>
      <c r="AK303" s="33">
        <f t="shared" si="200"/>
        <v>0.64452775735294099</v>
      </c>
      <c r="AL303" s="18">
        <f t="shared" si="201"/>
        <v>1.4350107570292735E-3</v>
      </c>
      <c r="AM303" s="28">
        <f t="shared" si="215"/>
        <v>9786.8036125092149</v>
      </c>
      <c r="AN303" s="33">
        <f t="shared" si="202"/>
        <v>0.60779301470588221</v>
      </c>
      <c r="AO303" s="18">
        <f t="shared" si="203"/>
        <v>1.3532225791675016E-3</v>
      </c>
      <c r="AP303" s="28">
        <f t="shared" si="216"/>
        <v>9795.7993323264764</v>
      </c>
      <c r="AQ303" s="33">
        <f t="shared" si="181"/>
        <v>0.81228875</v>
      </c>
      <c r="AR303" s="18">
        <f t="shared" si="182"/>
        <v>1.8085227218935128E-3</v>
      </c>
      <c r="AS303" s="28">
        <f t="shared" si="217"/>
        <v>9741.5669311500278</v>
      </c>
      <c r="AT303" s="33">
        <f t="shared" si="183"/>
        <v>0.58652025919117623</v>
      </c>
      <c r="AU303" s="18">
        <f t="shared" si="184"/>
        <v>1.3058597888966387E-3</v>
      </c>
      <c r="AV303" s="20">
        <f t="shared" si="218"/>
        <v>9800.6291983418269</v>
      </c>
    </row>
    <row r="304" spans="2:48" ht="15.95">
      <c r="B304" s="48">
        <v>40</v>
      </c>
      <c r="C304" s="50">
        <f>'Mortality (No Interventions) H'!K49</f>
        <v>2.4143988305308896E-3</v>
      </c>
      <c r="D304" s="27">
        <f t="shared" si="221"/>
        <v>0.72549019607843113</v>
      </c>
      <c r="E304" s="18">
        <f t="shared" si="185"/>
        <v>1.7516226809733899E-3</v>
      </c>
      <c r="F304" s="28">
        <f t="shared" si="204"/>
        <v>9753.4503764628716</v>
      </c>
      <c r="G304" s="27">
        <f t="shared" si="219"/>
        <v>0.96499999999999997</v>
      </c>
      <c r="H304" s="18">
        <f t="shared" si="178"/>
        <v>2.3298948714623085E-3</v>
      </c>
      <c r="I304" s="28">
        <f t="shared" si="205"/>
        <v>9683.7551743976546</v>
      </c>
      <c r="J304" s="27">
        <v>0.92</v>
      </c>
      <c r="K304" s="18">
        <f t="shared" si="179"/>
        <v>2.2212469240884187E-3</v>
      </c>
      <c r="L304" s="28">
        <f t="shared" si="206"/>
        <v>9698.8866136835677</v>
      </c>
      <c r="M304" s="27">
        <f t="shared" si="220"/>
        <v>0.92500000000000004</v>
      </c>
      <c r="N304" s="19">
        <f t="shared" si="180"/>
        <v>2.2333189182410728E-3</v>
      </c>
      <c r="O304" s="28">
        <f t="shared" si="207"/>
        <v>9694.0360236169399</v>
      </c>
      <c r="P304" s="24">
        <f t="shared" si="186"/>
        <v>0.70009803921568603</v>
      </c>
      <c r="Q304" s="18">
        <f t="shared" si="187"/>
        <v>1.6903158871393212E-3</v>
      </c>
      <c r="R304" s="28">
        <f t="shared" si="208"/>
        <v>9759.7403992708332</v>
      </c>
      <c r="S304" s="24">
        <f t="shared" si="188"/>
        <v>0.66745098039215667</v>
      </c>
      <c r="T304" s="18">
        <f t="shared" si="189"/>
        <v>1.6114928664955187E-3</v>
      </c>
      <c r="U304" s="28">
        <f t="shared" si="209"/>
        <v>9770.3047440881073</v>
      </c>
      <c r="V304" s="24">
        <f t="shared" si="190"/>
        <v>0.67107843137254886</v>
      </c>
      <c r="W304" s="18">
        <f t="shared" si="191"/>
        <v>1.6202509799003858E-3</v>
      </c>
      <c r="X304" s="28">
        <f t="shared" si="210"/>
        <v>9766.9336963953065</v>
      </c>
      <c r="Y304" s="33">
        <f t="shared" si="192"/>
        <v>0.88780000000000003</v>
      </c>
      <c r="Z304" s="18">
        <f t="shared" si="193"/>
        <v>2.1435032817453238E-3</v>
      </c>
      <c r="AA304" s="28">
        <f t="shared" si="211"/>
        <v>9707.0492593118634</v>
      </c>
      <c r="AB304" s="33">
        <f t="shared" si="194"/>
        <v>0.892625</v>
      </c>
      <c r="AC304" s="18">
        <f t="shared" si="195"/>
        <v>2.1551527561026354E-3</v>
      </c>
      <c r="AD304" s="28">
        <f t="shared" si="212"/>
        <v>9702.3646553625967</v>
      </c>
      <c r="AE304" s="33">
        <f t="shared" si="196"/>
        <v>0.85100000000000009</v>
      </c>
      <c r="AF304" s="18">
        <f t="shared" si="197"/>
        <v>2.0546534047817871E-3</v>
      </c>
      <c r="AG304" s="28">
        <f t="shared" si="213"/>
        <v>9716.3859637661444</v>
      </c>
      <c r="AH304" s="33">
        <f t="shared" si="198"/>
        <v>0.64409019607843121</v>
      </c>
      <c r="AI304" s="18">
        <f t="shared" si="199"/>
        <v>1.5550906161681758E-3</v>
      </c>
      <c r="AJ304" s="28">
        <f t="shared" si="214"/>
        <v>9776.0143297595368</v>
      </c>
      <c r="AK304" s="33">
        <f t="shared" si="200"/>
        <v>0.64759068627450966</v>
      </c>
      <c r="AL304" s="18">
        <f t="shared" si="201"/>
        <v>1.5635421956038723E-3</v>
      </c>
      <c r="AM304" s="28">
        <f t="shared" si="215"/>
        <v>9772.7594440483317</v>
      </c>
      <c r="AN304" s="33">
        <f t="shared" si="202"/>
        <v>0.61739215686274496</v>
      </c>
      <c r="AO304" s="18">
        <f t="shared" si="203"/>
        <v>1.4906309015083549E-3</v>
      </c>
      <c r="AP304" s="28">
        <f t="shared" si="216"/>
        <v>9782.5434354889785</v>
      </c>
      <c r="AQ304" s="33">
        <f t="shared" si="181"/>
        <v>0.82121500000000003</v>
      </c>
      <c r="AR304" s="18">
        <f t="shared" si="182"/>
        <v>1.9827405356144245E-3</v>
      </c>
      <c r="AS304" s="28">
        <f t="shared" si="217"/>
        <v>9723.9490860081969</v>
      </c>
      <c r="AT304" s="33">
        <f t="shared" si="183"/>
        <v>0.59578343137254886</v>
      </c>
      <c r="AU304" s="18">
        <f t="shared" si="184"/>
        <v>1.4384588199555625E-3</v>
      </c>
      <c r="AV304" s="20">
        <f t="shared" si="218"/>
        <v>9787.8309507658269</v>
      </c>
    </row>
    <row r="305" spans="2:48" ht="15.95">
      <c r="B305" s="48">
        <v>41</v>
      </c>
      <c r="C305" s="50">
        <f>'Mortality (No Interventions) H'!K50</f>
        <v>2.6334584427250064E-3</v>
      </c>
      <c r="D305" s="27">
        <f t="shared" si="221"/>
        <v>0.72892156862745072</v>
      </c>
      <c r="E305" s="18">
        <f t="shared" si="185"/>
        <v>1.9195846589863152E-3</v>
      </c>
      <c r="F305" s="28">
        <f t="shared" si="204"/>
        <v>9736.3660115657112</v>
      </c>
      <c r="G305" s="27">
        <f t="shared" si="219"/>
        <v>0.96499999999999997</v>
      </c>
      <c r="H305" s="18">
        <f t="shared" si="178"/>
        <v>2.5412873972296313E-3</v>
      </c>
      <c r="I305" s="28">
        <f t="shared" si="205"/>
        <v>9661.1930428803298</v>
      </c>
      <c r="J305" s="27">
        <v>0.92</v>
      </c>
      <c r="K305" s="18">
        <f t="shared" si="179"/>
        <v>2.4227817673070058E-3</v>
      </c>
      <c r="L305" s="28">
        <f t="shared" si="206"/>
        <v>9677.342991625841</v>
      </c>
      <c r="M305" s="27">
        <f t="shared" si="220"/>
        <v>0.92500000000000004</v>
      </c>
      <c r="N305" s="19">
        <f t="shared" si="180"/>
        <v>2.4359490595206308E-3</v>
      </c>
      <c r="O305" s="28">
        <f t="shared" si="207"/>
        <v>9672.3861495712863</v>
      </c>
      <c r="P305" s="24">
        <f t="shared" si="186"/>
        <v>0.70340931372548987</v>
      </c>
      <c r="Q305" s="18">
        <f t="shared" si="187"/>
        <v>1.852399195921794E-3</v>
      </c>
      <c r="R305" s="28">
        <f t="shared" si="208"/>
        <v>9743.243355019591</v>
      </c>
      <c r="S305" s="24">
        <f t="shared" si="188"/>
        <v>0.67060784313725474</v>
      </c>
      <c r="T305" s="18">
        <f t="shared" si="189"/>
        <v>1.7660178862674103E-3</v>
      </c>
      <c r="U305" s="28">
        <f t="shared" si="209"/>
        <v>9754.5599676895217</v>
      </c>
      <c r="V305" s="24">
        <f t="shared" si="190"/>
        <v>0.67425245098039199</v>
      </c>
      <c r="W305" s="18">
        <f t="shared" si="191"/>
        <v>1.7756158095623418E-3</v>
      </c>
      <c r="X305" s="28">
        <f t="shared" si="210"/>
        <v>9751.1088125031001</v>
      </c>
      <c r="Y305" s="33">
        <f t="shared" si="192"/>
        <v>0.88780000000000003</v>
      </c>
      <c r="Z305" s="18">
        <f t="shared" si="193"/>
        <v>2.3379844054512607E-3</v>
      </c>
      <c r="AA305" s="28">
        <f t="shared" si="211"/>
        <v>9686.2421673684657</v>
      </c>
      <c r="AB305" s="33">
        <f t="shared" si="194"/>
        <v>0.892625</v>
      </c>
      <c r="AC305" s="18">
        <f t="shared" si="195"/>
        <v>2.3506908424374088E-3</v>
      </c>
      <c r="AD305" s="28">
        <f t="shared" si="212"/>
        <v>9681.454577434879</v>
      </c>
      <c r="AE305" s="33">
        <f t="shared" si="196"/>
        <v>0.85100000000000009</v>
      </c>
      <c r="AF305" s="18">
        <f t="shared" si="197"/>
        <v>2.2410731347589806E-3</v>
      </c>
      <c r="AG305" s="28">
        <f t="shared" si="213"/>
        <v>9696.4221582635182</v>
      </c>
      <c r="AH305" s="33">
        <f t="shared" si="198"/>
        <v>0.64713656862745073</v>
      </c>
      <c r="AI305" s="18">
        <f t="shared" si="199"/>
        <v>1.7042072602480507E-3</v>
      </c>
      <c r="AJ305" s="28">
        <f t="shared" si="214"/>
        <v>9760.8117416118021</v>
      </c>
      <c r="AK305" s="33">
        <f t="shared" si="200"/>
        <v>0.65065361519607812</v>
      </c>
      <c r="AL305" s="18">
        <f t="shared" si="201"/>
        <v>1.7134692562276593E-3</v>
      </c>
      <c r="AM305" s="28">
        <f t="shared" si="215"/>
        <v>9757.4793222900771</v>
      </c>
      <c r="AN305" s="33">
        <f t="shared" si="202"/>
        <v>0.62031225490196062</v>
      </c>
      <c r="AO305" s="18">
        <f t="shared" si="203"/>
        <v>1.6335665447973545E-3</v>
      </c>
      <c r="AP305" s="28">
        <f t="shared" si="216"/>
        <v>9767.9612739486911</v>
      </c>
      <c r="AQ305" s="33">
        <f t="shared" si="181"/>
        <v>0.82121500000000003</v>
      </c>
      <c r="AR305" s="18">
        <f t="shared" si="182"/>
        <v>2.162635575042416E-3</v>
      </c>
      <c r="AS305" s="28">
        <f t="shared" si="217"/>
        <v>9704.6690179891175</v>
      </c>
      <c r="AT305" s="33">
        <f t="shared" si="183"/>
        <v>0.59860132598039195</v>
      </c>
      <c r="AU305" s="18">
        <f t="shared" si="184"/>
        <v>1.576391715729447E-3</v>
      </c>
      <c r="AV305" s="20">
        <f t="shared" si="218"/>
        <v>9773.751559006465</v>
      </c>
    </row>
    <row r="306" spans="2:48" ht="15.95">
      <c r="B306" s="48">
        <v>42</v>
      </c>
      <c r="C306" s="50">
        <f>'Mortality (No Interventions) H'!K51</f>
        <v>2.8509361031167093E-3</v>
      </c>
      <c r="D306" s="27">
        <f t="shared" si="221"/>
        <v>0.73235294117647032</v>
      </c>
      <c r="E306" s="18">
        <f t="shared" si="185"/>
        <v>2.087891440223707E-3</v>
      </c>
      <c r="F306" s="28">
        <f t="shared" si="204"/>
        <v>9717.6762327356337</v>
      </c>
      <c r="G306" s="27">
        <f t="shared" si="219"/>
        <v>0.96499999999999997</v>
      </c>
      <c r="H306" s="18">
        <f t="shared" si="178"/>
        <v>2.7511533395076244E-3</v>
      </c>
      <c r="I306" s="28">
        <f t="shared" si="205"/>
        <v>9636.6411747582551</v>
      </c>
      <c r="J306" s="27">
        <v>0.92</v>
      </c>
      <c r="K306" s="18">
        <f t="shared" si="179"/>
        <v>2.6228612148673728E-3</v>
      </c>
      <c r="L306" s="28">
        <f t="shared" si="206"/>
        <v>9653.8969014697541</v>
      </c>
      <c r="M306" s="27">
        <f t="shared" si="220"/>
        <v>0.92500000000000004</v>
      </c>
      <c r="N306" s="19">
        <f t="shared" si="180"/>
        <v>2.6371158953829564E-3</v>
      </c>
      <c r="O306" s="28">
        <f t="shared" si="207"/>
        <v>9648.8247096269188</v>
      </c>
      <c r="P306" s="24">
        <f t="shared" si="186"/>
        <v>0.70672058823529382</v>
      </c>
      <c r="Q306" s="18">
        <f t="shared" si="187"/>
        <v>2.0148152398158769E-3</v>
      </c>
      <c r="R306" s="28">
        <f t="shared" si="208"/>
        <v>9725.1949788630827</v>
      </c>
      <c r="S306" s="24">
        <f t="shared" si="188"/>
        <v>0.67376470588235271</v>
      </c>
      <c r="T306" s="18">
        <f t="shared" si="189"/>
        <v>1.9208601250058103E-3</v>
      </c>
      <c r="U306" s="28">
        <f t="shared" si="209"/>
        <v>9737.3332403139138</v>
      </c>
      <c r="V306" s="24">
        <f t="shared" si="190"/>
        <v>0.67742647058823513</v>
      </c>
      <c r="W306" s="18">
        <f t="shared" si="191"/>
        <v>1.9312995822069292E-3</v>
      </c>
      <c r="X306" s="28">
        <f t="shared" si="210"/>
        <v>9733.7945895348566</v>
      </c>
      <c r="Y306" s="33">
        <f t="shared" si="192"/>
        <v>0.88780000000000003</v>
      </c>
      <c r="Z306" s="18">
        <f t="shared" si="193"/>
        <v>2.5310610723470145E-3</v>
      </c>
      <c r="AA306" s="28">
        <f t="shared" si="211"/>
        <v>9663.5958842337332</v>
      </c>
      <c r="AB306" s="33">
        <f t="shared" si="194"/>
        <v>0.892625</v>
      </c>
      <c r="AC306" s="18">
        <f t="shared" si="195"/>
        <v>2.5448168390445527E-3</v>
      </c>
      <c r="AD306" s="28">
        <f t="shared" si="212"/>
        <v>9658.6964708182295</v>
      </c>
      <c r="AE306" s="33">
        <f t="shared" si="196"/>
        <v>0.85100000000000009</v>
      </c>
      <c r="AF306" s="18">
        <f t="shared" si="197"/>
        <v>2.4261466237523199E-3</v>
      </c>
      <c r="AG306" s="28">
        <f t="shared" si="213"/>
        <v>9674.6917670613529</v>
      </c>
      <c r="AH306" s="33">
        <f t="shared" si="198"/>
        <v>0.65018294117647035</v>
      </c>
      <c r="AI306" s="18">
        <f t="shared" si="199"/>
        <v>1.853630020630607E-3</v>
      </c>
      <c r="AJ306" s="28">
        <f t="shared" si="214"/>
        <v>9744.1772953758336</v>
      </c>
      <c r="AK306" s="33">
        <f t="shared" si="200"/>
        <v>0.65371654411764679</v>
      </c>
      <c r="AL306" s="18">
        <f t="shared" si="201"/>
        <v>1.8637040968296863E-3</v>
      </c>
      <c r="AM306" s="28">
        <f t="shared" si="215"/>
        <v>9740.7601814530572</v>
      </c>
      <c r="AN306" s="33">
        <f t="shared" si="202"/>
        <v>0.62323235294117629</v>
      </c>
      <c r="AO306" s="18">
        <f t="shared" si="203"/>
        <v>1.7767956156303747E-3</v>
      </c>
      <c r="AP306" s="28">
        <f t="shared" si="216"/>
        <v>9752.0046592006911</v>
      </c>
      <c r="AQ306" s="33">
        <f t="shared" si="181"/>
        <v>0.82121500000000003</v>
      </c>
      <c r="AR306" s="18">
        <f t="shared" si="182"/>
        <v>2.3412314919209884E-3</v>
      </c>
      <c r="AS306" s="28">
        <f t="shared" si="217"/>
        <v>9683.6813555268036</v>
      </c>
      <c r="AT306" s="33">
        <f t="shared" si="183"/>
        <v>0.60141922058823516</v>
      </c>
      <c r="AU306" s="18">
        <f t="shared" si="184"/>
        <v>1.7146077690833117E-3</v>
      </c>
      <c r="AV306" s="20">
        <f t="shared" si="218"/>
        <v>9758.3442980172495</v>
      </c>
    </row>
    <row r="307" spans="2:48" ht="15.95">
      <c r="B307" s="48">
        <v>43</v>
      </c>
      <c r="C307" s="50">
        <f>'Mortality (No Interventions) H'!K52</f>
        <v>3.0989590601696185E-3</v>
      </c>
      <c r="D307" s="27">
        <f t="shared" si="221"/>
        <v>0.73578431372548991</v>
      </c>
      <c r="E307" s="18">
        <f t="shared" si="185"/>
        <v>2.280165465350292E-3</v>
      </c>
      <c r="F307" s="28">
        <f t="shared" si="204"/>
        <v>9697.3867797104394</v>
      </c>
      <c r="G307" s="27">
        <f t="shared" si="219"/>
        <v>0.96499999999999997</v>
      </c>
      <c r="H307" s="18">
        <f t="shared" si="178"/>
        <v>2.9904954930636816E-3</v>
      </c>
      <c r="I307" s="28">
        <f t="shared" si="205"/>
        <v>9610.1292972086831</v>
      </c>
      <c r="J307" s="27">
        <v>0.92</v>
      </c>
      <c r="K307" s="18">
        <f t="shared" si="179"/>
        <v>2.8510423353560492E-3</v>
      </c>
      <c r="L307" s="28">
        <f t="shared" si="206"/>
        <v>9628.5760697145615</v>
      </c>
      <c r="M307" s="27">
        <f t="shared" si="220"/>
        <v>0.92500000000000004</v>
      </c>
      <c r="N307" s="19">
        <f t="shared" si="180"/>
        <v>2.8665371306568974E-3</v>
      </c>
      <c r="O307" s="28">
        <f t="shared" si="207"/>
        <v>9623.379640613397</v>
      </c>
      <c r="P307" s="24">
        <f t="shared" si="186"/>
        <v>0.71003186274509777</v>
      </c>
      <c r="Q307" s="18">
        <f t="shared" si="187"/>
        <v>2.2003596740630318E-3</v>
      </c>
      <c r="R307" s="28">
        <f t="shared" si="208"/>
        <v>9705.6005078094895</v>
      </c>
      <c r="S307" s="24">
        <f t="shared" si="188"/>
        <v>0.67692156862745079</v>
      </c>
      <c r="T307" s="18">
        <f t="shared" si="189"/>
        <v>2.0977522281222689E-3</v>
      </c>
      <c r="U307" s="28">
        <f t="shared" si="209"/>
        <v>9718.629185168702</v>
      </c>
      <c r="V307" s="24">
        <f t="shared" si="190"/>
        <v>0.68060049019607816</v>
      </c>
      <c r="W307" s="18">
        <f t="shared" si="191"/>
        <v>2.1091530554490198E-3</v>
      </c>
      <c r="X307" s="28">
        <f t="shared" si="210"/>
        <v>9714.9957161107995</v>
      </c>
      <c r="Y307" s="33">
        <f t="shared" si="192"/>
        <v>0.88780000000000003</v>
      </c>
      <c r="Z307" s="18">
        <f t="shared" si="193"/>
        <v>2.7512558536185875E-3</v>
      </c>
      <c r="AA307" s="28">
        <f t="shared" si="211"/>
        <v>9639.1367328722572</v>
      </c>
      <c r="AB307" s="33">
        <f t="shared" si="194"/>
        <v>0.892625</v>
      </c>
      <c r="AC307" s="18">
        <f t="shared" si="195"/>
        <v>2.7662083310839056E-3</v>
      </c>
      <c r="AD307" s="28">
        <f t="shared" si="212"/>
        <v>9634.1168573960713</v>
      </c>
      <c r="AE307" s="33">
        <f t="shared" si="196"/>
        <v>0.85100000000000009</v>
      </c>
      <c r="AF307" s="18">
        <f t="shared" si="197"/>
        <v>2.6372141602043456E-3</v>
      </c>
      <c r="AG307" s="28">
        <f t="shared" si="213"/>
        <v>9651.219546294853</v>
      </c>
      <c r="AH307" s="33">
        <f t="shared" si="198"/>
        <v>0.65322931372548998</v>
      </c>
      <c r="AI307" s="18">
        <f t="shared" si="199"/>
        <v>2.0243309001379893E-3</v>
      </c>
      <c r="AJ307" s="28">
        <f t="shared" si="214"/>
        <v>9726.1151958147766</v>
      </c>
      <c r="AK307" s="33">
        <f t="shared" si="200"/>
        <v>0.65677947303921547</v>
      </c>
      <c r="AL307" s="18">
        <f t="shared" si="201"/>
        <v>2.0353326985083045E-3</v>
      </c>
      <c r="AM307" s="28">
        <f t="shared" si="215"/>
        <v>9722.6062867966484</v>
      </c>
      <c r="AN307" s="33">
        <f t="shared" si="202"/>
        <v>0.62615245098039196</v>
      </c>
      <c r="AO307" s="18">
        <f t="shared" si="203"/>
        <v>1.9404208110130987E-3</v>
      </c>
      <c r="AP307" s="28">
        <f t="shared" si="216"/>
        <v>9734.6773400786169</v>
      </c>
      <c r="AQ307" s="33">
        <f t="shared" si="181"/>
        <v>0.82121500000000003</v>
      </c>
      <c r="AR307" s="18">
        <f t="shared" si="182"/>
        <v>2.5449116645971932E-3</v>
      </c>
      <c r="AS307" s="28">
        <f t="shared" si="217"/>
        <v>9661.009615779516</v>
      </c>
      <c r="AT307" s="33">
        <f t="shared" si="183"/>
        <v>0.60423711519607826</v>
      </c>
      <c r="AU307" s="18">
        <f t="shared" si="184"/>
        <v>1.8725060826276401E-3</v>
      </c>
      <c r="AV307" s="20">
        <f t="shared" si="218"/>
        <v>9741.6125650704798</v>
      </c>
    </row>
    <row r="308" spans="2:48" ht="15.95">
      <c r="B308" s="48">
        <v>44</v>
      </c>
      <c r="C308" s="50">
        <f>'Mortality (No Interventions) H'!K53</f>
        <v>3.3659865408857304E-3</v>
      </c>
      <c r="D308" s="27">
        <f t="shared" si="221"/>
        <v>0.73921568627450951</v>
      </c>
      <c r="E308" s="18">
        <f t="shared" si="185"/>
        <v>2.4881900508116075E-3</v>
      </c>
      <c r="F308" s="28">
        <f t="shared" si="204"/>
        <v>9675.2751332711996</v>
      </c>
      <c r="G308" s="27">
        <f t="shared" si="219"/>
        <v>0.96499999999999997</v>
      </c>
      <c r="H308" s="18">
        <f t="shared" si="178"/>
        <v>3.2481770119547298E-3</v>
      </c>
      <c r="I308" s="28">
        <f t="shared" si="205"/>
        <v>9581.3902488576223</v>
      </c>
      <c r="J308" s="27">
        <v>0.92</v>
      </c>
      <c r="K308" s="18">
        <f t="shared" si="179"/>
        <v>3.0967076176148722E-3</v>
      </c>
      <c r="L308" s="28">
        <f t="shared" si="206"/>
        <v>9601.1245917106098</v>
      </c>
      <c r="M308" s="27">
        <f t="shared" si="220"/>
        <v>0.92500000000000004</v>
      </c>
      <c r="N308" s="19">
        <f t="shared" si="180"/>
        <v>3.1135375503193005E-3</v>
      </c>
      <c r="O308" s="28">
        <f t="shared" si="207"/>
        <v>9595.7938655511716</v>
      </c>
      <c r="P308" s="24">
        <f t="shared" si="186"/>
        <v>0.71334313725490162</v>
      </c>
      <c r="Q308" s="18">
        <f t="shared" si="187"/>
        <v>2.4011033990332009E-3</v>
      </c>
      <c r="R308" s="28">
        <f t="shared" si="208"/>
        <v>9684.2446958395394</v>
      </c>
      <c r="S308" s="24">
        <f t="shared" si="188"/>
        <v>0.68007843137254875</v>
      </c>
      <c r="T308" s="18">
        <f t="shared" si="189"/>
        <v>2.2891348467466788E-3</v>
      </c>
      <c r="U308" s="28">
        <f t="shared" si="209"/>
        <v>9698.2419091412212</v>
      </c>
      <c r="V308" s="24">
        <f t="shared" si="190"/>
        <v>0.68377450980392129</v>
      </c>
      <c r="W308" s="18">
        <f t="shared" si="191"/>
        <v>2.3015757970007368E-3</v>
      </c>
      <c r="X308" s="28">
        <f t="shared" si="210"/>
        <v>9694.5053032124906</v>
      </c>
      <c r="Y308" s="33">
        <f t="shared" si="192"/>
        <v>0.88780000000000003</v>
      </c>
      <c r="Z308" s="18">
        <f t="shared" si="193"/>
        <v>2.9883228509983515E-3</v>
      </c>
      <c r="AA308" s="28">
        <f t="shared" si="211"/>
        <v>9612.6170015121133</v>
      </c>
      <c r="AB308" s="33">
        <f t="shared" si="194"/>
        <v>0.892625</v>
      </c>
      <c r="AC308" s="18">
        <f t="shared" si="195"/>
        <v>3.0045637360581251E-3</v>
      </c>
      <c r="AD308" s="28">
        <f t="shared" si="212"/>
        <v>9607.4668830825067</v>
      </c>
      <c r="AE308" s="33">
        <f t="shared" si="196"/>
        <v>0.85100000000000009</v>
      </c>
      <c r="AF308" s="18">
        <f t="shared" si="197"/>
        <v>2.864454546293757E-3</v>
      </c>
      <c r="AG308" s="28">
        <f t="shared" si="213"/>
        <v>9625.7672134441236</v>
      </c>
      <c r="AH308" s="33">
        <f t="shared" si="198"/>
        <v>0.6562756862745095</v>
      </c>
      <c r="AI308" s="18">
        <f t="shared" si="199"/>
        <v>2.2090151271105451E-3</v>
      </c>
      <c r="AJ308" s="28">
        <f t="shared" si="214"/>
        <v>9706.4263202855873</v>
      </c>
      <c r="AK308" s="33">
        <f t="shared" si="200"/>
        <v>0.65984240196078403</v>
      </c>
      <c r="AL308" s="18">
        <f t="shared" si="201"/>
        <v>2.2210206441057112E-3</v>
      </c>
      <c r="AM308" s="28">
        <f t="shared" si="215"/>
        <v>9702.8175483064097</v>
      </c>
      <c r="AN308" s="33">
        <f t="shared" si="202"/>
        <v>0.62907254901960763</v>
      </c>
      <c r="AO308" s="18">
        <f t="shared" si="203"/>
        <v>2.1174497332406782E-3</v>
      </c>
      <c r="AP308" s="28">
        <f t="shared" si="216"/>
        <v>9715.7879695794309</v>
      </c>
      <c r="AQ308" s="33">
        <f t="shared" si="181"/>
        <v>0.82121500000000003</v>
      </c>
      <c r="AR308" s="18">
        <f t="shared" si="182"/>
        <v>2.7641986371734753E-3</v>
      </c>
      <c r="AS308" s="28">
        <f t="shared" si="217"/>
        <v>9636.4231997165334</v>
      </c>
      <c r="AT308" s="33">
        <f t="shared" si="183"/>
        <v>0.60705500980392135</v>
      </c>
      <c r="AU308" s="18">
        <f t="shared" si="184"/>
        <v>2.0433389925772543E-3</v>
      </c>
      <c r="AV308" s="20">
        <f t="shared" si="218"/>
        <v>9723.3713362877825</v>
      </c>
    </row>
    <row r="309" spans="2:48" ht="15.95">
      <c r="B309" s="48">
        <v>45</v>
      </c>
      <c r="C309" s="50">
        <f>'Mortality (No Interventions) H'!K54</f>
        <v>3.6571212847342567E-3</v>
      </c>
      <c r="D309" s="27">
        <f t="shared" si="221"/>
        <v>0.7426470588235291</v>
      </c>
      <c r="E309" s="18">
        <f t="shared" si="185"/>
        <v>2.7159503658688217E-3</v>
      </c>
      <c r="F309" s="28">
        <f t="shared" si="204"/>
        <v>9651.2012099457297</v>
      </c>
      <c r="G309" s="27">
        <f t="shared" si="219"/>
        <v>0.96499999999999997</v>
      </c>
      <c r="H309" s="18">
        <f t="shared" si="178"/>
        <v>3.5291220397685578E-3</v>
      </c>
      <c r="I309" s="28">
        <f t="shared" si="205"/>
        <v>9550.2681973087165</v>
      </c>
      <c r="J309" s="27">
        <v>0.92</v>
      </c>
      <c r="K309" s="18">
        <f t="shared" si="179"/>
        <v>3.3645515819555162E-3</v>
      </c>
      <c r="L309" s="28">
        <f t="shared" si="206"/>
        <v>9571.3927160497897</v>
      </c>
      <c r="M309" s="27">
        <f t="shared" si="220"/>
        <v>0.92500000000000004</v>
      </c>
      <c r="N309" s="19">
        <f t="shared" si="180"/>
        <v>3.3828371883791878E-3</v>
      </c>
      <c r="O309" s="28">
        <f t="shared" si="207"/>
        <v>9565.9170010256548</v>
      </c>
      <c r="P309" s="24">
        <f t="shared" si="186"/>
        <v>0.71665441176470557</v>
      </c>
      <c r="Q309" s="18">
        <f t="shared" si="187"/>
        <v>2.6208921030634129E-3</v>
      </c>
      <c r="R309" s="28">
        <f t="shared" si="208"/>
        <v>9660.9918229832892</v>
      </c>
      <c r="S309" s="24">
        <f t="shared" si="188"/>
        <v>0.68323529411764683</v>
      </c>
      <c r="T309" s="18">
        <f t="shared" si="189"/>
        <v>2.4986743365993163E-3</v>
      </c>
      <c r="U309" s="28">
        <f t="shared" si="209"/>
        <v>9676.0413256348274</v>
      </c>
      <c r="V309" s="24">
        <f t="shared" si="190"/>
        <v>0.68694852941176443</v>
      </c>
      <c r="W309" s="18">
        <f t="shared" si="191"/>
        <v>2.5122540884286605E-3</v>
      </c>
      <c r="X309" s="28">
        <f t="shared" si="210"/>
        <v>9672.1926644427222</v>
      </c>
      <c r="Y309" s="33">
        <f t="shared" si="192"/>
        <v>0.88780000000000003</v>
      </c>
      <c r="Z309" s="18">
        <f t="shared" si="193"/>
        <v>3.2467922765870732E-3</v>
      </c>
      <c r="AA309" s="28">
        <f t="shared" si="211"/>
        <v>9583.8913984685987</v>
      </c>
      <c r="AB309" s="33">
        <f t="shared" si="194"/>
        <v>0.892625</v>
      </c>
      <c r="AC309" s="18">
        <f t="shared" si="195"/>
        <v>3.2644378867859158E-3</v>
      </c>
      <c r="AD309" s="28">
        <f t="shared" si="212"/>
        <v>9578.6006364902169</v>
      </c>
      <c r="AE309" s="33">
        <f t="shared" si="196"/>
        <v>0.85100000000000009</v>
      </c>
      <c r="AF309" s="18">
        <f t="shared" si="197"/>
        <v>3.1122102133088526E-3</v>
      </c>
      <c r="AG309" s="28">
        <f t="shared" si="213"/>
        <v>9598.1946407880077</v>
      </c>
      <c r="AH309" s="33">
        <f t="shared" si="198"/>
        <v>0.65932205882352912</v>
      </c>
      <c r="AI309" s="18">
        <f t="shared" si="199"/>
        <v>2.4112207348183398E-3</v>
      </c>
      <c r="AJ309" s="28">
        <f t="shared" si="214"/>
        <v>9684.9846777138919</v>
      </c>
      <c r="AK309" s="33">
        <f t="shared" si="200"/>
        <v>0.66290533088235271</v>
      </c>
      <c r="AL309" s="18">
        <f t="shared" si="201"/>
        <v>2.4243251953336574E-3</v>
      </c>
      <c r="AM309" s="28">
        <f t="shared" si="215"/>
        <v>9681.2673902256302</v>
      </c>
      <c r="AN309" s="33">
        <f t="shared" si="202"/>
        <v>0.6319926470588233</v>
      </c>
      <c r="AO309" s="18">
        <f t="shared" si="203"/>
        <v>2.3112737613543675E-3</v>
      </c>
      <c r="AP309" s="28">
        <f t="shared" si="216"/>
        <v>9695.2152769350214</v>
      </c>
      <c r="AQ309" s="33">
        <f t="shared" si="181"/>
        <v>0.82121500000000003</v>
      </c>
      <c r="AR309" s="18">
        <f t="shared" si="182"/>
        <v>3.0032828558430426E-3</v>
      </c>
      <c r="AS309" s="28">
        <f t="shared" si="217"/>
        <v>9609.7862118406501</v>
      </c>
      <c r="AT309" s="33">
        <f t="shared" si="183"/>
        <v>0.60987290441176445</v>
      </c>
      <c r="AU309" s="18">
        <f t="shared" si="184"/>
        <v>2.2303791797069644E-3</v>
      </c>
      <c r="AV309" s="20">
        <f t="shared" si="218"/>
        <v>9703.5031924970372</v>
      </c>
    </row>
    <row r="310" spans="2:48" ht="15.95">
      <c r="B310" s="48">
        <v>46</v>
      </c>
      <c r="C310" s="50">
        <f>'Mortality (No Interventions) H'!K55</f>
        <v>3.9672360575083989E-3</v>
      </c>
      <c r="D310" s="27">
        <f t="shared" si="221"/>
        <v>0.7460784313725487</v>
      </c>
      <c r="E310" s="18">
        <f t="shared" si="185"/>
        <v>2.9598692546704808E-3</v>
      </c>
      <c r="F310" s="28">
        <f t="shared" si="204"/>
        <v>9624.9890264885034</v>
      </c>
      <c r="G310" s="27">
        <f t="shared" si="219"/>
        <v>0.96499999999999997</v>
      </c>
      <c r="H310" s="18">
        <f t="shared" si="178"/>
        <v>3.8283827954956047E-3</v>
      </c>
      <c r="I310" s="28">
        <f t="shared" si="205"/>
        <v>9516.5641353278934</v>
      </c>
      <c r="J310" s="27">
        <v>0.92</v>
      </c>
      <c r="K310" s="18">
        <f t="shared" si="179"/>
        <v>3.649857172907727E-3</v>
      </c>
      <c r="L310" s="28">
        <f t="shared" si="206"/>
        <v>9539.1892715454869</v>
      </c>
      <c r="M310" s="27">
        <f t="shared" si="220"/>
        <v>0.92500000000000004</v>
      </c>
      <c r="N310" s="19">
        <f t="shared" si="180"/>
        <v>3.6696933531952694E-3</v>
      </c>
      <c r="O310" s="28">
        <f t="shared" si="207"/>
        <v>9533.5570612536358</v>
      </c>
      <c r="P310" s="24">
        <f t="shared" si="186"/>
        <v>0.71996568627450952</v>
      </c>
      <c r="Q310" s="18">
        <f t="shared" si="187"/>
        <v>2.8562738307570138E-3</v>
      </c>
      <c r="R310" s="28">
        <f t="shared" si="208"/>
        <v>9635.6714058066718</v>
      </c>
      <c r="S310" s="24">
        <f t="shared" si="188"/>
        <v>0.6863921568627448</v>
      </c>
      <c r="T310" s="18">
        <f t="shared" si="189"/>
        <v>2.7230797142968424E-3</v>
      </c>
      <c r="U310" s="28">
        <f t="shared" si="209"/>
        <v>9651.8640494945885</v>
      </c>
      <c r="V310" s="24">
        <f t="shared" si="190"/>
        <v>0.69012254901960757</v>
      </c>
      <c r="W310" s="18">
        <f t="shared" si="191"/>
        <v>2.7378790605701946E-3</v>
      </c>
      <c r="X310" s="28">
        <f t="shared" si="210"/>
        <v>9647.893658877405</v>
      </c>
      <c r="Y310" s="33">
        <f t="shared" si="192"/>
        <v>0.88780000000000003</v>
      </c>
      <c r="Z310" s="18">
        <f t="shared" si="193"/>
        <v>3.5221121718559565E-3</v>
      </c>
      <c r="AA310" s="28">
        <f t="shared" si="211"/>
        <v>9552.7744938964006</v>
      </c>
      <c r="AB310" s="33">
        <f t="shared" si="194"/>
        <v>0.892625</v>
      </c>
      <c r="AC310" s="18">
        <f t="shared" si="195"/>
        <v>3.5412540858334347E-3</v>
      </c>
      <c r="AD310" s="28">
        <f t="shared" si="212"/>
        <v>9547.3318896700675</v>
      </c>
      <c r="AE310" s="33">
        <f t="shared" si="196"/>
        <v>0.85100000000000009</v>
      </c>
      <c r="AF310" s="18">
        <f t="shared" si="197"/>
        <v>3.3761178849396477E-3</v>
      </c>
      <c r="AG310" s="28">
        <f t="shared" si="213"/>
        <v>9568.3230413976216</v>
      </c>
      <c r="AH310" s="33">
        <f t="shared" si="198"/>
        <v>0.66236843137254875</v>
      </c>
      <c r="AI310" s="18">
        <f t="shared" si="199"/>
        <v>2.6277719242964528E-3</v>
      </c>
      <c r="AJ310" s="28">
        <f t="shared" si="214"/>
        <v>9661.6320418425894</v>
      </c>
      <c r="AK310" s="33">
        <f t="shared" si="200"/>
        <v>0.66596825980392138</v>
      </c>
      <c r="AL310" s="18">
        <f t="shared" si="201"/>
        <v>2.6420532934502382E-3</v>
      </c>
      <c r="AM310" s="28">
        <f t="shared" si="215"/>
        <v>9657.7968497687434</v>
      </c>
      <c r="AN310" s="33">
        <f t="shared" si="202"/>
        <v>0.63491274509803897</v>
      </c>
      <c r="AO310" s="18">
        <f t="shared" si="203"/>
        <v>2.5188487357245791E-3</v>
      </c>
      <c r="AP310" s="28">
        <f t="shared" si="216"/>
        <v>9672.8069802547598</v>
      </c>
      <c r="AQ310" s="33">
        <f t="shared" si="181"/>
        <v>0.82121500000000003</v>
      </c>
      <c r="AR310" s="18">
        <f t="shared" si="182"/>
        <v>3.2579537589667597E-3</v>
      </c>
      <c r="AS310" s="28">
        <f t="shared" si="217"/>
        <v>9580.9253056623129</v>
      </c>
      <c r="AT310" s="33">
        <f t="shared" si="183"/>
        <v>0.61269079901960766</v>
      </c>
      <c r="AU310" s="18">
        <f t="shared" si="184"/>
        <v>2.4306890299742191E-3</v>
      </c>
      <c r="AV310" s="20">
        <f t="shared" si="218"/>
        <v>9681.8607010062715</v>
      </c>
    </row>
    <row r="311" spans="2:48" ht="15.95">
      <c r="B311" s="48">
        <v>47</v>
      </c>
      <c r="C311" s="50">
        <f>'Mortality (No Interventions) H'!K56</f>
        <v>4.3304214382737481E-3</v>
      </c>
      <c r="D311" s="27">
        <f t="shared" si="221"/>
        <v>0.7495098039215683</v>
      </c>
      <c r="E311" s="18">
        <f t="shared" si="185"/>
        <v>3.2456933230983129E-3</v>
      </c>
      <c r="F311" s="28">
        <f t="shared" si="204"/>
        <v>9596.5003173924597</v>
      </c>
      <c r="G311" s="27">
        <f t="shared" si="219"/>
        <v>0.96499999999999997</v>
      </c>
      <c r="H311" s="18">
        <f t="shared" si="178"/>
        <v>4.178856687934167E-3</v>
      </c>
      <c r="I311" s="28">
        <f t="shared" si="205"/>
        <v>9480.1310849199745</v>
      </c>
      <c r="J311" s="27">
        <v>0.92</v>
      </c>
      <c r="K311" s="18">
        <f t="shared" si="179"/>
        <v>3.9839877232118485E-3</v>
      </c>
      <c r="L311" s="28">
        <f t="shared" si="206"/>
        <v>9504.3725931590125</v>
      </c>
      <c r="M311" s="27">
        <f t="shared" si="220"/>
        <v>0.92500000000000004</v>
      </c>
      <c r="N311" s="19">
        <f t="shared" si="180"/>
        <v>4.0056398304032176E-3</v>
      </c>
      <c r="O311" s="28">
        <f t="shared" si="207"/>
        <v>9498.5718302736459</v>
      </c>
      <c r="P311" s="24">
        <f t="shared" si="186"/>
        <v>0.72327696078431336</v>
      </c>
      <c r="Q311" s="18">
        <f t="shared" si="187"/>
        <v>3.1320940567898716E-3</v>
      </c>
      <c r="R311" s="28">
        <f t="shared" si="208"/>
        <v>9608.1492897284916</v>
      </c>
      <c r="S311" s="24">
        <f t="shared" si="188"/>
        <v>0.68954901960784287</v>
      </c>
      <c r="T311" s="18">
        <f t="shared" si="189"/>
        <v>2.9860378572504477E-3</v>
      </c>
      <c r="U311" s="28">
        <f t="shared" si="209"/>
        <v>9625.5812542962594</v>
      </c>
      <c r="V311" s="24">
        <f t="shared" si="190"/>
        <v>0.6932965686274507</v>
      </c>
      <c r="W311" s="18">
        <f t="shared" si="191"/>
        <v>3.0022663238659392E-3</v>
      </c>
      <c r="X311" s="28">
        <f t="shared" si="210"/>
        <v>9621.4788928501566</v>
      </c>
      <c r="Y311" s="33">
        <f t="shared" si="192"/>
        <v>0.88780000000000003</v>
      </c>
      <c r="Z311" s="18">
        <f t="shared" si="193"/>
        <v>3.8445481528994337E-3</v>
      </c>
      <c r="AA311" s="28">
        <f t="shared" si="211"/>
        <v>9519.1285505764536</v>
      </c>
      <c r="AB311" s="33">
        <f t="shared" si="194"/>
        <v>0.892625</v>
      </c>
      <c r="AC311" s="18">
        <f t="shared" si="195"/>
        <v>3.8654424363391044E-3</v>
      </c>
      <c r="AD311" s="28">
        <f t="shared" si="212"/>
        <v>9513.5223616069652</v>
      </c>
      <c r="AE311" s="33">
        <f t="shared" si="196"/>
        <v>0.85100000000000009</v>
      </c>
      <c r="AF311" s="18">
        <f t="shared" si="197"/>
        <v>3.6851886439709602E-3</v>
      </c>
      <c r="AG311" s="28">
        <f t="shared" si="213"/>
        <v>9536.0192548486793</v>
      </c>
      <c r="AH311" s="33">
        <f t="shared" si="198"/>
        <v>0.66541480392156838</v>
      </c>
      <c r="AI311" s="18">
        <f t="shared" si="199"/>
        <v>2.8815265322466822E-3</v>
      </c>
      <c r="AJ311" s="28">
        <f t="shared" si="214"/>
        <v>9636.2434764201535</v>
      </c>
      <c r="AK311" s="33">
        <f t="shared" si="200"/>
        <v>0.66903118872548994</v>
      </c>
      <c r="AL311" s="18">
        <f t="shared" si="201"/>
        <v>2.8971870025306314E-3</v>
      </c>
      <c r="AM311" s="28">
        <f t="shared" si="215"/>
        <v>9632.2804357943387</v>
      </c>
      <c r="AN311" s="33">
        <f t="shared" si="202"/>
        <v>0.63783284313725463</v>
      </c>
      <c r="AO311" s="18">
        <f t="shared" si="203"/>
        <v>2.762085017956664E-3</v>
      </c>
      <c r="AP311" s="28">
        <f t="shared" si="216"/>
        <v>9648.442642621636</v>
      </c>
      <c r="AQ311" s="33">
        <f t="shared" si="181"/>
        <v>0.82121500000000003</v>
      </c>
      <c r="AR311" s="18">
        <f t="shared" si="182"/>
        <v>3.5562070414319764E-3</v>
      </c>
      <c r="AS311" s="28">
        <f t="shared" si="217"/>
        <v>9549.7110940483508</v>
      </c>
      <c r="AT311" s="33">
        <f t="shared" si="183"/>
        <v>0.61550869362745075</v>
      </c>
      <c r="AU311" s="18">
        <f t="shared" si="184"/>
        <v>2.6654120423281811E-3</v>
      </c>
      <c r="AV311" s="20">
        <f t="shared" si="218"/>
        <v>9658.3271084105963</v>
      </c>
    </row>
    <row r="312" spans="2:48" ht="15.95">
      <c r="B312" s="48">
        <v>48</v>
      </c>
      <c r="C312" s="50">
        <f>'Mortality (No Interventions) H'!K57</f>
        <v>4.7478524846815123E-3</v>
      </c>
      <c r="D312" s="27">
        <f t="shared" si="221"/>
        <v>0.75294117647058789</v>
      </c>
      <c r="E312" s="18">
        <f t="shared" si="185"/>
        <v>3.5748536355249016E-3</v>
      </c>
      <c r="F312" s="28">
        <f t="shared" si="204"/>
        <v>9565.3530203871887</v>
      </c>
      <c r="G312" s="27">
        <f t="shared" si="219"/>
        <v>0.96499999999999997</v>
      </c>
      <c r="H312" s="18">
        <f t="shared" si="178"/>
        <v>4.5816776477176592E-3</v>
      </c>
      <c r="I312" s="28">
        <f t="shared" si="205"/>
        <v>9440.5149757332638</v>
      </c>
      <c r="J312" s="27">
        <v>0.92</v>
      </c>
      <c r="K312" s="18">
        <f t="shared" si="179"/>
        <v>4.3680242859069915E-3</v>
      </c>
      <c r="L312" s="28">
        <f t="shared" si="206"/>
        <v>9466.507289431036</v>
      </c>
      <c r="M312" s="27">
        <f t="shared" si="220"/>
        <v>0.92500000000000004</v>
      </c>
      <c r="N312" s="19">
        <f t="shared" si="180"/>
        <v>4.3917635483303992E-3</v>
      </c>
      <c r="O312" s="28">
        <f t="shared" si="207"/>
        <v>9460.5239726183554</v>
      </c>
      <c r="P312" s="24">
        <f t="shared" si="186"/>
        <v>0.72658823529411731</v>
      </c>
      <c r="Q312" s="18">
        <f t="shared" si="187"/>
        <v>3.44973375828153E-3</v>
      </c>
      <c r="R312" s="28">
        <f t="shared" si="208"/>
        <v>9578.0556624413839</v>
      </c>
      <c r="S312" s="24">
        <f t="shared" si="188"/>
        <v>0.69270588235294084</v>
      </c>
      <c r="T312" s="18">
        <f t="shared" si="189"/>
        <v>3.2888653446829096E-3</v>
      </c>
      <c r="U312" s="28">
        <f t="shared" si="209"/>
        <v>9596.8389042728904</v>
      </c>
      <c r="V312" s="24">
        <f t="shared" si="190"/>
        <v>0.69647058823529384</v>
      </c>
      <c r="W312" s="18">
        <f t="shared" si="191"/>
        <v>3.3067396128605344E-3</v>
      </c>
      <c r="X312" s="28">
        <f t="shared" si="210"/>
        <v>9592.5926507843651</v>
      </c>
      <c r="Y312" s="33">
        <f t="shared" si="192"/>
        <v>0.88780000000000003</v>
      </c>
      <c r="Z312" s="18">
        <f t="shared" si="193"/>
        <v>4.2151434359002466E-3</v>
      </c>
      <c r="AA312" s="28">
        <f t="shared" si="211"/>
        <v>9482.5318024901226</v>
      </c>
      <c r="AB312" s="33">
        <f t="shared" si="194"/>
        <v>0.892625</v>
      </c>
      <c r="AC312" s="18">
        <f t="shared" si="195"/>
        <v>4.2380518241388349E-3</v>
      </c>
      <c r="AD312" s="28">
        <f t="shared" si="212"/>
        <v>9476.7483885513484</v>
      </c>
      <c r="AE312" s="33">
        <f t="shared" si="196"/>
        <v>0.85100000000000009</v>
      </c>
      <c r="AF312" s="18">
        <f t="shared" si="197"/>
        <v>4.0404224644639674E-3</v>
      </c>
      <c r="AG312" s="28">
        <f t="shared" si="213"/>
        <v>9500.8772249820231</v>
      </c>
      <c r="AH312" s="33">
        <f t="shared" si="198"/>
        <v>0.668461176470588</v>
      </c>
      <c r="AI312" s="18">
        <f t="shared" si="199"/>
        <v>3.173755057619008E-3</v>
      </c>
      <c r="AJ312" s="28">
        <f t="shared" si="214"/>
        <v>9608.4763851716598</v>
      </c>
      <c r="AK312" s="33">
        <f t="shared" si="200"/>
        <v>0.67209411764705851</v>
      </c>
      <c r="AL312" s="18">
        <f t="shared" si="201"/>
        <v>3.1910037264104153E-3</v>
      </c>
      <c r="AM312" s="28">
        <f t="shared" si="215"/>
        <v>9604.373918111025</v>
      </c>
      <c r="AN312" s="33">
        <f t="shared" si="202"/>
        <v>0.6407529411764703</v>
      </c>
      <c r="AO312" s="18">
        <f t="shared" si="203"/>
        <v>3.0422004438316916E-3</v>
      </c>
      <c r="AP312" s="28">
        <f t="shared" si="216"/>
        <v>9621.7928237518354</v>
      </c>
      <c r="AQ312" s="33">
        <f t="shared" si="181"/>
        <v>0.82121500000000003</v>
      </c>
      <c r="AR312" s="18">
        <f t="shared" si="182"/>
        <v>3.8990076782077282E-3</v>
      </c>
      <c r="AS312" s="28">
        <f t="shared" si="217"/>
        <v>9515.7503442120542</v>
      </c>
      <c r="AT312" s="33">
        <f t="shared" si="183"/>
        <v>0.61832658823529396</v>
      </c>
      <c r="AU312" s="18">
        <f t="shared" si="184"/>
        <v>2.9357234282975826E-3</v>
      </c>
      <c r="AV312" s="20">
        <f t="shared" si="218"/>
        <v>9632.5836870270941</v>
      </c>
    </row>
    <row r="313" spans="2:48" ht="15.95">
      <c r="B313" s="48">
        <v>49</v>
      </c>
      <c r="C313" s="50">
        <f>'Mortality (No Interventions) H'!K58</f>
        <v>5.1902321110732915E-3</v>
      </c>
      <c r="D313" s="27">
        <f t="shared" si="221"/>
        <v>0.75637254901960749</v>
      </c>
      <c r="E313" s="18">
        <f t="shared" si="185"/>
        <v>3.925749091855924E-3</v>
      </c>
      <c r="F313" s="28">
        <f t="shared" si="204"/>
        <v>9531.1582833671782</v>
      </c>
      <c r="G313" s="27">
        <f t="shared" si="219"/>
        <v>0.96499999999999997</v>
      </c>
      <c r="H313" s="18">
        <f t="shared" si="178"/>
        <v>5.0085739871857261E-3</v>
      </c>
      <c r="I313" s="28">
        <f t="shared" si="205"/>
        <v>9397.2615792860033</v>
      </c>
      <c r="J313" s="27">
        <v>0.92</v>
      </c>
      <c r="K313" s="18">
        <f t="shared" si="179"/>
        <v>4.7750135421874285E-3</v>
      </c>
      <c r="L313" s="28">
        <f t="shared" si="206"/>
        <v>9425.1573556880849</v>
      </c>
      <c r="M313" s="27">
        <f t="shared" si="220"/>
        <v>0.92500000000000004</v>
      </c>
      <c r="N313" s="19">
        <f t="shared" si="180"/>
        <v>4.800964702742795E-3</v>
      </c>
      <c r="O313" s="28">
        <f t="shared" si="207"/>
        <v>9418.9755882873051</v>
      </c>
      <c r="P313" s="24">
        <f t="shared" si="186"/>
        <v>0.72989950980392115</v>
      </c>
      <c r="Q313" s="18">
        <f t="shared" si="187"/>
        <v>3.7883478736409665E-3</v>
      </c>
      <c r="R313" s="28">
        <f t="shared" si="208"/>
        <v>9545.0139204839597</v>
      </c>
      <c r="S313" s="24">
        <f t="shared" si="188"/>
        <v>0.69586274509803892</v>
      </c>
      <c r="T313" s="18">
        <f t="shared" si="189"/>
        <v>3.6116891645074502E-3</v>
      </c>
      <c r="U313" s="28">
        <f t="shared" si="209"/>
        <v>9565.2761933821239</v>
      </c>
      <c r="V313" s="24">
        <f t="shared" si="190"/>
        <v>0.69964460784313698</v>
      </c>
      <c r="W313" s="18">
        <f t="shared" si="191"/>
        <v>3.6313179099667302E-3</v>
      </c>
      <c r="X313" s="28">
        <f t="shared" si="210"/>
        <v>9560.8724446759807</v>
      </c>
      <c r="Y313" s="33">
        <f t="shared" si="192"/>
        <v>0.88780000000000003</v>
      </c>
      <c r="Z313" s="18">
        <f t="shared" si="193"/>
        <v>4.6078880682108685E-3</v>
      </c>
      <c r="AA313" s="28">
        <f t="shared" si="211"/>
        <v>9442.5615708071418</v>
      </c>
      <c r="AB313" s="33">
        <f t="shared" si="194"/>
        <v>0.892625</v>
      </c>
      <c r="AC313" s="18">
        <f t="shared" si="195"/>
        <v>4.6329309381467967E-3</v>
      </c>
      <c r="AD313" s="28">
        <f t="shared" si="212"/>
        <v>9436.5854377563428</v>
      </c>
      <c r="AE313" s="33">
        <f t="shared" si="196"/>
        <v>0.85100000000000009</v>
      </c>
      <c r="AF313" s="18">
        <f t="shared" si="197"/>
        <v>4.4168875265233713E-3</v>
      </c>
      <c r="AG313" s="28">
        <f t="shared" si="213"/>
        <v>9462.4896672100913</v>
      </c>
      <c r="AH313" s="33">
        <f t="shared" si="198"/>
        <v>0.67150754901960752</v>
      </c>
      <c r="AI313" s="18">
        <f t="shared" si="199"/>
        <v>3.4852800437496895E-3</v>
      </c>
      <c r="AJ313" s="28">
        <f t="shared" si="214"/>
        <v>9577.981434648209</v>
      </c>
      <c r="AK313" s="33">
        <f t="shared" si="200"/>
        <v>0.67515704656862707</v>
      </c>
      <c r="AL313" s="18">
        <f t="shared" si="201"/>
        <v>3.504221783117894E-3</v>
      </c>
      <c r="AM313" s="28">
        <f t="shared" si="215"/>
        <v>9573.7263251484928</v>
      </c>
      <c r="AN313" s="33">
        <f t="shared" si="202"/>
        <v>0.64367303921568608</v>
      </c>
      <c r="AO313" s="18">
        <f t="shared" si="203"/>
        <v>3.340812477169392E-3</v>
      </c>
      <c r="AP313" s="28">
        <f t="shared" si="216"/>
        <v>9592.5214013529603</v>
      </c>
      <c r="AQ313" s="33">
        <f t="shared" si="181"/>
        <v>0.82121500000000003</v>
      </c>
      <c r="AR313" s="18">
        <f t="shared" si="182"/>
        <v>4.2622964630950532E-3</v>
      </c>
      <c r="AS313" s="28">
        <f t="shared" si="217"/>
        <v>9478.6483605560643</v>
      </c>
      <c r="AT313" s="33">
        <f t="shared" si="183"/>
        <v>0.62114448284313695</v>
      </c>
      <c r="AU313" s="18">
        <f t="shared" si="184"/>
        <v>3.2238840404684626E-3</v>
      </c>
      <c r="AV313" s="20">
        <f t="shared" si="218"/>
        <v>9604.305085422051</v>
      </c>
    </row>
    <row r="314" spans="2:48" ht="15.95">
      <c r="B314" s="48">
        <v>50</v>
      </c>
      <c r="C314" s="50">
        <f>'Mortality (No Interventions) H'!K59</f>
        <v>5.6749828893098726E-3</v>
      </c>
      <c r="D314" s="27">
        <f t="shared" si="221"/>
        <v>0.75980392156862708</v>
      </c>
      <c r="E314" s="18">
        <f t="shared" si="185"/>
        <v>4.3118742541324992E-3</v>
      </c>
      <c r="F314" s="28">
        <f t="shared" si="204"/>
        <v>9493.741347391915</v>
      </c>
      <c r="G314" s="27">
        <f t="shared" si="219"/>
        <v>0.96499999999999997</v>
      </c>
      <c r="H314" s="18">
        <f t="shared" si="178"/>
        <v>5.4763584881840268E-3</v>
      </c>
      <c r="I314" s="28">
        <f t="shared" si="205"/>
        <v>9350.1946993892125</v>
      </c>
      <c r="J314" s="27">
        <v>0.93</v>
      </c>
      <c r="K314" s="18">
        <f t="shared" si="179"/>
        <v>5.2777340870581819E-3</v>
      </c>
      <c r="L314" s="28">
        <f t="shared" si="206"/>
        <v>9380.1521016774259</v>
      </c>
      <c r="M314" s="27">
        <f t="shared" si="220"/>
        <v>0.92500000000000004</v>
      </c>
      <c r="N314" s="19">
        <f t="shared" si="180"/>
        <v>5.2493591726116328E-3</v>
      </c>
      <c r="O314" s="28">
        <f t="shared" si="207"/>
        <v>9373.7554189519415</v>
      </c>
      <c r="P314" s="24">
        <f t="shared" si="186"/>
        <v>0.73321078431372511</v>
      </c>
      <c r="Q314" s="18">
        <f t="shared" si="187"/>
        <v>4.1609586552378616E-3</v>
      </c>
      <c r="R314" s="28">
        <f t="shared" si="208"/>
        <v>9508.8540872944195</v>
      </c>
      <c r="S314" s="24">
        <f t="shared" si="188"/>
        <v>0.70661764705882324</v>
      </c>
      <c r="T314" s="18">
        <f t="shared" si="189"/>
        <v>4.0100430563432248E-3</v>
      </c>
      <c r="U314" s="28">
        <f t="shared" si="209"/>
        <v>9530.7293889989651</v>
      </c>
      <c r="V314" s="24">
        <f t="shared" si="190"/>
        <v>0.70281862745098012</v>
      </c>
      <c r="W314" s="18">
        <f t="shared" si="191"/>
        <v>3.9884836850725622E-3</v>
      </c>
      <c r="X314" s="28">
        <f t="shared" si="210"/>
        <v>9526.1538773327211</v>
      </c>
      <c r="Y314" s="33">
        <f t="shared" si="192"/>
        <v>0.89744999999999997</v>
      </c>
      <c r="Z314" s="18">
        <f t="shared" si="193"/>
        <v>5.0930133940111453E-3</v>
      </c>
      <c r="AA314" s="28">
        <f t="shared" si="211"/>
        <v>9399.051304011673</v>
      </c>
      <c r="AB314" s="33">
        <f t="shared" si="194"/>
        <v>0.892625</v>
      </c>
      <c r="AC314" s="18">
        <f t="shared" si="195"/>
        <v>5.0656316015702252E-3</v>
      </c>
      <c r="AD314" s="28">
        <f t="shared" si="212"/>
        <v>9392.8663891312954</v>
      </c>
      <c r="AE314" s="33">
        <f t="shared" si="196"/>
        <v>0.86025000000000007</v>
      </c>
      <c r="AF314" s="18">
        <f t="shared" si="197"/>
        <v>4.8819040305288185E-3</v>
      </c>
      <c r="AG314" s="28">
        <f t="shared" si="213"/>
        <v>9420.6949146291354</v>
      </c>
      <c r="AH314" s="33">
        <f t="shared" si="198"/>
        <v>0.68188602941176435</v>
      </c>
      <c r="AI314" s="18">
        <f t="shared" si="199"/>
        <v>3.869691549371211E-3</v>
      </c>
      <c r="AJ314" s="28">
        <f t="shared" si="214"/>
        <v>9544.5994870946251</v>
      </c>
      <c r="AK314" s="33">
        <f t="shared" si="200"/>
        <v>0.67821997549019575</v>
      </c>
      <c r="AL314" s="18">
        <f t="shared" si="201"/>
        <v>3.8488867560950218E-3</v>
      </c>
      <c r="AM314" s="28">
        <f t="shared" si="215"/>
        <v>9540.1778648142972</v>
      </c>
      <c r="AN314" s="33">
        <f t="shared" si="202"/>
        <v>0.65362132352941149</v>
      </c>
      <c r="AO314" s="18">
        <f t="shared" si="203"/>
        <v>3.7092898271174827E-3</v>
      </c>
      <c r="AP314" s="28">
        <f t="shared" si="216"/>
        <v>9560.4745861678057</v>
      </c>
      <c r="AQ314" s="33">
        <f t="shared" si="181"/>
        <v>0.83014125000000005</v>
      </c>
      <c r="AR314" s="18">
        <f t="shared" si="182"/>
        <v>4.7110373894603099E-3</v>
      </c>
      <c r="AS314" s="28">
        <f t="shared" si="217"/>
        <v>9438.2475511739449</v>
      </c>
      <c r="AT314" s="33">
        <f t="shared" si="183"/>
        <v>0.63074457720588206</v>
      </c>
      <c r="AU314" s="18">
        <f t="shared" si="184"/>
        <v>3.5794646831683705E-3</v>
      </c>
      <c r="AV314" s="20">
        <f t="shared" si="218"/>
        <v>9573.3419195373681</v>
      </c>
    </row>
    <row r="315" spans="2:48" ht="15.95">
      <c r="B315" s="48">
        <v>51</v>
      </c>
      <c r="C315" s="50">
        <f>'Mortality (No Interventions) H'!K60</f>
        <v>6.1945920792508893E-3</v>
      </c>
      <c r="D315" s="27">
        <f t="shared" si="221"/>
        <v>0.76323529411764668</v>
      </c>
      <c r="E315" s="18">
        <f t="shared" si="185"/>
        <v>4.7279313075458971E-3</v>
      </c>
      <c r="F315" s="28">
        <f t="shared" si="204"/>
        <v>9452.8055285007031</v>
      </c>
      <c r="G315" s="27">
        <f t="shared" si="219"/>
        <v>0.96499999999999997</v>
      </c>
      <c r="H315" s="18">
        <f t="shared" si="178"/>
        <v>5.977781356477108E-3</v>
      </c>
      <c r="I315" s="28">
        <f t="shared" si="205"/>
        <v>9298.9896812810384</v>
      </c>
      <c r="J315" s="27">
        <v>0.93</v>
      </c>
      <c r="K315" s="18">
        <f t="shared" si="179"/>
        <v>5.7609706337033275E-3</v>
      </c>
      <c r="L315" s="28">
        <f t="shared" si="206"/>
        <v>9330.6461531886125</v>
      </c>
      <c r="M315" s="27">
        <f t="shared" si="220"/>
        <v>0.92500000000000004</v>
      </c>
      <c r="N315" s="19">
        <f t="shared" si="180"/>
        <v>5.729997673307073E-3</v>
      </c>
      <c r="O315" s="28">
        <f t="shared" si="207"/>
        <v>9324.5492099616476</v>
      </c>
      <c r="P315" s="24">
        <f t="shared" si="186"/>
        <v>0.73652205882352906</v>
      </c>
      <c r="Q315" s="18">
        <f t="shared" si="187"/>
        <v>4.5624537117817908E-3</v>
      </c>
      <c r="R315" s="28">
        <f t="shared" si="208"/>
        <v>9469.2881385784967</v>
      </c>
      <c r="S315" s="24">
        <f t="shared" si="188"/>
        <v>0.70980882352941144</v>
      </c>
      <c r="T315" s="18">
        <f t="shared" si="189"/>
        <v>4.3969761160176845E-3</v>
      </c>
      <c r="U315" s="28">
        <f t="shared" si="209"/>
        <v>9492.5107537907243</v>
      </c>
      <c r="V315" s="24">
        <f t="shared" si="190"/>
        <v>0.70599264705882325</v>
      </c>
      <c r="W315" s="18">
        <f t="shared" si="191"/>
        <v>4.3733364594799552E-3</v>
      </c>
      <c r="X315" s="28">
        <f t="shared" si="210"/>
        <v>9488.1589680114885</v>
      </c>
      <c r="Y315" s="33">
        <f t="shared" si="192"/>
        <v>0.89744999999999997</v>
      </c>
      <c r="Z315" s="18">
        <f t="shared" si="193"/>
        <v>5.5593366615237106E-3</v>
      </c>
      <c r="AA315" s="28">
        <f t="shared" si="211"/>
        <v>9351.1818098293443</v>
      </c>
      <c r="AB315" s="33">
        <f t="shared" si="194"/>
        <v>0.892625</v>
      </c>
      <c r="AC315" s="18">
        <f t="shared" si="195"/>
        <v>5.5294477547413248E-3</v>
      </c>
      <c r="AD315" s="28">
        <f t="shared" si="212"/>
        <v>9345.2855883211851</v>
      </c>
      <c r="AE315" s="33">
        <f t="shared" si="196"/>
        <v>0.86025000000000007</v>
      </c>
      <c r="AF315" s="18">
        <f t="shared" si="197"/>
        <v>5.3288978361755784E-3</v>
      </c>
      <c r="AG315" s="28">
        <f t="shared" si="213"/>
        <v>9374.7039861550256</v>
      </c>
      <c r="AH315" s="33">
        <f t="shared" si="198"/>
        <v>0.68496551470588207</v>
      </c>
      <c r="AI315" s="18">
        <f t="shared" si="199"/>
        <v>4.2430819519570654E-3</v>
      </c>
      <c r="AJ315" s="28">
        <f t="shared" si="214"/>
        <v>9507.664831117283</v>
      </c>
      <c r="AK315" s="33">
        <f t="shared" si="200"/>
        <v>0.68128290441176442</v>
      </c>
      <c r="AL315" s="18">
        <f t="shared" si="201"/>
        <v>4.2202696833981571E-3</v>
      </c>
      <c r="AM315" s="28">
        <f t="shared" si="215"/>
        <v>9503.4588005796213</v>
      </c>
      <c r="AN315" s="33">
        <f t="shared" si="202"/>
        <v>0.65657316176470559</v>
      </c>
      <c r="AO315" s="18">
        <f t="shared" si="203"/>
        <v>4.0672029073163581E-3</v>
      </c>
      <c r="AP315" s="28">
        <f t="shared" si="216"/>
        <v>9525.0120150429175</v>
      </c>
      <c r="AQ315" s="33">
        <f t="shared" si="181"/>
        <v>0.83014125000000005</v>
      </c>
      <c r="AR315" s="18">
        <f t="shared" si="182"/>
        <v>5.1423864119094324E-3</v>
      </c>
      <c r="AS315" s="28">
        <f t="shared" si="217"/>
        <v>9393.7836140693817</v>
      </c>
      <c r="AT315" s="33">
        <f t="shared" si="183"/>
        <v>0.63359310110294098</v>
      </c>
      <c r="AU315" s="18">
        <f t="shared" si="184"/>
        <v>3.9248508055602857E-3</v>
      </c>
      <c r="AV315" s="20">
        <f t="shared" si="218"/>
        <v>9539.0744802364879</v>
      </c>
    </row>
    <row r="316" spans="2:48" ht="15.95">
      <c r="B316" s="48">
        <v>52</v>
      </c>
      <c r="C316" s="50">
        <f>'Mortality (No Interventions) H'!K61</f>
        <v>6.7927770226942951E-3</v>
      </c>
      <c r="D316" s="27">
        <f t="shared" si="221"/>
        <v>0.76666666666666627</v>
      </c>
      <c r="E316" s="18">
        <f t="shared" si="185"/>
        <v>5.2077957173989565E-3</v>
      </c>
      <c r="F316" s="28">
        <f t="shared" si="204"/>
        <v>9408.1133132983614</v>
      </c>
      <c r="G316" s="27">
        <f t="shared" si="219"/>
        <v>0.96499999999999997</v>
      </c>
      <c r="H316" s="18">
        <f t="shared" si="178"/>
        <v>6.5550298268999942E-3</v>
      </c>
      <c r="I316" s="28">
        <f t="shared" si="205"/>
        <v>9243.4023541302031</v>
      </c>
      <c r="J316" s="27">
        <v>0.93</v>
      </c>
      <c r="K316" s="18">
        <f t="shared" si="179"/>
        <v>6.3172826311056951E-3</v>
      </c>
      <c r="L316" s="28">
        <f t="shared" si="206"/>
        <v>9276.8925747066169</v>
      </c>
      <c r="M316" s="27">
        <f t="shared" si="220"/>
        <v>0.92500000000000004</v>
      </c>
      <c r="N316" s="19">
        <f t="shared" si="180"/>
        <v>6.2833187459922233E-3</v>
      </c>
      <c r="O316" s="28">
        <f t="shared" si="207"/>
        <v>9271.1195646839296</v>
      </c>
      <c r="P316" s="24">
        <f t="shared" si="186"/>
        <v>0.7398333333333329</v>
      </c>
      <c r="Q316" s="18">
        <f t="shared" si="187"/>
        <v>5.0255228672899934E-3</v>
      </c>
      <c r="R316" s="28">
        <f t="shared" si="208"/>
        <v>9426.0849497627078</v>
      </c>
      <c r="S316" s="24">
        <f t="shared" si="188"/>
        <v>0.71299999999999963</v>
      </c>
      <c r="T316" s="18">
        <f t="shared" si="189"/>
        <v>4.8432500171810295E-3</v>
      </c>
      <c r="U316" s="28">
        <f t="shared" si="209"/>
        <v>9450.7724107252652</v>
      </c>
      <c r="V316" s="24">
        <f t="shared" si="190"/>
        <v>0.70916666666666639</v>
      </c>
      <c r="W316" s="18">
        <f t="shared" si="191"/>
        <v>4.817211038594036E-3</v>
      </c>
      <c r="X316" s="28">
        <f t="shared" si="210"/>
        <v>9446.6640564633435</v>
      </c>
      <c r="Y316" s="33">
        <f t="shared" si="192"/>
        <v>0.89744999999999997</v>
      </c>
      <c r="Z316" s="18">
        <f t="shared" si="193"/>
        <v>6.0961777390169947E-3</v>
      </c>
      <c r="AA316" s="28">
        <f t="shared" si="211"/>
        <v>9299.1954419653866</v>
      </c>
      <c r="AB316" s="33">
        <f t="shared" si="194"/>
        <v>0.892625</v>
      </c>
      <c r="AC316" s="18">
        <f t="shared" si="195"/>
        <v>6.0634025898824951E-3</v>
      </c>
      <c r="AD316" s="28">
        <f t="shared" si="212"/>
        <v>9293.6113199074262</v>
      </c>
      <c r="AE316" s="33">
        <f t="shared" si="196"/>
        <v>0.86025000000000007</v>
      </c>
      <c r="AF316" s="18">
        <f t="shared" si="197"/>
        <v>5.8434864337727679E-3</v>
      </c>
      <c r="AG316" s="28">
        <f t="shared" si="213"/>
        <v>9324.7471463684178</v>
      </c>
      <c r="AH316" s="33">
        <f t="shared" si="198"/>
        <v>0.68804499999999968</v>
      </c>
      <c r="AI316" s="18">
        <f t="shared" si="199"/>
        <v>4.6737362665796945E-3</v>
      </c>
      <c r="AJ316" s="28">
        <f t="shared" si="214"/>
        <v>9467.3230300671112</v>
      </c>
      <c r="AK316" s="33">
        <f t="shared" si="200"/>
        <v>0.68434583333333299</v>
      </c>
      <c r="AL316" s="18">
        <f t="shared" si="201"/>
        <v>4.648608652243244E-3</v>
      </c>
      <c r="AM316" s="28">
        <f t="shared" si="215"/>
        <v>9463.3516415161121</v>
      </c>
      <c r="AN316" s="33">
        <f t="shared" si="202"/>
        <v>0.65952499999999969</v>
      </c>
      <c r="AO316" s="18">
        <f t="shared" si="203"/>
        <v>4.4800062658924529E-3</v>
      </c>
      <c r="AP316" s="28">
        <f t="shared" si="216"/>
        <v>9486.2718584831127</v>
      </c>
      <c r="AQ316" s="33">
        <f t="shared" si="181"/>
        <v>0.83014125000000005</v>
      </c>
      <c r="AR316" s="18">
        <f t="shared" si="182"/>
        <v>5.6389644085907209E-3</v>
      </c>
      <c r="AS316" s="28">
        <f t="shared" si="217"/>
        <v>9345.4771488559745</v>
      </c>
      <c r="AT316" s="33">
        <f t="shared" si="183"/>
        <v>0.63644162499999979</v>
      </c>
      <c r="AU316" s="18">
        <f t="shared" si="184"/>
        <v>4.323206046586218E-3</v>
      </c>
      <c r="AV316" s="20">
        <f t="shared" si="218"/>
        <v>9501.6350360784327</v>
      </c>
    </row>
    <row r="317" spans="2:48" ht="15.95">
      <c r="B317" s="48">
        <v>53</v>
      </c>
      <c r="C317" s="50">
        <f>'Mortality (No Interventions) H'!K62</f>
        <v>7.4756052702628969E-3</v>
      </c>
      <c r="D317" s="27">
        <f t="shared" si="221"/>
        <v>0.77009803921568587</v>
      </c>
      <c r="E317" s="18">
        <f t="shared" si="185"/>
        <v>5.7569489605799043E-3</v>
      </c>
      <c r="F317" s="28">
        <f t="shared" si="204"/>
        <v>9359.1177810765621</v>
      </c>
      <c r="G317" s="27">
        <f t="shared" si="219"/>
        <v>0.96499999999999997</v>
      </c>
      <c r="H317" s="18">
        <f t="shared" si="178"/>
        <v>7.2139590858036956E-3</v>
      </c>
      <c r="I317" s="28">
        <f t="shared" si="205"/>
        <v>9182.8115759968423</v>
      </c>
      <c r="J317" s="27">
        <v>0.93</v>
      </c>
      <c r="K317" s="18">
        <f t="shared" si="179"/>
        <v>6.9523129013444943E-3</v>
      </c>
      <c r="L317" s="28">
        <f t="shared" si="206"/>
        <v>9218.2878223737898</v>
      </c>
      <c r="M317" s="27">
        <f t="shared" si="220"/>
        <v>0.92500000000000004</v>
      </c>
      <c r="N317" s="19">
        <f t="shared" si="180"/>
        <v>6.9149348749931797E-3</v>
      </c>
      <c r="O317" s="28">
        <f t="shared" si="207"/>
        <v>9212.8661653268155</v>
      </c>
      <c r="P317" s="24">
        <f t="shared" si="186"/>
        <v>0.74314460784313685</v>
      </c>
      <c r="Q317" s="18">
        <f t="shared" si="187"/>
        <v>5.5554557469596078E-3</v>
      </c>
      <c r="R317" s="28">
        <f t="shared" si="208"/>
        <v>9378.7139442986572</v>
      </c>
      <c r="S317" s="24">
        <f t="shared" si="188"/>
        <v>0.71619117647058794</v>
      </c>
      <c r="T317" s="18">
        <f t="shared" si="189"/>
        <v>5.3539625333393114E-3</v>
      </c>
      <c r="U317" s="28">
        <f t="shared" si="209"/>
        <v>9404.9999570846467</v>
      </c>
      <c r="V317" s="24">
        <f t="shared" si="190"/>
        <v>0.71234068627450942</v>
      </c>
      <c r="W317" s="18">
        <f t="shared" si="191"/>
        <v>5.325177788536411E-3</v>
      </c>
      <c r="X317" s="28">
        <f t="shared" si="210"/>
        <v>9401.1574820926598</v>
      </c>
      <c r="Y317" s="33">
        <f t="shared" si="192"/>
        <v>0.89744999999999997</v>
      </c>
      <c r="Z317" s="18">
        <f t="shared" si="193"/>
        <v>6.7089819497974362E-3</v>
      </c>
      <c r="AA317" s="28">
        <f t="shared" si="211"/>
        <v>9242.5058937213089</v>
      </c>
      <c r="AB317" s="33">
        <f t="shared" si="194"/>
        <v>0.892625</v>
      </c>
      <c r="AC317" s="18">
        <f t="shared" si="195"/>
        <v>6.6729121543684187E-3</v>
      </c>
      <c r="AD317" s="28">
        <f t="shared" si="212"/>
        <v>9237.260412960939</v>
      </c>
      <c r="AE317" s="33">
        <f t="shared" si="196"/>
        <v>0.86025000000000007</v>
      </c>
      <c r="AF317" s="18">
        <f t="shared" si="197"/>
        <v>6.4308894337436577E-3</v>
      </c>
      <c r="AG317" s="28">
        <f t="shared" si="213"/>
        <v>9270.2581129202536</v>
      </c>
      <c r="AH317" s="33">
        <f t="shared" si="198"/>
        <v>0.6911244852941173</v>
      </c>
      <c r="AI317" s="18">
        <f t="shared" si="199"/>
        <v>5.1665738446724351E-3</v>
      </c>
      <c r="AJ317" s="28">
        <f t="shared" si="214"/>
        <v>9423.0752590740613</v>
      </c>
      <c r="AK317" s="33">
        <f t="shared" si="200"/>
        <v>0.68740876225490166</v>
      </c>
      <c r="AL317" s="18">
        <f t="shared" si="201"/>
        <v>5.1387965659376372E-3</v>
      </c>
      <c r="AM317" s="28">
        <f t="shared" si="215"/>
        <v>9419.3602231961395</v>
      </c>
      <c r="AN317" s="33">
        <f t="shared" si="202"/>
        <v>0.66247683823529391</v>
      </c>
      <c r="AO317" s="18">
        <f t="shared" si="203"/>
        <v>4.9524153433388634E-3</v>
      </c>
      <c r="AP317" s="28">
        <f t="shared" si="216"/>
        <v>9443.7733011171495</v>
      </c>
      <c r="AQ317" s="33">
        <f t="shared" si="181"/>
        <v>0.83014125000000005</v>
      </c>
      <c r="AR317" s="18">
        <f t="shared" si="182"/>
        <v>6.2058083035626292E-3</v>
      </c>
      <c r="AS317" s="28">
        <f t="shared" si="217"/>
        <v>9292.7783358322777</v>
      </c>
      <c r="AT317" s="33">
        <f t="shared" si="183"/>
        <v>0.63929014889705849</v>
      </c>
      <c r="AU317" s="18">
        <f t="shared" si="184"/>
        <v>4.7790808063220029E-3</v>
      </c>
      <c r="AV317" s="20">
        <f t="shared" si="218"/>
        <v>9460.5575100380029</v>
      </c>
    </row>
    <row r="318" spans="2:48" ht="15.95">
      <c r="B318" s="48">
        <v>54</v>
      </c>
      <c r="C318" s="50">
        <f>'Mortality (No Interventions) H'!K63</f>
        <v>8.2286188030966968E-3</v>
      </c>
      <c r="D318" s="27">
        <f t="shared" si="221"/>
        <v>0.77352941176470547</v>
      </c>
      <c r="E318" s="18">
        <f t="shared" si="185"/>
        <v>6.365078662395383E-3</v>
      </c>
      <c r="F318" s="28">
        <f t="shared" si="204"/>
        <v>9305.2378176948496</v>
      </c>
      <c r="G318" s="27">
        <f t="shared" si="219"/>
        <v>0.96499999999999997</v>
      </c>
      <c r="H318" s="18">
        <f t="shared" si="178"/>
        <v>7.9406171449883118E-3</v>
      </c>
      <c r="I318" s="28">
        <f t="shared" si="205"/>
        <v>9116.5671489949564</v>
      </c>
      <c r="J318" s="27">
        <v>0.93</v>
      </c>
      <c r="K318" s="18">
        <f t="shared" si="179"/>
        <v>7.6526154868799285E-3</v>
      </c>
      <c r="L318" s="28">
        <f t="shared" si="206"/>
        <v>9154.1994010179933</v>
      </c>
      <c r="M318" s="27">
        <f t="shared" si="220"/>
        <v>0.92500000000000004</v>
      </c>
      <c r="N318" s="19">
        <f t="shared" si="180"/>
        <v>7.6114723928644452E-3</v>
      </c>
      <c r="O318" s="28">
        <f t="shared" si="207"/>
        <v>9149.159795781552</v>
      </c>
      <c r="P318" s="24">
        <f t="shared" si="186"/>
        <v>0.7464558823529408</v>
      </c>
      <c r="Q318" s="18">
        <f t="shared" si="187"/>
        <v>6.1423009092115444E-3</v>
      </c>
      <c r="R318" s="28">
        <f t="shared" si="208"/>
        <v>9326.6109140177123</v>
      </c>
      <c r="S318" s="24">
        <f t="shared" si="188"/>
        <v>0.71938235294117614</v>
      </c>
      <c r="T318" s="18">
        <f t="shared" si="189"/>
        <v>5.9195231560277067E-3</v>
      </c>
      <c r="U318" s="28">
        <f t="shared" si="209"/>
        <v>9354.6459396883583</v>
      </c>
      <c r="V318" s="24">
        <f t="shared" si="190"/>
        <v>0.71551470588235255</v>
      </c>
      <c r="W318" s="18">
        <f t="shared" si="191"/>
        <v>5.887697762715729E-3</v>
      </c>
      <c r="X318" s="28">
        <f t="shared" si="210"/>
        <v>9351.0946470824874</v>
      </c>
      <c r="Y318" s="33">
        <f t="shared" si="192"/>
        <v>0.89744999999999997</v>
      </c>
      <c r="Z318" s="18">
        <f t="shared" si="193"/>
        <v>7.3847739448391304E-3</v>
      </c>
      <c r="AA318" s="28">
        <f t="shared" si="211"/>
        <v>9180.4980885094355</v>
      </c>
      <c r="AB318" s="33">
        <f t="shared" si="194"/>
        <v>0.892625</v>
      </c>
      <c r="AC318" s="18">
        <f t="shared" si="195"/>
        <v>7.3450708591141891E-3</v>
      </c>
      <c r="AD318" s="28">
        <f t="shared" si="212"/>
        <v>9175.6209856782261</v>
      </c>
      <c r="AE318" s="33">
        <f t="shared" si="196"/>
        <v>0.86025000000000007</v>
      </c>
      <c r="AF318" s="18">
        <f t="shared" si="197"/>
        <v>7.0786693253639338E-3</v>
      </c>
      <c r="AG318" s="28">
        <f t="shared" si="213"/>
        <v>9210.6421079737975</v>
      </c>
      <c r="AH318" s="33">
        <f t="shared" si="198"/>
        <v>0.69420397058823502</v>
      </c>
      <c r="AI318" s="18">
        <f t="shared" si="199"/>
        <v>5.7123398455667367E-3</v>
      </c>
      <c r="AJ318" s="28">
        <f t="shared" si="214"/>
        <v>9374.3902449041489</v>
      </c>
      <c r="AK318" s="33">
        <f t="shared" si="200"/>
        <v>0.69047169117647023</v>
      </c>
      <c r="AL318" s="18">
        <f t="shared" si="201"/>
        <v>5.6816283410206789E-3</v>
      </c>
      <c r="AM318" s="28">
        <f t="shared" si="215"/>
        <v>9370.9560472278499</v>
      </c>
      <c r="AN318" s="33">
        <f t="shared" si="202"/>
        <v>0.66542867647058801</v>
      </c>
      <c r="AO318" s="18">
        <f t="shared" si="203"/>
        <v>5.4755589193256288E-3</v>
      </c>
      <c r="AP318" s="28">
        <f t="shared" si="216"/>
        <v>9397.0038133216822</v>
      </c>
      <c r="AQ318" s="33">
        <f t="shared" si="181"/>
        <v>0.83014125000000005</v>
      </c>
      <c r="AR318" s="18">
        <f t="shared" si="182"/>
        <v>6.8309158989761963E-3</v>
      </c>
      <c r="AS318" s="28">
        <f t="shared" si="217"/>
        <v>9235.1091348726022</v>
      </c>
      <c r="AT318" s="33">
        <f t="shared" si="183"/>
        <v>0.6421386727941174</v>
      </c>
      <c r="AU318" s="18">
        <f t="shared" si="184"/>
        <v>5.2839143571492319E-3</v>
      </c>
      <c r="AV318" s="20">
        <f t="shared" si="218"/>
        <v>9415.3447412246751</v>
      </c>
    </row>
    <row r="319" spans="2:48" ht="15.95">
      <c r="B319" s="48">
        <v>55</v>
      </c>
      <c r="C319" s="50">
        <f>'Mortality (No Interventions) H'!K64</f>
        <v>9.0861816968003939E-3</v>
      </c>
      <c r="D319" s="27">
        <f t="shared" si="221"/>
        <v>0.77696078431372506</v>
      </c>
      <c r="E319" s="18">
        <f t="shared" si="185"/>
        <v>7.059606857563047E-3</v>
      </c>
      <c r="F319" s="28">
        <f t="shared" si="204"/>
        <v>9246.0092470129257</v>
      </c>
      <c r="G319" s="27">
        <f t="shared" si="219"/>
        <v>0.96499999999999997</v>
      </c>
      <c r="H319" s="18">
        <f t="shared" si="178"/>
        <v>8.7681653374123807E-3</v>
      </c>
      <c r="I319" s="28">
        <f t="shared" si="205"/>
        <v>9044.1759795882099</v>
      </c>
      <c r="J319" s="27">
        <v>0.93</v>
      </c>
      <c r="K319" s="18">
        <f t="shared" si="179"/>
        <v>8.4501489780243674E-3</v>
      </c>
      <c r="L319" s="28">
        <f t="shared" si="206"/>
        <v>9084.1458329117759</v>
      </c>
      <c r="M319" s="27">
        <f t="shared" si="220"/>
        <v>0.92500000000000004</v>
      </c>
      <c r="N319" s="19">
        <f t="shared" si="180"/>
        <v>8.404718069540365E-3</v>
      </c>
      <c r="O319" s="28">
        <f t="shared" si="207"/>
        <v>9079.5212185780565</v>
      </c>
      <c r="P319" s="24">
        <f t="shared" si="186"/>
        <v>0.74976715686274464</v>
      </c>
      <c r="Q319" s="18">
        <f t="shared" si="187"/>
        <v>6.8125206175483404E-3</v>
      </c>
      <c r="R319" s="28">
        <f t="shared" si="208"/>
        <v>9269.3240633206788</v>
      </c>
      <c r="S319" s="24">
        <f t="shared" si="188"/>
        <v>0.72257352941176434</v>
      </c>
      <c r="T319" s="18">
        <f t="shared" si="189"/>
        <v>6.5654343775336339E-3</v>
      </c>
      <c r="U319" s="28">
        <f t="shared" si="209"/>
        <v>9299.2708964319318</v>
      </c>
      <c r="V319" s="24">
        <f t="shared" si="190"/>
        <v>0.71868872549019569</v>
      </c>
      <c r="W319" s="18">
        <f t="shared" si="191"/>
        <v>6.5301363432458187E-3</v>
      </c>
      <c r="X319" s="28">
        <f t="shared" si="210"/>
        <v>9296.038228049918</v>
      </c>
      <c r="Y319" s="33">
        <f t="shared" si="192"/>
        <v>0.89744999999999997</v>
      </c>
      <c r="Z319" s="18">
        <f t="shared" si="193"/>
        <v>8.1543937637935139E-3</v>
      </c>
      <c r="AA319" s="28">
        <f t="shared" si="211"/>
        <v>9112.702185424765</v>
      </c>
      <c r="AB319" s="33">
        <f t="shared" si="194"/>
        <v>0.892625</v>
      </c>
      <c r="AC319" s="18">
        <f t="shared" si="195"/>
        <v>8.1105529371064515E-3</v>
      </c>
      <c r="AD319" s="28">
        <f t="shared" si="212"/>
        <v>9108.2253993620452</v>
      </c>
      <c r="AE319" s="33">
        <f t="shared" si="196"/>
        <v>0.86025000000000007</v>
      </c>
      <c r="AF319" s="18">
        <f t="shared" si="197"/>
        <v>7.8163878046725397E-3</v>
      </c>
      <c r="AG319" s="28">
        <f t="shared" si="213"/>
        <v>9145.4430182171782</v>
      </c>
      <c r="AH319" s="33">
        <f t="shared" si="198"/>
        <v>0.69728345588235252</v>
      </c>
      <c r="AI319" s="18">
        <f t="shared" si="199"/>
        <v>6.3356441743199566E-3</v>
      </c>
      <c r="AJ319" s="28">
        <f t="shared" si="214"/>
        <v>9320.8405419802912</v>
      </c>
      <c r="AK319" s="33">
        <f t="shared" si="200"/>
        <v>0.69353462009803879</v>
      </c>
      <c r="AL319" s="18">
        <f t="shared" si="201"/>
        <v>6.3015815712322149E-3</v>
      </c>
      <c r="AM319" s="28">
        <f t="shared" si="215"/>
        <v>9317.7137577674603</v>
      </c>
      <c r="AN319" s="33">
        <f t="shared" si="202"/>
        <v>0.668380514705882</v>
      </c>
      <c r="AO319" s="18">
        <f t="shared" si="203"/>
        <v>6.0730267992186119E-3</v>
      </c>
      <c r="AP319" s="28">
        <f t="shared" si="216"/>
        <v>9345.5499652767121</v>
      </c>
      <c r="AQ319" s="33">
        <f t="shared" si="181"/>
        <v>0.83014125000000005</v>
      </c>
      <c r="AR319" s="18">
        <f t="shared" si="182"/>
        <v>7.5428142315090005E-3</v>
      </c>
      <c r="AS319" s="28">
        <f t="shared" si="217"/>
        <v>9172.0248810544199</v>
      </c>
      <c r="AT319" s="33">
        <f t="shared" si="183"/>
        <v>0.6449871966911761</v>
      </c>
      <c r="AU319" s="18">
        <f t="shared" si="184"/>
        <v>5.8604708612459595E-3</v>
      </c>
      <c r="AV319" s="20">
        <f t="shared" si="218"/>
        <v>9365.5948659690075</v>
      </c>
    </row>
    <row r="320" spans="2:48" ht="15.95">
      <c r="B320" s="48">
        <v>56</v>
      </c>
      <c r="C320" s="50">
        <f>'Mortality (No Interventions) H'!K65</f>
        <v>1.005625134838601E-2</v>
      </c>
      <c r="D320" s="27">
        <f t="shared" si="221"/>
        <v>0.78039215686274466</v>
      </c>
      <c r="E320" s="18">
        <f t="shared" si="185"/>
        <v>7.8478196797208428E-3</v>
      </c>
      <c r="F320" s="28">
        <f t="shared" si="204"/>
        <v>9180.7360567276228</v>
      </c>
      <c r="G320" s="27">
        <f t="shared" si="219"/>
        <v>0.96499999999999997</v>
      </c>
      <c r="H320" s="18">
        <f t="shared" si="178"/>
        <v>9.7042825511924995E-3</v>
      </c>
      <c r="I320" s="28">
        <f t="shared" si="205"/>
        <v>8964.875149258527</v>
      </c>
      <c r="J320" s="27">
        <v>0.93</v>
      </c>
      <c r="K320" s="18">
        <f t="shared" si="179"/>
        <v>9.3523137539989892E-3</v>
      </c>
      <c r="L320" s="28">
        <f t="shared" si="206"/>
        <v>9007.3834472855724</v>
      </c>
      <c r="M320" s="27">
        <f t="shared" si="220"/>
        <v>0.92500000000000004</v>
      </c>
      <c r="N320" s="19">
        <f t="shared" si="180"/>
        <v>9.3020324972570602E-3</v>
      </c>
      <c r="O320" s="28">
        <f t="shared" si="207"/>
        <v>9003.2104025294993</v>
      </c>
      <c r="P320" s="24">
        <f t="shared" si="186"/>
        <v>0.7530784313725486</v>
      </c>
      <c r="Q320" s="18">
        <f t="shared" si="187"/>
        <v>7.5731459909306126E-3</v>
      </c>
      <c r="R320" s="28">
        <f t="shared" si="208"/>
        <v>9206.1766020285704</v>
      </c>
      <c r="S320" s="24">
        <f t="shared" si="188"/>
        <v>0.72576470588235253</v>
      </c>
      <c r="T320" s="18">
        <f t="shared" si="189"/>
        <v>7.2984723021403833E-3</v>
      </c>
      <c r="U320" s="28">
        <f t="shared" si="209"/>
        <v>9238.2171436025001</v>
      </c>
      <c r="V320" s="24">
        <f t="shared" si="190"/>
        <v>0.72186274509803883</v>
      </c>
      <c r="W320" s="18">
        <f t="shared" si="191"/>
        <v>7.259233203741779E-3</v>
      </c>
      <c r="X320" s="28">
        <f t="shared" si="210"/>
        <v>9235.333830968726</v>
      </c>
      <c r="Y320" s="33">
        <f t="shared" si="192"/>
        <v>0.89744999999999997</v>
      </c>
      <c r="Z320" s="18">
        <f t="shared" si="193"/>
        <v>9.0249827726090245E-3</v>
      </c>
      <c r="AA320" s="28">
        <f t="shared" si="211"/>
        <v>9038.3936235526289</v>
      </c>
      <c r="AB320" s="33">
        <f t="shared" si="194"/>
        <v>0.892625</v>
      </c>
      <c r="AC320" s="18">
        <f t="shared" si="195"/>
        <v>8.9764613598530621E-3</v>
      </c>
      <c r="AD320" s="28">
        <f t="shared" si="212"/>
        <v>9034.352655097422</v>
      </c>
      <c r="AE320" s="33">
        <f t="shared" si="196"/>
        <v>0.86025000000000007</v>
      </c>
      <c r="AF320" s="18">
        <f t="shared" si="197"/>
        <v>8.6508902224490657E-3</v>
      </c>
      <c r="AG320" s="28">
        <f t="shared" si="213"/>
        <v>9073.9586889412585</v>
      </c>
      <c r="AH320" s="33">
        <f t="shared" si="198"/>
        <v>0.70036294117647024</v>
      </c>
      <c r="AI320" s="18">
        <f t="shared" si="199"/>
        <v>7.0430257715654709E-3</v>
      </c>
      <c r="AJ320" s="28">
        <f t="shared" si="214"/>
        <v>9261.7870129007279</v>
      </c>
      <c r="AK320" s="33">
        <f t="shared" si="200"/>
        <v>0.69659754901960746</v>
      </c>
      <c r="AL320" s="18">
        <f t="shared" si="201"/>
        <v>7.0051600416108171E-3</v>
      </c>
      <c r="AM320" s="28">
        <f t="shared" si="215"/>
        <v>9258.9974244654968</v>
      </c>
      <c r="AN320" s="33">
        <f t="shared" si="202"/>
        <v>0.6713323529411761</v>
      </c>
      <c r="AO320" s="18">
        <f t="shared" si="203"/>
        <v>6.7510868794798552E-3</v>
      </c>
      <c r="AP320" s="28">
        <f t="shared" si="216"/>
        <v>9288.7941898841509</v>
      </c>
      <c r="AQ320" s="33">
        <f t="shared" si="181"/>
        <v>0.83014125000000005</v>
      </c>
      <c r="AR320" s="18">
        <f t="shared" si="182"/>
        <v>8.3481090646633487E-3</v>
      </c>
      <c r="AS320" s="28">
        <f t="shared" si="217"/>
        <v>9102.8420012498482</v>
      </c>
      <c r="AT320" s="33">
        <f t="shared" si="183"/>
        <v>0.64783572058823502</v>
      </c>
      <c r="AU320" s="18">
        <f t="shared" si="184"/>
        <v>6.5147988386980603E-3</v>
      </c>
      <c r="AV320" s="20">
        <f t="shared" si="218"/>
        <v>9310.708070158762</v>
      </c>
    </row>
    <row r="321" spans="2:48" ht="15.95">
      <c r="B321" s="48">
        <v>57</v>
      </c>
      <c r="C321" s="50">
        <f>'Mortality (No Interventions) H'!K66</f>
        <v>1.1069409312643724E-2</v>
      </c>
      <c r="D321" s="27">
        <f t="shared" si="221"/>
        <v>0.78382352941176425</v>
      </c>
      <c r="E321" s="18">
        <f t="shared" si="185"/>
        <v>8.6764634759398558E-3</v>
      </c>
      <c r="F321" s="28">
        <f t="shared" si="204"/>
        <v>9108.6872956273128</v>
      </c>
      <c r="G321" s="27">
        <f t="shared" si="219"/>
        <v>0.96499999999999997</v>
      </c>
      <c r="H321" s="18">
        <f t="shared" si="178"/>
        <v>1.0681979986701192E-2</v>
      </c>
      <c r="I321" s="28">
        <f t="shared" si="205"/>
        <v>8877.8774677739584</v>
      </c>
      <c r="J321" s="27">
        <v>0.93</v>
      </c>
      <c r="K321" s="18">
        <f t="shared" si="179"/>
        <v>1.0294550660758664E-2</v>
      </c>
      <c r="L321" s="28">
        <f t="shared" si="206"/>
        <v>8923.1435711839804</v>
      </c>
      <c r="M321" s="27">
        <f t="shared" si="220"/>
        <v>0.92500000000000004</v>
      </c>
      <c r="N321" s="19">
        <f t="shared" si="180"/>
        <v>1.0239203614195445E-2</v>
      </c>
      <c r="O321" s="28">
        <f t="shared" si="207"/>
        <v>8919.4622467855279</v>
      </c>
      <c r="P321" s="24">
        <f t="shared" si="186"/>
        <v>0.75638970588235244</v>
      </c>
      <c r="Q321" s="18">
        <f t="shared" si="187"/>
        <v>8.3727872542819597E-3</v>
      </c>
      <c r="R321" s="28">
        <f t="shared" si="208"/>
        <v>9136.4568826031191</v>
      </c>
      <c r="S321" s="24">
        <f t="shared" si="188"/>
        <v>0.72895588235294084</v>
      </c>
      <c r="T321" s="18">
        <f t="shared" si="189"/>
        <v>8.069111032624067E-3</v>
      </c>
      <c r="U321" s="28">
        <f t="shared" si="209"/>
        <v>9170.7922716587582</v>
      </c>
      <c r="V321" s="24">
        <f t="shared" si="190"/>
        <v>0.72503676470588196</v>
      </c>
      <c r="W321" s="18">
        <f t="shared" si="191"/>
        <v>8.0257287152443665E-3</v>
      </c>
      <c r="X321" s="28">
        <f t="shared" si="210"/>
        <v>9168.2923889753183</v>
      </c>
      <c r="Y321" s="33">
        <f t="shared" si="192"/>
        <v>0.89744999999999997</v>
      </c>
      <c r="Z321" s="18">
        <f t="shared" si="193"/>
        <v>9.9342413876321103E-3</v>
      </c>
      <c r="AA321" s="28">
        <f t="shared" si="211"/>
        <v>8956.8222768080068</v>
      </c>
      <c r="AB321" s="33">
        <f t="shared" si="194"/>
        <v>0.892625</v>
      </c>
      <c r="AC321" s="18">
        <f t="shared" si="195"/>
        <v>9.8808314876986034E-3</v>
      </c>
      <c r="AD321" s="28">
        <f t="shared" si="212"/>
        <v>8953.2561375776531</v>
      </c>
      <c r="AE321" s="33">
        <f t="shared" si="196"/>
        <v>0.86025000000000007</v>
      </c>
      <c r="AF321" s="18">
        <f t="shared" si="197"/>
        <v>9.5224593612017652E-3</v>
      </c>
      <c r="AG321" s="28">
        <f t="shared" si="213"/>
        <v>8995.4608684401901</v>
      </c>
      <c r="AH321" s="33">
        <f t="shared" si="198"/>
        <v>0.70344242647058786</v>
      </c>
      <c r="AI321" s="18">
        <f t="shared" si="199"/>
        <v>7.7866921464822235E-3</v>
      </c>
      <c r="AJ321" s="28">
        <f t="shared" si="214"/>
        <v>9196.5560082781176</v>
      </c>
      <c r="AK321" s="33">
        <f t="shared" si="200"/>
        <v>0.69966047794117603</v>
      </c>
      <c r="AL321" s="18">
        <f t="shared" si="201"/>
        <v>7.7448282102108128E-3</v>
      </c>
      <c r="AM321" s="28">
        <f t="shared" si="215"/>
        <v>9194.1366656822538</v>
      </c>
      <c r="AN321" s="33">
        <f t="shared" si="202"/>
        <v>0.67428419117647032</v>
      </c>
      <c r="AO321" s="18">
        <f t="shared" si="203"/>
        <v>7.4639277051772616E-3</v>
      </c>
      <c r="AP321" s="28">
        <f t="shared" si="216"/>
        <v>9226.084733302634</v>
      </c>
      <c r="AQ321" s="33">
        <f t="shared" si="181"/>
        <v>0.83014125000000005</v>
      </c>
      <c r="AR321" s="18">
        <f t="shared" si="182"/>
        <v>9.1891732835597019E-3</v>
      </c>
      <c r="AS321" s="28">
        <f t="shared" si="217"/>
        <v>9026.8504834250161</v>
      </c>
      <c r="AT321" s="33">
        <f t="shared" si="183"/>
        <v>0.65068424448529383</v>
      </c>
      <c r="AU321" s="18">
        <f t="shared" si="184"/>
        <v>7.202690235496057E-3</v>
      </c>
      <c r="AV321" s="20">
        <f t="shared" si="218"/>
        <v>9250.0506800358344</v>
      </c>
    </row>
    <row r="322" spans="2:48" ht="15.95">
      <c r="B322" s="48">
        <v>58</v>
      </c>
      <c r="C322" s="50">
        <f>'Mortality (No Interventions) H'!K67</f>
        <v>1.2153310148307865E-2</v>
      </c>
      <c r="D322" s="27">
        <f t="shared" si="221"/>
        <v>0.78725490196078385</v>
      </c>
      <c r="E322" s="18">
        <f t="shared" si="185"/>
        <v>9.5677529893051071E-3</v>
      </c>
      <c r="F322" s="28">
        <f t="shared" si="204"/>
        <v>9029.6561029930454</v>
      </c>
      <c r="G322" s="27">
        <f t="shared" si="219"/>
        <v>0.96499999999999997</v>
      </c>
      <c r="H322" s="18">
        <f t="shared" si="178"/>
        <v>1.1727944293117088E-2</v>
      </c>
      <c r="I322" s="28">
        <f t="shared" si="205"/>
        <v>8783.044158338811</v>
      </c>
      <c r="J322" s="27">
        <v>0.93</v>
      </c>
      <c r="K322" s="18">
        <f t="shared" si="179"/>
        <v>1.1302578437926316E-2</v>
      </c>
      <c r="L322" s="28">
        <f t="shared" si="206"/>
        <v>8831.2838176372043</v>
      </c>
      <c r="M322" s="27">
        <f t="shared" si="220"/>
        <v>0.92500000000000004</v>
      </c>
      <c r="N322" s="19">
        <f t="shared" si="180"/>
        <v>1.1241811887184776E-2</v>
      </c>
      <c r="O322" s="28">
        <f t="shared" si="207"/>
        <v>8828.1340567115622</v>
      </c>
      <c r="P322" s="24">
        <f t="shared" si="186"/>
        <v>0.75970098039215639</v>
      </c>
      <c r="Q322" s="18">
        <f t="shared" si="187"/>
        <v>9.2328816346794289E-3</v>
      </c>
      <c r="R322" s="28">
        <f t="shared" si="208"/>
        <v>9059.9592728671632</v>
      </c>
      <c r="S322" s="24">
        <f t="shared" si="188"/>
        <v>0.73214705882352904</v>
      </c>
      <c r="T322" s="18">
        <f t="shared" si="189"/>
        <v>8.8980102800537506E-3</v>
      </c>
      <c r="U322" s="28">
        <f t="shared" si="209"/>
        <v>9096.7921305616128</v>
      </c>
      <c r="V322" s="24">
        <f t="shared" si="190"/>
        <v>0.7282107843137251</v>
      </c>
      <c r="W322" s="18">
        <f t="shared" si="191"/>
        <v>8.8501715151072247E-3</v>
      </c>
      <c r="X322" s="28">
        <f t="shared" si="210"/>
        <v>9094.7101614793628</v>
      </c>
      <c r="Y322" s="33">
        <f t="shared" si="192"/>
        <v>0.89744999999999997</v>
      </c>
      <c r="Z322" s="18">
        <f t="shared" si="193"/>
        <v>1.0906988192598893E-2</v>
      </c>
      <c r="AA322" s="28">
        <f t="shared" si="211"/>
        <v>8867.8430422440761</v>
      </c>
      <c r="AB322" s="33">
        <f t="shared" si="194"/>
        <v>0.892625</v>
      </c>
      <c r="AC322" s="18">
        <f t="shared" si="195"/>
        <v>1.0848348471133308E-2</v>
      </c>
      <c r="AD322" s="28">
        <f t="shared" si="212"/>
        <v>8864.7905224160459</v>
      </c>
      <c r="AE322" s="33">
        <f t="shared" si="196"/>
        <v>0.86025000000000007</v>
      </c>
      <c r="AF322" s="18">
        <f t="shared" si="197"/>
        <v>1.0454885055081841E-2</v>
      </c>
      <c r="AG322" s="28">
        <f t="shared" si="213"/>
        <v>8909.8019578851872</v>
      </c>
      <c r="AH322" s="33">
        <f t="shared" si="198"/>
        <v>0.70652191176470547</v>
      </c>
      <c r="AI322" s="18">
        <f t="shared" si="199"/>
        <v>8.5865799202518682E-3</v>
      </c>
      <c r="AJ322" s="28">
        <f t="shared" si="214"/>
        <v>9124.945257833775</v>
      </c>
      <c r="AK322" s="33">
        <f t="shared" si="200"/>
        <v>0.7027234068627447</v>
      </c>
      <c r="AL322" s="18">
        <f t="shared" si="201"/>
        <v>8.5404155120784725E-3</v>
      </c>
      <c r="AM322" s="28">
        <f t="shared" si="215"/>
        <v>9122.9296566653447</v>
      </c>
      <c r="AN322" s="33">
        <f t="shared" si="202"/>
        <v>0.67723602941176442</v>
      </c>
      <c r="AO322" s="18">
        <f t="shared" si="203"/>
        <v>8.2306595090497203E-3</v>
      </c>
      <c r="AP322" s="28">
        <f t="shared" si="216"/>
        <v>9157.2219038514231</v>
      </c>
      <c r="AQ322" s="33">
        <f t="shared" si="181"/>
        <v>0.83014125000000005</v>
      </c>
      <c r="AR322" s="18">
        <f t="shared" si="182"/>
        <v>1.0088964078153977E-2</v>
      </c>
      <c r="AS322" s="28">
        <f t="shared" si="217"/>
        <v>8943.9011901280392</v>
      </c>
      <c r="AT322" s="33">
        <f t="shared" si="183"/>
        <v>0.65353276838235264</v>
      </c>
      <c r="AU322" s="18">
        <f t="shared" si="184"/>
        <v>7.9425864262329792E-3</v>
      </c>
      <c r="AV322" s="20">
        <f t="shared" si="218"/>
        <v>9183.4254303248963</v>
      </c>
    </row>
    <row r="323" spans="2:48" ht="15.95">
      <c r="B323" s="48">
        <v>59</v>
      </c>
      <c r="C323" s="50">
        <f>'Mortality (No Interventions) H'!K68</f>
        <v>1.3345801314821245E-2</v>
      </c>
      <c r="D323" s="27">
        <f t="shared" si="221"/>
        <v>0.79068627450980344</v>
      </c>
      <c r="E323" s="18">
        <f t="shared" si="185"/>
        <v>1.0552341921964047E-2</v>
      </c>
      <c r="F323" s="28">
        <f t="shared" si="204"/>
        <v>8943.2625838212371</v>
      </c>
      <c r="G323" s="27">
        <f t="shared" si="219"/>
        <v>0.96499999999999997</v>
      </c>
      <c r="H323" s="18">
        <f t="shared" si="178"/>
        <v>1.28786982688025E-2</v>
      </c>
      <c r="I323" s="28">
        <f t="shared" si="205"/>
        <v>8680.0371057258253</v>
      </c>
      <c r="J323" s="27">
        <v>0.93</v>
      </c>
      <c r="K323" s="18">
        <f t="shared" si="179"/>
        <v>1.2411595222783758E-2</v>
      </c>
      <c r="L323" s="28">
        <f t="shared" si="206"/>
        <v>8731.4675395807699</v>
      </c>
      <c r="M323" s="27">
        <f t="shared" si="220"/>
        <v>0.92500000000000004</v>
      </c>
      <c r="N323" s="19">
        <f t="shared" si="180"/>
        <v>1.2344866216209652E-2</v>
      </c>
      <c r="O323" s="28">
        <f t="shared" si="207"/>
        <v>8728.8898343311612</v>
      </c>
      <c r="P323" s="24">
        <f t="shared" si="186"/>
        <v>0.76301225490196034</v>
      </c>
      <c r="Q323" s="18">
        <f t="shared" si="187"/>
        <v>1.0183009954695305E-2</v>
      </c>
      <c r="R323" s="28">
        <f t="shared" si="208"/>
        <v>8976.3097412857642</v>
      </c>
      <c r="S323" s="24">
        <f t="shared" si="188"/>
        <v>0.73533823529411724</v>
      </c>
      <c r="T323" s="18">
        <f t="shared" si="189"/>
        <v>9.8136779874265639E-3</v>
      </c>
      <c r="U323" s="28">
        <f t="shared" si="209"/>
        <v>9015.8487806683625</v>
      </c>
      <c r="V323" s="24">
        <f t="shared" si="190"/>
        <v>0.73138480392156824</v>
      </c>
      <c r="W323" s="18">
        <f t="shared" si="191"/>
        <v>9.7609162778167433E-3</v>
      </c>
      <c r="X323" s="28">
        <f t="shared" si="210"/>
        <v>9014.2204166700812</v>
      </c>
      <c r="Y323" s="33">
        <f t="shared" si="192"/>
        <v>0.89744999999999997</v>
      </c>
      <c r="Z323" s="18">
        <f t="shared" si="193"/>
        <v>1.1977189389986325E-2</v>
      </c>
      <c r="AA323" s="28">
        <f t="shared" si="211"/>
        <v>8771.1215828884997</v>
      </c>
      <c r="AB323" s="33">
        <f t="shared" si="194"/>
        <v>0.892625</v>
      </c>
      <c r="AC323" s="18">
        <f t="shared" si="195"/>
        <v>1.1912795898642314E-2</v>
      </c>
      <c r="AD323" s="28">
        <f t="shared" si="212"/>
        <v>8768.6221857052769</v>
      </c>
      <c r="AE323" s="33">
        <f t="shared" si="196"/>
        <v>0.86025000000000007</v>
      </c>
      <c r="AF323" s="18">
        <f t="shared" si="197"/>
        <v>1.1480725581074977E-2</v>
      </c>
      <c r="AG323" s="28">
        <f t="shared" si="213"/>
        <v>8816.6510025519547</v>
      </c>
      <c r="AH323" s="33">
        <f t="shared" si="198"/>
        <v>0.70960139705882319</v>
      </c>
      <c r="AI323" s="18">
        <f t="shared" si="199"/>
        <v>9.4701992578666346E-3</v>
      </c>
      <c r="AJ323" s="28">
        <f t="shared" si="214"/>
        <v>9046.5931861094614</v>
      </c>
      <c r="AK323" s="33">
        <f t="shared" si="200"/>
        <v>0.70578633578431338</v>
      </c>
      <c r="AL323" s="18">
        <f t="shared" si="201"/>
        <v>9.4192842080931573E-3</v>
      </c>
      <c r="AM323" s="28">
        <f t="shared" si="215"/>
        <v>9045.0160467099595</v>
      </c>
      <c r="AN323" s="33">
        <f t="shared" si="202"/>
        <v>0.68018786764705852</v>
      </c>
      <c r="AO323" s="18">
        <f t="shared" si="203"/>
        <v>9.077652138369573E-3</v>
      </c>
      <c r="AP323" s="28">
        <f t="shared" si="216"/>
        <v>9081.8519283120095</v>
      </c>
      <c r="AQ323" s="33">
        <f t="shared" si="181"/>
        <v>0.83014125000000005</v>
      </c>
      <c r="AR323" s="18">
        <f t="shared" si="182"/>
        <v>1.1078900185737352E-2</v>
      </c>
      <c r="AS323" s="28">
        <f t="shared" si="217"/>
        <v>8853.6664923022781</v>
      </c>
      <c r="AT323" s="33">
        <f t="shared" si="183"/>
        <v>0.65638129227941144</v>
      </c>
      <c r="AU323" s="18">
        <f t="shared" si="184"/>
        <v>8.7599343135266374E-3</v>
      </c>
      <c r="AV323" s="20">
        <f t="shared" si="218"/>
        <v>9110.4852801556754</v>
      </c>
    </row>
    <row r="324" spans="2:48" ht="15.95">
      <c r="B324" s="48">
        <v>60</v>
      </c>
      <c r="C324" s="50">
        <f>'Mortality (No Interventions) H'!K69</f>
        <v>1.4774350448829797E-2</v>
      </c>
      <c r="D324" s="27">
        <f t="shared" si="221"/>
        <v>0.79411764705882304</v>
      </c>
      <c r="E324" s="18">
        <f t="shared" si="185"/>
        <v>1.1732572415247184E-2</v>
      </c>
      <c r="F324" s="28">
        <f t="shared" si="204"/>
        <v>8848.8902191388479</v>
      </c>
      <c r="G324" s="27">
        <f t="shared" si="219"/>
        <v>0.96499999999999997</v>
      </c>
      <c r="H324" s="18">
        <f t="shared" si="178"/>
        <v>1.4257248183120753E-2</v>
      </c>
      <c r="I324" s="28">
        <f t="shared" si="205"/>
        <v>8568.2495268791718</v>
      </c>
      <c r="J324" s="27">
        <v>0.94</v>
      </c>
      <c r="K324" s="18">
        <f t="shared" si="179"/>
        <v>1.3887889421900008E-2</v>
      </c>
      <c r="L324" s="28">
        <f t="shared" si="206"/>
        <v>8623.0960987786166</v>
      </c>
      <c r="M324" s="27">
        <f t="shared" si="220"/>
        <v>0.92500000000000004</v>
      </c>
      <c r="N324" s="19">
        <f t="shared" si="180"/>
        <v>1.3666274165167563E-2</v>
      </c>
      <c r="O324" s="28">
        <f t="shared" si="207"/>
        <v>8621.1328571103113</v>
      </c>
      <c r="P324" s="24">
        <f t="shared" si="186"/>
        <v>0.76632352941176418</v>
      </c>
      <c r="Q324" s="18">
        <f t="shared" si="187"/>
        <v>1.1321932380713532E-2</v>
      </c>
      <c r="R324" s="28">
        <f t="shared" si="208"/>
        <v>8884.9038898338222</v>
      </c>
      <c r="S324" s="24">
        <f t="shared" si="188"/>
        <v>0.74647058823529366</v>
      </c>
      <c r="T324" s="18">
        <f t="shared" si="189"/>
        <v>1.1028618070332353E-2</v>
      </c>
      <c r="U324" s="28">
        <f t="shared" si="209"/>
        <v>8927.3701439515498</v>
      </c>
      <c r="V324" s="24">
        <f t="shared" si="190"/>
        <v>0.73455882352941138</v>
      </c>
      <c r="W324" s="18">
        <f t="shared" si="191"/>
        <v>1.0852629484103647E-2</v>
      </c>
      <c r="X324" s="28">
        <f t="shared" si="210"/>
        <v>8926.2333658731786</v>
      </c>
      <c r="Y324" s="33">
        <f t="shared" si="192"/>
        <v>0.90709999999999991</v>
      </c>
      <c r="Z324" s="18">
        <f t="shared" si="193"/>
        <v>1.3401813292133507E-2</v>
      </c>
      <c r="AA324" s="28">
        <f t="shared" si="211"/>
        <v>8666.0681985276478</v>
      </c>
      <c r="AB324" s="33">
        <f t="shared" si="194"/>
        <v>0.892625</v>
      </c>
      <c r="AC324" s="18">
        <f t="shared" si="195"/>
        <v>1.3187954569386698E-2</v>
      </c>
      <c r="AD324" s="28">
        <f t="shared" si="212"/>
        <v>8664.1633792946632</v>
      </c>
      <c r="AE324" s="33">
        <f t="shared" si="196"/>
        <v>0.86949999999999994</v>
      </c>
      <c r="AF324" s="18">
        <f t="shared" si="197"/>
        <v>1.2846297715257507E-2</v>
      </c>
      <c r="AG324" s="28">
        <f t="shared" si="213"/>
        <v>8715.4294518475472</v>
      </c>
      <c r="AH324" s="33">
        <f t="shared" si="198"/>
        <v>0.7203441176470583</v>
      </c>
      <c r="AI324" s="18">
        <f t="shared" si="199"/>
        <v>1.0642616437870719E-2</v>
      </c>
      <c r="AJ324" s="28">
        <f t="shared" si="214"/>
        <v>8960.9201460321456</v>
      </c>
      <c r="AK324" s="33">
        <f t="shared" si="200"/>
        <v>0.70884926470588194</v>
      </c>
      <c r="AL324" s="18">
        <f t="shared" si="201"/>
        <v>1.0472787452160019E-2</v>
      </c>
      <c r="AM324" s="28">
        <f t="shared" si="215"/>
        <v>8959.8184698992354</v>
      </c>
      <c r="AN324" s="33">
        <f t="shared" si="202"/>
        <v>0.6904852941176467</v>
      </c>
      <c r="AO324" s="18">
        <f t="shared" si="203"/>
        <v>1.0201471715057428E-2</v>
      </c>
      <c r="AP324" s="28">
        <f t="shared" si="216"/>
        <v>8999.4100357346124</v>
      </c>
      <c r="AQ324" s="33">
        <f t="shared" si="181"/>
        <v>0.83906749999999997</v>
      </c>
      <c r="AR324" s="18">
        <f t="shared" si="182"/>
        <v>1.2396677295223495E-2</v>
      </c>
      <c r="AS324" s="28">
        <f t="shared" si="217"/>
        <v>8755.5776049562537</v>
      </c>
      <c r="AT324" s="33">
        <f t="shared" si="183"/>
        <v>0.66631830882352894</v>
      </c>
      <c r="AU324" s="18">
        <f t="shared" si="184"/>
        <v>9.8444202050304158E-3</v>
      </c>
      <c r="AV324" s="20">
        <f t="shared" si="218"/>
        <v>9030.6780275371602</v>
      </c>
    </row>
    <row r="325" spans="2:48" ht="15.95">
      <c r="B325" s="48">
        <v>61</v>
      </c>
      <c r="C325" s="50">
        <f>'Mortality (No Interventions) H'!K70</f>
        <v>1.6297406404128641E-2</v>
      </c>
      <c r="D325" s="27">
        <f t="shared" si="221"/>
        <v>0.79754901960784264</v>
      </c>
      <c r="E325" s="18">
        <f t="shared" si="185"/>
        <v>1.2997980499763374E-2</v>
      </c>
      <c r="F325" s="28">
        <f t="shared" si="204"/>
        <v>8745.069973848229</v>
      </c>
      <c r="G325" s="27">
        <f t="shared" si="219"/>
        <v>0.96499999999999997</v>
      </c>
      <c r="H325" s="18">
        <f t="shared" si="178"/>
        <v>1.5726997179984138E-2</v>
      </c>
      <c r="I325" s="28">
        <f t="shared" si="205"/>
        <v>8446.0898668795489</v>
      </c>
      <c r="J325" s="27">
        <v>0.94</v>
      </c>
      <c r="K325" s="18">
        <f t="shared" si="179"/>
        <v>1.5319562019880922E-2</v>
      </c>
      <c r="L325" s="28">
        <f t="shared" si="206"/>
        <v>8503.3394936843615</v>
      </c>
      <c r="M325" s="27">
        <f t="shared" si="220"/>
        <v>0.92500000000000004</v>
      </c>
      <c r="N325" s="19">
        <f t="shared" si="180"/>
        <v>1.5075100923818993E-2</v>
      </c>
      <c r="O325" s="28">
        <f t="shared" si="207"/>
        <v>8503.3140918707086</v>
      </c>
      <c r="P325" s="24">
        <f t="shared" si="186"/>
        <v>0.76963480392156813</v>
      </c>
      <c r="Q325" s="18">
        <f t="shared" si="187"/>
        <v>1.2543051182271656E-2</v>
      </c>
      <c r="R325" s="28">
        <f t="shared" si="208"/>
        <v>8784.309608783984</v>
      </c>
      <c r="S325" s="24">
        <f t="shared" si="188"/>
        <v>0.74969607843137198</v>
      </c>
      <c r="T325" s="18">
        <f t="shared" si="189"/>
        <v>1.2218101669777569E-2</v>
      </c>
      <c r="U325" s="28">
        <f t="shared" si="209"/>
        <v>8828.9135882614191</v>
      </c>
      <c r="V325" s="24">
        <f t="shared" si="190"/>
        <v>0.73773284313725451</v>
      </c>
      <c r="W325" s="18">
        <f t="shared" si="191"/>
        <v>1.2023131962281122E-2</v>
      </c>
      <c r="X325" s="28">
        <f t="shared" si="210"/>
        <v>8829.3602624647137</v>
      </c>
      <c r="Y325" s="33">
        <f t="shared" si="192"/>
        <v>0.90709999999999991</v>
      </c>
      <c r="Z325" s="18">
        <f t="shared" si="193"/>
        <v>1.4783377349185089E-2</v>
      </c>
      <c r="AA325" s="28">
        <f t="shared" si="211"/>
        <v>8549.927170554085</v>
      </c>
      <c r="AB325" s="33">
        <f t="shared" si="194"/>
        <v>0.892625</v>
      </c>
      <c r="AC325" s="18">
        <f t="shared" si="195"/>
        <v>1.4547472391485327E-2</v>
      </c>
      <c r="AD325" s="28">
        <f t="shared" si="212"/>
        <v>8549.9007862667804</v>
      </c>
      <c r="AE325" s="33">
        <f t="shared" si="196"/>
        <v>0.86949999999999994</v>
      </c>
      <c r="AF325" s="18">
        <f t="shared" si="197"/>
        <v>1.4170594868389851E-2</v>
      </c>
      <c r="AG325" s="28">
        <f t="shared" si="213"/>
        <v>8603.4684503927911</v>
      </c>
      <c r="AH325" s="33">
        <f t="shared" si="198"/>
        <v>0.72345671568627401</v>
      </c>
      <c r="AI325" s="18">
        <f t="shared" si="199"/>
        <v>1.1790468111335356E-2</v>
      </c>
      <c r="AJ325" s="28">
        <f t="shared" si="214"/>
        <v>8865.5525099875376</v>
      </c>
      <c r="AK325" s="33">
        <f t="shared" si="200"/>
        <v>0.71191219362745051</v>
      </c>
      <c r="AL325" s="18">
        <f t="shared" si="201"/>
        <v>1.1602322343601281E-2</v>
      </c>
      <c r="AM325" s="28">
        <f t="shared" si="215"/>
        <v>8865.9841954540425</v>
      </c>
      <c r="AN325" s="33">
        <f t="shared" si="202"/>
        <v>0.69346887254901912</v>
      </c>
      <c r="AO325" s="18">
        <f t="shared" si="203"/>
        <v>1.1301744044544253E-2</v>
      </c>
      <c r="AP325" s="28">
        <f t="shared" si="216"/>
        <v>8907.6028088028615</v>
      </c>
      <c r="AQ325" s="33">
        <f t="shared" si="181"/>
        <v>0.83906749999999997</v>
      </c>
      <c r="AR325" s="18">
        <f t="shared" si="182"/>
        <v>1.3674624047996208E-2</v>
      </c>
      <c r="AS325" s="28">
        <f t="shared" si="217"/>
        <v>8647.0375348543257</v>
      </c>
      <c r="AT325" s="33">
        <f t="shared" si="183"/>
        <v>0.66919746200980346</v>
      </c>
      <c r="AU325" s="18">
        <f t="shared" si="184"/>
        <v>1.0906183002985204E-2</v>
      </c>
      <c r="AV325" s="20">
        <f t="shared" si="218"/>
        <v>8941.7762382977489</v>
      </c>
    </row>
    <row r="326" spans="2:48" ht="15.95">
      <c r="B326" s="48">
        <v>62</v>
      </c>
      <c r="C326" s="50">
        <f>'Mortality (No Interventions) H'!K71</f>
        <v>1.7812559357791524E-2</v>
      </c>
      <c r="D326" s="27">
        <f t="shared" si="221"/>
        <v>0.80098039215686223</v>
      </c>
      <c r="E326" s="18">
        <f t="shared" si="185"/>
        <v>1.4267510779721241E-2</v>
      </c>
      <c r="F326" s="28">
        <f t="shared" si="204"/>
        <v>8631.4017248590826</v>
      </c>
      <c r="G326" s="27">
        <f t="shared" si="219"/>
        <v>0.96499999999999997</v>
      </c>
      <c r="H326" s="18">
        <f t="shared" si="178"/>
        <v>1.7189119780268821E-2</v>
      </c>
      <c r="I326" s="28">
        <f t="shared" si="205"/>
        <v>8313.2582353612415</v>
      </c>
      <c r="J326" s="27">
        <v>0.94</v>
      </c>
      <c r="K326" s="18">
        <f t="shared" si="179"/>
        <v>1.6743805796324032E-2</v>
      </c>
      <c r="L326" s="28">
        <f t="shared" si="206"/>
        <v>8373.0720569347613</v>
      </c>
      <c r="M326" s="27">
        <f t="shared" si="220"/>
        <v>0.92500000000000004</v>
      </c>
      <c r="N326" s="19">
        <f t="shared" si="180"/>
        <v>1.6476617405957159E-2</v>
      </c>
      <c r="O326" s="28">
        <f t="shared" si="207"/>
        <v>8375.1257737488249</v>
      </c>
      <c r="P326" s="24">
        <f t="shared" si="186"/>
        <v>0.77294607843137197</v>
      </c>
      <c r="Q326" s="18">
        <f t="shared" si="187"/>
        <v>1.3768147902430996E-2</v>
      </c>
      <c r="R326" s="28">
        <f t="shared" si="208"/>
        <v>8674.1275637600866</v>
      </c>
      <c r="S326" s="24">
        <f t="shared" si="188"/>
        <v>0.75292156862745041</v>
      </c>
      <c r="T326" s="18">
        <f t="shared" si="189"/>
        <v>1.3411460132937965E-2</v>
      </c>
      <c r="U326" s="28">
        <f t="shared" si="209"/>
        <v>8721.0410244063605</v>
      </c>
      <c r="V326" s="24">
        <f t="shared" si="190"/>
        <v>0.74090686274509765</v>
      </c>
      <c r="W326" s="18">
        <f t="shared" si="191"/>
        <v>1.3197447471242149E-2</v>
      </c>
      <c r="X326" s="28">
        <f t="shared" si="210"/>
        <v>8723.2036988865802</v>
      </c>
      <c r="Y326" s="33">
        <f t="shared" si="192"/>
        <v>0.90709999999999991</v>
      </c>
      <c r="Z326" s="18">
        <f t="shared" si="193"/>
        <v>1.6157772593452691E-2</v>
      </c>
      <c r="AA326" s="28">
        <f t="shared" si="211"/>
        <v>8423.5303708837328</v>
      </c>
      <c r="AB326" s="33">
        <f t="shared" si="194"/>
        <v>0.892625</v>
      </c>
      <c r="AC326" s="18">
        <f t="shared" si="195"/>
        <v>1.5899935796748661E-2</v>
      </c>
      <c r="AD326" s="28">
        <f t="shared" si="212"/>
        <v>8425.5213406286257</v>
      </c>
      <c r="AE326" s="33">
        <f t="shared" si="196"/>
        <v>0.86949999999999994</v>
      </c>
      <c r="AF326" s="18">
        <f t="shared" si="197"/>
        <v>1.5488020361599729E-2</v>
      </c>
      <c r="AG326" s="28">
        <f t="shared" si="213"/>
        <v>8481.5521845192998</v>
      </c>
      <c r="AH326" s="33">
        <f t="shared" si="198"/>
        <v>0.72656931372548961</v>
      </c>
      <c r="AI326" s="18">
        <f t="shared" si="199"/>
        <v>1.2942059028285135E-2</v>
      </c>
      <c r="AJ326" s="28">
        <f t="shared" si="214"/>
        <v>8761.0234958291603</v>
      </c>
      <c r="AK326" s="33">
        <f t="shared" si="200"/>
        <v>0.71497512254901907</v>
      </c>
      <c r="AL326" s="18">
        <f t="shared" si="201"/>
        <v>1.2735536809748671E-2</v>
      </c>
      <c r="AM326" s="28">
        <f t="shared" si="215"/>
        <v>8763.1181889251111</v>
      </c>
      <c r="AN326" s="33">
        <f t="shared" si="202"/>
        <v>0.69645245098039166</v>
      </c>
      <c r="AO326" s="18">
        <f t="shared" si="203"/>
        <v>1.2405600622967618E-2</v>
      </c>
      <c r="AP326" s="28">
        <f t="shared" si="216"/>
        <v>8806.9313618073083</v>
      </c>
      <c r="AQ326" s="33">
        <f t="shared" si="181"/>
        <v>0.83906749999999997</v>
      </c>
      <c r="AR326" s="18">
        <f t="shared" si="182"/>
        <v>1.4945939648943739E-2</v>
      </c>
      <c r="AS326" s="28">
        <f t="shared" si="217"/>
        <v>8528.7925474362801</v>
      </c>
      <c r="AT326" s="33">
        <f t="shared" si="183"/>
        <v>0.67207661519607786</v>
      </c>
      <c r="AU326" s="18">
        <f t="shared" si="184"/>
        <v>1.197140460116375E-2</v>
      </c>
      <c r="AV326" s="20">
        <f t="shared" si="218"/>
        <v>8844.2555902711301</v>
      </c>
    </row>
    <row r="327" spans="2:48" ht="15.95">
      <c r="B327" s="48">
        <v>63</v>
      </c>
      <c r="C327" s="50">
        <f>'Mortality (No Interventions) H'!K72</f>
        <v>1.9480999386682681E-2</v>
      </c>
      <c r="D327" s="27">
        <f t="shared" si="221"/>
        <v>0.80441176470588183</v>
      </c>
      <c r="E327" s="18">
        <f t="shared" si="185"/>
        <v>1.5670745094875618E-2</v>
      </c>
      <c r="F327" s="28">
        <f t="shared" si="204"/>
        <v>8508.2531077055519</v>
      </c>
      <c r="G327" s="27">
        <f t="shared" si="219"/>
        <v>0.96499999999999997</v>
      </c>
      <c r="H327" s="18">
        <f t="shared" si="178"/>
        <v>1.8799164408148786E-2</v>
      </c>
      <c r="I327" s="28">
        <f t="shared" si="205"/>
        <v>8170.3606437893113</v>
      </c>
      <c r="J327" s="27">
        <v>0.94</v>
      </c>
      <c r="K327" s="18">
        <f t="shared" si="179"/>
        <v>1.831213942348172E-2</v>
      </c>
      <c r="L327" s="28">
        <f t="shared" si="206"/>
        <v>8232.8749644948184</v>
      </c>
      <c r="M327" s="27">
        <f t="shared" si="220"/>
        <v>0.92500000000000004</v>
      </c>
      <c r="N327" s="19">
        <f t="shared" si="180"/>
        <v>1.8019924432681481E-2</v>
      </c>
      <c r="O327" s="28">
        <f t="shared" si="207"/>
        <v>8237.1320306479938</v>
      </c>
      <c r="P327" s="24">
        <f t="shared" si="186"/>
        <v>0.77625735294117593</v>
      </c>
      <c r="Q327" s="18">
        <f t="shared" si="187"/>
        <v>1.512226901655497E-2</v>
      </c>
      <c r="R327" s="28">
        <f t="shared" si="208"/>
        <v>8554.7008925376849</v>
      </c>
      <c r="S327" s="24">
        <f t="shared" si="188"/>
        <v>0.75614705882352884</v>
      </c>
      <c r="T327" s="18">
        <f t="shared" si="189"/>
        <v>1.4730500389183079E-2</v>
      </c>
      <c r="U327" s="28">
        <f t="shared" si="209"/>
        <v>8604.0791303898186</v>
      </c>
      <c r="V327" s="24">
        <f t="shared" si="190"/>
        <v>0.74408088235294068</v>
      </c>
      <c r="W327" s="18">
        <f t="shared" si="191"/>
        <v>1.4495439212759946E-2</v>
      </c>
      <c r="X327" s="28">
        <f t="shared" si="210"/>
        <v>8608.0796762895789</v>
      </c>
      <c r="Y327" s="33">
        <f t="shared" si="192"/>
        <v>0.90709999999999991</v>
      </c>
      <c r="Z327" s="18">
        <f t="shared" si="193"/>
        <v>1.7671214543659858E-2</v>
      </c>
      <c r="AA327" s="28">
        <f t="shared" si="211"/>
        <v>8287.4248827169504</v>
      </c>
      <c r="AB327" s="33">
        <f t="shared" si="194"/>
        <v>0.892625</v>
      </c>
      <c r="AC327" s="18">
        <f t="shared" si="195"/>
        <v>1.7389227077537629E-2</v>
      </c>
      <c r="AD327" s="28">
        <f t="shared" si="212"/>
        <v>8291.5560922584955</v>
      </c>
      <c r="AE327" s="33">
        <f t="shared" si="196"/>
        <v>0.86949999999999994</v>
      </c>
      <c r="AF327" s="18">
        <f t="shared" si="197"/>
        <v>1.6938728966720589E-2</v>
      </c>
      <c r="AG327" s="28">
        <f t="shared" si="213"/>
        <v>8350.189731587494</v>
      </c>
      <c r="AH327" s="33">
        <f t="shared" si="198"/>
        <v>0.72968191176470532</v>
      </c>
      <c r="AI327" s="18">
        <f t="shared" si="199"/>
        <v>1.4214932875561671E-2</v>
      </c>
      <c r="AJ327" s="28">
        <f t="shared" si="214"/>
        <v>8647.6378125979463</v>
      </c>
      <c r="AK327" s="33">
        <f t="shared" si="200"/>
        <v>0.71803805147058775</v>
      </c>
      <c r="AL327" s="18">
        <f t="shared" si="201"/>
        <v>1.3988098840313348E-2</v>
      </c>
      <c r="AM327" s="28">
        <f t="shared" si="215"/>
        <v>8651.5151746618776</v>
      </c>
      <c r="AN327" s="33">
        <f t="shared" si="202"/>
        <v>0.69943602941176419</v>
      </c>
      <c r="AO327" s="18">
        <f t="shared" si="203"/>
        <v>1.3625712859994348E-2</v>
      </c>
      <c r="AP327" s="28">
        <f t="shared" si="216"/>
        <v>8697.6760886188385</v>
      </c>
      <c r="AQ327" s="33">
        <f t="shared" si="181"/>
        <v>0.83906749999999997</v>
      </c>
      <c r="AR327" s="18">
        <f t="shared" si="182"/>
        <v>1.6345873452885368E-2</v>
      </c>
      <c r="AS327" s="28">
        <f t="shared" si="217"/>
        <v>8401.3217287439365</v>
      </c>
      <c r="AT327" s="33">
        <f t="shared" si="183"/>
        <v>0.67495576838235249</v>
      </c>
      <c r="AU327" s="18">
        <f t="shared" si="184"/>
        <v>1.3148812909894546E-2</v>
      </c>
      <c r="AV327" s="20">
        <f t="shared" si="218"/>
        <v>8738.3774282038903</v>
      </c>
    </row>
    <row r="328" spans="2:48" ht="15.95">
      <c r="B328" s="48">
        <v>64</v>
      </c>
      <c r="C328" s="50">
        <f>'Mortality (No Interventions) H'!K73</f>
        <v>2.1256089917975219E-2</v>
      </c>
      <c r="D328" s="27">
        <f t="shared" si="221"/>
        <v>0.80784313725490142</v>
      </c>
      <c r="E328" s="18">
        <f t="shared" si="185"/>
        <v>1.7171586365109383E-2</v>
      </c>
      <c r="F328" s="28">
        <f t="shared" si="204"/>
        <v>8374.922442052015</v>
      </c>
      <c r="G328" s="27">
        <f t="shared" si="219"/>
        <v>0.96499999999999997</v>
      </c>
      <c r="H328" s="18">
        <f t="shared" si="178"/>
        <v>2.0512126770846087E-2</v>
      </c>
      <c r="I328" s="28">
        <f t="shared" si="205"/>
        <v>8016.7646907728476</v>
      </c>
      <c r="J328" s="27">
        <v>0.94</v>
      </c>
      <c r="K328" s="18">
        <f t="shared" si="179"/>
        <v>1.9980724522896703E-2</v>
      </c>
      <c r="L328" s="28">
        <f t="shared" si="206"/>
        <v>8082.1134102888973</v>
      </c>
      <c r="M328" s="27">
        <f t="shared" si="220"/>
        <v>0.92500000000000004</v>
      </c>
      <c r="N328" s="19">
        <f t="shared" si="180"/>
        <v>1.9661883174127079E-2</v>
      </c>
      <c r="O328" s="28">
        <f t="shared" si="207"/>
        <v>8088.6995339136965</v>
      </c>
      <c r="P328" s="24">
        <f t="shared" si="186"/>
        <v>0.77956862745097988</v>
      </c>
      <c r="Q328" s="18">
        <f t="shared" si="187"/>
        <v>1.6570580842330554E-2</v>
      </c>
      <c r="R328" s="28">
        <f t="shared" si="208"/>
        <v>8425.3344042845674</v>
      </c>
      <c r="S328" s="24">
        <f t="shared" si="188"/>
        <v>0.75937254901960727</v>
      </c>
      <c r="T328" s="18">
        <f t="shared" si="189"/>
        <v>1.6141291183202816E-2</v>
      </c>
      <c r="U328" s="28">
        <f t="shared" si="209"/>
        <v>8477.3367394110483</v>
      </c>
      <c r="V328" s="24">
        <f t="shared" si="190"/>
        <v>0.74725490196078381</v>
      </c>
      <c r="W328" s="18">
        <f t="shared" si="191"/>
        <v>1.5883717387726176E-2</v>
      </c>
      <c r="X328" s="28">
        <f t="shared" si="210"/>
        <v>8483.3017806033295</v>
      </c>
      <c r="Y328" s="33">
        <f t="shared" si="192"/>
        <v>0.90709999999999991</v>
      </c>
      <c r="Z328" s="18">
        <f t="shared" si="193"/>
        <v>1.9281399164595318E-2</v>
      </c>
      <c r="AA328" s="28">
        <f t="shared" si="211"/>
        <v>8140.9760195999943</v>
      </c>
      <c r="AB328" s="33">
        <f t="shared" si="194"/>
        <v>0.892625</v>
      </c>
      <c r="AC328" s="18">
        <f t="shared" si="195"/>
        <v>1.8973717263032631E-2</v>
      </c>
      <c r="AD328" s="28">
        <f t="shared" si="212"/>
        <v>8147.3723405440714</v>
      </c>
      <c r="AE328" s="33">
        <f t="shared" si="196"/>
        <v>0.86949999999999994</v>
      </c>
      <c r="AF328" s="18">
        <f t="shared" si="197"/>
        <v>1.8482170183679453E-2</v>
      </c>
      <c r="AG328" s="28">
        <f t="shared" si="213"/>
        <v>8208.7481309034411</v>
      </c>
      <c r="AH328" s="33">
        <f t="shared" si="198"/>
        <v>0.73279450980392102</v>
      </c>
      <c r="AI328" s="18">
        <f t="shared" si="199"/>
        <v>1.5576345991790719E-2</v>
      </c>
      <c r="AJ328" s="28">
        <f t="shared" si="214"/>
        <v>8524.7122215596974</v>
      </c>
      <c r="AK328" s="33">
        <f t="shared" si="200"/>
        <v>0.72110098039215642</v>
      </c>
      <c r="AL328" s="18">
        <f t="shared" si="201"/>
        <v>1.5327787279155762E-2</v>
      </c>
      <c r="AM328" s="28">
        <f t="shared" si="215"/>
        <v>8530.4969252802366</v>
      </c>
      <c r="AN328" s="33">
        <f t="shared" si="202"/>
        <v>0.70241960784313673</v>
      </c>
      <c r="AO328" s="18">
        <f t="shared" si="203"/>
        <v>1.4930694344462606E-2</v>
      </c>
      <c r="AP328" s="28">
        <f t="shared" si="216"/>
        <v>8579.1640516860789</v>
      </c>
      <c r="AQ328" s="33">
        <f t="shared" si="181"/>
        <v>0.83906749999999997</v>
      </c>
      <c r="AR328" s="18">
        <f t="shared" si="182"/>
        <v>1.7835294227250671E-2</v>
      </c>
      <c r="AS328" s="28">
        <f t="shared" si="217"/>
        <v>8263.9947869289117</v>
      </c>
      <c r="AT328" s="33">
        <f t="shared" si="183"/>
        <v>0.67783492156862701</v>
      </c>
      <c r="AU328" s="18">
        <f t="shared" si="184"/>
        <v>1.4408120042406415E-2</v>
      </c>
      <c r="AV328" s="20">
        <f t="shared" si="218"/>
        <v>8623.4781382643923</v>
      </c>
    </row>
    <row r="329" spans="2:48" ht="15.95">
      <c r="B329" s="48">
        <v>65</v>
      </c>
      <c r="C329" s="50">
        <f>'Mortality (No Interventions) H'!K74</f>
        <v>2.3231643424533353E-2</v>
      </c>
      <c r="D329" s="27">
        <f t="shared" si="221"/>
        <v>0.81127450980392102</v>
      </c>
      <c r="E329" s="18">
        <f t="shared" si="185"/>
        <v>1.8847240131177782E-2</v>
      </c>
      <c r="F329" s="28">
        <f t="shared" si="204"/>
        <v>8231.1117380372252</v>
      </c>
      <c r="G329" s="27">
        <f t="shared" si="219"/>
        <v>0.96499999999999997</v>
      </c>
      <c r="H329" s="18">
        <f t="shared" ref="H329:H384" si="223">C329*G329</f>
        <v>2.2418535904674686E-2</v>
      </c>
      <c r="I329" s="28">
        <f t="shared" si="205"/>
        <v>7852.323797143672</v>
      </c>
      <c r="J329" s="27">
        <v>0.94</v>
      </c>
      <c r="K329" s="18">
        <f t="shared" ref="K329:K384" si="224">C329*J329</f>
        <v>2.1837744819061349E-2</v>
      </c>
      <c r="L329" s="28">
        <f t="shared" si="206"/>
        <v>7920.6269286751058</v>
      </c>
      <c r="M329" s="27">
        <f t="shared" si="220"/>
        <v>0.92500000000000004</v>
      </c>
      <c r="N329" s="19">
        <f t="shared" ref="N329:N383" si="225">C329*M329</f>
        <v>2.1489270167693354E-2</v>
      </c>
      <c r="O329" s="28">
        <f t="shared" si="207"/>
        <v>7929.6604686472692</v>
      </c>
      <c r="P329" s="24">
        <f t="shared" si="186"/>
        <v>0.78287990196078372</v>
      </c>
      <c r="Q329" s="18">
        <f t="shared" si="187"/>
        <v>1.8187586726586557E-2</v>
      </c>
      <c r="R329" s="28">
        <f t="shared" si="208"/>
        <v>8285.7217194147015</v>
      </c>
      <c r="S329" s="24">
        <f t="shared" si="188"/>
        <v>0.7625980392156857</v>
      </c>
      <c r="T329" s="18">
        <f t="shared" si="189"/>
        <v>1.7716405723307113E-2</v>
      </c>
      <c r="U329" s="28">
        <f t="shared" si="209"/>
        <v>8340.5015786421518</v>
      </c>
      <c r="V329" s="24">
        <f t="shared" si="190"/>
        <v>0.75042892156862695</v>
      </c>
      <c r="W329" s="18">
        <f t="shared" si="191"/>
        <v>1.7433697121339447E-2</v>
      </c>
      <c r="X329" s="28">
        <f t="shared" si="210"/>
        <v>8348.5554126054321</v>
      </c>
      <c r="Y329" s="33">
        <f t="shared" si="192"/>
        <v>0.90709999999999991</v>
      </c>
      <c r="Z329" s="18">
        <f t="shared" si="193"/>
        <v>2.1073423750394202E-2</v>
      </c>
      <c r="AA329" s="28">
        <f t="shared" si="211"/>
        <v>7984.0066113766879</v>
      </c>
      <c r="AB329" s="33">
        <f t="shared" si="194"/>
        <v>0.892625</v>
      </c>
      <c r="AC329" s="18">
        <f t="shared" si="195"/>
        <v>2.0737145711824084E-2</v>
      </c>
      <c r="AD329" s="28">
        <f t="shared" si="212"/>
        <v>7992.786401317936</v>
      </c>
      <c r="AE329" s="33">
        <f t="shared" si="196"/>
        <v>0.86949999999999994</v>
      </c>
      <c r="AF329" s="18">
        <f t="shared" si="197"/>
        <v>2.0199913957631748E-2</v>
      </c>
      <c r="AG329" s="28">
        <f t="shared" si="213"/>
        <v>8057.0326509531224</v>
      </c>
      <c r="AH329" s="33">
        <f t="shared" si="198"/>
        <v>0.73590710784313662</v>
      </c>
      <c r="AI329" s="18">
        <f t="shared" si="199"/>
        <v>1.7096331522991361E-2</v>
      </c>
      <c r="AJ329" s="28">
        <f t="shared" si="214"/>
        <v>8391.9283545162361</v>
      </c>
      <c r="AK329" s="33">
        <f t="shared" si="200"/>
        <v>0.72416390931372498</v>
      </c>
      <c r="AL329" s="18">
        <f t="shared" si="201"/>
        <v>1.6823517722092566E-2</v>
      </c>
      <c r="AM329" s="28">
        <f t="shared" si="215"/>
        <v>8399.7432830240487</v>
      </c>
      <c r="AN329" s="33">
        <f t="shared" si="202"/>
        <v>0.70540318627450926</v>
      </c>
      <c r="AO329" s="18">
        <f t="shared" si="203"/>
        <v>1.638767529405908E-2</v>
      </c>
      <c r="AP329" s="28">
        <f t="shared" si="216"/>
        <v>8451.0711754993536</v>
      </c>
      <c r="AQ329" s="33">
        <f t="shared" ref="AQ329:AQ384" si="226">G329*J329*M329</f>
        <v>0.83906749999999997</v>
      </c>
      <c r="AR329" s="18">
        <f t="shared" ref="AR329:AR384" si="227">$C329*AQ329</f>
        <v>1.9492916969114638E-2</v>
      </c>
      <c r="AS329" s="28">
        <f t="shared" si="217"/>
        <v>8116.6040084115684</v>
      </c>
      <c r="AT329" s="33">
        <f t="shared" ref="AT329:AT384" si="228">D329*G329*J329*M329</f>
        <v>0.68071407475490142</v>
      </c>
      <c r="AU329" s="18">
        <f t="shared" ref="AU329:AU384" si="229">$C329*AT329</f>
        <v>1.5814106658767011E-2</v>
      </c>
      <c r="AV329" s="20">
        <f t="shared" si="218"/>
        <v>8499.2300300652114</v>
      </c>
    </row>
    <row r="330" spans="2:48" ht="15.95">
      <c r="B330" s="48">
        <v>66</v>
      </c>
      <c r="C330" s="50">
        <f>'Mortality (No Interventions) H'!K75</f>
        <v>2.5283462734699159E-2</v>
      </c>
      <c r="D330" s="27">
        <f t="shared" si="221"/>
        <v>0.81470588235294061</v>
      </c>
      <c r="E330" s="18">
        <f t="shared" ref="E330:E384" si="230">$C330*D330</f>
        <v>2.0598585816210772E-2</v>
      </c>
      <c r="F330" s="28">
        <f t="shared" si="204"/>
        <v>8075.9779985638816</v>
      </c>
      <c r="G330" s="27">
        <f t="shared" si="219"/>
        <v>0.96499999999999997</v>
      </c>
      <c r="H330" s="18">
        <f t="shared" si="223"/>
        <v>2.4398541538984686E-2</v>
      </c>
      <c r="I330" s="28">
        <f t="shared" si="205"/>
        <v>7676.286194162275</v>
      </c>
      <c r="J330" s="27">
        <v>0.94</v>
      </c>
      <c r="K330" s="18">
        <f t="shared" si="224"/>
        <v>2.3766454970617207E-2</v>
      </c>
      <c r="L330" s="28">
        <f t="shared" si="206"/>
        <v>7747.6582989997132</v>
      </c>
      <c r="M330" s="27">
        <f t="shared" si="220"/>
        <v>0.92500000000000004</v>
      </c>
      <c r="N330" s="19">
        <f t="shared" si="225"/>
        <v>2.3387203029596723E-2</v>
      </c>
      <c r="O330" s="28">
        <f t="shared" si="207"/>
        <v>7759.2578524984301</v>
      </c>
      <c r="P330" s="24">
        <f t="shared" ref="P330:P384" si="231">D330*G330</f>
        <v>0.78619117647058767</v>
      </c>
      <c r="Q330" s="18">
        <f t="shared" ref="Q330:Q384" si="232">$C330*P330</f>
        <v>1.9877635312643395E-2</v>
      </c>
      <c r="R330" s="28">
        <f t="shared" si="208"/>
        <v>8135.0244370504843</v>
      </c>
      <c r="S330" s="24">
        <f t="shared" ref="S330:S384" si="233">D330*J330</f>
        <v>0.76582352941176413</v>
      </c>
      <c r="T330" s="18">
        <f t="shared" ref="T330:T384" si="234">$C330*S330</f>
        <v>1.9362670667238124E-2</v>
      </c>
      <c r="U330" s="28">
        <f t="shared" si="209"/>
        <v>8192.7378687390446</v>
      </c>
      <c r="V330" s="24">
        <f t="shared" ref="V330:V384" si="235">D330*M330</f>
        <v>0.75360294117647009</v>
      </c>
      <c r="W330" s="18">
        <f t="shared" ref="W330:W384" si="236">$C330*V330</f>
        <v>1.9053691879994963E-2</v>
      </c>
      <c r="X330" s="28">
        <f t="shared" si="210"/>
        <v>8203.0092261413502</v>
      </c>
      <c r="Y330" s="33">
        <f t="shared" ref="Y330:Y384" si="237">G330*J330</f>
        <v>0.90709999999999991</v>
      </c>
      <c r="Z330" s="18">
        <f t="shared" ref="Z330:Z384" si="238">$C330*Y330</f>
        <v>2.2934629046645606E-2</v>
      </c>
      <c r="AA330" s="28">
        <f t="shared" si="211"/>
        <v>7815.7562568291978</v>
      </c>
      <c r="AB330" s="33">
        <f t="shared" ref="AB330:AB384" si="239">G330*M330</f>
        <v>0.892625</v>
      </c>
      <c r="AC330" s="18">
        <f t="shared" ref="AC330:AC384" si="240">$C330*AB330</f>
        <v>2.2568650923560838E-2</v>
      </c>
      <c r="AD330" s="28">
        <f t="shared" si="212"/>
        <v>7827.0388250703199</v>
      </c>
      <c r="AE330" s="33">
        <f t="shared" ref="AE330:AE384" si="241">J330*M330</f>
        <v>0.86949999999999994</v>
      </c>
      <c r="AF330" s="18">
        <f t="shared" ref="AF330:AF384" si="242">$C330*AE330</f>
        <v>2.1983970847820916E-2</v>
      </c>
      <c r="AG330" s="28">
        <f t="shared" si="213"/>
        <v>7894.2812846500392</v>
      </c>
      <c r="AH330" s="33">
        <f t="shared" ref="AH330:AH384" si="243">D330*G330*J330</f>
        <v>0.73901970588235233</v>
      </c>
      <c r="AI330" s="18">
        <f t="shared" ref="AI330:AI384" si="244">$C330*AH330</f>
        <v>1.8684977193884789E-2</v>
      </c>
      <c r="AJ330" s="28">
        <f t="shared" si="214"/>
        <v>8248.4571652502345</v>
      </c>
      <c r="AK330" s="33">
        <f t="shared" ref="AK330:AK384" si="245">D330*G330*M330</f>
        <v>0.72722683823529366</v>
      </c>
      <c r="AL330" s="18">
        <f t="shared" ref="AL330:AL384" si="246">$C330*AK330</f>
        <v>1.8386812664195142E-2</v>
      </c>
      <c r="AM330" s="28">
        <f t="shared" si="215"/>
        <v>8258.4300530410655</v>
      </c>
      <c r="AN330" s="33">
        <f t="shared" ref="AN330:AN384" si="247">D330*J330*M330</f>
        <v>0.7083867647058818</v>
      </c>
      <c r="AO330" s="18">
        <f t="shared" ref="AO330:AO384" si="248">$C330*AN330</f>
        <v>1.7910470367195265E-2</v>
      </c>
      <c r="AP330" s="28">
        <f t="shared" si="216"/>
        <v>8312.577765188289</v>
      </c>
      <c r="AQ330" s="33">
        <f t="shared" si="226"/>
        <v>0.83906749999999997</v>
      </c>
      <c r="AR330" s="18">
        <f t="shared" si="227"/>
        <v>2.1214531868147184E-2</v>
      </c>
      <c r="AS330" s="28">
        <f t="shared" si="217"/>
        <v>7958.3877204044193</v>
      </c>
      <c r="AT330" s="33">
        <f t="shared" si="228"/>
        <v>0.68359322794117594</v>
      </c>
      <c r="AU330" s="18">
        <f t="shared" si="229"/>
        <v>1.7283603904343428E-2</v>
      </c>
      <c r="AV330" s="20">
        <f t="shared" si="218"/>
        <v>8364.8222998523652</v>
      </c>
    </row>
    <row r="331" spans="2:48" ht="15.95">
      <c r="B331" s="48">
        <v>67</v>
      </c>
      <c r="C331" s="50">
        <f>'Mortality (No Interventions) H'!K76</f>
        <v>2.7446329006590039E-2</v>
      </c>
      <c r="D331" s="27">
        <f t="shared" si="221"/>
        <v>0.81813725490196021</v>
      </c>
      <c r="E331" s="18">
        <f t="shared" si="230"/>
        <v>2.245486427058762E-2</v>
      </c>
      <c r="F331" s="28">
        <f t="shared" ref="F331:F384" si="249">F330*(1-E330)</f>
        <v>7909.6242727106337</v>
      </c>
      <c r="G331" s="27">
        <f t="shared" si="219"/>
        <v>0.96499999999999997</v>
      </c>
      <c r="H331" s="18">
        <f t="shared" si="223"/>
        <v>2.6485707491359388E-2</v>
      </c>
      <c r="I331" s="28">
        <f t="shared" ref="I331:I384" si="250">I330*(1-H330)</f>
        <v>7488.9960065888718</v>
      </c>
      <c r="J331" s="27">
        <v>0.94</v>
      </c>
      <c r="K331" s="18">
        <f t="shared" si="224"/>
        <v>2.5799549266194637E-2</v>
      </c>
      <c r="L331" s="28">
        <f t="shared" ref="L331:L384" si="251">L330*(1-K330)</f>
        <v>7563.5239269088079</v>
      </c>
      <c r="M331" s="27">
        <f t="shared" si="220"/>
        <v>0.92500000000000004</v>
      </c>
      <c r="N331" s="19">
        <f t="shared" si="225"/>
        <v>2.5387854331095788E-2</v>
      </c>
      <c r="O331" s="28">
        <f t="shared" ref="O331:O384" si="252">O330*(1-N330)</f>
        <v>7577.7905137430562</v>
      </c>
      <c r="P331" s="24">
        <f t="shared" si="231"/>
        <v>0.78950245098039162</v>
      </c>
      <c r="Q331" s="18">
        <f t="shared" si="232"/>
        <v>2.1668944021117055E-2</v>
      </c>
      <c r="R331" s="28">
        <f t="shared" ref="R331:R384" si="253">R330*(1-Q330)</f>
        <v>7973.319388031352</v>
      </c>
      <c r="S331" s="24">
        <f t="shared" si="233"/>
        <v>0.76904901960784255</v>
      </c>
      <c r="T331" s="18">
        <f t="shared" si="234"/>
        <v>2.110757241435236E-2</v>
      </c>
      <c r="U331" s="28">
        <f t="shared" ref="U331:U384" si="254">U330*(1-T330)</f>
        <v>8034.1045835236409</v>
      </c>
      <c r="V331" s="24">
        <f t="shared" si="235"/>
        <v>0.75677696078431322</v>
      </c>
      <c r="W331" s="18">
        <f t="shared" si="236"/>
        <v>2.0770749450293551E-2</v>
      </c>
      <c r="X331" s="28">
        <f t="shared" ref="X331:X384" si="255">X330*(1-W330)</f>
        <v>8046.7116158576973</v>
      </c>
      <c r="Y331" s="33">
        <f t="shared" si="237"/>
        <v>0.90709999999999991</v>
      </c>
      <c r="Z331" s="18">
        <f t="shared" si="238"/>
        <v>2.4896565041877823E-2</v>
      </c>
      <c r="AA331" s="28">
        <f t="shared" ref="AA331:AA384" si="256">AA330*(1-Z330)</f>
        <v>7636.5047863598211</v>
      </c>
      <c r="AB331" s="33">
        <f t="shared" si="239"/>
        <v>0.892625</v>
      </c>
      <c r="AC331" s="18">
        <f t="shared" si="240"/>
        <v>2.4499279429507435E-2</v>
      </c>
      <c r="AD331" s="28">
        <f t="shared" ref="AD331:AD384" si="257">AD330*(1-AC330)</f>
        <v>7650.3931180621503</v>
      </c>
      <c r="AE331" s="33">
        <f t="shared" si="241"/>
        <v>0.86949999999999994</v>
      </c>
      <c r="AF331" s="18">
        <f t="shared" si="242"/>
        <v>2.3864583071230037E-2</v>
      </c>
      <c r="AG331" s="28">
        <f t="shared" ref="AG331:AG384" si="258">AG330*(1-AF330)</f>
        <v>7720.7336350237947</v>
      </c>
      <c r="AH331" s="33">
        <f t="shared" si="243"/>
        <v>0.74213230392156804</v>
      </c>
      <c r="AI331" s="18">
        <f t="shared" si="244"/>
        <v>2.0368807379850029E-2</v>
      </c>
      <c r="AJ331" s="28">
        <f t="shared" ref="AJ331:AJ384" si="259">AJ330*(1-AI330)</f>
        <v>8094.3349312327982</v>
      </c>
      <c r="AK331" s="33">
        <f t="shared" si="245"/>
        <v>0.73028976715686234</v>
      </c>
      <c r="AL331" s="18">
        <f t="shared" si="246"/>
        <v>2.0043773219533278E-2</v>
      </c>
      <c r="AM331" s="28">
        <f t="shared" ref="AM331:AM384" si="260">AM330*(1-AL330)</f>
        <v>8106.5838467554404</v>
      </c>
      <c r="AN331" s="33">
        <f t="shared" si="247"/>
        <v>0.71137034313725445</v>
      </c>
      <c r="AO331" s="18">
        <f t="shared" si="248"/>
        <v>1.9524504483275935E-2</v>
      </c>
      <c r="AP331" s="28">
        <f t="shared" ref="AP331:AP384" si="261">AP330*(1-AO330)</f>
        <v>8163.6955874498781</v>
      </c>
      <c r="AQ331" s="33">
        <f t="shared" si="226"/>
        <v>0.83906749999999997</v>
      </c>
      <c r="AR331" s="18">
        <f t="shared" si="227"/>
        <v>2.3029322663736987E-2</v>
      </c>
      <c r="AS331" s="28">
        <f t="shared" ref="AS331:AS384" si="262">AS330*(1-AR330)</f>
        <v>7789.554250490829</v>
      </c>
      <c r="AT331" s="33">
        <f t="shared" si="228"/>
        <v>0.68647238112745046</v>
      </c>
      <c r="AU331" s="18">
        <f t="shared" si="229"/>
        <v>1.8841146826361278E-2</v>
      </c>
      <c r="AV331" s="20">
        <f t="shared" ref="AV331:AV384" si="263">AV330*(1-AU330)</f>
        <v>8220.2480244914968</v>
      </c>
    </row>
    <row r="332" spans="2:48" ht="15.95">
      <c r="B332" s="48">
        <v>68</v>
      </c>
      <c r="C332" s="50">
        <f>'Mortality (No Interventions) H'!K77</f>
        <v>2.9716481201928241E-2</v>
      </c>
      <c r="D332" s="27">
        <f t="shared" si="221"/>
        <v>0.8215686274509798</v>
      </c>
      <c r="E332" s="18">
        <f t="shared" si="230"/>
        <v>2.4414128673741028E-2</v>
      </c>
      <c r="F332" s="28">
        <f t="shared" si="249"/>
        <v>7732.0147332355709</v>
      </c>
      <c r="G332" s="27">
        <f t="shared" si="219"/>
        <v>0.96499999999999997</v>
      </c>
      <c r="H332" s="18">
        <f t="shared" si="223"/>
        <v>2.8676404359860751E-2</v>
      </c>
      <c r="I332" s="28">
        <f t="shared" si="250"/>
        <v>7290.6446489544005</v>
      </c>
      <c r="J332" s="27">
        <v>0.94</v>
      </c>
      <c r="K332" s="18">
        <f t="shared" si="224"/>
        <v>2.7933492329812546E-2</v>
      </c>
      <c r="L332" s="28">
        <f t="shared" si="251"/>
        <v>7368.388418730482</v>
      </c>
      <c r="M332" s="27">
        <f t="shared" si="220"/>
        <v>0.92500000000000004</v>
      </c>
      <c r="N332" s="19">
        <f t="shared" si="225"/>
        <v>2.7487745111783625E-2</v>
      </c>
      <c r="O332" s="28">
        <f t="shared" si="252"/>
        <v>7385.4066720285882</v>
      </c>
      <c r="P332" s="24">
        <f t="shared" si="231"/>
        <v>0.79281372549019546</v>
      </c>
      <c r="Q332" s="18">
        <f t="shared" si="232"/>
        <v>2.355963417016009E-2</v>
      </c>
      <c r="R332" s="28">
        <f t="shared" si="253"/>
        <v>7800.5459765496134</v>
      </c>
      <c r="S332" s="24">
        <f t="shared" si="233"/>
        <v>0.77227450980392098</v>
      </c>
      <c r="T332" s="18">
        <f t="shared" si="234"/>
        <v>2.2949280953316564E-2</v>
      </c>
      <c r="U332" s="28">
        <f t="shared" si="254"/>
        <v>7864.5241392424359</v>
      </c>
      <c r="V332" s="24">
        <f t="shared" si="235"/>
        <v>0.75995098039215636</v>
      </c>
      <c r="W332" s="18">
        <f t="shared" si="236"/>
        <v>2.2583069023210452E-2</v>
      </c>
      <c r="X332" s="28">
        <f t="shared" si="255"/>
        <v>7879.5753849859502</v>
      </c>
      <c r="Y332" s="33">
        <f t="shared" si="237"/>
        <v>0.90709999999999991</v>
      </c>
      <c r="Z332" s="18">
        <f t="shared" si="238"/>
        <v>2.6955820098269103E-2</v>
      </c>
      <c r="AA332" s="28">
        <f t="shared" si="256"/>
        <v>7446.3820482536021</v>
      </c>
      <c r="AB332" s="33">
        <f t="shared" si="239"/>
        <v>0.892625</v>
      </c>
      <c r="AC332" s="18">
        <f t="shared" si="240"/>
        <v>2.6525674032871194E-2</v>
      </c>
      <c r="AD332" s="28">
        <f t="shared" si="257"/>
        <v>7462.963999317165</v>
      </c>
      <c r="AE332" s="33">
        <f t="shared" si="241"/>
        <v>0.86949999999999994</v>
      </c>
      <c r="AF332" s="18">
        <f t="shared" si="242"/>
        <v>2.5838480405076605E-2</v>
      </c>
      <c r="AG332" s="28">
        <f t="shared" si="258"/>
        <v>7536.4815458199291</v>
      </c>
      <c r="AH332" s="33">
        <f t="shared" si="243"/>
        <v>0.74524490196078375</v>
      </c>
      <c r="AI332" s="18">
        <f t="shared" si="244"/>
        <v>2.2146056119950484E-2</v>
      </c>
      <c r="AJ332" s="28">
        <f t="shared" si="259"/>
        <v>7929.4629821505259</v>
      </c>
      <c r="AK332" s="33">
        <f t="shared" si="245"/>
        <v>0.73335269607843079</v>
      </c>
      <c r="AL332" s="18">
        <f t="shared" si="246"/>
        <v>2.1792661607398085E-2</v>
      </c>
      <c r="AM332" s="28">
        <f t="shared" si="260"/>
        <v>7944.0973185459425</v>
      </c>
      <c r="AN332" s="33">
        <f t="shared" si="247"/>
        <v>0.71435392156862698</v>
      </c>
      <c r="AO332" s="18">
        <f t="shared" si="248"/>
        <v>2.1228084881817825E-2</v>
      </c>
      <c r="AP332" s="28">
        <f t="shared" si="261"/>
        <v>8004.303476352613</v>
      </c>
      <c r="AQ332" s="33">
        <f t="shared" si="226"/>
        <v>0.83906749999999997</v>
      </c>
      <c r="AR332" s="18">
        <f t="shared" si="227"/>
        <v>2.4934133590898924E-2</v>
      </c>
      <c r="AS332" s="28">
        <f t="shared" si="262"/>
        <v>7610.1660922495912</v>
      </c>
      <c r="AT332" s="33">
        <f t="shared" si="228"/>
        <v>0.68935153431372498</v>
      </c>
      <c r="AU332" s="18">
        <f t="shared" si="229"/>
        <v>2.04851019109542E-2</v>
      </c>
      <c r="AV332" s="20">
        <f t="shared" si="263"/>
        <v>8065.3691245129467</v>
      </c>
    </row>
    <row r="333" spans="2:48" ht="15.95">
      <c r="B333" s="48">
        <v>69</v>
      </c>
      <c r="C333" s="50">
        <f>'Mortality (No Interventions) H'!K78</f>
        <v>3.2253725442937746E-2</v>
      </c>
      <c r="D333" s="27">
        <f t="shared" si="221"/>
        <v>0.8249999999999994</v>
      </c>
      <c r="E333" s="18">
        <f t="shared" si="230"/>
        <v>2.6609323490423623E-2</v>
      </c>
      <c r="F333" s="28">
        <f t="shared" si="249"/>
        <v>7543.2443306310961</v>
      </c>
      <c r="G333" s="27">
        <f t="shared" si="219"/>
        <v>0.96499999999999997</v>
      </c>
      <c r="H333" s="18">
        <f t="shared" si="223"/>
        <v>3.1124845052434923E-2</v>
      </c>
      <c r="I333" s="28">
        <f t="shared" si="250"/>
        <v>7081.575174956929</v>
      </c>
      <c r="J333" s="27">
        <v>0.94</v>
      </c>
      <c r="K333" s="18">
        <f t="shared" si="224"/>
        <v>3.0318501916361481E-2</v>
      </c>
      <c r="L333" s="28">
        <f t="shared" si="251"/>
        <v>7162.5635973527942</v>
      </c>
      <c r="M333" s="27">
        <f t="shared" si="220"/>
        <v>0.92500000000000004</v>
      </c>
      <c r="N333" s="19">
        <f t="shared" si="225"/>
        <v>2.9834696034717417E-2</v>
      </c>
      <c r="O333" s="28">
        <f t="shared" si="252"/>
        <v>7182.3984958809997</v>
      </c>
      <c r="P333" s="24">
        <f t="shared" si="231"/>
        <v>0.79612499999999942</v>
      </c>
      <c r="Q333" s="18">
        <f t="shared" si="232"/>
        <v>2.5677997168258793E-2</v>
      </c>
      <c r="R333" s="28">
        <f t="shared" si="253"/>
        <v>7616.7679670145908</v>
      </c>
      <c r="S333" s="24">
        <f t="shared" si="233"/>
        <v>0.77549999999999941</v>
      </c>
      <c r="T333" s="18">
        <f t="shared" si="234"/>
        <v>2.5012764080998205E-2</v>
      </c>
      <c r="U333" s="28">
        <f t="shared" si="254"/>
        <v>7684.0389652068206</v>
      </c>
      <c r="V333" s="24">
        <f t="shared" si="235"/>
        <v>0.7631249999999995</v>
      </c>
      <c r="W333" s="18">
        <f t="shared" si="236"/>
        <v>2.4613624228641853E-2</v>
      </c>
      <c r="X333" s="28">
        <f t="shared" si="255"/>
        <v>7701.6303901932224</v>
      </c>
      <c r="Y333" s="33">
        <f t="shared" si="237"/>
        <v>0.90709999999999991</v>
      </c>
      <c r="Z333" s="18">
        <f t="shared" si="238"/>
        <v>2.9257354349288826E-2</v>
      </c>
      <c r="AA333" s="28">
        <f t="shared" si="256"/>
        <v>7245.6587133778976</v>
      </c>
      <c r="AB333" s="33">
        <f t="shared" si="239"/>
        <v>0.892625</v>
      </c>
      <c r="AC333" s="18">
        <f t="shared" si="240"/>
        <v>2.8790481673502306E-2</v>
      </c>
      <c r="AD333" s="28">
        <f t="shared" si="257"/>
        <v>7265.0038489522249</v>
      </c>
      <c r="AE333" s="33">
        <f t="shared" si="241"/>
        <v>0.86949999999999994</v>
      </c>
      <c r="AF333" s="18">
        <f t="shared" si="242"/>
        <v>2.8044614272634369E-2</v>
      </c>
      <c r="AG333" s="28">
        <f t="shared" si="258"/>
        <v>7341.750315075039</v>
      </c>
      <c r="AH333" s="33">
        <f t="shared" si="243"/>
        <v>0.74835749999999945</v>
      </c>
      <c r="AI333" s="18">
        <f t="shared" si="244"/>
        <v>2.4137317338163267E-2</v>
      </c>
      <c r="AJ333" s="28">
        <f t="shared" si="259"/>
        <v>7753.8566499467506</v>
      </c>
      <c r="AK333" s="33">
        <f t="shared" si="245"/>
        <v>0.73641562499999946</v>
      </c>
      <c r="AL333" s="18">
        <f t="shared" si="246"/>
        <v>2.3752147380639386E-2</v>
      </c>
      <c r="AM333" s="28">
        <f t="shared" si="260"/>
        <v>7770.9742939066318</v>
      </c>
      <c r="AN333" s="33">
        <f t="shared" si="247"/>
        <v>0.71733749999999952</v>
      </c>
      <c r="AO333" s="18">
        <f t="shared" si="248"/>
        <v>2.313680677492334E-2</v>
      </c>
      <c r="AP333" s="28">
        <f t="shared" si="261"/>
        <v>7834.38744273677</v>
      </c>
      <c r="AQ333" s="33">
        <f t="shared" si="226"/>
        <v>0.83906749999999997</v>
      </c>
      <c r="AR333" s="18">
        <f t="shared" si="227"/>
        <v>2.7063052773092167E-2</v>
      </c>
      <c r="AS333" s="28">
        <f t="shared" si="262"/>
        <v>7420.4131942565109</v>
      </c>
      <c r="AT333" s="33">
        <f t="shared" si="228"/>
        <v>0.6922306874999995</v>
      </c>
      <c r="AU333" s="18">
        <f t="shared" si="229"/>
        <v>2.2327018537801023E-2</v>
      </c>
      <c r="AV333" s="20">
        <f t="shared" si="263"/>
        <v>7900.1492160478356</v>
      </c>
    </row>
    <row r="334" spans="2:48" ht="15.95">
      <c r="B334" s="48">
        <v>70</v>
      </c>
      <c r="C334" s="50">
        <f>'Mortality (No Interventions) H'!K79</f>
        <v>3.5093296081312828E-2</v>
      </c>
      <c r="D334" s="27">
        <f t="shared" si="221"/>
        <v>0.828431372549019</v>
      </c>
      <c r="E334" s="18">
        <f t="shared" si="230"/>
        <v>2.9072387439911095E-2</v>
      </c>
      <c r="F334" s="28">
        <f t="shared" si="249"/>
        <v>7342.5237020700288</v>
      </c>
      <c r="G334" s="27">
        <f t="shared" si="219"/>
        <v>0.96499999999999997</v>
      </c>
      <c r="H334" s="18">
        <f t="shared" si="223"/>
        <v>3.3865030718466881E-2</v>
      </c>
      <c r="I334" s="28">
        <f t="shared" si="250"/>
        <v>6861.1622449092247</v>
      </c>
      <c r="J334" s="27">
        <v>0.95</v>
      </c>
      <c r="K334" s="18">
        <f t="shared" si="224"/>
        <v>3.3338631277247184E-2</v>
      </c>
      <c r="L334" s="28">
        <f t="shared" si="251"/>
        <v>6945.4053992003928</v>
      </c>
      <c r="M334" s="27">
        <f t="shared" si="220"/>
        <v>0.92500000000000004</v>
      </c>
      <c r="N334" s="19">
        <f t="shared" si="225"/>
        <v>3.2461298875214366E-2</v>
      </c>
      <c r="O334" s="28">
        <f t="shared" si="252"/>
        <v>6968.1138199561783</v>
      </c>
      <c r="P334" s="24">
        <f t="shared" si="231"/>
        <v>0.79943627450980326</v>
      </c>
      <c r="Q334" s="18">
        <f t="shared" si="232"/>
        <v>2.8054853879514206E-2</v>
      </c>
      <c r="R334" s="28">
        <f t="shared" si="253"/>
        <v>7421.1846207263061</v>
      </c>
      <c r="S334" s="24">
        <f t="shared" si="233"/>
        <v>0.78700980392156805</v>
      </c>
      <c r="T334" s="18">
        <f t="shared" si="234"/>
        <v>2.761876806791554E-2</v>
      </c>
      <c r="U334" s="28">
        <f t="shared" si="254"/>
        <v>7491.8399113809055</v>
      </c>
      <c r="V334" s="24">
        <f t="shared" si="235"/>
        <v>0.76629901960784264</v>
      </c>
      <c r="W334" s="18">
        <f t="shared" si="236"/>
        <v>2.6891958381917765E-2</v>
      </c>
      <c r="X334" s="28">
        <f t="shared" si="255"/>
        <v>7512.0653538211182</v>
      </c>
      <c r="Y334" s="33">
        <f t="shared" si="237"/>
        <v>0.91674999999999995</v>
      </c>
      <c r="Z334" s="18">
        <f t="shared" si="238"/>
        <v>3.2171779182543533E-2</v>
      </c>
      <c r="AA334" s="28">
        <f t="shared" si="256"/>
        <v>7033.6699089065887</v>
      </c>
      <c r="AB334" s="33">
        <f t="shared" si="239"/>
        <v>0.892625</v>
      </c>
      <c r="AC334" s="18">
        <f t="shared" si="240"/>
        <v>3.1325153414581863E-2</v>
      </c>
      <c r="AD334" s="28">
        <f t="shared" si="257"/>
        <v>7055.8408887810419</v>
      </c>
      <c r="AE334" s="33">
        <f t="shared" si="241"/>
        <v>0.87875000000000003</v>
      </c>
      <c r="AF334" s="18">
        <f t="shared" si="242"/>
        <v>3.083823393145365E-2</v>
      </c>
      <c r="AG334" s="28">
        <f t="shared" si="258"/>
        <v>7135.8537594027675</v>
      </c>
      <c r="AH334" s="33">
        <f t="shared" si="243"/>
        <v>0.75946446078431307</v>
      </c>
      <c r="AI334" s="18">
        <f t="shared" si="244"/>
        <v>2.6652111185538493E-2</v>
      </c>
      <c r="AJ334" s="28">
        <f t="shared" si="259"/>
        <v>7566.699351392358</v>
      </c>
      <c r="AK334" s="33">
        <f t="shared" si="245"/>
        <v>0.73947855392156803</v>
      </c>
      <c r="AL334" s="18">
        <f t="shared" si="246"/>
        <v>2.5950739838550639E-2</v>
      </c>
      <c r="AM334" s="28">
        <f t="shared" si="260"/>
        <v>7586.3969671866016</v>
      </c>
      <c r="AN334" s="33">
        <f t="shared" si="247"/>
        <v>0.72798406862745046</v>
      </c>
      <c r="AO334" s="18">
        <f t="shared" si="248"/>
        <v>2.5547360462821876E-2</v>
      </c>
      <c r="AP334" s="28">
        <f t="shared" si="261"/>
        <v>7653.1247342742836</v>
      </c>
      <c r="AQ334" s="33">
        <f t="shared" si="226"/>
        <v>0.84799374999999999</v>
      </c>
      <c r="AR334" s="18">
        <f t="shared" si="227"/>
        <v>2.9758895743852768E-2</v>
      </c>
      <c r="AS334" s="28">
        <f t="shared" si="262"/>
        <v>7219.5941603821975</v>
      </c>
      <c r="AT334" s="33">
        <f t="shared" si="228"/>
        <v>0.70250462622548959</v>
      </c>
      <c r="AU334" s="18">
        <f t="shared" si="229"/>
        <v>2.4653202846623107E-2</v>
      </c>
      <c r="AV334" s="20">
        <f t="shared" si="263"/>
        <v>7723.7624380497409</v>
      </c>
    </row>
    <row r="335" spans="2:48" ht="15.95">
      <c r="B335" s="48">
        <v>71</v>
      </c>
      <c r="C335" s="50">
        <f>'Mortality (No Interventions) H'!K80</f>
        <v>3.8325802757895822E-2</v>
      </c>
      <c r="D335" s="27">
        <f t="shared" si="221"/>
        <v>0.83186274509803859</v>
      </c>
      <c r="E335" s="18">
        <f t="shared" si="230"/>
        <v>3.1881807490269198E-2</v>
      </c>
      <c r="F335" s="28">
        <f t="shared" si="249"/>
        <v>7129.0590082167182</v>
      </c>
      <c r="G335" s="27">
        <f t="shared" si="219"/>
        <v>0.96499999999999997</v>
      </c>
      <c r="H335" s="18">
        <f t="shared" si="223"/>
        <v>3.6984399661369467E-2</v>
      </c>
      <c r="I335" s="28">
        <f t="shared" si="250"/>
        <v>6628.8087747209884</v>
      </c>
      <c r="J335" s="27">
        <v>0.95</v>
      </c>
      <c r="K335" s="18">
        <f t="shared" si="224"/>
        <v>3.6409512620001028E-2</v>
      </c>
      <c r="L335" s="28">
        <f t="shared" si="251"/>
        <v>6713.8550895254484</v>
      </c>
      <c r="M335" s="27">
        <f t="shared" si="220"/>
        <v>0.92500000000000004</v>
      </c>
      <c r="N335" s="19">
        <f t="shared" si="225"/>
        <v>3.5451367551053638E-2</v>
      </c>
      <c r="O335" s="28">
        <f t="shared" si="252"/>
        <v>6741.9197946500699</v>
      </c>
      <c r="P335" s="24">
        <f t="shared" si="231"/>
        <v>0.80274754901960721</v>
      </c>
      <c r="Q335" s="18">
        <f t="shared" si="232"/>
        <v>3.0765944228109774E-2</v>
      </c>
      <c r="R335" s="28">
        <f t="shared" si="253"/>
        <v>7212.9843705789317</v>
      </c>
      <c r="S335" s="24">
        <f t="shared" si="233"/>
        <v>0.7902696078431366</v>
      </c>
      <c r="T335" s="18">
        <f t="shared" si="234"/>
        <v>3.0287717115755734E-2</v>
      </c>
      <c r="U335" s="28">
        <f t="shared" si="254"/>
        <v>7284.9245224665237</v>
      </c>
      <c r="V335" s="24">
        <f t="shared" si="235"/>
        <v>0.76947303921568577</v>
      </c>
      <c r="W335" s="18">
        <f t="shared" si="236"/>
        <v>2.949067192849901E-2</v>
      </c>
      <c r="X335" s="28">
        <f t="shared" si="255"/>
        <v>7310.0512049639146</v>
      </c>
      <c r="Y335" s="33">
        <f t="shared" si="237"/>
        <v>0.91674999999999995</v>
      </c>
      <c r="Z335" s="18">
        <f t="shared" si="238"/>
        <v>3.5135179678300994E-2</v>
      </c>
      <c r="AA335" s="28">
        <f t="shared" si="256"/>
        <v>6807.3842337543447</v>
      </c>
      <c r="AB335" s="33">
        <f t="shared" si="239"/>
        <v>0.892625</v>
      </c>
      <c r="AC335" s="18">
        <f t="shared" si="240"/>
        <v>3.4210569686766758E-2</v>
      </c>
      <c r="AD335" s="28">
        <f t="shared" si="257"/>
        <v>6834.8155904710966</v>
      </c>
      <c r="AE335" s="33">
        <f t="shared" si="241"/>
        <v>0.87875000000000003</v>
      </c>
      <c r="AF335" s="18">
        <f t="shared" si="242"/>
        <v>3.3678799173500952E-2</v>
      </c>
      <c r="AG335" s="28">
        <f t="shared" si="258"/>
        <v>6915.7966318696617</v>
      </c>
      <c r="AH335" s="33">
        <f t="shared" si="243"/>
        <v>0.76261017156862676</v>
      </c>
      <c r="AI335" s="18">
        <f t="shared" si="244"/>
        <v>2.9227647016704283E-2</v>
      </c>
      <c r="AJ335" s="28">
        <f t="shared" si="259"/>
        <v>7365.0308389715074</v>
      </c>
      <c r="AK335" s="33">
        <f t="shared" si="245"/>
        <v>0.7425414828431367</v>
      </c>
      <c r="AL335" s="18">
        <f t="shared" si="246"/>
        <v>2.8458498411001541E-2</v>
      </c>
      <c r="AM335" s="28">
        <f t="shared" si="260"/>
        <v>7389.5243531791721</v>
      </c>
      <c r="AN335" s="33">
        <f t="shared" si="247"/>
        <v>0.73099938725490143</v>
      </c>
      <c r="AO335" s="18">
        <f t="shared" si="248"/>
        <v>2.8016138332074059E-2</v>
      </c>
      <c r="AP335" s="28">
        <f t="shared" si="261"/>
        <v>7457.6075980208407</v>
      </c>
      <c r="AQ335" s="33">
        <f t="shared" si="226"/>
        <v>0.84799374999999999</v>
      </c>
      <c r="AR335" s="18">
        <f t="shared" si="227"/>
        <v>3.2500041202428422E-2</v>
      </c>
      <c r="AS335" s="28">
        <f t="shared" si="262"/>
        <v>7004.7470104504555</v>
      </c>
      <c r="AT335" s="33">
        <f t="shared" si="228"/>
        <v>0.70541440870097982</v>
      </c>
      <c r="AU335" s="18">
        <f t="shared" si="229"/>
        <v>2.7035573490451464E-2</v>
      </c>
      <c r="AV335" s="20">
        <f t="shared" si="263"/>
        <v>7533.3469559253726</v>
      </c>
    </row>
    <row r="336" spans="2:48" ht="15.95">
      <c r="B336" s="48">
        <v>72</v>
      </c>
      <c r="C336" s="50">
        <f>'Mortality (No Interventions) H'!K81</f>
        <v>4.2031054683150354E-2</v>
      </c>
      <c r="D336" s="27">
        <f t="shared" si="221"/>
        <v>0.83529411764705819</v>
      </c>
      <c r="E336" s="18">
        <f t="shared" si="230"/>
        <v>3.5108292735337325E-2</v>
      </c>
      <c r="F336" s="28">
        <f t="shared" si="249"/>
        <v>6901.7717213299838</v>
      </c>
      <c r="G336" s="27">
        <f t="shared" si="219"/>
        <v>0.96499999999999997</v>
      </c>
      <c r="H336" s="18">
        <f t="shared" si="223"/>
        <v>4.0559967769240091E-2</v>
      </c>
      <c r="I336" s="28">
        <f t="shared" si="250"/>
        <v>6383.646261717915</v>
      </c>
      <c r="J336" s="27">
        <v>0.95</v>
      </c>
      <c r="K336" s="18">
        <f t="shared" si="224"/>
        <v>3.9929501948992835E-2</v>
      </c>
      <c r="L336" s="28">
        <f t="shared" si="251"/>
        <v>6469.4068979145131</v>
      </c>
      <c r="M336" s="27">
        <f t="shared" si="220"/>
        <v>0.92500000000000004</v>
      </c>
      <c r="N336" s="19">
        <f t="shared" si="225"/>
        <v>3.8878725581914082E-2</v>
      </c>
      <c r="O336" s="28">
        <f t="shared" si="252"/>
        <v>6502.9095180102067</v>
      </c>
      <c r="P336" s="24">
        <f t="shared" si="231"/>
        <v>0.80605882352941116</v>
      </c>
      <c r="Q336" s="18">
        <f t="shared" si="232"/>
        <v>3.3879502489600519E-2</v>
      </c>
      <c r="R336" s="28">
        <f t="shared" si="253"/>
        <v>6991.0700957154731</v>
      </c>
      <c r="S336" s="24">
        <f t="shared" si="233"/>
        <v>0.79352941176470526</v>
      </c>
      <c r="T336" s="18">
        <f t="shared" si="234"/>
        <v>3.335287809857046E-2</v>
      </c>
      <c r="U336" s="28">
        <f t="shared" si="254"/>
        <v>7064.2807893204254</v>
      </c>
      <c r="V336" s="24">
        <f t="shared" si="235"/>
        <v>0.77264705882352891</v>
      </c>
      <c r="W336" s="18">
        <f t="shared" si="236"/>
        <v>3.2475170780187031E-2</v>
      </c>
      <c r="X336" s="28">
        <f t="shared" si="255"/>
        <v>7094.4728830977956</v>
      </c>
      <c r="Y336" s="33">
        <f t="shared" si="237"/>
        <v>0.91674999999999995</v>
      </c>
      <c r="Z336" s="18">
        <f t="shared" si="238"/>
        <v>3.8531969380778082E-2</v>
      </c>
      <c r="AA336" s="28">
        <f t="shared" si="256"/>
        <v>6568.2055655621525</v>
      </c>
      <c r="AB336" s="33">
        <f t="shared" si="239"/>
        <v>0.892625</v>
      </c>
      <c r="AC336" s="18">
        <f t="shared" si="240"/>
        <v>3.7517970186547088E-2</v>
      </c>
      <c r="AD336" s="28">
        <f t="shared" si="257"/>
        <v>6600.9926554170852</v>
      </c>
      <c r="AE336" s="33">
        <f t="shared" si="241"/>
        <v>0.87875000000000003</v>
      </c>
      <c r="AF336" s="18">
        <f t="shared" si="242"/>
        <v>3.6934789302818377E-2</v>
      </c>
      <c r="AG336" s="28">
        <f t="shared" si="258"/>
        <v>6682.8809059801497</v>
      </c>
      <c r="AH336" s="33">
        <f t="shared" si="243"/>
        <v>0.76575588235294056</v>
      </c>
      <c r="AI336" s="18">
        <f t="shared" si="244"/>
        <v>3.2185527365120495E-2</v>
      </c>
      <c r="AJ336" s="28">
        <f t="shared" si="259"/>
        <v>7149.7683173429068</v>
      </c>
      <c r="AK336" s="33">
        <f t="shared" si="245"/>
        <v>0.74560441176470538</v>
      </c>
      <c r="AL336" s="18">
        <f t="shared" si="246"/>
        <v>3.1338539802880483E-2</v>
      </c>
      <c r="AM336" s="28">
        <f t="shared" si="260"/>
        <v>7179.2295861161656</v>
      </c>
      <c r="AN336" s="33">
        <f t="shared" si="247"/>
        <v>0.7340147058823524</v>
      </c>
      <c r="AO336" s="18">
        <f t="shared" si="248"/>
        <v>3.0851412241177677E-2</v>
      </c>
      <c r="AP336" s="28">
        <f t="shared" si="261"/>
        <v>7248.6742319283621</v>
      </c>
      <c r="AQ336" s="33">
        <f t="shared" si="226"/>
        <v>0.84799374999999999</v>
      </c>
      <c r="AR336" s="18">
        <f t="shared" si="227"/>
        <v>3.5642071677219729E-2</v>
      </c>
      <c r="AS336" s="28">
        <f t="shared" si="262"/>
        <v>6777.0924439982282</v>
      </c>
      <c r="AT336" s="33">
        <f t="shared" si="228"/>
        <v>0.70832419117647005</v>
      </c>
      <c r="AU336" s="18">
        <f t="shared" si="229"/>
        <v>2.9771612812736457E-2</v>
      </c>
      <c r="AV336" s="20">
        <f t="shared" si="263"/>
        <v>7329.6786006693828</v>
      </c>
    </row>
    <row r="337" spans="2:48" ht="15.95">
      <c r="B337" s="48">
        <v>73</v>
      </c>
      <c r="C337" s="50">
        <f>'Mortality (No Interventions) H'!K82</f>
        <v>4.6277255489521468E-2</v>
      </c>
      <c r="D337" s="27">
        <f t="shared" si="221"/>
        <v>0.83872549019607778</v>
      </c>
      <c r="E337" s="18">
        <f t="shared" si="230"/>
        <v>3.8813913795378026E-2</v>
      </c>
      <c r="F337" s="28">
        <f t="shared" si="249"/>
        <v>6659.4622993450575</v>
      </c>
      <c r="G337" s="27">
        <f t="shared" si="219"/>
        <v>0.96499999999999997</v>
      </c>
      <c r="H337" s="18">
        <f t="shared" si="223"/>
        <v>4.4657551547388215E-2</v>
      </c>
      <c r="I337" s="28">
        <f t="shared" si="250"/>
        <v>6124.7257750924064</v>
      </c>
      <c r="J337" s="27">
        <v>0.95</v>
      </c>
      <c r="K337" s="18">
        <f t="shared" si="224"/>
        <v>4.3963392715045395E-2</v>
      </c>
      <c r="L337" s="28">
        <f t="shared" si="251"/>
        <v>6211.0867025754078</v>
      </c>
      <c r="M337" s="27">
        <f t="shared" si="220"/>
        <v>0.92500000000000004</v>
      </c>
      <c r="N337" s="19">
        <f t="shared" si="225"/>
        <v>4.2806461327807362E-2</v>
      </c>
      <c r="O337" s="28">
        <f t="shared" si="252"/>
        <v>6250.0846833754704</v>
      </c>
      <c r="P337" s="24">
        <f t="shared" si="231"/>
        <v>0.809370098039215</v>
      </c>
      <c r="Q337" s="18">
        <f t="shared" si="232"/>
        <v>3.7455426812539792E-2</v>
      </c>
      <c r="R337" s="28">
        <f t="shared" si="253"/>
        <v>6754.2161190027091</v>
      </c>
      <c r="S337" s="24">
        <f t="shared" si="233"/>
        <v>0.79678921568627381</v>
      </c>
      <c r="T337" s="18">
        <f t="shared" si="234"/>
        <v>3.6873218105609118E-2</v>
      </c>
      <c r="U337" s="28">
        <f t="shared" si="254"/>
        <v>6828.6666933001479</v>
      </c>
      <c r="V337" s="24">
        <f t="shared" si="235"/>
        <v>0.77582107843137194</v>
      </c>
      <c r="W337" s="18">
        <f t="shared" si="236"/>
        <v>3.5902870260724674E-2</v>
      </c>
      <c r="X337" s="28">
        <f t="shared" si="255"/>
        <v>6864.0786646237884</v>
      </c>
      <c r="Y337" s="33">
        <f t="shared" si="237"/>
        <v>0.91674999999999995</v>
      </c>
      <c r="Z337" s="18">
        <f t="shared" si="238"/>
        <v>4.2424673970018804E-2</v>
      </c>
      <c r="AA337" s="28">
        <f t="shared" si="256"/>
        <v>6315.1196698232552</v>
      </c>
      <c r="AB337" s="33">
        <f t="shared" si="239"/>
        <v>0.892625</v>
      </c>
      <c r="AC337" s="18">
        <f t="shared" si="240"/>
        <v>4.1308235181334099E-2</v>
      </c>
      <c r="AD337" s="28">
        <f t="shared" si="257"/>
        <v>6353.3368097695302</v>
      </c>
      <c r="AE337" s="33">
        <f t="shared" si="241"/>
        <v>0.87875000000000003</v>
      </c>
      <c r="AF337" s="18">
        <f t="shared" si="242"/>
        <v>4.066613826141699E-2</v>
      </c>
      <c r="AG337" s="28">
        <f t="shared" si="258"/>
        <v>6436.0501077819454</v>
      </c>
      <c r="AH337" s="33">
        <f t="shared" si="243"/>
        <v>0.76890159313725426</v>
      </c>
      <c r="AI337" s="18">
        <f t="shared" si="244"/>
        <v>3.5582655471912805E-2</v>
      </c>
      <c r="AJ337" s="28">
        <f t="shared" si="259"/>
        <v>6919.6492535107955</v>
      </c>
      <c r="AK337" s="33">
        <f t="shared" si="245"/>
        <v>0.74866734068627394</v>
      </c>
      <c r="AL337" s="18">
        <f t="shared" si="246"/>
        <v>3.4646269801599308E-2</v>
      </c>
      <c r="AM337" s="28">
        <f t="shared" si="260"/>
        <v>6954.243013977647</v>
      </c>
      <c r="AN337" s="33">
        <f t="shared" si="247"/>
        <v>0.73703002450980326</v>
      </c>
      <c r="AO337" s="18">
        <f t="shared" si="248"/>
        <v>3.4107726747688437E-2</v>
      </c>
      <c r="AP337" s="28">
        <f t="shared" si="261"/>
        <v>7025.0423949971382</v>
      </c>
      <c r="AQ337" s="33">
        <f t="shared" si="226"/>
        <v>0.84799374999999999</v>
      </c>
      <c r="AR337" s="18">
        <f t="shared" si="227"/>
        <v>3.9242823422267398E-2</v>
      </c>
      <c r="AS337" s="28">
        <f t="shared" si="262"/>
        <v>6535.5428293460991</v>
      </c>
      <c r="AT337" s="33">
        <f t="shared" si="228"/>
        <v>0.71123397365196017</v>
      </c>
      <c r="AU337" s="18">
        <f t="shared" si="229"/>
        <v>3.2913956311519339E-2</v>
      </c>
      <c r="AV337" s="20">
        <f t="shared" si="263"/>
        <v>7111.4622473284544</v>
      </c>
    </row>
    <row r="338" spans="2:48" ht="15.95">
      <c r="B338" s="48">
        <v>74</v>
      </c>
      <c r="C338" s="50">
        <f>'Mortality (No Interventions) H'!K83</f>
        <v>5.1312735663942906E-2</v>
      </c>
      <c r="D338" s="27">
        <f t="shared" si="221"/>
        <v>0.84215686274509738</v>
      </c>
      <c r="E338" s="18">
        <f t="shared" si="230"/>
        <v>4.3213372485614632E-2</v>
      </c>
      <c r="F338" s="28">
        <f t="shared" si="249"/>
        <v>6400.9825037347082</v>
      </c>
      <c r="G338" s="27">
        <f t="shared" si="219"/>
        <v>0.96499999999999997</v>
      </c>
      <c r="H338" s="18">
        <f t="shared" si="223"/>
        <v>4.9516789915704899E-2</v>
      </c>
      <c r="I338" s="28">
        <f t="shared" si="250"/>
        <v>5851.2105180775998</v>
      </c>
      <c r="J338" s="27">
        <v>0.95</v>
      </c>
      <c r="K338" s="18">
        <f t="shared" si="224"/>
        <v>4.8747098880745757E-2</v>
      </c>
      <c r="L338" s="28">
        <f t="shared" si="251"/>
        <v>5938.0262586828894</v>
      </c>
      <c r="M338" s="27">
        <f t="shared" si="220"/>
        <v>0.92500000000000004</v>
      </c>
      <c r="N338" s="19">
        <f t="shared" si="225"/>
        <v>4.7464280489147193E-2</v>
      </c>
      <c r="O338" s="28">
        <f t="shared" si="252"/>
        <v>5982.5406750810371</v>
      </c>
      <c r="P338" s="24">
        <f t="shared" si="231"/>
        <v>0.81268137254901895</v>
      </c>
      <c r="Q338" s="18">
        <f t="shared" si="232"/>
        <v>4.1700904448618119E-2</v>
      </c>
      <c r="R338" s="28">
        <f t="shared" si="253"/>
        <v>6501.2340714813263</v>
      </c>
      <c r="S338" s="24">
        <f t="shared" si="233"/>
        <v>0.80004901960784247</v>
      </c>
      <c r="T338" s="18">
        <f t="shared" si="234"/>
        <v>4.1052703861333896E-2</v>
      </c>
      <c r="U338" s="28">
        <f t="shared" si="254"/>
        <v>6576.8717769475834</v>
      </c>
      <c r="V338" s="24">
        <f t="shared" si="235"/>
        <v>0.77899509803921507</v>
      </c>
      <c r="W338" s="18">
        <f t="shared" si="236"/>
        <v>3.9972369549193532E-2</v>
      </c>
      <c r="X338" s="28">
        <f t="shared" si="255"/>
        <v>6617.6385388683921</v>
      </c>
      <c r="Y338" s="33">
        <f t="shared" si="237"/>
        <v>0.91674999999999995</v>
      </c>
      <c r="Z338" s="18">
        <f t="shared" si="238"/>
        <v>4.704095041991966E-2</v>
      </c>
      <c r="AA338" s="28">
        <f t="shared" si="256"/>
        <v>6047.202776749351</v>
      </c>
      <c r="AB338" s="33">
        <f t="shared" si="239"/>
        <v>0.892625</v>
      </c>
      <c r="AC338" s="18">
        <f t="shared" si="240"/>
        <v>4.580303067202704E-2</v>
      </c>
      <c r="AD338" s="28">
        <f t="shared" si="257"/>
        <v>6090.8916786453437</v>
      </c>
      <c r="AE338" s="33">
        <f t="shared" si="241"/>
        <v>0.87875000000000003</v>
      </c>
      <c r="AF338" s="18">
        <f t="shared" si="242"/>
        <v>4.5091066464689827E-2</v>
      </c>
      <c r="AG338" s="28">
        <f t="shared" si="258"/>
        <v>6174.3208042414772</v>
      </c>
      <c r="AH338" s="33">
        <f t="shared" si="243"/>
        <v>0.77204730392156795</v>
      </c>
      <c r="AI338" s="18">
        <f t="shared" si="244"/>
        <v>3.9615859226187204E-2</v>
      </c>
      <c r="AJ338" s="28">
        <f t="shared" si="259"/>
        <v>6673.4297581366427</v>
      </c>
      <c r="AK338" s="33">
        <f t="shared" si="245"/>
        <v>0.75173026960784262</v>
      </c>
      <c r="AL338" s="18">
        <f t="shared" si="246"/>
        <v>3.8573336614971761E-2</v>
      </c>
      <c r="AM338" s="28">
        <f t="shared" si="260"/>
        <v>6713.3044342494904</v>
      </c>
      <c r="AN338" s="33">
        <f t="shared" si="247"/>
        <v>0.74004534313725434</v>
      </c>
      <c r="AO338" s="18">
        <f t="shared" si="248"/>
        <v>3.7973751071733855E-2</v>
      </c>
      <c r="AP338" s="28">
        <f t="shared" si="261"/>
        <v>6785.4341685976487</v>
      </c>
      <c r="AQ338" s="33">
        <f t="shared" si="226"/>
        <v>0.84799374999999999</v>
      </c>
      <c r="AR338" s="18">
        <f t="shared" si="227"/>
        <v>4.3512879138425685E-2</v>
      </c>
      <c r="AS338" s="28">
        <f t="shared" si="262"/>
        <v>6279.0696761254048</v>
      </c>
      <c r="AT338" s="33">
        <f t="shared" si="228"/>
        <v>0.7141437561274504</v>
      </c>
      <c r="AU338" s="18">
        <f t="shared" si="229"/>
        <v>3.664466978422317E-2</v>
      </c>
      <c r="AV338" s="20">
        <f t="shared" si="263"/>
        <v>6877.3958896088661</v>
      </c>
    </row>
    <row r="339" spans="2:48" ht="15.95">
      <c r="B339" s="48">
        <v>75</v>
      </c>
      <c r="C339" s="50">
        <f>'Mortality (No Interventions) H'!K84</f>
        <v>5.7073070530210969E-2</v>
      </c>
      <c r="D339" s="27">
        <f t="shared" si="221"/>
        <v>0.84558823529411697</v>
      </c>
      <c r="E339" s="18">
        <f t="shared" si="230"/>
        <v>4.8260316992457766E-2</v>
      </c>
      <c r="F339" s="28">
        <f t="shared" si="249"/>
        <v>6124.3744625269183</v>
      </c>
      <c r="G339" s="27">
        <f t="shared" si="219"/>
        <v>0.96499999999999997</v>
      </c>
      <c r="H339" s="18">
        <f t="shared" si="223"/>
        <v>5.5075513061653585E-2</v>
      </c>
      <c r="I339" s="28">
        <f t="shared" si="250"/>
        <v>5561.477356101389</v>
      </c>
      <c r="J339" s="27">
        <v>0.95</v>
      </c>
      <c r="K339" s="18">
        <f t="shared" si="224"/>
        <v>5.4219417003700421E-2</v>
      </c>
      <c r="L339" s="28">
        <f t="shared" si="251"/>
        <v>5648.5647054944093</v>
      </c>
      <c r="M339" s="27">
        <f t="shared" si="220"/>
        <v>0.92500000000000004</v>
      </c>
      <c r="N339" s="19">
        <f t="shared" si="225"/>
        <v>5.279259024044515E-2</v>
      </c>
      <c r="O339" s="28">
        <f t="shared" si="252"/>
        <v>5698.5836864412586</v>
      </c>
      <c r="P339" s="24">
        <f t="shared" si="231"/>
        <v>0.81599264705882291</v>
      </c>
      <c r="Q339" s="18">
        <f t="shared" si="232"/>
        <v>4.6571205897721749E-2</v>
      </c>
      <c r="R339" s="28">
        <f t="shared" si="253"/>
        <v>6230.1267306683831</v>
      </c>
      <c r="S339" s="24">
        <f t="shared" si="233"/>
        <v>0.80330882352941113</v>
      </c>
      <c r="T339" s="18">
        <f t="shared" si="234"/>
        <v>4.5847301142834876E-2</v>
      </c>
      <c r="U339" s="28">
        <f t="shared" si="254"/>
        <v>6306.8734075545899</v>
      </c>
      <c r="V339" s="24">
        <f t="shared" si="235"/>
        <v>0.78216911764705821</v>
      </c>
      <c r="W339" s="18">
        <f t="shared" si="236"/>
        <v>4.4640793218023438E-2</v>
      </c>
      <c r="X339" s="28">
        <f t="shared" si="255"/>
        <v>6353.1158456497596</v>
      </c>
      <c r="Y339" s="33">
        <f t="shared" si="237"/>
        <v>0.91674999999999995</v>
      </c>
      <c r="Z339" s="18">
        <f t="shared" si="238"/>
        <v>5.2321737408570906E-2</v>
      </c>
      <c r="AA339" s="28">
        <f t="shared" si="256"/>
        <v>5762.7366107490843</v>
      </c>
      <c r="AB339" s="33">
        <f t="shared" si="239"/>
        <v>0.892625</v>
      </c>
      <c r="AC339" s="18">
        <f t="shared" si="240"/>
        <v>5.0944849582029564E-2</v>
      </c>
      <c r="AD339" s="28">
        <f t="shared" si="257"/>
        <v>5811.9103802683567</v>
      </c>
      <c r="AE339" s="33">
        <f t="shared" si="241"/>
        <v>0.87875000000000003</v>
      </c>
      <c r="AF339" s="18">
        <f t="shared" si="242"/>
        <v>5.0152960728422888E-2</v>
      </c>
      <c r="AG339" s="28">
        <f t="shared" si="258"/>
        <v>5895.914094483107</v>
      </c>
      <c r="AH339" s="33">
        <f t="shared" si="243"/>
        <v>0.77519301470588176</v>
      </c>
      <c r="AI339" s="18">
        <f t="shared" si="244"/>
        <v>4.424264560283566E-2</v>
      </c>
      <c r="AJ339" s="28">
        <f t="shared" si="259"/>
        <v>6409.0561042824529</v>
      </c>
      <c r="AK339" s="33">
        <f t="shared" si="245"/>
        <v>0.75479319852941118</v>
      </c>
      <c r="AL339" s="18">
        <f t="shared" si="246"/>
        <v>4.3078365455392613E-2</v>
      </c>
      <c r="AM339" s="28">
        <f t="shared" si="260"/>
        <v>6454.3498825084025</v>
      </c>
      <c r="AN339" s="33">
        <f t="shared" si="247"/>
        <v>0.74306066176470531</v>
      </c>
      <c r="AO339" s="18">
        <f t="shared" si="248"/>
        <v>4.2408753557122265E-2</v>
      </c>
      <c r="AP339" s="28">
        <f t="shared" si="261"/>
        <v>6527.7657805656845</v>
      </c>
      <c r="AQ339" s="33">
        <f t="shared" si="226"/>
        <v>0.84799374999999999</v>
      </c>
      <c r="AR339" s="18">
        <f t="shared" si="227"/>
        <v>4.8397607102928085E-2</v>
      </c>
      <c r="AS339" s="28">
        <f t="shared" si="262"/>
        <v>6005.8492762064061</v>
      </c>
      <c r="AT339" s="33">
        <f t="shared" si="228"/>
        <v>0.71705353860294063</v>
      </c>
      <c r="AU339" s="18">
        <f t="shared" si="229"/>
        <v>4.0924447182622982E-2</v>
      </c>
      <c r="AV339" s="20">
        <f t="shared" si="263"/>
        <v>6625.3759882587756</v>
      </c>
    </row>
    <row r="340" spans="2:48" ht="15.95">
      <c r="B340" s="48">
        <v>76</v>
      </c>
      <c r="C340" s="50">
        <f>'Mortality (No Interventions) H'!K85</f>
        <v>6.3630984460333398E-2</v>
      </c>
      <c r="D340" s="27">
        <f t="shared" si="221"/>
        <v>0.84901960784313657</v>
      </c>
      <c r="E340" s="18">
        <f t="shared" si="230"/>
        <v>5.4023953473184977E-2</v>
      </c>
      <c r="F340" s="28">
        <f t="shared" si="249"/>
        <v>5828.8102095848553</v>
      </c>
      <c r="G340" s="27">
        <f t="shared" si="219"/>
        <v>0.96499999999999997</v>
      </c>
      <c r="H340" s="18">
        <f t="shared" si="223"/>
        <v>6.1403900004221725E-2</v>
      </c>
      <c r="I340" s="28">
        <f t="shared" si="250"/>
        <v>5255.1761373333366</v>
      </c>
      <c r="J340" s="27">
        <v>0.95</v>
      </c>
      <c r="K340" s="18">
        <f t="shared" si="224"/>
        <v>6.0449435237316725E-2</v>
      </c>
      <c r="L340" s="28">
        <f t="shared" si="251"/>
        <v>5342.302820254823</v>
      </c>
      <c r="M340" s="27">
        <f t="shared" si="220"/>
        <v>0.92500000000000004</v>
      </c>
      <c r="N340" s="19">
        <f t="shared" si="225"/>
        <v>5.8858660625808398E-2</v>
      </c>
      <c r="O340" s="28">
        <f t="shared" si="252"/>
        <v>5397.7406929320796</v>
      </c>
      <c r="P340" s="24">
        <f t="shared" si="231"/>
        <v>0.81930392156862675</v>
      </c>
      <c r="Q340" s="18">
        <f t="shared" si="232"/>
        <v>5.2133115101623502E-2</v>
      </c>
      <c r="R340" s="28">
        <f t="shared" si="253"/>
        <v>5939.9822159255255</v>
      </c>
      <c r="S340" s="24">
        <f t="shared" si="233"/>
        <v>0.80656862745097968</v>
      </c>
      <c r="T340" s="18">
        <f t="shared" si="234"/>
        <v>5.1322755799525728E-2</v>
      </c>
      <c r="U340" s="28">
        <f t="shared" si="254"/>
        <v>6017.7202831686973</v>
      </c>
      <c r="V340" s="24">
        <f t="shared" si="235"/>
        <v>0.78534313725490135</v>
      </c>
      <c r="W340" s="18">
        <f t="shared" si="236"/>
        <v>4.9972156962696107E-2</v>
      </c>
      <c r="X340" s="28">
        <f t="shared" si="255"/>
        <v>6069.5077148939608</v>
      </c>
      <c r="Y340" s="33">
        <f t="shared" si="237"/>
        <v>0.91674999999999995</v>
      </c>
      <c r="Z340" s="18">
        <f t="shared" si="238"/>
        <v>5.8333705004010639E-2</v>
      </c>
      <c r="AA340" s="28">
        <f t="shared" si="256"/>
        <v>5461.2202190467124</v>
      </c>
      <c r="AB340" s="33">
        <f t="shared" si="239"/>
        <v>0.892625</v>
      </c>
      <c r="AC340" s="18">
        <f t="shared" si="240"/>
        <v>5.6798607503905099E-2</v>
      </c>
      <c r="AD340" s="28">
        <f t="shared" si="257"/>
        <v>5515.8234801613489</v>
      </c>
      <c r="AE340" s="33">
        <f t="shared" si="241"/>
        <v>0.87875000000000003</v>
      </c>
      <c r="AF340" s="18">
        <f t="shared" si="242"/>
        <v>5.5915727594517975E-2</v>
      </c>
      <c r="AG340" s="28">
        <f t="shared" si="258"/>
        <v>5600.2165464443406</v>
      </c>
      <c r="AH340" s="33">
        <f t="shared" si="243"/>
        <v>0.77833872549019534</v>
      </c>
      <c r="AI340" s="18">
        <f t="shared" si="244"/>
        <v>4.9526459346542324E-2</v>
      </c>
      <c r="AJ340" s="28">
        <f t="shared" si="259"/>
        <v>6125.5025064119936</v>
      </c>
      <c r="AK340" s="33">
        <f t="shared" si="245"/>
        <v>0.75785612745097974</v>
      </c>
      <c r="AL340" s="18">
        <f t="shared" si="246"/>
        <v>4.8223131469001743E-2</v>
      </c>
      <c r="AM340" s="28">
        <f t="shared" si="260"/>
        <v>6176.3070394927354</v>
      </c>
      <c r="AN340" s="33">
        <f t="shared" si="247"/>
        <v>0.74607598039215628</v>
      </c>
      <c r="AO340" s="18">
        <f t="shared" si="248"/>
        <v>4.7473549114561302E-2</v>
      </c>
      <c r="AP340" s="28">
        <f t="shared" si="261"/>
        <v>6250.9313702990585</v>
      </c>
      <c r="AQ340" s="33">
        <f t="shared" si="226"/>
        <v>0.84799374999999999</v>
      </c>
      <c r="AR340" s="18">
        <f t="shared" si="227"/>
        <v>5.3958677128709845E-2</v>
      </c>
      <c r="AS340" s="28">
        <f t="shared" si="262"/>
        <v>5715.1805426171632</v>
      </c>
      <c r="AT340" s="33">
        <f t="shared" si="228"/>
        <v>0.71996332107843075</v>
      </c>
      <c r="AU340" s="18">
        <f t="shared" si="229"/>
        <v>4.5811974895551652E-2</v>
      </c>
      <c r="AV340" s="20">
        <f t="shared" si="263"/>
        <v>6354.2361385622607</v>
      </c>
    </row>
    <row r="341" spans="2:48" ht="15.95">
      <c r="B341" s="48">
        <v>77</v>
      </c>
      <c r="C341" s="50">
        <f>'Mortality (No Interventions) H'!K86</f>
        <v>7.1141090744877886E-2</v>
      </c>
      <c r="D341" s="27">
        <f t="shared" si="221"/>
        <v>0.85245098039215617</v>
      </c>
      <c r="E341" s="18">
        <f t="shared" si="230"/>
        <v>6.0644292551638501E-2</v>
      </c>
      <c r="F341" s="28">
        <f t="shared" si="249"/>
        <v>5513.9148380182178</v>
      </c>
      <c r="G341" s="27">
        <f t="shared" si="219"/>
        <v>0.96499999999999997</v>
      </c>
      <c r="H341" s="18">
        <f t="shared" si="223"/>
        <v>6.8651152568807161E-2</v>
      </c>
      <c r="I341" s="28">
        <f t="shared" si="250"/>
        <v>4932.4878272919486</v>
      </c>
      <c r="J341" s="27">
        <v>0.95</v>
      </c>
      <c r="K341" s="18">
        <f t="shared" si="224"/>
        <v>6.7584036207633993E-2</v>
      </c>
      <c r="L341" s="28">
        <f t="shared" si="251"/>
        <v>5019.363631903695</v>
      </c>
      <c r="M341" s="27">
        <f t="shared" si="220"/>
        <v>0.92500000000000004</v>
      </c>
      <c r="N341" s="19">
        <f t="shared" si="225"/>
        <v>6.5805508939012047E-2</v>
      </c>
      <c r="O341" s="28">
        <f t="shared" si="252"/>
        <v>5080.0369053406748</v>
      </c>
      <c r="P341" s="24">
        <f t="shared" si="231"/>
        <v>0.8226151960784307</v>
      </c>
      <c r="Q341" s="18">
        <f t="shared" si="232"/>
        <v>5.8521742312331156E-2</v>
      </c>
      <c r="R341" s="28">
        <f t="shared" si="253"/>
        <v>5630.3124393610833</v>
      </c>
      <c r="S341" s="24">
        <f t="shared" si="233"/>
        <v>0.80982843137254834</v>
      </c>
      <c r="T341" s="18">
        <f t="shared" si="234"/>
        <v>5.7612077924056572E-2</v>
      </c>
      <c r="U341" s="28">
        <f t="shared" si="254"/>
        <v>5708.8742946057773</v>
      </c>
      <c r="V341" s="24">
        <f t="shared" si="235"/>
        <v>0.78851715686274448</v>
      </c>
      <c r="W341" s="18">
        <f t="shared" si="236"/>
        <v>5.6095970610265618E-2</v>
      </c>
      <c r="X341" s="28">
        <f t="shared" si="255"/>
        <v>5766.201322678985</v>
      </c>
      <c r="Y341" s="33">
        <f t="shared" si="237"/>
        <v>0.91674999999999995</v>
      </c>
      <c r="Z341" s="18">
        <f t="shared" si="238"/>
        <v>6.5218594940366803E-2</v>
      </c>
      <c r="AA341" s="28">
        <f t="shared" si="256"/>
        <v>5142.6470098269028</v>
      </c>
      <c r="AB341" s="33">
        <f t="shared" si="239"/>
        <v>0.892625</v>
      </c>
      <c r="AC341" s="18">
        <f t="shared" si="240"/>
        <v>6.3502316126146624E-2</v>
      </c>
      <c r="AD341" s="28">
        <f t="shared" si="257"/>
        <v>5202.5323872508407</v>
      </c>
      <c r="AE341" s="33">
        <f t="shared" si="241"/>
        <v>0.87875000000000003</v>
      </c>
      <c r="AF341" s="18">
        <f t="shared" si="242"/>
        <v>6.2515233492061451E-2</v>
      </c>
      <c r="AG341" s="28">
        <f t="shared" si="258"/>
        <v>5287.0763635630465</v>
      </c>
      <c r="AH341" s="33">
        <f t="shared" si="243"/>
        <v>0.78148443627450914</v>
      </c>
      <c r="AI341" s="18">
        <f t="shared" si="244"/>
        <v>5.5595655196714597E-2</v>
      </c>
      <c r="AJ341" s="28">
        <f t="shared" si="259"/>
        <v>5822.1280555510366</v>
      </c>
      <c r="AK341" s="33">
        <f t="shared" si="245"/>
        <v>0.76091905637254842</v>
      </c>
      <c r="AL341" s="18">
        <f t="shared" si="246"/>
        <v>5.4132611638906321E-2</v>
      </c>
      <c r="AM341" s="28">
        <f t="shared" si="260"/>
        <v>5878.4661731343567</v>
      </c>
      <c r="AN341" s="33">
        <f t="shared" si="247"/>
        <v>0.74909129901960725</v>
      </c>
      <c r="AO341" s="18">
        <f t="shared" si="248"/>
        <v>5.3291172079752334E-2</v>
      </c>
      <c r="AP341" s="28">
        <f t="shared" si="261"/>
        <v>5954.1774728794144</v>
      </c>
      <c r="AQ341" s="33">
        <f t="shared" si="226"/>
        <v>0.84799374999999999</v>
      </c>
      <c r="AR341" s="18">
        <f t="shared" si="227"/>
        <v>6.0327200319839291E-2</v>
      </c>
      <c r="AS341" s="28">
        <f t="shared" si="262"/>
        <v>5406.7969609857992</v>
      </c>
      <c r="AT341" s="33">
        <f t="shared" si="228"/>
        <v>0.72287310355392098</v>
      </c>
      <c r="AU341" s="18">
        <f t="shared" si="229"/>
        <v>5.1425981056961001E-2</v>
      </c>
      <c r="AV341" s="20">
        <f t="shared" si="263"/>
        <v>6063.1360321020393</v>
      </c>
    </row>
    <row r="342" spans="2:48" ht="15.95">
      <c r="B342" s="48">
        <v>78</v>
      </c>
      <c r="C342" s="50">
        <f>'Mortality (No Interventions) H'!K87</f>
        <v>7.9440401154860743E-2</v>
      </c>
      <c r="D342" s="27">
        <f t="shared" si="221"/>
        <v>0.85588235294117576</v>
      </c>
      <c r="E342" s="18">
        <f t="shared" si="230"/>
        <v>6.7991637459013113E-2</v>
      </c>
      <c r="F342" s="28">
        <f t="shared" si="249"/>
        <v>5179.5273734766206</v>
      </c>
      <c r="G342" s="27">
        <f t="shared" si="219"/>
        <v>0.96499999999999997</v>
      </c>
      <c r="H342" s="18">
        <f t="shared" si="223"/>
        <v>7.6659987114440609E-2</v>
      </c>
      <c r="I342" s="28">
        <f t="shared" si="250"/>
        <v>4593.8668529167453</v>
      </c>
      <c r="J342" s="27">
        <v>0.95</v>
      </c>
      <c r="K342" s="18">
        <f t="shared" si="224"/>
        <v>7.5468381097117704E-2</v>
      </c>
      <c r="L342" s="28">
        <f t="shared" si="251"/>
        <v>4680.1347784658346</v>
      </c>
      <c r="M342" s="27">
        <f t="shared" si="220"/>
        <v>0.92500000000000004</v>
      </c>
      <c r="N342" s="19">
        <f t="shared" si="225"/>
        <v>7.3482371068246191E-2</v>
      </c>
      <c r="O342" s="28">
        <f t="shared" si="252"/>
        <v>4745.7424913557679</v>
      </c>
      <c r="P342" s="24">
        <f t="shared" si="231"/>
        <v>0.82592647058823454</v>
      </c>
      <c r="Q342" s="18">
        <f t="shared" si="232"/>
        <v>6.5611930147947639E-2</v>
      </c>
      <c r="R342" s="28">
        <f t="shared" si="253"/>
        <v>5300.8167456468809</v>
      </c>
      <c r="S342" s="24">
        <f t="shared" si="233"/>
        <v>0.81308823529411689</v>
      </c>
      <c r="T342" s="18">
        <f t="shared" si="234"/>
        <v>6.4592055586062444E-2</v>
      </c>
      <c r="U342" s="28">
        <f t="shared" si="254"/>
        <v>5379.9741838863056</v>
      </c>
      <c r="V342" s="24">
        <f t="shared" si="235"/>
        <v>0.79169117647058762</v>
      </c>
      <c r="W342" s="18">
        <f t="shared" si="236"/>
        <v>6.2892264649587123E-2</v>
      </c>
      <c r="X342" s="28">
        <f t="shared" si="255"/>
        <v>5442.74066274911</v>
      </c>
      <c r="Y342" s="33">
        <f t="shared" si="237"/>
        <v>0.91674999999999995</v>
      </c>
      <c r="Z342" s="18">
        <f t="shared" si="238"/>
        <v>7.2826987758718584E-2</v>
      </c>
      <c r="AA342" s="28">
        <f t="shared" si="256"/>
        <v>4807.2507975717135</v>
      </c>
      <c r="AB342" s="33">
        <f t="shared" si="239"/>
        <v>0.892625</v>
      </c>
      <c r="AC342" s="18">
        <f t="shared" si="240"/>
        <v>7.0910488080857564E-2</v>
      </c>
      <c r="AD342" s="28">
        <f t="shared" si="257"/>
        <v>4872.1595309391214</v>
      </c>
      <c r="AE342" s="33">
        <f t="shared" si="241"/>
        <v>0.87875000000000003</v>
      </c>
      <c r="AF342" s="18">
        <f t="shared" si="242"/>
        <v>6.9808252514833885E-2</v>
      </c>
      <c r="AG342" s="28">
        <f t="shared" si="258"/>
        <v>4956.5535502045432</v>
      </c>
      <c r="AH342" s="33">
        <f t="shared" si="243"/>
        <v>0.78463014705882272</v>
      </c>
      <c r="AI342" s="18">
        <f t="shared" si="244"/>
        <v>6.2331333640550254E-2</v>
      </c>
      <c r="AJ342" s="28">
        <f t="shared" si="259"/>
        <v>5498.4430316635026</v>
      </c>
      <c r="AK342" s="33">
        <f t="shared" si="245"/>
        <v>0.76398198529411698</v>
      </c>
      <c r="AL342" s="18">
        <f t="shared" si="246"/>
        <v>6.0691035386851576E-2</v>
      </c>
      <c r="AM342" s="28">
        <f t="shared" si="260"/>
        <v>5560.2494467516262</v>
      </c>
      <c r="AN342" s="33">
        <f t="shared" si="247"/>
        <v>0.75210661764705811</v>
      </c>
      <c r="AO342" s="18">
        <f t="shared" si="248"/>
        <v>5.9747651417107764E-2</v>
      </c>
      <c r="AP342" s="28">
        <f t="shared" si="261"/>
        <v>5636.8723765788127</v>
      </c>
      <c r="AQ342" s="33">
        <f t="shared" si="226"/>
        <v>0.84799374999999999</v>
      </c>
      <c r="AR342" s="18">
        <f t="shared" si="227"/>
        <v>6.7364963676814688E-2</v>
      </c>
      <c r="AS342" s="28">
        <f t="shared" si="262"/>
        <v>5080.6200376317101</v>
      </c>
      <c r="AT342" s="33">
        <f t="shared" si="228"/>
        <v>0.7257828860294111</v>
      </c>
      <c r="AU342" s="18">
        <f t="shared" si="229"/>
        <v>5.765648361750899E-2</v>
      </c>
      <c r="AV342" s="20">
        <f t="shared" si="263"/>
        <v>5751.3333133693814</v>
      </c>
    </row>
    <row r="343" spans="2:48" ht="15.95">
      <c r="B343" s="48">
        <v>79</v>
      </c>
      <c r="C343" s="50">
        <f>'Mortality (No Interventions) H'!K88</f>
        <v>8.856362544263964E-2</v>
      </c>
      <c r="D343" s="27">
        <f t="shared" si="221"/>
        <v>0.85931372549019536</v>
      </c>
      <c r="E343" s="18">
        <f t="shared" si="230"/>
        <v>7.6103938922032918E-2</v>
      </c>
      <c r="F343" s="28">
        <f t="shared" si="249"/>
        <v>4827.3628260901633</v>
      </c>
      <c r="G343" s="27">
        <f t="shared" si="219"/>
        <v>0.96499999999999997</v>
      </c>
      <c r="H343" s="18">
        <f t="shared" si="223"/>
        <v>8.5463898552147255E-2</v>
      </c>
      <c r="I343" s="28">
        <f t="shared" si="250"/>
        <v>4241.7010791666917</v>
      </c>
      <c r="J343" s="27">
        <v>0.95</v>
      </c>
      <c r="K343" s="18">
        <f t="shared" si="224"/>
        <v>8.4135444170507653E-2</v>
      </c>
      <c r="L343" s="28">
        <f t="shared" si="251"/>
        <v>4326.9325834187002</v>
      </c>
      <c r="M343" s="27">
        <f t="shared" si="220"/>
        <v>0.92500000000000004</v>
      </c>
      <c r="N343" s="19">
        <f t="shared" si="225"/>
        <v>8.1921353534441674E-2</v>
      </c>
      <c r="O343" s="28">
        <f t="shared" si="252"/>
        <v>4397.0140806116206</v>
      </c>
      <c r="P343" s="24">
        <f t="shared" si="231"/>
        <v>0.82923774509803849</v>
      </c>
      <c r="Q343" s="18">
        <f t="shared" si="232"/>
        <v>7.3440301059761764E-2</v>
      </c>
      <c r="R343" s="28">
        <f t="shared" si="253"/>
        <v>4953.0199276044268</v>
      </c>
      <c r="S343" s="24">
        <f t="shared" si="233"/>
        <v>0.81634803921568555</v>
      </c>
      <c r="T343" s="18">
        <f t="shared" si="234"/>
        <v>7.2298741975931266E-2</v>
      </c>
      <c r="U343" s="28">
        <f t="shared" si="254"/>
        <v>5032.470592349141</v>
      </c>
      <c r="V343" s="24">
        <f t="shared" si="235"/>
        <v>0.79486519607843076</v>
      </c>
      <c r="W343" s="18">
        <f t="shared" si="236"/>
        <v>7.0396143502880454E-2</v>
      </c>
      <c r="X343" s="28">
        <f t="shared" si="255"/>
        <v>5100.4343765684243</v>
      </c>
      <c r="Y343" s="33">
        <f t="shared" si="237"/>
        <v>0.91674999999999995</v>
      </c>
      <c r="Z343" s="18">
        <f t="shared" si="238"/>
        <v>8.1190703624539881E-2</v>
      </c>
      <c r="AA343" s="28">
        <f t="shared" si="256"/>
        <v>4457.1532025838687</v>
      </c>
      <c r="AB343" s="33">
        <f t="shared" si="239"/>
        <v>0.892625</v>
      </c>
      <c r="AC343" s="18">
        <f t="shared" si="240"/>
        <v>7.9054106160736215E-2</v>
      </c>
      <c r="AD343" s="28">
        <f t="shared" si="257"/>
        <v>4526.6723205924263</v>
      </c>
      <c r="AE343" s="33">
        <f t="shared" si="241"/>
        <v>0.87875000000000003</v>
      </c>
      <c r="AF343" s="18">
        <f t="shared" si="242"/>
        <v>7.7825285857719584E-2</v>
      </c>
      <c r="AG343" s="28">
        <f t="shared" si="258"/>
        <v>4610.5452083685677</v>
      </c>
      <c r="AH343" s="33">
        <f t="shared" si="243"/>
        <v>0.78777585784313653</v>
      </c>
      <c r="AI343" s="18">
        <f t="shared" si="244"/>
        <v>6.9768286006773678E-2</v>
      </c>
      <c r="AJ343" s="28">
        <f t="shared" si="259"/>
        <v>5155.7177445533262</v>
      </c>
      <c r="AK343" s="33">
        <f t="shared" si="245"/>
        <v>0.76704491421568566</v>
      </c>
      <c r="AL343" s="18">
        <f t="shared" si="246"/>
        <v>6.7932278480279634E-2</v>
      </c>
      <c r="AM343" s="28">
        <f t="shared" si="260"/>
        <v>5222.7921508191012</v>
      </c>
      <c r="AN343" s="33">
        <f t="shared" si="247"/>
        <v>0.75512193627450919</v>
      </c>
      <c r="AO343" s="18">
        <f t="shared" si="248"/>
        <v>6.687633632773643E-2</v>
      </c>
      <c r="AP343" s="28">
        <f t="shared" si="261"/>
        <v>5300.0824907402575</v>
      </c>
      <c r="AQ343" s="33">
        <f t="shared" si="226"/>
        <v>0.84799374999999999</v>
      </c>
      <c r="AR343" s="18">
        <f t="shared" si="227"/>
        <v>7.5101400852699396E-2</v>
      </c>
      <c r="AS343" s="28">
        <f t="shared" si="262"/>
        <v>4738.3642533409529</v>
      </c>
      <c r="AT343" s="33">
        <f t="shared" si="228"/>
        <v>0.72869266850490133</v>
      </c>
      <c r="AU343" s="18">
        <f t="shared" si="229"/>
        <v>6.4535664556265651E-2</v>
      </c>
      <c r="AV343" s="20">
        <f t="shared" si="263"/>
        <v>5419.7316584082664</v>
      </c>
    </row>
    <row r="344" spans="2:48" ht="15.95">
      <c r="B344" s="48">
        <v>80</v>
      </c>
      <c r="C344" s="50">
        <f>'Mortality (No Interventions) H'!K89</f>
        <v>9.8382672221240933E-2</v>
      </c>
      <c r="D344" s="27">
        <f t="shared" si="221"/>
        <v>0.86274509803921495</v>
      </c>
      <c r="E344" s="18">
        <f t="shared" si="230"/>
        <v>8.487916819087446E-2</v>
      </c>
      <c r="F344" s="28">
        <f t="shared" si="249"/>
        <v>4459.9815004189049</v>
      </c>
      <c r="G344" s="27">
        <f t="shared" si="219"/>
        <v>0.96499999999999997</v>
      </c>
      <c r="H344" s="18">
        <f t="shared" si="223"/>
        <v>9.4939278693497497E-2</v>
      </c>
      <c r="I344" s="28">
        <f t="shared" si="250"/>
        <v>3879.1887684482563</v>
      </c>
      <c r="J344" s="27">
        <v>0.95</v>
      </c>
      <c r="K344" s="18">
        <f t="shared" si="224"/>
        <v>9.3463538610178878E-2</v>
      </c>
      <c r="L344" s="28">
        <f t="shared" si="251"/>
        <v>3962.8841886169257</v>
      </c>
      <c r="M344" s="27">
        <f t="shared" si="220"/>
        <v>0.92500000000000004</v>
      </c>
      <c r="N344" s="19">
        <f t="shared" si="225"/>
        <v>9.1003971804647865E-2</v>
      </c>
      <c r="O344" s="28">
        <f t="shared" si="252"/>
        <v>4036.8047356179181</v>
      </c>
      <c r="P344" s="24">
        <f t="shared" si="231"/>
        <v>0.83254901960784244</v>
      </c>
      <c r="Q344" s="18">
        <f t="shared" si="232"/>
        <v>8.1908397304193858E-2</v>
      </c>
      <c r="R344" s="28">
        <f t="shared" si="253"/>
        <v>4589.2686529661587</v>
      </c>
      <c r="S344" s="24">
        <f t="shared" si="233"/>
        <v>0.81960784313725421</v>
      </c>
      <c r="T344" s="18">
        <f t="shared" si="234"/>
        <v>8.0635209781330736E-2</v>
      </c>
      <c r="U344" s="28">
        <f t="shared" si="254"/>
        <v>4668.6292994914284</v>
      </c>
      <c r="V344" s="24">
        <f t="shared" si="235"/>
        <v>0.7980392156862739</v>
      </c>
      <c r="W344" s="18">
        <f t="shared" si="236"/>
        <v>7.8513230576558873E-2</v>
      </c>
      <c r="X344" s="28">
        <f t="shared" si="255"/>
        <v>4741.3834662684885</v>
      </c>
      <c r="Y344" s="33">
        <f t="shared" si="237"/>
        <v>0.91674999999999995</v>
      </c>
      <c r="Z344" s="18">
        <f t="shared" si="238"/>
        <v>9.0192314758822625E-2</v>
      </c>
      <c r="AA344" s="28">
        <f t="shared" si="256"/>
        <v>4095.2737979037133</v>
      </c>
      <c r="AB344" s="33">
        <f t="shared" si="239"/>
        <v>0.892625</v>
      </c>
      <c r="AC344" s="18">
        <f t="shared" si="240"/>
        <v>8.7818832791485182E-2</v>
      </c>
      <c r="AD344" s="28">
        <f t="shared" si="257"/>
        <v>4168.8202864054465</v>
      </c>
      <c r="AE344" s="33">
        <f t="shared" si="241"/>
        <v>0.87875000000000003</v>
      </c>
      <c r="AF344" s="18">
        <f t="shared" si="242"/>
        <v>8.6453773214415469E-2</v>
      </c>
      <c r="AG344" s="28">
        <f t="shared" si="258"/>
        <v>4251.7282095673445</v>
      </c>
      <c r="AH344" s="33">
        <f t="shared" si="243"/>
        <v>0.79092156862745033</v>
      </c>
      <c r="AI344" s="18">
        <f t="shared" si="244"/>
        <v>7.781297743898416E-2</v>
      </c>
      <c r="AJ344" s="28">
        <f t="shared" si="259"/>
        <v>4796.0121543811319</v>
      </c>
      <c r="AK344" s="33">
        <f t="shared" si="245"/>
        <v>0.77010784313725433</v>
      </c>
      <c r="AL344" s="18">
        <f t="shared" si="246"/>
        <v>7.5765267506379325E-2</v>
      </c>
      <c r="AM344" s="28">
        <f t="shared" si="260"/>
        <v>4867.9959799850394</v>
      </c>
      <c r="AN344" s="33">
        <f t="shared" si="247"/>
        <v>0.75813725490196016</v>
      </c>
      <c r="AO344" s="18">
        <f t="shared" si="248"/>
        <v>7.4587569047730937E-2</v>
      </c>
      <c r="AP344" s="28">
        <f t="shared" si="261"/>
        <v>4945.6323915247649</v>
      </c>
      <c r="AQ344" s="33">
        <f t="shared" si="226"/>
        <v>0.84799374999999999</v>
      </c>
      <c r="AR344" s="18">
        <f t="shared" si="227"/>
        <v>8.3427891151910932E-2</v>
      </c>
      <c r="AS344" s="28">
        <f t="shared" si="262"/>
        <v>4382.5064601646927</v>
      </c>
      <c r="AT344" s="33">
        <f t="shared" si="228"/>
        <v>0.73160245098039156</v>
      </c>
      <c r="AU344" s="18">
        <f t="shared" si="229"/>
        <v>7.1977004131060354E-2</v>
      </c>
      <c r="AV344" s="20">
        <f t="shared" si="263"/>
        <v>5069.9656741162571</v>
      </c>
    </row>
    <row r="345" spans="2:48" ht="15.95">
      <c r="B345" s="48">
        <v>81</v>
      </c>
      <c r="C345" s="50">
        <f>'Mortality (No Interventions) H'!K90</f>
        <v>0.10903334244015088</v>
      </c>
      <c r="D345" s="27">
        <f t="shared" si="221"/>
        <v>0.86617647058823455</v>
      </c>
      <c r="E345" s="18">
        <f t="shared" si="230"/>
        <v>9.444211573124825E-2</v>
      </c>
      <c r="F345" s="28">
        <f t="shared" si="249"/>
        <v>4081.4219805166599</v>
      </c>
      <c r="G345" s="27">
        <f t="shared" si="219"/>
        <v>0.96499999999999997</v>
      </c>
      <c r="H345" s="18">
        <f t="shared" si="223"/>
        <v>0.1052171754547456</v>
      </c>
      <c r="I345" s="28">
        <f t="shared" si="250"/>
        <v>3510.901384855862</v>
      </c>
      <c r="J345" s="27">
        <v>0.95</v>
      </c>
      <c r="K345" s="18">
        <f t="shared" si="224"/>
        <v>0.10358167531814333</v>
      </c>
      <c r="L345" s="28">
        <f t="shared" si="251"/>
        <v>3592.4990092464604</v>
      </c>
      <c r="M345" s="27">
        <f t="shared" si="220"/>
        <v>0.92500000000000004</v>
      </c>
      <c r="N345" s="19">
        <f t="shared" si="225"/>
        <v>0.10085584175713957</v>
      </c>
      <c r="O345" s="28">
        <f t="shared" si="252"/>
        <v>3669.4394712768762</v>
      </c>
      <c r="P345" s="24">
        <f t="shared" si="231"/>
        <v>0.83586029411764629</v>
      </c>
      <c r="Q345" s="18">
        <f t="shared" si="232"/>
        <v>9.1136641680654565E-2</v>
      </c>
      <c r="R345" s="28">
        <f t="shared" si="253"/>
        <v>4213.369012803324</v>
      </c>
      <c r="S345" s="24">
        <f t="shared" si="233"/>
        <v>0.82286764705882276</v>
      </c>
      <c r="T345" s="18">
        <f t="shared" si="234"/>
        <v>8.9720009944685833E-2</v>
      </c>
      <c r="U345" s="28">
        <f t="shared" si="254"/>
        <v>4292.1733965356698</v>
      </c>
      <c r="V345" s="24">
        <f t="shared" si="235"/>
        <v>0.80121323529411703</v>
      </c>
      <c r="W345" s="18">
        <f t="shared" si="236"/>
        <v>8.7358957051404645E-2</v>
      </c>
      <c r="X345" s="28">
        <f t="shared" si="255"/>
        <v>4369.1221329294667</v>
      </c>
      <c r="Y345" s="33">
        <f t="shared" si="237"/>
        <v>0.91674999999999995</v>
      </c>
      <c r="Z345" s="18">
        <f t="shared" si="238"/>
        <v>9.9956316682008314E-2</v>
      </c>
      <c r="AA345" s="28">
        <f t="shared" si="256"/>
        <v>3725.9115744996229</v>
      </c>
      <c r="AB345" s="33">
        <f t="shared" si="239"/>
        <v>0.892625</v>
      </c>
      <c r="AC345" s="18">
        <f t="shared" si="240"/>
        <v>9.7325887295639679E-2</v>
      </c>
      <c r="AD345" s="28">
        <f t="shared" si="257"/>
        <v>3802.7193547358552</v>
      </c>
      <c r="AE345" s="33">
        <f t="shared" si="241"/>
        <v>0.87875000000000003</v>
      </c>
      <c r="AF345" s="18">
        <f t="shared" si="242"/>
        <v>9.5813049669282585E-2</v>
      </c>
      <c r="AG345" s="28">
        <f t="shared" si="258"/>
        <v>3884.1502631680764</v>
      </c>
      <c r="AH345" s="33">
        <f t="shared" si="243"/>
        <v>0.79406727941176392</v>
      </c>
      <c r="AI345" s="18">
        <f t="shared" si="244"/>
        <v>8.6579809596621829E-2</v>
      </c>
      <c r="AJ345" s="28">
        <f t="shared" si="259"/>
        <v>4422.8201688151794</v>
      </c>
      <c r="AK345" s="33">
        <f t="shared" si="245"/>
        <v>0.7731707720588229</v>
      </c>
      <c r="AL345" s="18">
        <f t="shared" si="246"/>
        <v>8.4301393554605475E-2</v>
      </c>
      <c r="AM345" s="28">
        <f t="shared" si="260"/>
        <v>4499.1709623414936</v>
      </c>
      <c r="AN345" s="33">
        <f t="shared" si="247"/>
        <v>0.76115257352941113</v>
      </c>
      <c r="AO345" s="18">
        <f t="shared" si="248"/>
        <v>8.2991009198834412E-2</v>
      </c>
      <c r="AP345" s="28">
        <f t="shared" si="261"/>
        <v>4576.7496940372166</v>
      </c>
      <c r="AQ345" s="33">
        <f t="shared" si="226"/>
        <v>0.84799374999999999</v>
      </c>
      <c r="AR345" s="18">
        <f t="shared" si="227"/>
        <v>9.245959293085769E-2</v>
      </c>
      <c r="AS345" s="28">
        <f t="shared" si="262"/>
        <v>4016.8831882335262</v>
      </c>
      <c r="AT345" s="33">
        <f t="shared" si="228"/>
        <v>0.73451223345588168</v>
      </c>
      <c r="AU345" s="18">
        <f t="shared" si="229"/>
        <v>8.0086323876875198E-2</v>
      </c>
      <c r="AV345" s="20">
        <f t="shared" si="263"/>
        <v>4705.0447338460572</v>
      </c>
    </row>
    <row r="346" spans="2:48" ht="15.95">
      <c r="B346" s="48">
        <v>82</v>
      </c>
      <c r="C346" s="50">
        <f>'Mortality (No Interventions) H'!K91</f>
        <v>0.12088411569170622</v>
      </c>
      <c r="D346" s="27">
        <f t="shared" si="221"/>
        <v>0.86960784313725414</v>
      </c>
      <c r="E346" s="18">
        <f t="shared" si="230"/>
        <v>0.10512177511621895</v>
      </c>
      <c r="F346" s="28">
        <f t="shared" si="249"/>
        <v>3695.9638534846449</v>
      </c>
      <c r="G346" s="27">
        <f t="shared" si="219"/>
        <v>0.96499999999999997</v>
      </c>
      <c r="H346" s="18">
        <f t="shared" si="223"/>
        <v>0.1166531716424965</v>
      </c>
      <c r="I346" s="28">
        <f t="shared" si="250"/>
        <v>3141.4942578411733</v>
      </c>
      <c r="J346" s="27">
        <v>0.95</v>
      </c>
      <c r="K346" s="18">
        <f t="shared" si="224"/>
        <v>0.11483990990712091</v>
      </c>
      <c r="L346" s="28">
        <f t="shared" si="251"/>
        <v>3220.3819432899418</v>
      </c>
      <c r="M346" s="27">
        <f t="shared" si="220"/>
        <v>0.92500000000000004</v>
      </c>
      <c r="N346" s="19">
        <f t="shared" si="225"/>
        <v>0.11181780701482825</v>
      </c>
      <c r="O346" s="28">
        <f t="shared" si="252"/>
        <v>3299.3550646243739</v>
      </c>
      <c r="P346" s="24">
        <f t="shared" si="231"/>
        <v>0.83917156862745024</v>
      </c>
      <c r="Q346" s="18">
        <f t="shared" si="232"/>
        <v>0.10144251298715128</v>
      </c>
      <c r="R346" s="28">
        <f t="shared" si="253"/>
        <v>3829.3767108150942</v>
      </c>
      <c r="S346" s="24">
        <f t="shared" si="233"/>
        <v>0.82612745098039142</v>
      </c>
      <c r="T346" s="18">
        <f t="shared" si="234"/>
        <v>9.986568636040799E-2</v>
      </c>
      <c r="U346" s="28">
        <f t="shared" si="254"/>
        <v>3907.0795567141731</v>
      </c>
      <c r="V346" s="24">
        <f t="shared" si="235"/>
        <v>0.80438725490196017</v>
      </c>
      <c r="W346" s="18">
        <f t="shared" si="236"/>
        <v>9.7237641982502537E-2</v>
      </c>
      <c r="X346" s="28">
        <f t="shared" si="255"/>
        <v>3987.4401801665399</v>
      </c>
      <c r="Y346" s="33">
        <f t="shared" si="237"/>
        <v>0.91674999999999995</v>
      </c>
      <c r="Z346" s="18">
        <f t="shared" si="238"/>
        <v>0.11082051306037168</v>
      </c>
      <c r="AA346" s="28">
        <f t="shared" si="256"/>
        <v>3353.4831772297784</v>
      </c>
      <c r="AB346" s="33">
        <f t="shared" si="239"/>
        <v>0.892625</v>
      </c>
      <c r="AC346" s="18">
        <f t="shared" si="240"/>
        <v>0.10790418376930927</v>
      </c>
      <c r="AD346" s="28">
        <f t="shared" si="257"/>
        <v>3432.6163193998855</v>
      </c>
      <c r="AE346" s="33">
        <f t="shared" si="241"/>
        <v>0.87875000000000003</v>
      </c>
      <c r="AF346" s="18">
        <f t="shared" si="242"/>
        <v>0.10622691666408685</v>
      </c>
      <c r="AG346" s="28">
        <f t="shared" si="258"/>
        <v>3511.9979810801965</v>
      </c>
      <c r="AH346" s="33">
        <f t="shared" si="243"/>
        <v>0.79721299019607772</v>
      </c>
      <c r="AI346" s="18">
        <f t="shared" si="244"/>
        <v>9.6370387337793711E-2</v>
      </c>
      <c r="AJ346" s="28">
        <f t="shared" si="259"/>
        <v>4039.8932407190623</v>
      </c>
      <c r="AK346" s="33">
        <f t="shared" si="245"/>
        <v>0.77623370098039146</v>
      </c>
      <c r="AL346" s="18">
        <f t="shared" si="246"/>
        <v>9.3834324513114936E-2</v>
      </c>
      <c r="AM346" s="28">
        <f t="shared" si="260"/>
        <v>4119.8845803756903</v>
      </c>
      <c r="AN346" s="33">
        <f t="shared" si="247"/>
        <v>0.76416789215686209</v>
      </c>
      <c r="AO346" s="18">
        <f t="shared" si="248"/>
        <v>9.2375759883377401E-2</v>
      </c>
      <c r="AP346" s="28">
        <f t="shared" si="261"/>
        <v>4196.9206180786114</v>
      </c>
      <c r="AQ346" s="33">
        <f t="shared" si="226"/>
        <v>0.84799374999999999</v>
      </c>
      <c r="AR346" s="18">
        <f t="shared" si="227"/>
        <v>0.10250897458084381</v>
      </c>
      <c r="AS346" s="28">
        <f t="shared" si="262"/>
        <v>3645.4838037986483</v>
      </c>
      <c r="AT346" s="33">
        <f t="shared" si="228"/>
        <v>0.73742201593137191</v>
      </c>
      <c r="AU346" s="18">
        <f t="shared" si="229"/>
        <v>8.9142608287459194E-2</v>
      </c>
      <c r="AV346" s="20">
        <f t="shared" si="263"/>
        <v>4328.2349974360759</v>
      </c>
    </row>
    <row r="347" spans="2:48" ht="15.95">
      <c r="B347" s="48">
        <v>83</v>
      </c>
      <c r="C347" s="50">
        <f>'Mortality (No Interventions) H'!K92</f>
        <v>0.13405006329917346</v>
      </c>
      <c r="D347" s="27">
        <f t="shared" si="221"/>
        <v>0.87303921568627374</v>
      </c>
      <c r="E347" s="18">
        <f t="shared" si="230"/>
        <v>0.11703096212540574</v>
      </c>
      <c r="F347" s="28">
        <f t="shared" si="249"/>
        <v>3307.4375724409579</v>
      </c>
      <c r="G347" s="27">
        <f t="shared" ref="G347:G383" si="264">1-(0.07/2)</f>
        <v>0.96499999999999997</v>
      </c>
      <c r="H347" s="18">
        <f t="shared" si="223"/>
        <v>0.12935831108370238</v>
      </c>
      <c r="I347" s="28">
        <f t="shared" si="250"/>
        <v>2775.0289889673095</v>
      </c>
      <c r="J347" s="27">
        <v>0.95</v>
      </c>
      <c r="K347" s="18">
        <f t="shared" si="224"/>
        <v>0.12734756013421478</v>
      </c>
      <c r="L347" s="28">
        <f t="shared" si="251"/>
        <v>2850.5535710560061</v>
      </c>
      <c r="M347" s="27">
        <f t="shared" ref="M347:M383" si="265">1-(0.15/2)</f>
        <v>0.92500000000000004</v>
      </c>
      <c r="N347" s="19">
        <f t="shared" si="225"/>
        <v>0.12399630855173546</v>
      </c>
      <c r="O347" s="28">
        <f t="shared" si="252"/>
        <v>2930.4284167348096</v>
      </c>
      <c r="P347" s="24">
        <f t="shared" si="231"/>
        <v>0.84248284313725408</v>
      </c>
      <c r="Q347" s="18">
        <f t="shared" si="232"/>
        <v>0.11293487845101653</v>
      </c>
      <c r="R347" s="28">
        <f t="shared" si="253"/>
        <v>3440.9151140955396</v>
      </c>
      <c r="S347" s="24">
        <f t="shared" si="233"/>
        <v>0.82938725490195997</v>
      </c>
      <c r="T347" s="18">
        <f t="shared" si="234"/>
        <v>0.11117941401913545</v>
      </c>
      <c r="U347" s="28">
        <f t="shared" si="254"/>
        <v>3516.8963751181936</v>
      </c>
      <c r="V347" s="24">
        <f t="shared" si="235"/>
        <v>0.8075612745098032</v>
      </c>
      <c r="W347" s="18">
        <f t="shared" si="236"/>
        <v>0.10825363996600032</v>
      </c>
      <c r="X347" s="28">
        <f t="shared" si="255"/>
        <v>3599.7108995008607</v>
      </c>
      <c r="Y347" s="33">
        <f t="shared" si="237"/>
        <v>0.91674999999999995</v>
      </c>
      <c r="Z347" s="18">
        <f t="shared" si="238"/>
        <v>0.12289039552951726</v>
      </c>
      <c r="AA347" s="28">
        <f t="shared" si="256"/>
        <v>2981.848450989849</v>
      </c>
      <c r="AB347" s="33">
        <f t="shared" si="239"/>
        <v>0.892625</v>
      </c>
      <c r="AC347" s="18">
        <f t="shared" si="240"/>
        <v>0.11965643775242471</v>
      </c>
      <c r="AD347" s="28">
        <f t="shared" si="257"/>
        <v>3062.2226572618301</v>
      </c>
      <c r="AE347" s="33">
        <f t="shared" si="241"/>
        <v>0.87875000000000003</v>
      </c>
      <c r="AF347" s="18">
        <f t="shared" si="242"/>
        <v>0.11779649312414868</v>
      </c>
      <c r="AG347" s="28">
        <f t="shared" si="258"/>
        <v>3138.9292642195496</v>
      </c>
      <c r="AH347" s="33">
        <f t="shared" si="243"/>
        <v>0.8003587009803913</v>
      </c>
      <c r="AI347" s="18">
        <f t="shared" si="244"/>
        <v>0.1072881345284657</v>
      </c>
      <c r="AJ347" s="28">
        <f t="shared" si="259"/>
        <v>3650.5671643076316</v>
      </c>
      <c r="AK347" s="33">
        <f t="shared" si="245"/>
        <v>0.77929662990196003</v>
      </c>
      <c r="AL347" s="18">
        <f t="shared" si="246"/>
        <v>0.1044647625671903</v>
      </c>
      <c r="AM347" s="28">
        <f t="shared" si="260"/>
        <v>3733.2979937041396</v>
      </c>
      <c r="AN347" s="33">
        <f t="shared" si="247"/>
        <v>0.76718321078431306</v>
      </c>
      <c r="AO347" s="18">
        <f t="shared" si="248"/>
        <v>0.10284095796770031</v>
      </c>
      <c r="AP347" s="28">
        <f t="shared" si="261"/>
        <v>3809.2268868133856</v>
      </c>
      <c r="AQ347" s="33">
        <f t="shared" si="226"/>
        <v>0.84799374999999999</v>
      </c>
      <c r="AR347" s="18">
        <f t="shared" si="227"/>
        <v>0.11367361586480347</v>
      </c>
      <c r="AS347" s="28">
        <f t="shared" si="262"/>
        <v>3271.7889972201747</v>
      </c>
      <c r="AT347" s="33">
        <f t="shared" si="228"/>
        <v>0.74033179840686203</v>
      </c>
      <c r="AU347" s="18">
        <f t="shared" si="229"/>
        <v>9.9241524438830775E-2</v>
      </c>
      <c r="AV347" s="20">
        <f t="shared" si="263"/>
        <v>3942.4048404835598</v>
      </c>
    </row>
    <row r="348" spans="2:48" ht="15.95">
      <c r="B348" s="48">
        <v>84</v>
      </c>
      <c r="C348" s="50">
        <f>'Mortality (No Interventions) H'!K93</f>
        <v>0.14873383810075236</v>
      </c>
      <c r="D348" s="27">
        <f t="shared" ref="D348:D383" si="266">D347+($D$128-$D$26)/(120-18)</f>
        <v>0.87647058823529334</v>
      </c>
      <c r="E348" s="18">
        <f t="shared" si="230"/>
        <v>0.13036083457065931</v>
      </c>
      <c r="F348" s="28">
        <f t="shared" si="249"/>
        <v>2920.3649711684761</v>
      </c>
      <c r="G348" s="27">
        <f t="shared" si="264"/>
        <v>0.96499999999999997</v>
      </c>
      <c r="H348" s="18">
        <f t="shared" si="223"/>
        <v>0.14352815376722602</v>
      </c>
      <c r="I348" s="28">
        <f t="shared" si="250"/>
        <v>2416.0559257461841</v>
      </c>
      <c r="J348" s="27">
        <v>0.95</v>
      </c>
      <c r="K348" s="18">
        <f t="shared" si="224"/>
        <v>0.14129714619571473</v>
      </c>
      <c r="L348" s="28">
        <f t="shared" si="251"/>
        <v>2487.5425287501507</v>
      </c>
      <c r="M348" s="27">
        <f t="shared" si="265"/>
        <v>0.92500000000000004</v>
      </c>
      <c r="N348" s="19">
        <f t="shared" si="225"/>
        <v>0.13757880024319594</v>
      </c>
      <c r="O348" s="28">
        <f t="shared" si="252"/>
        <v>2567.0661105845866</v>
      </c>
      <c r="P348" s="24">
        <f t="shared" si="231"/>
        <v>0.84579411764705803</v>
      </c>
      <c r="Q348" s="18">
        <f t="shared" si="232"/>
        <v>0.12579820536068623</v>
      </c>
      <c r="R348" s="28">
        <f t="shared" si="253"/>
        <v>3052.3157839248938</v>
      </c>
      <c r="S348" s="24">
        <f t="shared" si="233"/>
        <v>0.83264705882352863</v>
      </c>
      <c r="T348" s="18">
        <f t="shared" si="234"/>
        <v>0.12384279284212633</v>
      </c>
      <c r="U348" s="28">
        <f t="shared" si="254"/>
        <v>3125.8898969665315</v>
      </c>
      <c r="V348" s="24">
        <f t="shared" si="235"/>
        <v>0.81073529411764633</v>
      </c>
      <c r="W348" s="18">
        <f t="shared" si="236"/>
        <v>0.12058377197785985</v>
      </c>
      <c r="X348" s="28">
        <f t="shared" si="255"/>
        <v>3210.0290918046071</v>
      </c>
      <c r="Y348" s="33">
        <f t="shared" si="237"/>
        <v>0.91674999999999995</v>
      </c>
      <c r="Z348" s="18">
        <f t="shared" si="238"/>
        <v>0.13635174607886472</v>
      </c>
      <c r="AA348" s="28">
        <f t="shared" si="256"/>
        <v>2615.4079154386282</v>
      </c>
      <c r="AB348" s="33">
        <f t="shared" si="239"/>
        <v>0.892625</v>
      </c>
      <c r="AC348" s="18">
        <f t="shared" si="240"/>
        <v>0.13276354223468406</v>
      </c>
      <c r="AD348" s="28">
        <f t="shared" si="257"/>
        <v>2695.8080024891151</v>
      </c>
      <c r="AE348" s="33">
        <f t="shared" si="241"/>
        <v>0.87875000000000003</v>
      </c>
      <c r="AF348" s="18">
        <f t="shared" si="242"/>
        <v>0.13069986023103614</v>
      </c>
      <c r="AG348" s="28">
        <f t="shared" si="258"/>
        <v>2769.1744047297225</v>
      </c>
      <c r="AH348" s="33">
        <f t="shared" si="243"/>
        <v>0.80350441176470511</v>
      </c>
      <c r="AI348" s="18">
        <f t="shared" si="244"/>
        <v>0.11950829509265191</v>
      </c>
      <c r="AJ348" s="28">
        <f t="shared" si="259"/>
        <v>3258.9046232781948</v>
      </c>
      <c r="AK348" s="33">
        <f t="shared" si="245"/>
        <v>0.7823595588235287</v>
      </c>
      <c r="AL348" s="18">
        <f t="shared" si="246"/>
        <v>0.11636333995863476</v>
      </c>
      <c r="AM348" s="28">
        <f t="shared" si="260"/>
        <v>3343.2999051992688</v>
      </c>
      <c r="AN348" s="33">
        <f t="shared" si="247"/>
        <v>0.77019852941176403</v>
      </c>
      <c r="AO348" s="18">
        <f t="shared" si="248"/>
        <v>0.11455458337896686</v>
      </c>
      <c r="AP348" s="28">
        <f t="shared" si="261"/>
        <v>3417.4823446571763</v>
      </c>
      <c r="AQ348" s="33">
        <f t="shared" si="226"/>
        <v>0.84799374999999999</v>
      </c>
      <c r="AR348" s="18">
        <f t="shared" si="227"/>
        <v>0.12612536512294986</v>
      </c>
      <c r="AS348" s="28">
        <f t="shared" si="262"/>
        <v>2899.8729115594779</v>
      </c>
      <c r="AT348" s="33">
        <f t="shared" si="228"/>
        <v>0.74324158088235226</v>
      </c>
      <c r="AU348" s="18">
        <f t="shared" si="229"/>
        <v>0.11054517296070301</v>
      </c>
      <c r="AV348" s="20">
        <f t="shared" si="263"/>
        <v>3551.1545741589462</v>
      </c>
    </row>
    <row r="349" spans="2:48" ht="15.95">
      <c r="B349" s="48">
        <v>85</v>
      </c>
      <c r="C349" s="50">
        <f>'Mortality (No Interventions) H'!K94</f>
        <v>0.16434994525061461</v>
      </c>
      <c r="D349" s="27">
        <f t="shared" si="266"/>
        <v>0.87990196078431293</v>
      </c>
      <c r="E349" s="18">
        <f t="shared" si="230"/>
        <v>0.14461183908081027</v>
      </c>
      <c r="F349" s="28">
        <f t="shared" si="249"/>
        <v>2539.6637562760343</v>
      </c>
      <c r="G349" s="27">
        <f t="shared" si="264"/>
        <v>0.96499999999999997</v>
      </c>
      <c r="H349" s="18">
        <f t="shared" si="223"/>
        <v>0.1585976971668431</v>
      </c>
      <c r="I349" s="28">
        <f t="shared" si="250"/>
        <v>2069.2838793254682</v>
      </c>
      <c r="J349" s="27">
        <v>0.95</v>
      </c>
      <c r="K349" s="18">
        <f t="shared" si="224"/>
        <v>0.15613244798808387</v>
      </c>
      <c r="L349" s="28">
        <f t="shared" si="251"/>
        <v>2136.0598683972826</v>
      </c>
      <c r="M349" s="27">
        <f t="shared" si="265"/>
        <v>0.92500000000000004</v>
      </c>
      <c r="N349" s="19">
        <f t="shared" si="225"/>
        <v>0.15202369935681853</v>
      </c>
      <c r="O349" s="28">
        <f t="shared" si="252"/>
        <v>2213.8922349453919</v>
      </c>
      <c r="P349" s="24">
        <f t="shared" si="231"/>
        <v>0.84910539215686198</v>
      </c>
      <c r="Q349" s="18">
        <f t="shared" si="232"/>
        <v>0.1395504247129819</v>
      </c>
      <c r="R349" s="28">
        <f t="shared" si="253"/>
        <v>2668.339936113046</v>
      </c>
      <c r="S349" s="24">
        <f t="shared" si="233"/>
        <v>0.83590686274509729</v>
      </c>
      <c r="T349" s="18">
        <f t="shared" si="234"/>
        <v>0.13738124712676977</v>
      </c>
      <c r="U349" s="28">
        <f t="shared" si="254"/>
        <v>2738.7709620092101</v>
      </c>
      <c r="V349" s="24">
        <f t="shared" si="235"/>
        <v>0.81390931372548947</v>
      </c>
      <c r="W349" s="18">
        <f t="shared" si="236"/>
        <v>0.13376595114974951</v>
      </c>
      <c r="X349" s="28">
        <f t="shared" si="255"/>
        <v>2822.9516757561437</v>
      </c>
      <c r="Y349" s="33">
        <f t="shared" si="237"/>
        <v>0.91674999999999995</v>
      </c>
      <c r="Z349" s="18">
        <f t="shared" si="238"/>
        <v>0.15066781230850093</v>
      </c>
      <c r="AA349" s="28">
        <f t="shared" si="256"/>
        <v>2258.7924794600876</v>
      </c>
      <c r="AB349" s="33">
        <f t="shared" si="239"/>
        <v>0.892625</v>
      </c>
      <c r="AC349" s="18">
        <f t="shared" si="240"/>
        <v>0.14670286987932987</v>
      </c>
      <c r="AD349" s="28">
        <f t="shared" si="257"/>
        <v>2337.9029828940525</v>
      </c>
      <c r="AE349" s="33">
        <f t="shared" si="241"/>
        <v>0.87875000000000003</v>
      </c>
      <c r="AF349" s="18">
        <f t="shared" si="242"/>
        <v>0.1444225143889776</v>
      </c>
      <c r="AG349" s="28">
        <f t="shared" si="258"/>
        <v>2407.2436970761851</v>
      </c>
      <c r="AH349" s="33">
        <f t="shared" si="243"/>
        <v>0.8066501225490188</v>
      </c>
      <c r="AI349" s="18">
        <f t="shared" si="244"/>
        <v>0.1325729034773328</v>
      </c>
      <c r="AJ349" s="28">
        <f t="shared" si="259"/>
        <v>2869.4384878806568</v>
      </c>
      <c r="AK349" s="33">
        <f t="shared" si="245"/>
        <v>0.78542248774509738</v>
      </c>
      <c r="AL349" s="18">
        <f t="shared" si="246"/>
        <v>0.12908414285950828</v>
      </c>
      <c r="AM349" s="28">
        <f t="shared" si="260"/>
        <v>2954.2623617468948</v>
      </c>
      <c r="AN349" s="33">
        <f t="shared" si="247"/>
        <v>0.773213848039215</v>
      </c>
      <c r="AO349" s="18">
        <f t="shared" si="248"/>
        <v>0.12707765359226203</v>
      </c>
      <c r="AP349" s="28">
        <f t="shared" si="261"/>
        <v>3025.9940784599985</v>
      </c>
      <c r="AQ349" s="33">
        <f t="shared" si="226"/>
        <v>0.84799374999999999</v>
      </c>
      <c r="AR349" s="18">
        <f t="shared" si="227"/>
        <v>0.13936772638536338</v>
      </c>
      <c r="AS349" s="28">
        <f t="shared" si="262"/>
        <v>2534.125381778887</v>
      </c>
      <c r="AT349" s="33">
        <f t="shared" si="228"/>
        <v>0.74615136335784238</v>
      </c>
      <c r="AU349" s="18">
        <f t="shared" si="229"/>
        <v>0.12262993571653284</v>
      </c>
      <c r="AV349" s="20">
        <f t="shared" si="263"/>
        <v>3158.5915775483541</v>
      </c>
    </row>
    <row r="350" spans="2:48" ht="15.95">
      <c r="B350" s="48">
        <v>86</v>
      </c>
      <c r="C350" s="50">
        <f>'Mortality (No Interventions) H'!K95</f>
        <v>0.18035607867187831</v>
      </c>
      <c r="D350" s="27">
        <f t="shared" si="266"/>
        <v>0.88333333333333253</v>
      </c>
      <c r="E350" s="18">
        <f t="shared" si="230"/>
        <v>0.15931453616015903</v>
      </c>
      <c r="F350" s="28">
        <f t="shared" si="249"/>
        <v>2172.3983098340782</v>
      </c>
      <c r="G350" s="27">
        <f t="shared" si="264"/>
        <v>0.96499999999999997</v>
      </c>
      <c r="H350" s="18">
        <f t="shared" si="223"/>
        <v>0.17404361591836257</v>
      </c>
      <c r="I350" s="28">
        <f t="shared" si="250"/>
        <v>1741.1002212799772</v>
      </c>
      <c r="J350" s="27">
        <v>0.95</v>
      </c>
      <c r="K350" s="18">
        <f t="shared" si="224"/>
        <v>0.17133827473828439</v>
      </c>
      <c r="L350" s="28">
        <f t="shared" si="251"/>
        <v>1802.5516120953105</v>
      </c>
      <c r="M350" s="27">
        <f t="shared" si="265"/>
        <v>0.92500000000000004</v>
      </c>
      <c r="N350" s="19">
        <f t="shared" si="225"/>
        <v>0.16682937277148743</v>
      </c>
      <c r="O350" s="28">
        <f t="shared" si="252"/>
        <v>1877.3281474116586</v>
      </c>
      <c r="P350" s="24">
        <f t="shared" si="231"/>
        <v>0.85241666666666582</v>
      </c>
      <c r="Q350" s="18">
        <f t="shared" si="232"/>
        <v>0.15373852739455346</v>
      </c>
      <c r="R350" s="28">
        <f t="shared" si="253"/>
        <v>2295.9719647498591</v>
      </c>
      <c r="S350" s="24">
        <f t="shared" si="233"/>
        <v>0.83916666666666584</v>
      </c>
      <c r="T350" s="18">
        <f t="shared" si="234"/>
        <v>0.15134880935215106</v>
      </c>
      <c r="U350" s="28">
        <f t="shared" si="254"/>
        <v>2362.5151916538016</v>
      </c>
      <c r="V350" s="24">
        <f t="shared" si="235"/>
        <v>0.81708333333333261</v>
      </c>
      <c r="W350" s="18">
        <f t="shared" si="236"/>
        <v>0.14736594594814711</v>
      </c>
      <c r="X350" s="28">
        <f t="shared" si="255"/>
        <v>2445.3368597988438</v>
      </c>
      <c r="Y350" s="33">
        <f t="shared" si="237"/>
        <v>0.91674999999999995</v>
      </c>
      <c r="Z350" s="18">
        <f t="shared" si="238"/>
        <v>0.16534143512244442</v>
      </c>
      <c r="AA350" s="28">
        <f t="shared" si="256"/>
        <v>1918.4651581209419</v>
      </c>
      <c r="AB350" s="33">
        <f t="shared" si="239"/>
        <v>0.892625</v>
      </c>
      <c r="AC350" s="18">
        <f t="shared" si="240"/>
        <v>0.16099034472448537</v>
      </c>
      <c r="AD350" s="28">
        <f t="shared" si="257"/>
        <v>1994.9259058040491</v>
      </c>
      <c r="AE350" s="33">
        <f t="shared" si="241"/>
        <v>0.87875000000000003</v>
      </c>
      <c r="AF350" s="18">
        <f t="shared" si="242"/>
        <v>0.15848790413291305</v>
      </c>
      <c r="AG350" s="28">
        <f t="shared" si="258"/>
        <v>2059.5835095974244</v>
      </c>
      <c r="AH350" s="33">
        <f t="shared" si="243"/>
        <v>0.80979583333333249</v>
      </c>
      <c r="AI350" s="18">
        <f t="shared" si="244"/>
        <v>0.14605160102482576</v>
      </c>
      <c r="AJ350" s="28">
        <f t="shared" si="259"/>
        <v>2489.0286961927104</v>
      </c>
      <c r="AK350" s="33">
        <f t="shared" si="245"/>
        <v>0.78848541666666594</v>
      </c>
      <c r="AL350" s="18">
        <f t="shared" si="246"/>
        <v>0.14220813783996195</v>
      </c>
      <c r="AM350" s="28">
        <f t="shared" si="260"/>
        <v>2572.9139369986901</v>
      </c>
      <c r="AN350" s="33">
        <f t="shared" si="247"/>
        <v>0.77622916666666597</v>
      </c>
      <c r="AO350" s="18">
        <f t="shared" si="248"/>
        <v>0.13999764865073974</v>
      </c>
      <c r="AP350" s="28">
        <f t="shared" si="261"/>
        <v>2641.4578511852228</v>
      </c>
      <c r="AQ350" s="33">
        <f t="shared" si="226"/>
        <v>0.84799374999999999</v>
      </c>
      <c r="AR350" s="18">
        <f t="shared" si="227"/>
        <v>0.1529408274882611</v>
      </c>
      <c r="AS350" s="28">
        <f t="shared" si="262"/>
        <v>2180.9500889449223</v>
      </c>
      <c r="AT350" s="33">
        <f t="shared" si="228"/>
        <v>0.74906114583333261</v>
      </c>
      <c r="AU350" s="18">
        <f t="shared" si="229"/>
        <v>0.13509773094796385</v>
      </c>
      <c r="AV350" s="20">
        <f t="shared" si="263"/>
        <v>2771.2536954388174</v>
      </c>
    </row>
    <row r="351" spans="2:48" ht="15.95">
      <c r="B351" s="48">
        <v>87</v>
      </c>
      <c r="C351" s="50">
        <f>'Mortality (No Interventions) H'!K96</f>
        <v>0.19758083987536315</v>
      </c>
      <c r="D351" s="27">
        <f t="shared" si="266"/>
        <v>0.88676470588235212</v>
      </c>
      <c r="E351" s="18">
        <f t="shared" si="230"/>
        <v>0.17520771536006452</v>
      </c>
      <c r="F351" s="28">
        <f t="shared" si="249"/>
        <v>1826.3036807477486</v>
      </c>
      <c r="G351" s="27">
        <f t="shared" si="264"/>
        <v>0.96499999999999997</v>
      </c>
      <c r="H351" s="18">
        <f t="shared" si="223"/>
        <v>0.19066551047972544</v>
      </c>
      <c r="I351" s="28">
        <f t="shared" si="250"/>
        <v>1438.0728430921488</v>
      </c>
      <c r="J351" s="27">
        <v>0.95</v>
      </c>
      <c r="K351" s="18">
        <f t="shared" si="224"/>
        <v>0.187701797881595</v>
      </c>
      <c r="L351" s="28">
        <f t="shared" si="251"/>
        <v>1493.7055287521869</v>
      </c>
      <c r="M351" s="27">
        <f t="shared" si="265"/>
        <v>0.92500000000000004</v>
      </c>
      <c r="N351" s="19">
        <f t="shared" si="225"/>
        <v>0.18276227688471092</v>
      </c>
      <c r="O351" s="28">
        <f t="shared" si="252"/>
        <v>1564.1346700927131</v>
      </c>
      <c r="P351" s="24">
        <f t="shared" si="231"/>
        <v>0.85572794117646978</v>
      </c>
      <c r="Q351" s="18">
        <f t="shared" si="232"/>
        <v>0.16907544532246224</v>
      </c>
      <c r="R351" s="28">
        <f t="shared" si="253"/>
        <v>1942.992615950036</v>
      </c>
      <c r="S351" s="24">
        <f t="shared" si="233"/>
        <v>0.8424264705882345</v>
      </c>
      <c r="T351" s="18">
        <f t="shared" si="234"/>
        <v>0.16644732959206129</v>
      </c>
      <c r="U351" s="28">
        <f t="shared" si="254"/>
        <v>2004.9513303206297</v>
      </c>
      <c r="V351" s="24">
        <f t="shared" si="235"/>
        <v>0.82025735294117574</v>
      </c>
      <c r="W351" s="18">
        <f t="shared" si="236"/>
        <v>0.16206713670805969</v>
      </c>
      <c r="X351" s="28">
        <f t="shared" si="255"/>
        <v>2084.9774802927154</v>
      </c>
      <c r="Y351" s="33">
        <f t="shared" si="237"/>
        <v>0.91674999999999995</v>
      </c>
      <c r="Z351" s="18">
        <f t="shared" si="238"/>
        <v>0.18113223495573916</v>
      </c>
      <c r="AA351" s="28">
        <f t="shared" si="256"/>
        <v>1601.2633756448179</v>
      </c>
      <c r="AB351" s="33">
        <f t="shared" si="239"/>
        <v>0.892625</v>
      </c>
      <c r="AC351" s="18">
        <f t="shared" si="240"/>
        <v>0.17636559719374603</v>
      </c>
      <c r="AD351" s="28">
        <f t="shared" si="257"/>
        <v>1673.762096528849</v>
      </c>
      <c r="AE351" s="33">
        <f t="shared" si="241"/>
        <v>0.87875000000000003</v>
      </c>
      <c r="AF351" s="18">
        <f t="shared" si="242"/>
        <v>0.17362416304047537</v>
      </c>
      <c r="AG351" s="28">
        <f t="shared" si="258"/>
        <v>1733.1644357746193</v>
      </c>
      <c r="AH351" s="33">
        <f t="shared" si="243"/>
        <v>0.8129415441176463</v>
      </c>
      <c r="AI351" s="18">
        <f t="shared" si="244"/>
        <v>0.16062167305633915</v>
      </c>
      <c r="AJ351" s="28">
        <f t="shared" si="259"/>
        <v>2125.5020701170306</v>
      </c>
      <c r="AK351" s="33">
        <f t="shared" si="245"/>
        <v>0.79154834558823461</v>
      </c>
      <c r="AL351" s="18">
        <f t="shared" si="246"/>
        <v>0.1563947869232776</v>
      </c>
      <c r="AM351" s="28">
        <f t="shared" si="260"/>
        <v>2207.0246371956209</v>
      </c>
      <c r="AN351" s="33">
        <f t="shared" si="247"/>
        <v>0.77924448529411694</v>
      </c>
      <c r="AO351" s="18">
        <f t="shared" si="248"/>
        <v>0.15396377987265669</v>
      </c>
      <c r="AP351" s="28">
        <f t="shared" si="261"/>
        <v>2271.659963009256</v>
      </c>
      <c r="AQ351" s="33">
        <f t="shared" si="226"/>
        <v>0.84799374999999999</v>
      </c>
      <c r="AR351" s="18">
        <f t="shared" si="227"/>
        <v>0.16754731733405873</v>
      </c>
      <c r="AS351" s="28">
        <f t="shared" si="262"/>
        <v>1847.3937776310893</v>
      </c>
      <c r="AT351" s="33">
        <f t="shared" si="228"/>
        <v>0.75197092830882284</v>
      </c>
      <c r="AU351" s="18">
        <f t="shared" si="229"/>
        <v>0.14857504757711371</v>
      </c>
      <c r="AV351" s="20">
        <f t="shared" si="263"/>
        <v>2396.8636093038735</v>
      </c>
    </row>
    <row r="352" spans="2:48" ht="15.95">
      <c r="B352" s="48">
        <v>88</v>
      </c>
      <c r="C352" s="50">
        <f>'Mortality (No Interventions) H'!K97</f>
        <v>0.21590299664824883</v>
      </c>
      <c r="D352" s="27">
        <f t="shared" si="266"/>
        <v>0.89019607843137172</v>
      </c>
      <c r="E352" s="18">
        <f t="shared" si="230"/>
        <v>0.19219600093785269</v>
      </c>
      <c r="F352" s="28">
        <f t="shared" si="249"/>
        <v>1506.3211852902589</v>
      </c>
      <c r="G352" s="27">
        <f t="shared" si="264"/>
        <v>0.96499999999999997</v>
      </c>
      <c r="H352" s="18">
        <f t="shared" si="223"/>
        <v>0.20834639176556011</v>
      </c>
      <c r="I352" s="28">
        <f t="shared" si="250"/>
        <v>1163.8819503569541</v>
      </c>
      <c r="J352" s="27">
        <v>0.95</v>
      </c>
      <c r="K352" s="18">
        <f t="shared" si="224"/>
        <v>0.20510784681583638</v>
      </c>
      <c r="L352" s="28">
        <f t="shared" si="251"/>
        <v>1213.3343154997228</v>
      </c>
      <c r="M352" s="27">
        <f t="shared" si="265"/>
        <v>0.92500000000000004</v>
      </c>
      <c r="N352" s="19">
        <f t="shared" si="225"/>
        <v>0.19971027189963017</v>
      </c>
      <c r="O352" s="28">
        <f t="shared" si="252"/>
        <v>1278.2698564322527</v>
      </c>
      <c r="P352" s="24">
        <f t="shared" si="231"/>
        <v>0.85903921568627373</v>
      </c>
      <c r="Q352" s="18">
        <f t="shared" si="232"/>
        <v>0.18546914090502786</v>
      </c>
      <c r="R352" s="28">
        <f t="shared" si="253"/>
        <v>1614.4802741500278</v>
      </c>
      <c r="S352" s="24">
        <f t="shared" si="233"/>
        <v>0.84568627450980305</v>
      </c>
      <c r="T352" s="18">
        <f t="shared" si="234"/>
        <v>0.18258620089096006</v>
      </c>
      <c r="U352" s="28">
        <f t="shared" si="254"/>
        <v>1671.23253542671</v>
      </c>
      <c r="V352" s="24">
        <f t="shared" si="235"/>
        <v>0.82343137254901888</v>
      </c>
      <c r="W352" s="18">
        <f t="shared" si="236"/>
        <v>0.17778130086751376</v>
      </c>
      <c r="X352" s="28">
        <f t="shared" si="255"/>
        <v>1747.0711499608901</v>
      </c>
      <c r="Y352" s="33">
        <f t="shared" si="237"/>
        <v>0.91674999999999995</v>
      </c>
      <c r="Z352" s="18">
        <f t="shared" si="238"/>
        <v>0.19792907217728212</v>
      </c>
      <c r="AA352" s="28">
        <f t="shared" si="256"/>
        <v>1311.2229616615007</v>
      </c>
      <c r="AB352" s="33">
        <f t="shared" si="239"/>
        <v>0.892625</v>
      </c>
      <c r="AC352" s="18">
        <f t="shared" si="240"/>
        <v>0.19272041238314311</v>
      </c>
      <c r="AD352" s="28">
        <f t="shared" si="257"/>
        <v>1378.5680448142823</v>
      </c>
      <c r="AE352" s="33">
        <f t="shared" si="241"/>
        <v>0.87875000000000003</v>
      </c>
      <c r="AF352" s="18">
        <f t="shared" si="242"/>
        <v>0.18972475830464866</v>
      </c>
      <c r="AG352" s="28">
        <f t="shared" si="258"/>
        <v>1432.2452112017334</v>
      </c>
      <c r="AH352" s="33">
        <f t="shared" si="243"/>
        <v>0.81608725490195999</v>
      </c>
      <c r="AI352" s="18">
        <f t="shared" si="244"/>
        <v>0.17619568385977646</v>
      </c>
      <c r="AJ352" s="28">
        <f t="shared" si="259"/>
        <v>1784.1003715301208</v>
      </c>
      <c r="AK352" s="33">
        <f t="shared" si="245"/>
        <v>0.79461127450980329</v>
      </c>
      <c r="AL352" s="18">
        <f t="shared" si="246"/>
        <v>0.17155895533715079</v>
      </c>
      <c r="AM352" s="28">
        <f t="shared" si="260"/>
        <v>1861.8574893269879</v>
      </c>
      <c r="AN352" s="33">
        <f t="shared" si="247"/>
        <v>0.78225980392156791</v>
      </c>
      <c r="AO352" s="18">
        <f t="shared" si="248"/>
        <v>0.16889223582413807</v>
      </c>
      <c r="AP352" s="28">
        <f t="shared" si="261"/>
        <v>1921.9066085189713</v>
      </c>
      <c r="AQ352" s="33">
        <f t="shared" si="226"/>
        <v>0.84799374999999999</v>
      </c>
      <c r="AR352" s="18">
        <f t="shared" si="227"/>
        <v>0.18308439176398594</v>
      </c>
      <c r="AS352" s="28">
        <f t="shared" si="262"/>
        <v>1537.8679061293676</v>
      </c>
      <c r="AT352" s="33">
        <f t="shared" si="228"/>
        <v>0.75488071078431307</v>
      </c>
      <c r="AU352" s="18">
        <f t="shared" si="229"/>
        <v>0.16298100757029324</v>
      </c>
      <c r="AV352" s="20">
        <f t="shared" si="263"/>
        <v>2040.749484515698</v>
      </c>
    </row>
    <row r="353" spans="2:48" ht="15.95">
      <c r="B353" s="48">
        <v>89</v>
      </c>
      <c r="C353" s="50">
        <f>'Mortality (No Interventions) H'!K98</f>
        <v>0.235829568621411</v>
      </c>
      <c r="D353" s="27">
        <f t="shared" si="266"/>
        <v>0.89362745098039131</v>
      </c>
      <c r="E353" s="18">
        <f t="shared" si="230"/>
        <v>0.21074377627295679</v>
      </c>
      <c r="F353" s="28">
        <f t="shared" si="249"/>
        <v>1216.8122773495049</v>
      </c>
      <c r="G353" s="27">
        <f t="shared" si="264"/>
        <v>0.96499999999999997</v>
      </c>
      <c r="H353" s="18">
        <f t="shared" si="223"/>
        <v>0.2275755337196616</v>
      </c>
      <c r="I353" s="28">
        <f t="shared" si="250"/>
        <v>921.3913455590199</v>
      </c>
      <c r="J353" s="27">
        <v>0.95</v>
      </c>
      <c r="K353" s="18">
        <f t="shared" si="224"/>
        <v>0.22403809019034043</v>
      </c>
      <c r="L353" s="28">
        <f t="shared" si="251"/>
        <v>964.46992657980798</v>
      </c>
      <c r="M353" s="27">
        <f t="shared" si="265"/>
        <v>0.92500000000000004</v>
      </c>
      <c r="N353" s="19">
        <f t="shared" si="225"/>
        <v>0.21814235097480519</v>
      </c>
      <c r="O353" s="28">
        <f t="shared" si="252"/>
        <v>1022.9862358430663</v>
      </c>
      <c r="P353" s="24">
        <f t="shared" si="231"/>
        <v>0.86235049019607757</v>
      </c>
      <c r="Q353" s="18">
        <f t="shared" si="232"/>
        <v>0.20336774410340328</v>
      </c>
      <c r="R353" s="28">
        <f t="shared" si="253"/>
        <v>1315.0440046953083</v>
      </c>
      <c r="S353" s="24">
        <f t="shared" si="233"/>
        <v>0.84894607843137171</v>
      </c>
      <c r="T353" s="18">
        <f t="shared" si="234"/>
        <v>0.20020658745930894</v>
      </c>
      <c r="U353" s="28">
        <f t="shared" si="254"/>
        <v>1366.0885359777803</v>
      </c>
      <c r="V353" s="24">
        <f t="shared" si="235"/>
        <v>0.82660539215686202</v>
      </c>
      <c r="W353" s="18">
        <f t="shared" si="236"/>
        <v>0.19493799305248505</v>
      </c>
      <c r="X353" s="28">
        <f t="shared" si="255"/>
        <v>1436.4745682127398</v>
      </c>
      <c r="Y353" s="33">
        <f t="shared" si="237"/>
        <v>0.91674999999999995</v>
      </c>
      <c r="Z353" s="18">
        <f t="shared" si="238"/>
        <v>0.21619675703367852</v>
      </c>
      <c r="AA353" s="28">
        <f t="shared" si="256"/>
        <v>1051.6938174422919</v>
      </c>
      <c r="AB353" s="33">
        <f t="shared" si="239"/>
        <v>0.892625</v>
      </c>
      <c r="AC353" s="18">
        <f t="shared" si="240"/>
        <v>0.21050736869068698</v>
      </c>
      <c r="AD353" s="28">
        <f t="shared" si="257"/>
        <v>1112.8898427194506</v>
      </c>
      <c r="AE353" s="33">
        <f t="shared" si="241"/>
        <v>0.87875000000000003</v>
      </c>
      <c r="AF353" s="18">
        <f t="shared" si="242"/>
        <v>0.20723523342606492</v>
      </c>
      <c r="AG353" s="28">
        <f t="shared" si="258"/>
        <v>1160.5128346734941</v>
      </c>
      <c r="AH353" s="33">
        <f t="shared" si="243"/>
        <v>0.81923296568627368</v>
      </c>
      <c r="AI353" s="18">
        <f t="shared" si="244"/>
        <v>0.19319935689823312</v>
      </c>
      <c r="AJ353" s="28">
        <f t="shared" si="259"/>
        <v>1469.7495864938899</v>
      </c>
      <c r="AK353" s="33">
        <f t="shared" si="245"/>
        <v>0.79767420343137174</v>
      </c>
      <c r="AL353" s="18">
        <f t="shared" si="246"/>
        <v>0.18811516329564804</v>
      </c>
      <c r="AM353" s="28">
        <f t="shared" si="260"/>
        <v>1542.4391634713995</v>
      </c>
      <c r="AN353" s="33">
        <f t="shared" si="247"/>
        <v>0.78527512254901888</v>
      </c>
      <c r="AO353" s="18">
        <f t="shared" si="248"/>
        <v>0.18519109339986078</v>
      </c>
      <c r="AP353" s="28">
        <f t="shared" si="261"/>
        <v>1597.311504361016</v>
      </c>
      <c r="AQ353" s="33">
        <f t="shared" si="226"/>
        <v>0.84799374999999999</v>
      </c>
      <c r="AR353" s="18">
        <f t="shared" si="227"/>
        <v>0.19998200025615265</v>
      </c>
      <c r="AS353" s="28">
        <f t="shared" si="262"/>
        <v>1256.3082959223177</v>
      </c>
      <c r="AT353" s="33">
        <f t="shared" si="228"/>
        <v>0.75779049325980319</v>
      </c>
      <c r="AU353" s="18">
        <f t="shared" si="229"/>
        <v>0.17870940513086564</v>
      </c>
      <c r="AV353" s="20">
        <f t="shared" si="263"/>
        <v>1708.1460773307731</v>
      </c>
    </row>
    <row r="354" spans="2:48" ht="15.95">
      <c r="B354" s="48">
        <v>90</v>
      </c>
      <c r="C354" s="50">
        <f>'Mortality (No Interventions) H'!K99</f>
        <v>0.25758563737335727</v>
      </c>
      <c r="D354" s="27">
        <f t="shared" si="266"/>
        <v>0.89705882352941091</v>
      </c>
      <c r="E354" s="18">
        <f t="shared" si="230"/>
        <v>0.23106946882021734</v>
      </c>
      <c r="F354" s="28">
        <f t="shared" si="249"/>
        <v>960.37666300557385</v>
      </c>
      <c r="G354" s="27">
        <f t="shared" si="264"/>
        <v>0.96499999999999997</v>
      </c>
      <c r="H354" s="18">
        <f t="shared" si="223"/>
        <v>0.24857014006528977</v>
      </c>
      <c r="I354" s="28">
        <f t="shared" si="250"/>
        <v>711.70521832874874</v>
      </c>
      <c r="J354" s="27">
        <v>1</v>
      </c>
      <c r="K354" s="18">
        <f t="shared" si="224"/>
        <v>0.25758563737335727</v>
      </c>
      <c r="L354" s="28">
        <f t="shared" si="251"/>
        <v>748.39192618284994</v>
      </c>
      <c r="M354" s="27">
        <f t="shared" si="265"/>
        <v>0.92500000000000004</v>
      </c>
      <c r="N354" s="19">
        <f t="shared" si="225"/>
        <v>0.23826671457035548</v>
      </c>
      <c r="O354" s="28">
        <f t="shared" si="252"/>
        <v>799.82961334139338</v>
      </c>
      <c r="P354" s="24">
        <f t="shared" si="231"/>
        <v>0.86566176470588152</v>
      </c>
      <c r="Q354" s="18">
        <f t="shared" si="232"/>
        <v>0.22298203741150971</v>
      </c>
      <c r="R354" s="28">
        <f t="shared" si="253"/>
        <v>1047.6064720637182</v>
      </c>
      <c r="S354" s="24">
        <f t="shared" si="233"/>
        <v>0.89705882352941091</v>
      </c>
      <c r="T354" s="18">
        <f t="shared" si="234"/>
        <v>0.23106946882021734</v>
      </c>
      <c r="U354" s="28">
        <f t="shared" si="254"/>
        <v>1092.5886120223854</v>
      </c>
      <c r="V354" s="24">
        <f t="shared" si="235"/>
        <v>0.82977941176470515</v>
      </c>
      <c r="W354" s="18">
        <f t="shared" si="236"/>
        <v>0.21373925865870105</v>
      </c>
      <c r="X354" s="28">
        <f t="shared" si="255"/>
        <v>1156.4510988144132</v>
      </c>
      <c r="Y354" s="33">
        <f t="shared" si="237"/>
        <v>0.96499999999999997</v>
      </c>
      <c r="Z354" s="18">
        <f t="shared" si="238"/>
        <v>0.24857014006528977</v>
      </c>
      <c r="AA354" s="28">
        <f t="shared" si="256"/>
        <v>824.32102471889891</v>
      </c>
      <c r="AB354" s="33">
        <f t="shared" si="239"/>
        <v>0.892625</v>
      </c>
      <c r="AC354" s="18">
        <f t="shared" si="240"/>
        <v>0.22992737956039302</v>
      </c>
      <c r="AD354" s="28">
        <f t="shared" si="257"/>
        <v>878.61833028598653</v>
      </c>
      <c r="AE354" s="33">
        <f t="shared" si="241"/>
        <v>0.92500000000000004</v>
      </c>
      <c r="AF354" s="18">
        <f t="shared" si="242"/>
        <v>0.23826671457035548</v>
      </c>
      <c r="AG354" s="28">
        <f t="shared" si="258"/>
        <v>920.01368648598816</v>
      </c>
      <c r="AH354" s="33">
        <f t="shared" si="243"/>
        <v>0.86566176470588152</v>
      </c>
      <c r="AI354" s="18">
        <f t="shared" si="244"/>
        <v>0.22298203741150971</v>
      </c>
      <c r="AJ354" s="28">
        <f t="shared" si="259"/>
        <v>1185.7949115818262</v>
      </c>
      <c r="AK354" s="33">
        <f t="shared" si="245"/>
        <v>0.80073713235294042</v>
      </c>
      <c r="AL354" s="18">
        <f t="shared" si="246"/>
        <v>0.20625838460564649</v>
      </c>
      <c r="AM354" s="28">
        <f t="shared" si="260"/>
        <v>1252.2829683613745</v>
      </c>
      <c r="AN354" s="33">
        <f t="shared" si="247"/>
        <v>0.82977941176470515</v>
      </c>
      <c r="AO354" s="18">
        <f t="shared" si="248"/>
        <v>0.21373925865870105</v>
      </c>
      <c r="AP354" s="28">
        <f t="shared" si="261"/>
        <v>1301.5036403682229</v>
      </c>
      <c r="AQ354" s="33">
        <f t="shared" si="226"/>
        <v>0.892625</v>
      </c>
      <c r="AR354" s="18">
        <f t="shared" si="227"/>
        <v>0.22992737956039302</v>
      </c>
      <c r="AS354" s="28">
        <f t="shared" si="262"/>
        <v>1005.0692499653741</v>
      </c>
      <c r="AT354" s="33">
        <f t="shared" si="228"/>
        <v>0.80073713235294042</v>
      </c>
      <c r="AU354" s="18">
        <f t="shared" si="229"/>
        <v>0.20625838460564649</v>
      </c>
      <c r="AV354" s="20">
        <f t="shared" si="263"/>
        <v>1402.884307974369</v>
      </c>
    </row>
    <row r="355" spans="2:48" ht="15.95">
      <c r="B355" s="48">
        <v>91</v>
      </c>
      <c r="C355" s="50">
        <f>'Mortality (No Interventions) H'!K100</f>
        <v>0.27861440909464791</v>
      </c>
      <c r="D355" s="27">
        <f t="shared" si="266"/>
        <v>0.9004901960784305</v>
      </c>
      <c r="E355" s="18">
        <f t="shared" si="230"/>
        <v>0.25088954387591555</v>
      </c>
      <c r="F355" s="28">
        <f t="shared" si="249"/>
        <v>738.46293761754305</v>
      </c>
      <c r="G355" s="27">
        <f t="shared" si="264"/>
        <v>0.96499999999999997</v>
      </c>
      <c r="H355" s="18">
        <f t="shared" si="223"/>
        <v>0.26886290477633523</v>
      </c>
      <c r="I355" s="28">
        <f t="shared" si="250"/>
        <v>534.79655252357406</v>
      </c>
      <c r="J355" s="27">
        <v>1</v>
      </c>
      <c r="K355" s="18">
        <f t="shared" si="224"/>
        <v>0.27861440909464791</v>
      </c>
      <c r="L355" s="28">
        <f t="shared" si="251"/>
        <v>555.61691487196595</v>
      </c>
      <c r="M355" s="27">
        <f t="shared" si="265"/>
        <v>0.92500000000000004</v>
      </c>
      <c r="N355" s="19">
        <f t="shared" si="225"/>
        <v>0.25771832841254932</v>
      </c>
      <c r="O355" s="28">
        <f t="shared" si="252"/>
        <v>609.25683915446189</v>
      </c>
      <c r="P355" s="24">
        <f t="shared" si="231"/>
        <v>0.86897303921568536</v>
      </c>
      <c r="Q355" s="18">
        <f t="shared" si="232"/>
        <v>0.24210840984025847</v>
      </c>
      <c r="R355" s="28">
        <f t="shared" si="253"/>
        <v>814.00904651746657</v>
      </c>
      <c r="S355" s="24">
        <f t="shared" si="233"/>
        <v>0.9004901960784305</v>
      </c>
      <c r="T355" s="18">
        <f t="shared" si="234"/>
        <v>0.25088954387591555</v>
      </c>
      <c r="U355" s="28">
        <f t="shared" si="254"/>
        <v>840.12474180335437</v>
      </c>
      <c r="V355" s="24">
        <f t="shared" si="235"/>
        <v>0.83295343137254829</v>
      </c>
      <c r="W355" s="18">
        <f t="shared" si="236"/>
        <v>0.23207282808522189</v>
      </c>
      <c r="X355" s="28">
        <f t="shared" si="255"/>
        <v>909.27209827878028</v>
      </c>
      <c r="Y355" s="33">
        <f t="shared" si="237"/>
        <v>0.96499999999999997</v>
      </c>
      <c r="Z355" s="18">
        <f t="shared" si="238"/>
        <v>0.26886290477633523</v>
      </c>
      <c r="AA355" s="28">
        <f t="shared" si="256"/>
        <v>619.41943214575906</v>
      </c>
      <c r="AB355" s="33">
        <f t="shared" si="239"/>
        <v>0.892625</v>
      </c>
      <c r="AC355" s="18">
        <f t="shared" si="240"/>
        <v>0.24869818691811008</v>
      </c>
      <c r="AD355" s="28">
        <f t="shared" si="257"/>
        <v>676.59991996960173</v>
      </c>
      <c r="AE355" s="33">
        <f t="shared" si="241"/>
        <v>0.92500000000000004</v>
      </c>
      <c r="AF355" s="18">
        <f t="shared" si="242"/>
        <v>0.25771832841254932</v>
      </c>
      <c r="AG355" s="28">
        <f t="shared" si="258"/>
        <v>700.80504804721079</v>
      </c>
      <c r="AH355" s="33">
        <f t="shared" si="243"/>
        <v>0.86897303921568536</v>
      </c>
      <c r="AI355" s="18">
        <f t="shared" si="244"/>
        <v>0.24210840984025847</v>
      </c>
      <c r="AJ355" s="28">
        <f t="shared" si="259"/>
        <v>921.38394624510966</v>
      </c>
      <c r="AK355" s="33">
        <f t="shared" si="245"/>
        <v>0.80380006127450898</v>
      </c>
      <c r="AL355" s="18">
        <f t="shared" si="246"/>
        <v>0.22395027910223911</v>
      </c>
      <c r="AM355" s="28">
        <f t="shared" si="260"/>
        <v>993.9891062379935</v>
      </c>
      <c r="AN355" s="33">
        <f t="shared" si="247"/>
        <v>0.83295343137254829</v>
      </c>
      <c r="AO355" s="18">
        <f t="shared" si="248"/>
        <v>0.23207282808522189</v>
      </c>
      <c r="AP355" s="28">
        <f t="shared" si="261"/>
        <v>1023.3212171343183</v>
      </c>
      <c r="AQ355" s="33">
        <f t="shared" si="226"/>
        <v>0.892625</v>
      </c>
      <c r="AR355" s="18">
        <f t="shared" si="227"/>
        <v>0.24869818691811008</v>
      </c>
      <c r="AS355" s="28">
        <f t="shared" si="262"/>
        <v>773.97631104410596</v>
      </c>
      <c r="AT355" s="33">
        <f t="shared" si="228"/>
        <v>0.80380006127450898</v>
      </c>
      <c r="AU355" s="18">
        <f t="shared" si="229"/>
        <v>0.22395027910223911</v>
      </c>
      <c r="AV355" s="20">
        <f t="shared" si="263"/>
        <v>1113.5276568229654</v>
      </c>
    </row>
    <row r="356" spans="2:48" ht="15.95">
      <c r="B356" s="48">
        <v>92</v>
      </c>
      <c r="C356" s="50">
        <f>'Mortality (No Interventions) H'!K101</f>
        <v>0.30097991661052442</v>
      </c>
      <c r="D356" s="27">
        <f t="shared" si="266"/>
        <v>0.9039215686274501</v>
      </c>
      <c r="E356" s="18">
        <f t="shared" si="230"/>
        <v>0.27206223834794435</v>
      </c>
      <c r="F356" s="28">
        <f t="shared" si="249"/>
        <v>553.19030802940904</v>
      </c>
      <c r="G356" s="27">
        <f t="shared" si="264"/>
        <v>0.96499999999999997</v>
      </c>
      <c r="H356" s="18">
        <f t="shared" si="223"/>
        <v>0.29044561952915604</v>
      </c>
      <c r="I356" s="28">
        <f t="shared" si="250"/>
        <v>391.00959794771603</v>
      </c>
      <c r="J356" s="27">
        <v>1</v>
      </c>
      <c r="K356" s="18">
        <f t="shared" si="224"/>
        <v>0.30097991661052442</v>
      </c>
      <c r="L356" s="28">
        <f t="shared" si="251"/>
        <v>400.81403645192188</v>
      </c>
      <c r="M356" s="27">
        <f t="shared" si="265"/>
        <v>0.92500000000000004</v>
      </c>
      <c r="N356" s="19">
        <f t="shared" si="225"/>
        <v>0.2784064228647351</v>
      </c>
      <c r="O356" s="28">
        <f t="shared" si="252"/>
        <v>452.24018499366059</v>
      </c>
      <c r="P356" s="24">
        <f t="shared" si="231"/>
        <v>0.87228431372548931</v>
      </c>
      <c r="Q356" s="18">
        <f t="shared" si="232"/>
        <v>0.2625400600057663</v>
      </c>
      <c r="R356" s="28">
        <f t="shared" si="253"/>
        <v>616.93061066953771</v>
      </c>
      <c r="S356" s="24">
        <f t="shared" si="233"/>
        <v>0.9039215686274501</v>
      </c>
      <c r="T356" s="18">
        <f t="shared" si="234"/>
        <v>0.27206223834794435</v>
      </c>
      <c r="U356" s="28">
        <f t="shared" si="254"/>
        <v>629.34622853343944</v>
      </c>
      <c r="V356" s="24">
        <f t="shared" si="235"/>
        <v>0.83612745098039143</v>
      </c>
      <c r="W356" s="18">
        <f t="shared" si="236"/>
        <v>0.25165757047184856</v>
      </c>
      <c r="X356" s="28">
        <f t="shared" si="255"/>
        <v>698.25475093223997</v>
      </c>
      <c r="Y356" s="33">
        <f t="shared" si="237"/>
        <v>0.96499999999999997</v>
      </c>
      <c r="Z356" s="18">
        <f t="shared" si="238"/>
        <v>0.29044561952915604</v>
      </c>
      <c r="AA356" s="28">
        <f t="shared" si="256"/>
        <v>452.8805243441422</v>
      </c>
      <c r="AB356" s="33">
        <f t="shared" si="239"/>
        <v>0.892625</v>
      </c>
      <c r="AC356" s="18">
        <f t="shared" si="240"/>
        <v>0.26866219806446934</v>
      </c>
      <c r="AD356" s="28">
        <f t="shared" si="257"/>
        <v>508.33074660422341</v>
      </c>
      <c r="AE356" s="33">
        <f t="shared" si="241"/>
        <v>0.92500000000000004</v>
      </c>
      <c r="AF356" s="18">
        <f t="shared" si="242"/>
        <v>0.2784064228647351</v>
      </c>
      <c r="AG356" s="28">
        <f t="shared" si="258"/>
        <v>520.19474252140731</v>
      </c>
      <c r="AH356" s="33">
        <f t="shared" si="243"/>
        <v>0.87228431372548931</v>
      </c>
      <c r="AI356" s="18">
        <f t="shared" si="244"/>
        <v>0.2625400600057663</v>
      </c>
      <c r="AJ356" s="28">
        <f t="shared" si="259"/>
        <v>698.30914416736391</v>
      </c>
      <c r="AK356" s="33">
        <f t="shared" si="245"/>
        <v>0.80686299019607766</v>
      </c>
      <c r="AL356" s="18">
        <f t="shared" si="246"/>
        <v>0.24284955550533383</v>
      </c>
      <c r="AM356" s="28">
        <f t="shared" si="260"/>
        <v>771.38496847140971</v>
      </c>
      <c r="AN356" s="33">
        <f t="shared" si="247"/>
        <v>0.83612745098039143</v>
      </c>
      <c r="AO356" s="18">
        <f t="shared" si="248"/>
        <v>0.25165757047184856</v>
      </c>
      <c r="AP356" s="28">
        <f t="shared" si="261"/>
        <v>785.83616823434568</v>
      </c>
      <c r="AQ356" s="33">
        <f t="shared" si="226"/>
        <v>0.892625</v>
      </c>
      <c r="AR356" s="18">
        <f t="shared" si="227"/>
        <v>0.26866219806446934</v>
      </c>
      <c r="AS356" s="28">
        <f t="shared" si="262"/>
        <v>581.48980576986958</v>
      </c>
      <c r="AT356" s="33">
        <f t="shared" si="228"/>
        <v>0.80686299019607766</v>
      </c>
      <c r="AU356" s="18">
        <f t="shared" si="229"/>
        <v>0.24284955550533383</v>
      </c>
      <c r="AV356" s="20">
        <f t="shared" si="263"/>
        <v>864.15282728939997</v>
      </c>
    </row>
    <row r="357" spans="2:48" ht="15.95">
      <c r="B357" s="48">
        <v>93</v>
      </c>
      <c r="C357" s="50">
        <f>'Mortality (No Interventions) H'!K102</f>
        <v>0.32395199455451396</v>
      </c>
      <c r="D357" s="27">
        <f t="shared" si="266"/>
        <v>0.9073529411764697</v>
      </c>
      <c r="E357" s="18">
        <f t="shared" si="230"/>
        <v>0.29393879505902193</v>
      </c>
      <c r="F357" s="28">
        <f t="shared" si="249"/>
        <v>402.68811459453923</v>
      </c>
      <c r="G357" s="27">
        <f t="shared" si="264"/>
        <v>0.96499999999999997</v>
      </c>
      <c r="H357" s="18">
        <f t="shared" si="223"/>
        <v>0.31261367474510593</v>
      </c>
      <c r="I357" s="28">
        <f t="shared" si="250"/>
        <v>277.44257302994544</v>
      </c>
      <c r="J357" s="27">
        <v>1</v>
      </c>
      <c r="K357" s="18">
        <f t="shared" si="224"/>
        <v>0.32395199455451396</v>
      </c>
      <c r="L357" s="28">
        <f t="shared" si="251"/>
        <v>280.1770611842947</v>
      </c>
      <c r="M357" s="27">
        <f t="shared" si="265"/>
        <v>0.92500000000000004</v>
      </c>
      <c r="N357" s="19">
        <f t="shared" si="225"/>
        <v>0.29965559496292543</v>
      </c>
      <c r="O357" s="28">
        <f t="shared" si="252"/>
        <v>326.33361281388949</v>
      </c>
      <c r="P357" s="24">
        <f t="shared" si="231"/>
        <v>0.87559558823529327</v>
      </c>
      <c r="Q357" s="18">
        <f t="shared" si="232"/>
        <v>0.28365093723195617</v>
      </c>
      <c r="R357" s="28">
        <f t="shared" si="253"/>
        <v>454.96161112496321</v>
      </c>
      <c r="S357" s="24">
        <f t="shared" si="233"/>
        <v>0.9073529411764697</v>
      </c>
      <c r="T357" s="18">
        <f t="shared" si="234"/>
        <v>0.29393879505902193</v>
      </c>
      <c r="U357" s="28">
        <f t="shared" si="254"/>
        <v>458.12488490279503</v>
      </c>
      <c r="V357" s="24">
        <f t="shared" si="235"/>
        <v>0.83930147058823446</v>
      </c>
      <c r="W357" s="18">
        <f t="shared" si="236"/>
        <v>0.27189338542959529</v>
      </c>
      <c r="X357" s="28">
        <f t="shared" si="255"/>
        <v>522.53365674220674</v>
      </c>
      <c r="Y357" s="33">
        <f t="shared" si="237"/>
        <v>0.96499999999999997</v>
      </c>
      <c r="Z357" s="18">
        <f t="shared" si="238"/>
        <v>0.31261367474510593</v>
      </c>
      <c r="AA357" s="28">
        <f t="shared" si="256"/>
        <v>321.34335987831878</v>
      </c>
      <c r="AB357" s="33">
        <f t="shared" si="239"/>
        <v>0.892625</v>
      </c>
      <c r="AC357" s="18">
        <f t="shared" si="240"/>
        <v>0.28916764913922299</v>
      </c>
      <c r="AD357" s="28">
        <f t="shared" si="257"/>
        <v>371.76149087777998</v>
      </c>
      <c r="AE357" s="33">
        <f t="shared" si="241"/>
        <v>0.92500000000000004</v>
      </c>
      <c r="AF357" s="18">
        <f t="shared" si="242"/>
        <v>0.29965559496292543</v>
      </c>
      <c r="AG357" s="28">
        <f t="shared" si="258"/>
        <v>375.36918506298036</v>
      </c>
      <c r="AH357" s="33">
        <f t="shared" si="243"/>
        <v>0.87559558823529327</v>
      </c>
      <c r="AI357" s="18">
        <f t="shared" si="244"/>
        <v>0.28365093723195617</v>
      </c>
      <c r="AJ357" s="28">
        <f t="shared" si="259"/>
        <v>514.97501955508881</v>
      </c>
      <c r="AK357" s="33">
        <f t="shared" si="245"/>
        <v>0.80992591911764633</v>
      </c>
      <c r="AL357" s="18">
        <f t="shared" si="246"/>
        <v>0.26237711693955945</v>
      </c>
      <c r="AM357" s="28">
        <f t="shared" si="260"/>
        <v>584.05447175463189</v>
      </c>
      <c r="AN357" s="33">
        <f t="shared" si="247"/>
        <v>0.83930147058823446</v>
      </c>
      <c r="AO357" s="18">
        <f t="shared" si="248"/>
        <v>0.27189338542959529</v>
      </c>
      <c r="AP357" s="28">
        <f t="shared" si="261"/>
        <v>588.07454734758335</v>
      </c>
      <c r="AQ357" s="33">
        <f t="shared" si="226"/>
        <v>0.892625</v>
      </c>
      <c r="AR357" s="18">
        <f t="shared" si="227"/>
        <v>0.28916764913922299</v>
      </c>
      <c r="AS357" s="28">
        <f t="shared" si="262"/>
        <v>425.26547639965509</v>
      </c>
      <c r="AT357" s="33">
        <f t="shared" si="228"/>
        <v>0.80992591911764633</v>
      </c>
      <c r="AU357" s="18">
        <f t="shared" si="229"/>
        <v>0.26237711693955945</v>
      </c>
      <c r="AV357" s="20">
        <f t="shared" si="263"/>
        <v>654.29369729349162</v>
      </c>
    </row>
    <row r="358" spans="2:48" ht="15.95">
      <c r="B358" s="48">
        <v>94</v>
      </c>
      <c r="C358" s="50">
        <f>'Mortality (No Interventions) H'!K103</f>
        <v>0.34716061325571207</v>
      </c>
      <c r="D358" s="27">
        <f t="shared" si="266"/>
        <v>0.91078431372548929</v>
      </c>
      <c r="E358" s="18">
        <f t="shared" si="230"/>
        <v>0.31618844089662373</v>
      </c>
      <c r="F358" s="28">
        <f t="shared" si="249"/>
        <v>284.322455406031</v>
      </c>
      <c r="G358" s="27">
        <f t="shared" si="264"/>
        <v>0.96499999999999997</v>
      </c>
      <c r="H358" s="18">
        <f t="shared" si="223"/>
        <v>0.33500999179176216</v>
      </c>
      <c r="I358" s="28">
        <f t="shared" si="250"/>
        <v>190.71023074431679</v>
      </c>
      <c r="J358" s="27">
        <v>1</v>
      </c>
      <c r="K358" s="18">
        <f t="shared" si="224"/>
        <v>0.34716061325571207</v>
      </c>
      <c r="L358" s="28">
        <f t="shared" si="251"/>
        <v>189.41314338522034</v>
      </c>
      <c r="M358" s="27">
        <f t="shared" si="265"/>
        <v>0.92500000000000004</v>
      </c>
      <c r="N358" s="19">
        <f t="shared" si="225"/>
        <v>0.32112356726153368</v>
      </c>
      <c r="O358" s="28">
        <f t="shared" si="252"/>
        <v>228.54591990974251</v>
      </c>
      <c r="P358" s="24">
        <f t="shared" si="231"/>
        <v>0.87890686274509711</v>
      </c>
      <c r="Q358" s="18">
        <f t="shared" si="232"/>
        <v>0.30512184546524185</v>
      </c>
      <c r="R358" s="28">
        <f t="shared" si="253"/>
        <v>325.91132372480661</v>
      </c>
      <c r="S358" s="24">
        <f t="shared" si="233"/>
        <v>0.91078431372548929</v>
      </c>
      <c r="T358" s="18">
        <f t="shared" si="234"/>
        <v>0.31618844089662373</v>
      </c>
      <c r="U358" s="28">
        <f t="shared" si="254"/>
        <v>323.46420824791431</v>
      </c>
      <c r="V358" s="24">
        <f t="shared" si="235"/>
        <v>0.84247549019607759</v>
      </c>
      <c r="W358" s="18">
        <f t="shared" si="236"/>
        <v>0.29247430782937694</v>
      </c>
      <c r="X358" s="28">
        <f t="shared" si="255"/>
        <v>380.4602118096621</v>
      </c>
      <c r="Y358" s="33">
        <f t="shared" si="237"/>
        <v>0.96499999999999997</v>
      </c>
      <c r="Z358" s="18">
        <f t="shared" si="238"/>
        <v>0.33500999179176216</v>
      </c>
      <c r="AA358" s="28">
        <f t="shared" si="256"/>
        <v>220.88703129181852</v>
      </c>
      <c r="AB358" s="33">
        <f t="shared" si="239"/>
        <v>0.892625</v>
      </c>
      <c r="AC358" s="18">
        <f t="shared" si="240"/>
        <v>0.30988424240738</v>
      </c>
      <c r="AD358" s="28">
        <f t="shared" si="257"/>
        <v>264.26009452015967</v>
      </c>
      <c r="AE358" s="33">
        <f t="shared" si="241"/>
        <v>0.92500000000000004</v>
      </c>
      <c r="AF358" s="18">
        <f t="shared" si="242"/>
        <v>0.32112356726153368</v>
      </c>
      <c r="AG358" s="28">
        <f t="shared" si="258"/>
        <v>262.88770858218453</v>
      </c>
      <c r="AH358" s="33">
        <f t="shared" si="243"/>
        <v>0.87890686274509711</v>
      </c>
      <c r="AI358" s="18">
        <f t="shared" si="244"/>
        <v>0.30512184546524185</v>
      </c>
      <c r="AJ358" s="28">
        <f t="shared" si="259"/>
        <v>368.90187260724286</v>
      </c>
      <c r="AK358" s="33">
        <f t="shared" si="245"/>
        <v>0.8129888480392149</v>
      </c>
      <c r="AL358" s="18">
        <f t="shared" si="246"/>
        <v>0.28223770705534873</v>
      </c>
      <c r="AM358" s="28">
        <f t="shared" si="260"/>
        <v>430.81194331999421</v>
      </c>
      <c r="AN358" s="33">
        <f t="shared" si="247"/>
        <v>0.84247549019607759</v>
      </c>
      <c r="AO358" s="18">
        <f t="shared" si="248"/>
        <v>0.29247430782937694</v>
      </c>
      <c r="AP358" s="28">
        <f t="shared" si="261"/>
        <v>428.18096778427207</v>
      </c>
      <c r="AQ358" s="33">
        <f t="shared" si="226"/>
        <v>0.892625</v>
      </c>
      <c r="AR358" s="18">
        <f t="shared" si="227"/>
        <v>0.30988424240738</v>
      </c>
      <c r="AS358" s="28">
        <f t="shared" si="262"/>
        <v>302.2924583290951</v>
      </c>
      <c r="AT358" s="33">
        <f t="shared" si="228"/>
        <v>0.8129888480392149</v>
      </c>
      <c r="AU358" s="18">
        <f t="shared" si="229"/>
        <v>0.28223770705534873</v>
      </c>
      <c r="AV358" s="20">
        <f t="shared" si="263"/>
        <v>482.62200336590047</v>
      </c>
    </row>
    <row r="359" spans="2:48" ht="15.95">
      <c r="B359" s="48">
        <v>95</v>
      </c>
      <c r="C359" s="50">
        <f>'Mortality (No Interventions) H'!K104</f>
        <v>0.37166525934797834</v>
      </c>
      <c r="D359" s="27">
        <f t="shared" si="266"/>
        <v>0.91421568627450889</v>
      </c>
      <c r="E359" s="18">
        <f t="shared" si="230"/>
        <v>0.33978221013920534</v>
      </c>
      <c r="F359" s="28">
        <f t="shared" si="249"/>
        <v>194.42298151929822</v>
      </c>
      <c r="G359" s="27">
        <f t="shared" si="264"/>
        <v>0.96499999999999997</v>
      </c>
      <c r="H359" s="18">
        <f t="shared" si="223"/>
        <v>0.35865697527079909</v>
      </c>
      <c r="I359" s="28">
        <f t="shared" si="250"/>
        <v>126.82039790805815</v>
      </c>
      <c r="J359" s="27">
        <v>1</v>
      </c>
      <c r="K359" s="18">
        <f t="shared" si="224"/>
        <v>0.37166525934797834</v>
      </c>
      <c r="L359" s="28">
        <f t="shared" si="251"/>
        <v>123.65636036891512</v>
      </c>
      <c r="M359" s="27">
        <f t="shared" si="265"/>
        <v>0.92500000000000004</v>
      </c>
      <c r="N359" s="19">
        <f t="shared" si="225"/>
        <v>0.34379036489687997</v>
      </c>
      <c r="O359" s="28">
        <f t="shared" si="252"/>
        <v>155.15443882525722</v>
      </c>
      <c r="P359" s="24">
        <f t="shared" si="231"/>
        <v>0.88221813725490106</v>
      </c>
      <c r="Q359" s="18">
        <f t="shared" si="232"/>
        <v>0.32788983278433315</v>
      </c>
      <c r="R359" s="28">
        <f t="shared" si="253"/>
        <v>226.46865917187378</v>
      </c>
      <c r="S359" s="24">
        <f t="shared" si="233"/>
        <v>0.91421568627450889</v>
      </c>
      <c r="T359" s="18">
        <f t="shared" si="234"/>
        <v>0.33978221013920534</v>
      </c>
      <c r="U359" s="28">
        <f t="shared" si="254"/>
        <v>221.18856455614545</v>
      </c>
      <c r="V359" s="24">
        <f t="shared" si="235"/>
        <v>0.84564950980392073</v>
      </c>
      <c r="W359" s="18">
        <f t="shared" si="236"/>
        <v>0.31429854437876492</v>
      </c>
      <c r="X359" s="28">
        <f t="shared" si="255"/>
        <v>269.18537470401299</v>
      </c>
      <c r="Y359" s="33">
        <f t="shared" si="237"/>
        <v>0.96499999999999997</v>
      </c>
      <c r="Z359" s="18">
        <f t="shared" si="238"/>
        <v>0.35865697527079909</v>
      </c>
      <c r="AA359" s="28">
        <f t="shared" si="256"/>
        <v>146.88766875183967</v>
      </c>
      <c r="AB359" s="33">
        <f t="shared" si="239"/>
        <v>0.892625</v>
      </c>
      <c r="AC359" s="18">
        <f t="shared" si="240"/>
        <v>0.33175770212548916</v>
      </c>
      <c r="AD359" s="28">
        <f t="shared" si="257"/>
        <v>182.37005533127737</v>
      </c>
      <c r="AE359" s="33">
        <f t="shared" si="241"/>
        <v>0.92500000000000004</v>
      </c>
      <c r="AF359" s="18">
        <f t="shared" si="242"/>
        <v>0.34379036489687997</v>
      </c>
      <c r="AG359" s="28">
        <f t="shared" si="258"/>
        <v>178.46826981306293</v>
      </c>
      <c r="AH359" s="33">
        <f t="shared" si="243"/>
        <v>0.88221813725490106</v>
      </c>
      <c r="AI359" s="18">
        <f t="shared" si="244"/>
        <v>0.32788983278433315</v>
      </c>
      <c r="AJ359" s="28">
        <f t="shared" si="259"/>
        <v>256.34185244173739</v>
      </c>
      <c r="AK359" s="33">
        <f t="shared" si="245"/>
        <v>0.81605177696078357</v>
      </c>
      <c r="AL359" s="18">
        <f t="shared" si="246"/>
        <v>0.30329809532550822</v>
      </c>
      <c r="AM359" s="28">
        <f t="shared" si="260"/>
        <v>309.22056826530019</v>
      </c>
      <c r="AN359" s="33">
        <f t="shared" si="247"/>
        <v>0.84564950980392073</v>
      </c>
      <c r="AO359" s="18">
        <f t="shared" si="248"/>
        <v>0.31429854437876492</v>
      </c>
      <c r="AP359" s="28">
        <f t="shared" si="261"/>
        <v>302.94903560585431</v>
      </c>
      <c r="AQ359" s="33">
        <f t="shared" si="226"/>
        <v>0.892625</v>
      </c>
      <c r="AR359" s="18">
        <f t="shared" si="227"/>
        <v>0.33175770212548916</v>
      </c>
      <c r="AS359" s="28">
        <f t="shared" si="262"/>
        <v>208.61678889431897</v>
      </c>
      <c r="AT359" s="33">
        <f t="shared" si="228"/>
        <v>0.81605177696078357</v>
      </c>
      <c r="AU359" s="18">
        <f t="shared" si="229"/>
        <v>0.30329809532550822</v>
      </c>
      <c r="AV359" s="20">
        <f t="shared" si="263"/>
        <v>346.40787576144987</v>
      </c>
    </row>
    <row r="360" spans="2:48" ht="15.95">
      <c r="B360" s="48">
        <v>96</v>
      </c>
      <c r="C360" s="50">
        <f>'Mortality (No Interventions) H'!K105</f>
        <v>0.39627545447863632</v>
      </c>
      <c r="D360" s="27">
        <f t="shared" si="266"/>
        <v>0.91764705882352848</v>
      </c>
      <c r="E360" s="18">
        <f t="shared" si="230"/>
        <v>0.36364100528627769</v>
      </c>
      <c r="F360" s="28">
        <f t="shared" si="249"/>
        <v>128.36151115681719</v>
      </c>
      <c r="G360" s="27">
        <f t="shared" si="264"/>
        <v>0.96499999999999997</v>
      </c>
      <c r="H360" s="18">
        <f t="shared" si="223"/>
        <v>0.38240581357188402</v>
      </c>
      <c r="I360" s="28">
        <f t="shared" si="250"/>
        <v>81.335377591714845</v>
      </c>
      <c r="J360" s="27">
        <v>1</v>
      </c>
      <c r="K360" s="18">
        <f t="shared" si="224"/>
        <v>0.39627545447863632</v>
      </c>
      <c r="L360" s="28">
        <f t="shared" si="251"/>
        <v>77.697587122375211</v>
      </c>
      <c r="M360" s="27">
        <f t="shared" si="265"/>
        <v>0.92500000000000004</v>
      </c>
      <c r="N360" s="19">
        <f t="shared" si="225"/>
        <v>0.36655479539273861</v>
      </c>
      <c r="O360" s="28">
        <f t="shared" si="252"/>
        <v>101.8138376861514</v>
      </c>
      <c r="P360" s="24">
        <f t="shared" si="231"/>
        <v>0.88552941176470501</v>
      </c>
      <c r="Q360" s="18">
        <f t="shared" si="232"/>
        <v>0.35091357010125795</v>
      </c>
      <c r="R360" s="28">
        <f t="shared" si="253"/>
        <v>152.21188838511594</v>
      </c>
      <c r="S360" s="24">
        <f t="shared" si="233"/>
        <v>0.91764705882352848</v>
      </c>
      <c r="T360" s="18">
        <f t="shared" si="234"/>
        <v>0.36364100528627769</v>
      </c>
      <c r="U360" s="28">
        <f t="shared" si="254"/>
        <v>146.03262523374005</v>
      </c>
      <c r="V360" s="24">
        <f t="shared" si="235"/>
        <v>0.84882352941176387</v>
      </c>
      <c r="W360" s="18">
        <f t="shared" si="236"/>
        <v>0.33636792988980685</v>
      </c>
      <c r="X360" s="28">
        <f t="shared" si="255"/>
        <v>184.58080326648928</v>
      </c>
      <c r="Y360" s="33">
        <f t="shared" si="237"/>
        <v>0.96499999999999997</v>
      </c>
      <c r="Z360" s="18">
        <f t="shared" si="238"/>
        <v>0.38240581357188402</v>
      </c>
      <c r="AA360" s="28">
        <f t="shared" si="256"/>
        <v>94.205381772725787</v>
      </c>
      <c r="AB360" s="33">
        <f t="shared" si="239"/>
        <v>0.892625</v>
      </c>
      <c r="AC360" s="18">
        <f t="shared" si="240"/>
        <v>0.35372537755399275</v>
      </c>
      <c r="AD360" s="28">
        <f t="shared" si="257"/>
        <v>121.86738483807447</v>
      </c>
      <c r="AE360" s="33">
        <f t="shared" si="241"/>
        <v>0.92500000000000004</v>
      </c>
      <c r="AF360" s="18">
        <f t="shared" si="242"/>
        <v>0.36655479539273861</v>
      </c>
      <c r="AG360" s="28">
        <f t="shared" si="258"/>
        <v>117.11259821151519</v>
      </c>
      <c r="AH360" s="33">
        <f t="shared" si="243"/>
        <v>0.88552941176470501</v>
      </c>
      <c r="AI360" s="18">
        <f t="shared" si="244"/>
        <v>0.35091357010125795</v>
      </c>
      <c r="AJ360" s="28">
        <f t="shared" si="259"/>
        <v>172.28996530898991</v>
      </c>
      <c r="AK360" s="33">
        <f t="shared" si="245"/>
        <v>0.81911470588235213</v>
      </c>
      <c r="AL360" s="18">
        <f t="shared" si="246"/>
        <v>0.32459505234366359</v>
      </c>
      <c r="AM360" s="28">
        <f t="shared" si="260"/>
        <v>215.43455887496336</v>
      </c>
      <c r="AN360" s="33">
        <f t="shared" si="247"/>
        <v>0.84882352941176387</v>
      </c>
      <c r="AO360" s="18">
        <f t="shared" si="248"/>
        <v>0.33636792988980685</v>
      </c>
      <c r="AP360" s="28">
        <f t="shared" si="261"/>
        <v>207.73259469398369</v>
      </c>
      <c r="AQ360" s="33">
        <f t="shared" si="226"/>
        <v>0.892625</v>
      </c>
      <c r="AR360" s="18">
        <f t="shared" si="227"/>
        <v>0.35372537755399275</v>
      </c>
      <c r="AS360" s="28">
        <f t="shared" si="262"/>
        <v>139.40656238594144</v>
      </c>
      <c r="AT360" s="33">
        <f t="shared" si="228"/>
        <v>0.81911470588235213</v>
      </c>
      <c r="AU360" s="18">
        <f t="shared" si="229"/>
        <v>0.32459505234366359</v>
      </c>
      <c r="AV360" s="20">
        <f t="shared" si="263"/>
        <v>241.34302683724684</v>
      </c>
    </row>
    <row r="361" spans="2:48" ht="15.95">
      <c r="B361" s="48">
        <v>97</v>
      </c>
      <c r="C361" s="50">
        <f>'Mortality (No Interventions) H'!K106</f>
        <v>0.42186497585073468</v>
      </c>
      <c r="D361" s="27">
        <f t="shared" si="266"/>
        <v>0.92107843137254808</v>
      </c>
      <c r="E361" s="18">
        <f t="shared" si="230"/>
        <v>0.38857073020761257</v>
      </c>
      <c r="F361" s="28">
        <f t="shared" si="249"/>
        <v>81.684002199686432</v>
      </c>
      <c r="G361" s="27">
        <f t="shared" si="264"/>
        <v>0.96499999999999997</v>
      </c>
      <c r="H361" s="18">
        <f t="shared" si="223"/>
        <v>0.40709970169595894</v>
      </c>
      <c r="I361" s="28">
        <f t="shared" si="250"/>
        <v>50.232256351578748</v>
      </c>
      <c r="J361" s="27">
        <v>1</v>
      </c>
      <c r="K361" s="18">
        <f t="shared" si="224"/>
        <v>0.42186497585073468</v>
      </c>
      <c r="L361" s="28">
        <f t="shared" si="251"/>
        <v>46.907940473562533</v>
      </c>
      <c r="M361" s="27">
        <f t="shared" si="265"/>
        <v>0.92500000000000004</v>
      </c>
      <c r="N361" s="19">
        <f t="shared" si="225"/>
        <v>0.39022510266192961</v>
      </c>
      <c r="O361" s="28">
        <f t="shared" si="252"/>
        <v>64.493487244954679</v>
      </c>
      <c r="P361" s="24">
        <f t="shared" si="231"/>
        <v>0.88884068627450885</v>
      </c>
      <c r="Q361" s="18">
        <f t="shared" si="232"/>
        <v>0.37497075465034613</v>
      </c>
      <c r="R361" s="28">
        <f t="shared" si="253"/>
        <v>98.798671220040703</v>
      </c>
      <c r="S361" s="24">
        <f t="shared" si="233"/>
        <v>0.92107843137254808</v>
      </c>
      <c r="T361" s="18">
        <f t="shared" si="234"/>
        <v>0.38857073020761257</v>
      </c>
      <c r="U361" s="28">
        <f t="shared" si="254"/>
        <v>92.929174589148573</v>
      </c>
      <c r="V361" s="24">
        <f t="shared" si="235"/>
        <v>0.851997549019607</v>
      </c>
      <c r="W361" s="18">
        <f t="shared" si="236"/>
        <v>0.35942792544204166</v>
      </c>
      <c r="X361" s="28">
        <f t="shared" si="255"/>
        <v>122.4937405743426</v>
      </c>
      <c r="Y361" s="33">
        <f t="shared" si="237"/>
        <v>0.96499999999999997</v>
      </c>
      <c r="Z361" s="18">
        <f t="shared" si="238"/>
        <v>0.40709970169595894</v>
      </c>
      <c r="AA361" s="28">
        <f t="shared" si="256"/>
        <v>58.180696113076657</v>
      </c>
      <c r="AB361" s="33">
        <f t="shared" si="239"/>
        <v>0.892625</v>
      </c>
      <c r="AC361" s="18">
        <f t="shared" si="240"/>
        <v>0.37656722406876203</v>
      </c>
      <c r="AD361" s="28">
        <f t="shared" si="257"/>
        <v>78.759798124708837</v>
      </c>
      <c r="AE361" s="33">
        <f t="shared" si="241"/>
        <v>0.92500000000000004</v>
      </c>
      <c r="AF361" s="18">
        <f t="shared" si="242"/>
        <v>0.39022510266192961</v>
      </c>
      <c r="AG361" s="28">
        <f t="shared" si="258"/>
        <v>74.184413736181241</v>
      </c>
      <c r="AH361" s="33">
        <f t="shared" si="243"/>
        <v>0.88884068627450885</v>
      </c>
      <c r="AI361" s="18">
        <f t="shared" si="244"/>
        <v>0.37497075465034613</v>
      </c>
      <c r="AJ361" s="28">
        <f t="shared" si="259"/>
        <v>111.83107848979037</v>
      </c>
      <c r="AK361" s="33">
        <f t="shared" si="245"/>
        <v>0.8221776348039207</v>
      </c>
      <c r="AL361" s="18">
        <f t="shared" si="246"/>
        <v>0.34684794805157015</v>
      </c>
      <c r="AM361" s="28">
        <f t="shared" si="260"/>
        <v>145.50556696031055</v>
      </c>
      <c r="AN361" s="33">
        <f t="shared" si="247"/>
        <v>0.851997549019607</v>
      </c>
      <c r="AO361" s="18">
        <f t="shared" si="248"/>
        <v>0.35942792544204166</v>
      </c>
      <c r="AP361" s="28">
        <f t="shared" si="261"/>
        <v>137.85801184613013</v>
      </c>
      <c r="AQ361" s="33">
        <f t="shared" si="226"/>
        <v>0.892625</v>
      </c>
      <c r="AR361" s="18">
        <f t="shared" si="227"/>
        <v>0.37656722406876203</v>
      </c>
      <c r="AS361" s="28">
        <f t="shared" si="262"/>
        <v>90.094923472470057</v>
      </c>
      <c r="AT361" s="33">
        <f t="shared" si="228"/>
        <v>0.8221776348039207</v>
      </c>
      <c r="AU361" s="18">
        <f t="shared" si="229"/>
        <v>0.34684794805157015</v>
      </c>
      <c r="AV361" s="20">
        <f t="shared" si="263"/>
        <v>163.0042744082325</v>
      </c>
    </row>
    <row r="362" spans="2:48" ht="15.95">
      <c r="B362" s="48">
        <v>98</v>
      </c>
      <c r="C362" s="50">
        <f>'Mortality (No Interventions) H'!K107</f>
        <v>0.44845469868842713</v>
      </c>
      <c r="D362" s="27">
        <f t="shared" si="266"/>
        <v>0.92450980392156767</v>
      </c>
      <c r="E362" s="18">
        <f t="shared" si="230"/>
        <v>0.41460076555214348</v>
      </c>
      <c r="F362" s="28">
        <f t="shared" si="249"/>
        <v>49.943989818674041</v>
      </c>
      <c r="G362" s="27">
        <f t="shared" si="264"/>
        <v>0.96499999999999997</v>
      </c>
      <c r="H362" s="18">
        <f t="shared" si="223"/>
        <v>0.43275878423433217</v>
      </c>
      <c r="I362" s="28">
        <f t="shared" si="250"/>
        <v>29.782719775336098</v>
      </c>
      <c r="J362" s="27">
        <v>1</v>
      </c>
      <c r="K362" s="18">
        <f t="shared" si="224"/>
        <v>0.44845469868842713</v>
      </c>
      <c r="L362" s="28">
        <f t="shared" si="251"/>
        <v>27.119123298475376</v>
      </c>
      <c r="M362" s="27">
        <f t="shared" si="265"/>
        <v>0.92500000000000004</v>
      </c>
      <c r="N362" s="19">
        <f t="shared" si="225"/>
        <v>0.41482059628679513</v>
      </c>
      <c r="O362" s="28">
        <f t="shared" si="252"/>
        <v>39.326509563766386</v>
      </c>
      <c r="P362" s="24">
        <f t="shared" si="231"/>
        <v>0.8921519607843128</v>
      </c>
      <c r="Q362" s="18">
        <f t="shared" si="232"/>
        <v>0.40008973875781845</v>
      </c>
      <c r="R362" s="28">
        <f t="shared" si="253"/>
        <v>61.752058914210608</v>
      </c>
      <c r="S362" s="24">
        <f t="shared" si="233"/>
        <v>0.92450980392156767</v>
      </c>
      <c r="T362" s="18">
        <f t="shared" si="234"/>
        <v>0.41460076555214348</v>
      </c>
      <c r="U362" s="28">
        <f t="shared" si="254"/>
        <v>56.819617361452394</v>
      </c>
      <c r="V362" s="24">
        <f t="shared" si="235"/>
        <v>0.85517156862745014</v>
      </c>
      <c r="W362" s="18">
        <f t="shared" si="236"/>
        <v>0.38350570813573276</v>
      </c>
      <c r="X362" s="28">
        <f t="shared" si="255"/>
        <v>78.466069520071002</v>
      </c>
      <c r="Y362" s="33">
        <f t="shared" si="237"/>
        <v>0.96499999999999997</v>
      </c>
      <c r="Z362" s="18">
        <f t="shared" si="238"/>
        <v>0.43275878423433217</v>
      </c>
      <c r="AA362" s="28">
        <f t="shared" si="256"/>
        <v>34.495352080979906</v>
      </c>
      <c r="AB362" s="33">
        <f t="shared" si="239"/>
        <v>0.892625</v>
      </c>
      <c r="AC362" s="18">
        <f t="shared" si="240"/>
        <v>0.40030187541675727</v>
      </c>
      <c r="AD362" s="28">
        <f t="shared" si="257"/>
        <v>49.101439576671133</v>
      </c>
      <c r="AE362" s="33">
        <f t="shared" si="241"/>
        <v>0.92500000000000004</v>
      </c>
      <c r="AF362" s="18">
        <f t="shared" si="242"/>
        <v>0.41482059628679513</v>
      </c>
      <c r="AG362" s="28">
        <f t="shared" si="258"/>
        <v>45.235793270064853</v>
      </c>
      <c r="AH362" s="33">
        <f t="shared" si="243"/>
        <v>0.8921519607843128</v>
      </c>
      <c r="AI362" s="18">
        <f t="shared" si="244"/>
        <v>0.40008973875781845</v>
      </c>
      <c r="AJ362" s="28">
        <f t="shared" si="259"/>
        <v>69.897694595111588</v>
      </c>
      <c r="AK362" s="33">
        <f t="shared" si="245"/>
        <v>0.82524056372548937</v>
      </c>
      <c r="AL362" s="18">
        <f t="shared" si="246"/>
        <v>0.37008300835098207</v>
      </c>
      <c r="AM362" s="28">
        <f t="shared" si="260"/>
        <v>95.037259630046492</v>
      </c>
      <c r="AN362" s="33">
        <f t="shared" si="247"/>
        <v>0.85517156862745014</v>
      </c>
      <c r="AO362" s="18">
        <f t="shared" si="248"/>
        <v>0.38350570813573276</v>
      </c>
      <c r="AP362" s="28">
        <f t="shared" si="261"/>
        <v>88.307992642711184</v>
      </c>
      <c r="AQ362" s="33">
        <f t="shared" si="226"/>
        <v>0.892625</v>
      </c>
      <c r="AR362" s="18">
        <f t="shared" si="227"/>
        <v>0.40030187541675727</v>
      </c>
      <c r="AS362" s="28">
        <f t="shared" si="262"/>
        <v>56.168128237754452</v>
      </c>
      <c r="AT362" s="33">
        <f t="shared" si="228"/>
        <v>0.82524056372548937</v>
      </c>
      <c r="AU362" s="18">
        <f t="shared" si="229"/>
        <v>0.37008300835098207</v>
      </c>
      <c r="AV362" s="20">
        <f t="shared" si="263"/>
        <v>106.46657630610198</v>
      </c>
    </row>
    <row r="363" spans="2:48" ht="15.95">
      <c r="B363" s="48">
        <v>99</v>
      </c>
      <c r="C363" s="50">
        <f>'Mortality (No Interventions) H'!K108</f>
        <v>0.47481609413210296</v>
      </c>
      <c r="D363" s="27">
        <f t="shared" si="266"/>
        <v>0.92794117647058727</v>
      </c>
      <c r="E363" s="18">
        <f t="shared" si="230"/>
        <v>0.44060140499611272</v>
      </c>
      <c r="F363" s="28">
        <f t="shared" si="249"/>
        <v>29.237173405123322</v>
      </c>
      <c r="G363" s="27">
        <f t="shared" si="264"/>
        <v>0.96499999999999997</v>
      </c>
      <c r="H363" s="18">
        <f t="shared" si="223"/>
        <v>0.45819753083747933</v>
      </c>
      <c r="I363" s="28">
        <f t="shared" si="250"/>
        <v>16.893986174169846</v>
      </c>
      <c r="J363" s="27">
        <v>1</v>
      </c>
      <c r="K363" s="18">
        <f t="shared" si="224"/>
        <v>0.47481609413210296</v>
      </c>
      <c r="L363" s="28">
        <f t="shared" si="251"/>
        <v>14.957425030963297</v>
      </c>
      <c r="M363" s="27">
        <f t="shared" si="265"/>
        <v>0.92500000000000004</v>
      </c>
      <c r="N363" s="19">
        <f t="shared" si="225"/>
        <v>0.43920488707219524</v>
      </c>
      <c r="O363" s="28">
        <f t="shared" si="252"/>
        <v>23.013063416646464</v>
      </c>
      <c r="P363" s="24">
        <f t="shared" si="231"/>
        <v>0.89546323529411664</v>
      </c>
      <c r="Q363" s="18">
        <f t="shared" si="232"/>
        <v>0.42518035582124875</v>
      </c>
      <c r="R363" s="28">
        <f t="shared" si="253"/>
        <v>37.045693795466676</v>
      </c>
      <c r="S363" s="24">
        <f t="shared" si="233"/>
        <v>0.92794117647058727</v>
      </c>
      <c r="T363" s="18">
        <f t="shared" si="234"/>
        <v>0.44060140499611272</v>
      </c>
      <c r="U363" s="28">
        <f t="shared" si="254"/>
        <v>33.262160505014364</v>
      </c>
      <c r="V363" s="24">
        <f t="shared" si="235"/>
        <v>0.85834558823529328</v>
      </c>
      <c r="W363" s="18">
        <f t="shared" si="236"/>
        <v>0.40755629962140433</v>
      </c>
      <c r="X363" s="28">
        <f t="shared" si="255"/>
        <v>48.37388396414854</v>
      </c>
      <c r="Y363" s="33">
        <f t="shared" si="237"/>
        <v>0.96499999999999997</v>
      </c>
      <c r="Z363" s="18">
        <f t="shared" si="238"/>
        <v>0.45819753083747933</v>
      </c>
      <c r="AA363" s="28">
        <f t="shared" si="256"/>
        <v>19.567185452679805</v>
      </c>
      <c r="AB363" s="33">
        <f t="shared" si="239"/>
        <v>0.892625</v>
      </c>
      <c r="AC363" s="18">
        <f t="shared" si="240"/>
        <v>0.42383271602466843</v>
      </c>
      <c r="AD363" s="28">
        <f t="shared" si="257"/>
        <v>29.446041228467088</v>
      </c>
      <c r="AE363" s="33">
        <f t="shared" si="241"/>
        <v>0.92500000000000004</v>
      </c>
      <c r="AF363" s="18">
        <f t="shared" si="242"/>
        <v>0.43920488707219524</v>
      </c>
      <c r="AG363" s="28">
        <f t="shared" si="258"/>
        <v>26.471054532270358</v>
      </c>
      <c r="AH363" s="33">
        <f t="shared" si="243"/>
        <v>0.89546323529411664</v>
      </c>
      <c r="AI363" s="18">
        <f t="shared" si="244"/>
        <v>0.42518035582124875</v>
      </c>
      <c r="AJ363" s="28">
        <f t="shared" si="259"/>
        <v>41.932344224779619</v>
      </c>
      <c r="AK363" s="33">
        <f t="shared" si="245"/>
        <v>0.82830349264705794</v>
      </c>
      <c r="AL363" s="18">
        <f t="shared" si="246"/>
        <v>0.3932918291346551</v>
      </c>
      <c r="AM363" s="28">
        <f t="shared" si="260"/>
        <v>59.865584680725547</v>
      </c>
      <c r="AN363" s="33">
        <f t="shared" si="247"/>
        <v>0.85834558823529328</v>
      </c>
      <c r="AO363" s="18">
        <f t="shared" si="248"/>
        <v>0.40755629962140433</v>
      </c>
      <c r="AP363" s="28">
        <f t="shared" si="261"/>
        <v>54.441373390223156</v>
      </c>
      <c r="AQ363" s="33">
        <f t="shared" si="226"/>
        <v>0.892625</v>
      </c>
      <c r="AR363" s="18">
        <f t="shared" si="227"/>
        <v>0.42383271602466843</v>
      </c>
      <c r="AS363" s="28">
        <f t="shared" si="262"/>
        <v>33.683921165532418</v>
      </c>
      <c r="AT363" s="33">
        <f t="shared" si="228"/>
        <v>0.82830349264705794</v>
      </c>
      <c r="AU363" s="18">
        <f t="shared" si="229"/>
        <v>0.3932918291346551</v>
      </c>
      <c r="AV363" s="20">
        <f t="shared" si="263"/>
        <v>67.065105457910377</v>
      </c>
    </row>
    <row r="364" spans="2:48" ht="15.95">
      <c r="B364" s="48">
        <v>100</v>
      </c>
      <c r="C364" s="50">
        <f>'Mortality (No Interventions) H'!K109</f>
        <v>0.50177864434808439</v>
      </c>
      <c r="D364" s="27">
        <f t="shared" si="266"/>
        <v>0.93137254901960687</v>
      </c>
      <c r="E364" s="18">
        <f t="shared" si="230"/>
        <v>0.46734285503007811</v>
      </c>
      <c r="F364" s="28">
        <f t="shared" si="249"/>
        <v>16.355233724711006</v>
      </c>
      <c r="G364" s="27">
        <f t="shared" si="264"/>
        <v>0.96499999999999997</v>
      </c>
      <c r="H364" s="18">
        <f t="shared" si="223"/>
        <v>0.48421639179590142</v>
      </c>
      <c r="I364" s="28">
        <f t="shared" si="250"/>
        <v>9.1532034231627097</v>
      </c>
      <c r="J364" s="27">
        <v>1</v>
      </c>
      <c r="K364" s="18">
        <f t="shared" si="224"/>
        <v>0.50177864434808439</v>
      </c>
      <c r="L364" s="28">
        <f t="shared" si="251"/>
        <v>7.8553988994875557</v>
      </c>
      <c r="M364" s="27">
        <f t="shared" si="265"/>
        <v>0.92500000000000004</v>
      </c>
      <c r="N364" s="19">
        <f t="shared" si="225"/>
        <v>0.4641452460219781</v>
      </c>
      <c r="O364" s="28">
        <f t="shared" si="252"/>
        <v>12.905613497552988</v>
      </c>
      <c r="P364" s="24">
        <f t="shared" si="231"/>
        <v>0.8987745098039206</v>
      </c>
      <c r="Q364" s="18">
        <f t="shared" si="232"/>
        <v>0.45098585510402533</v>
      </c>
      <c r="R364" s="28">
        <f t="shared" si="253"/>
        <v>21.294592525865127</v>
      </c>
      <c r="S364" s="24">
        <f t="shared" si="233"/>
        <v>0.93137254901960687</v>
      </c>
      <c r="T364" s="18">
        <f t="shared" si="234"/>
        <v>0.46734285503007811</v>
      </c>
      <c r="U364" s="28">
        <f t="shared" si="254"/>
        <v>18.606805853298827</v>
      </c>
      <c r="V364" s="24">
        <f t="shared" si="235"/>
        <v>0.86151960784313641</v>
      </c>
      <c r="W364" s="18">
        <f t="shared" si="236"/>
        <v>0.43229214090282231</v>
      </c>
      <c r="X364" s="28">
        <f t="shared" si="255"/>
        <v>28.658802817404968</v>
      </c>
      <c r="Y364" s="33">
        <f t="shared" si="237"/>
        <v>0.96499999999999997</v>
      </c>
      <c r="Z364" s="18">
        <f t="shared" si="238"/>
        <v>0.48421639179590142</v>
      </c>
      <c r="AA364" s="28">
        <f t="shared" si="256"/>
        <v>10.601549392822875</v>
      </c>
      <c r="AB364" s="33">
        <f t="shared" si="239"/>
        <v>0.892625</v>
      </c>
      <c r="AC364" s="18">
        <f t="shared" si="240"/>
        <v>0.44790016241120884</v>
      </c>
      <c r="AD364" s="28">
        <f t="shared" si="257"/>
        <v>16.965845598431518</v>
      </c>
      <c r="AE364" s="33">
        <f t="shared" si="241"/>
        <v>0.92500000000000004</v>
      </c>
      <c r="AF364" s="18">
        <f t="shared" si="242"/>
        <v>0.4641452460219781</v>
      </c>
      <c r="AG364" s="28">
        <f t="shared" si="258"/>
        <v>14.844838015742635</v>
      </c>
      <c r="AH364" s="33">
        <f t="shared" si="243"/>
        <v>0.8987745098039206</v>
      </c>
      <c r="AI364" s="18">
        <f t="shared" si="244"/>
        <v>0.45098585510402533</v>
      </c>
      <c r="AJ364" s="28">
        <f t="shared" si="259"/>
        <v>24.103535186868733</v>
      </c>
      <c r="AK364" s="33">
        <f t="shared" si="245"/>
        <v>0.83136642156862661</v>
      </c>
      <c r="AL364" s="18">
        <f t="shared" si="246"/>
        <v>0.41716191597122348</v>
      </c>
      <c r="AM364" s="28">
        <f t="shared" si="260"/>
        <v>36.320939379427408</v>
      </c>
      <c r="AN364" s="33">
        <f t="shared" si="247"/>
        <v>0.86151960784313641</v>
      </c>
      <c r="AO364" s="18">
        <f t="shared" si="248"/>
        <v>0.43229214090282231</v>
      </c>
      <c r="AP364" s="28">
        <f t="shared" si="261"/>
        <v>32.253448704996615</v>
      </c>
      <c r="AQ364" s="33">
        <f t="shared" si="226"/>
        <v>0.892625</v>
      </c>
      <c r="AR364" s="18">
        <f t="shared" si="227"/>
        <v>0.44790016241120884</v>
      </c>
      <c r="AS364" s="28">
        <f t="shared" si="262"/>
        <v>19.407573371583997</v>
      </c>
      <c r="AT364" s="33">
        <f t="shared" si="228"/>
        <v>0.83136642156862661</v>
      </c>
      <c r="AU364" s="18">
        <f t="shared" si="229"/>
        <v>0.41716191597122348</v>
      </c>
      <c r="AV364" s="20">
        <f t="shared" si="263"/>
        <v>40.688947461260263</v>
      </c>
    </row>
    <row r="365" spans="2:48" ht="15.95">
      <c r="B365" s="48">
        <v>101</v>
      </c>
      <c r="C365" s="50">
        <f>'Mortality (No Interventions) H'!K110</f>
        <v>0.52809811162510445</v>
      </c>
      <c r="D365" s="27">
        <f t="shared" si="266"/>
        <v>0.93480392156862646</v>
      </c>
      <c r="E365" s="18">
        <f t="shared" si="230"/>
        <v>0.49366818572013388</v>
      </c>
      <c r="F365" s="28">
        <f t="shared" si="249"/>
        <v>8.7117321011203455</v>
      </c>
      <c r="G365" s="27">
        <f t="shared" si="264"/>
        <v>0.96499999999999997</v>
      </c>
      <c r="H365" s="18">
        <f t="shared" si="223"/>
        <v>0.50961467771822577</v>
      </c>
      <c r="I365" s="28">
        <f t="shared" si="250"/>
        <v>4.7210722882249687</v>
      </c>
      <c r="J365" s="27">
        <v>1</v>
      </c>
      <c r="K365" s="18">
        <f t="shared" si="224"/>
        <v>0.52809811162510445</v>
      </c>
      <c r="L365" s="28">
        <f t="shared" si="251"/>
        <v>3.9137274888892559</v>
      </c>
      <c r="M365" s="27">
        <f t="shared" si="265"/>
        <v>0.92500000000000004</v>
      </c>
      <c r="N365" s="19">
        <f t="shared" si="225"/>
        <v>0.48849075325322167</v>
      </c>
      <c r="O365" s="28">
        <f t="shared" si="252"/>
        <v>6.9155343456666944</v>
      </c>
      <c r="P365" s="24">
        <f t="shared" si="231"/>
        <v>0.90208578431372455</v>
      </c>
      <c r="Q365" s="18">
        <f t="shared" si="232"/>
        <v>0.47638979921992919</v>
      </c>
      <c r="R365" s="28">
        <f t="shared" si="253"/>
        <v>11.691032506496056</v>
      </c>
      <c r="S365" s="24">
        <f t="shared" si="233"/>
        <v>0.93480392156862646</v>
      </c>
      <c r="T365" s="18">
        <f t="shared" si="234"/>
        <v>0.49366818572013388</v>
      </c>
      <c r="U365" s="28">
        <f t="shared" si="254"/>
        <v>9.9110480828277847</v>
      </c>
      <c r="V365" s="24">
        <f t="shared" si="235"/>
        <v>0.86469362745097955</v>
      </c>
      <c r="W365" s="18">
        <f t="shared" si="236"/>
        <v>0.4566430717911239</v>
      </c>
      <c r="X365" s="28">
        <f t="shared" si="255"/>
        <v>16.269827591757139</v>
      </c>
      <c r="Y365" s="33">
        <f t="shared" si="237"/>
        <v>0.96499999999999997</v>
      </c>
      <c r="Z365" s="18">
        <f t="shared" si="238"/>
        <v>0.50961467771822577</v>
      </c>
      <c r="AA365" s="28">
        <f t="shared" si="256"/>
        <v>5.4681053983841519</v>
      </c>
      <c r="AB365" s="33">
        <f t="shared" si="239"/>
        <v>0.892625</v>
      </c>
      <c r="AC365" s="18">
        <f t="shared" si="240"/>
        <v>0.47139357688935885</v>
      </c>
      <c r="AD365" s="28">
        <f t="shared" si="257"/>
        <v>9.3668405994505477</v>
      </c>
      <c r="AE365" s="33">
        <f t="shared" si="241"/>
        <v>0.92500000000000004</v>
      </c>
      <c r="AF365" s="18">
        <f t="shared" si="242"/>
        <v>0.48849075325322167</v>
      </c>
      <c r="AG365" s="28">
        <f t="shared" si="258"/>
        <v>7.9546770227693555</v>
      </c>
      <c r="AH365" s="33">
        <f t="shared" si="243"/>
        <v>0.90208578431372455</v>
      </c>
      <c r="AI365" s="18">
        <f t="shared" si="244"/>
        <v>0.47638979921992919</v>
      </c>
      <c r="AJ365" s="28">
        <f t="shared" si="259"/>
        <v>13.233181759588774</v>
      </c>
      <c r="AK365" s="33">
        <f t="shared" si="245"/>
        <v>0.83442935049019529</v>
      </c>
      <c r="AL365" s="18">
        <f t="shared" si="246"/>
        <v>0.44066056427843453</v>
      </c>
      <c r="AM365" s="28">
        <f t="shared" si="260"/>
        <v>21.16922671803081</v>
      </c>
      <c r="AN365" s="33">
        <f t="shared" si="247"/>
        <v>0.86469362745097955</v>
      </c>
      <c r="AO365" s="18">
        <f t="shared" si="248"/>
        <v>0.4566430717911239</v>
      </c>
      <c r="AP365" s="28">
        <f t="shared" si="261"/>
        <v>18.310536312814268</v>
      </c>
      <c r="AQ365" s="33">
        <f t="shared" si="226"/>
        <v>0.892625</v>
      </c>
      <c r="AR365" s="18">
        <f t="shared" si="227"/>
        <v>0.47139357688935885</v>
      </c>
      <c r="AS365" s="28">
        <f t="shared" si="262"/>
        <v>10.714918106444072</v>
      </c>
      <c r="AT365" s="33">
        <f t="shared" si="228"/>
        <v>0.83442935049019529</v>
      </c>
      <c r="AU365" s="18">
        <f t="shared" si="229"/>
        <v>0.44066056427843453</v>
      </c>
      <c r="AV365" s="20">
        <f t="shared" si="263"/>
        <v>23.715068179468485</v>
      </c>
    </row>
    <row r="366" spans="2:48" ht="15.95">
      <c r="B366" s="48">
        <v>102</v>
      </c>
      <c r="C366" s="50">
        <f>'Mortality (No Interventions) H'!K111</f>
        <v>0.55301998681124775</v>
      </c>
      <c r="D366" s="27">
        <f t="shared" si="266"/>
        <v>0.93823529411764606</v>
      </c>
      <c r="E366" s="18">
        <f t="shared" si="230"/>
        <v>0.51886286997878783</v>
      </c>
      <c r="F366" s="28">
        <f t="shared" si="249"/>
        <v>4.4110271202804139</v>
      </c>
      <c r="G366" s="27">
        <f t="shared" si="264"/>
        <v>0.96499999999999997</v>
      </c>
      <c r="H366" s="18">
        <f t="shared" si="223"/>
        <v>0.53366428727285409</v>
      </c>
      <c r="I366" s="28">
        <f t="shared" si="250"/>
        <v>2.3151445555767545</v>
      </c>
      <c r="J366" s="27">
        <v>1</v>
      </c>
      <c r="K366" s="18">
        <f t="shared" si="224"/>
        <v>0.55301998681124775</v>
      </c>
      <c r="L366" s="28">
        <f t="shared" si="251"/>
        <v>1.8468953925915779</v>
      </c>
      <c r="M366" s="27">
        <f t="shared" si="265"/>
        <v>0.92500000000000004</v>
      </c>
      <c r="N366" s="19">
        <f t="shared" si="225"/>
        <v>0.51154348780040415</v>
      </c>
      <c r="O366" s="28">
        <f t="shared" si="252"/>
        <v>3.5373597640034453</v>
      </c>
      <c r="P366" s="24">
        <f t="shared" si="231"/>
        <v>0.90539705882352839</v>
      </c>
      <c r="Q366" s="18">
        <f t="shared" si="232"/>
        <v>0.50070266952953013</v>
      </c>
      <c r="R366" s="28">
        <f t="shared" si="253"/>
        <v>6.1215438780527345</v>
      </c>
      <c r="S366" s="24">
        <f t="shared" si="233"/>
        <v>0.93823529411764606</v>
      </c>
      <c r="T366" s="18">
        <f t="shared" si="234"/>
        <v>0.51886286997878783</v>
      </c>
      <c r="U366" s="28">
        <f t="shared" si="254"/>
        <v>5.0182789571931803</v>
      </c>
      <c r="V366" s="24">
        <f t="shared" si="235"/>
        <v>0.86786764705882269</v>
      </c>
      <c r="W366" s="18">
        <f t="shared" si="236"/>
        <v>0.47994815473037872</v>
      </c>
      <c r="X366" s="28">
        <f t="shared" si="255"/>
        <v>8.8403235427451765</v>
      </c>
      <c r="Y366" s="33">
        <f t="shared" si="237"/>
        <v>0.96499999999999997</v>
      </c>
      <c r="Z366" s="18">
        <f t="shared" si="238"/>
        <v>0.53366428727285409</v>
      </c>
      <c r="AA366" s="28">
        <f t="shared" si="256"/>
        <v>2.681478628057322</v>
      </c>
      <c r="AB366" s="33">
        <f t="shared" si="239"/>
        <v>0.892625</v>
      </c>
      <c r="AC366" s="18">
        <f t="shared" si="240"/>
        <v>0.49363946572739004</v>
      </c>
      <c r="AD366" s="28">
        <f t="shared" si="257"/>
        <v>4.9513721051230872</v>
      </c>
      <c r="AE366" s="33">
        <f t="shared" si="241"/>
        <v>0.92500000000000004</v>
      </c>
      <c r="AF366" s="18">
        <f t="shared" si="242"/>
        <v>0.51154348780040415</v>
      </c>
      <c r="AG366" s="28">
        <f t="shared" si="258"/>
        <v>4.0688908520306581</v>
      </c>
      <c r="AH366" s="33">
        <f t="shared" si="243"/>
        <v>0.90539705882352839</v>
      </c>
      <c r="AI366" s="18">
        <f t="shared" si="244"/>
        <v>0.50070266952953013</v>
      </c>
      <c r="AJ366" s="28">
        <f t="shared" si="259"/>
        <v>6.9290289580974491</v>
      </c>
      <c r="AK366" s="33">
        <f t="shared" si="245"/>
        <v>0.83749227941176385</v>
      </c>
      <c r="AL366" s="18">
        <f t="shared" si="246"/>
        <v>0.46314996931481545</v>
      </c>
      <c r="AM366" s="28">
        <f t="shared" si="260"/>
        <v>11.840783327125243</v>
      </c>
      <c r="AN366" s="33">
        <f t="shared" si="247"/>
        <v>0.86786764705882269</v>
      </c>
      <c r="AO366" s="18">
        <f t="shared" si="248"/>
        <v>0.47994815473037872</v>
      </c>
      <c r="AP366" s="28">
        <f t="shared" si="261"/>
        <v>9.9491567647878423</v>
      </c>
      <c r="AQ366" s="33">
        <f t="shared" si="226"/>
        <v>0.892625</v>
      </c>
      <c r="AR366" s="18">
        <f t="shared" si="227"/>
        <v>0.49363946572739004</v>
      </c>
      <c r="AS366" s="28">
        <f t="shared" si="262"/>
        <v>5.663974534170845</v>
      </c>
      <c r="AT366" s="33">
        <f t="shared" si="228"/>
        <v>0.83749227941176385</v>
      </c>
      <c r="AU366" s="18">
        <f t="shared" si="229"/>
        <v>0.46314996931481545</v>
      </c>
      <c r="AV366" s="20">
        <f t="shared" si="263"/>
        <v>13.264772853602357</v>
      </c>
    </row>
    <row r="367" spans="2:48" ht="15.95">
      <c r="B367" s="48">
        <v>103</v>
      </c>
      <c r="C367" s="50">
        <f>'Mortality (No Interventions) H'!K112</f>
        <v>0.57783965247604385</v>
      </c>
      <c r="D367" s="27">
        <f t="shared" si="266"/>
        <v>0.94166666666666565</v>
      </c>
      <c r="E367" s="18">
        <f t="shared" si="230"/>
        <v>0.54413233941494066</v>
      </c>
      <c r="F367" s="28">
        <f t="shared" si="249"/>
        <v>2.1223089290974504</v>
      </c>
      <c r="G367" s="27">
        <f t="shared" si="264"/>
        <v>0.96499999999999997</v>
      </c>
      <c r="H367" s="18">
        <f t="shared" si="223"/>
        <v>0.55761526463938227</v>
      </c>
      <c r="I367" s="28">
        <f t="shared" si="250"/>
        <v>1.0796345863912573</v>
      </c>
      <c r="J367" s="27">
        <v>1</v>
      </c>
      <c r="K367" s="18">
        <f t="shared" si="224"/>
        <v>0.57783965247604385</v>
      </c>
      <c r="L367" s="28">
        <f t="shared" si="251"/>
        <v>0.82552532693882918</v>
      </c>
      <c r="M367" s="27">
        <f t="shared" si="265"/>
        <v>0.92500000000000004</v>
      </c>
      <c r="N367" s="19">
        <f t="shared" si="225"/>
        <v>0.53450167854034059</v>
      </c>
      <c r="O367" s="28">
        <f t="shared" si="252"/>
        <v>1.7278464127203084</v>
      </c>
      <c r="P367" s="24">
        <f t="shared" si="231"/>
        <v>0.90870833333333234</v>
      </c>
      <c r="Q367" s="18">
        <f t="shared" si="232"/>
        <v>0.52508770753541778</v>
      </c>
      <c r="R367" s="28">
        <f t="shared" si="253"/>
        <v>3.0564705166695778</v>
      </c>
      <c r="S367" s="24">
        <f t="shared" si="233"/>
        <v>0.94166666666666565</v>
      </c>
      <c r="T367" s="18">
        <f t="shared" si="234"/>
        <v>0.54413233941494066</v>
      </c>
      <c r="U367" s="28">
        <f t="shared" si="254"/>
        <v>2.4144803351097681</v>
      </c>
      <c r="V367" s="24">
        <f t="shared" si="235"/>
        <v>0.87104166666666583</v>
      </c>
      <c r="W367" s="18">
        <f t="shared" si="236"/>
        <v>0.50332241395882016</v>
      </c>
      <c r="X367" s="28">
        <f t="shared" si="255"/>
        <v>4.5974265711851041</v>
      </c>
      <c r="Y367" s="33">
        <f t="shared" si="237"/>
        <v>0.96499999999999997</v>
      </c>
      <c r="Z367" s="18">
        <f t="shared" si="238"/>
        <v>0.55761526463938227</v>
      </c>
      <c r="AA367" s="28">
        <f t="shared" si="256"/>
        <v>1.2504692471777206</v>
      </c>
      <c r="AB367" s="33">
        <f t="shared" si="239"/>
        <v>0.892625</v>
      </c>
      <c r="AC367" s="18">
        <f t="shared" si="240"/>
        <v>0.51579411979142864</v>
      </c>
      <c r="AD367" s="28">
        <f t="shared" si="257"/>
        <v>2.507179424532624</v>
      </c>
      <c r="AE367" s="33">
        <f t="shared" si="241"/>
        <v>0.92500000000000004</v>
      </c>
      <c r="AF367" s="18">
        <f t="shared" si="242"/>
        <v>0.53450167854034059</v>
      </c>
      <c r="AG367" s="28">
        <f t="shared" si="258"/>
        <v>1.9874762341037371</v>
      </c>
      <c r="AH367" s="33">
        <f t="shared" si="243"/>
        <v>0.90870833333333234</v>
      </c>
      <c r="AI367" s="18">
        <f t="shared" si="244"/>
        <v>0.52508770753541778</v>
      </c>
      <c r="AJ367" s="28">
        <f t="shared" si="259"/>
        <v>3.4596456615306375</v>
      </c>
      <c r="AK367" s="33">
        <f t="shared" si="245"/>
        <v>0.84055520833333242</v>
      </c>
      <c r="AL367" s="18">
        <f t="shared" si="246"/>
        <v>0.48570612947026143</v>
      </c>
      <c r="AM367" s="28">
        <f t="shared" si="260"/>
        <v>6.3567248925038085</v>
      </c>
      <c r="AN367" s="33">
        <f t="shared" si="247"/>
        <v>0.87104166666666583</v>
      </c>
      <c r="AO367" s="18">
        <f t="shared" si="248"/>
        <v>0.50332241395882016</v>
      </c>
      <c r="AP367" s="28">
        <f t="shared" si="261"/>
        <v>5.174077334404652</v>
      </c>
      <c r="AQ367" s="33">
        <f t="shared" si="226"/>
        <v>0.892625</v>
      </c>
      <c r="AR367" s="18">
        <f t="shared" si="227"/>
        <v>0.51579411979142864</v>
      </c>
      <c r="AS367" s="28">
        <f t="shared" si="262"/>
        <v>2.8680131712292063</v>
      </c>
      <c r="AT367" s="33">
        <f t="shared" si="228"/>
        <v>0.84055520833333242</v>
      </c>
      <c r="AU367" s="18">
        <f t="shared" si="229"/>
        <v>0.48570612947026143</v>
      </c>
      <c r="AV367" s="20">
        <f t="shared" si="263"/>
        <v>7.1211937134884291</v>
      </c>
    </row>
    <row r="368" spans="2:48" ht="15.95">
      <c r="B368" s="48">
        <v>104</v>
      </c>
      <c r="C368" s="50">
        <f>'Mortality (No Interventions) H'!K113</f>
        <v>0.60234147072756861</v>
      </c>
      <c r="D368" s="27">
        <f t="shared" si="266"/>
        <v>0.94509803921568525</v>
      </c>
      <c r="E368" s="18">
        <f t="shared" si="230"/>
        <v>0.56927174292291716</v>
      </c>
      <c r="F368" s="28">
        <f t="shared" si="249"/>
        <v>0.9674920065464373</v>
      </c>
      <c r="G368" s="27">
        <f t="shared" si="264"/>
        <v>0.96499999999999997</v>
      </c>
      <c r="H368" s="18">
        <f t="shared" si="223"/>
        <v>0.58125951925210373</v>
      </c>
      <c r="I368" s="28">
        <f t="shared" si="250"/>
        <v>0.47761386078686635</v>
      </c>
      <c r="J368" s="27">
        <v>1</v>
      </c>
      <c r="K368" s="18">
        <f t="shared" si="224"/>
        <v>0.60234147072756861</v>
      </c>
      <c r="L368" s="28">
        <f t="shared" si="251"/>
        <v>0.34850405891032366</v>
      </c>
      <c r="M368" s="27">
        <f t="shared" si="265"/>
        <v>0.92500000000000004</v>
      </c>
      <c r="N368" s="19">
        <f t="shared" si="225"/>
        <v>0.55716586042300098</v>
      </c>
      <c r="O368" s="28">
        <f t="shared" si="252"/>
        <v>0.80430960486139746</v>
      </c>
      <c r="P368" s="24">
        <f t="shared" si="231"/>
        <v>0.91201960784313618</v>
      </c>
      <c r="Q368" s="18">
        <f t="shared" si="232"/>
        <v>0.54934723192061496</v>
      </c>
      <c r="R368" s="28">
        <f t="shared" si="253"/>
        <v>1.4515554199219554</v>
      </c>
      <c r="S368" s="24">
        <f t="shared" si="233"/>
        <v>0.94509803921568525</v>
      </c>
      <c r="T368" s="18">
        <f t="shared" si="234"/>
        <v>0.56927174292291716</v>
      </c>
      <c r="U368" s="28">
        <f t="shared" si="254"/>
        <v>1.1006835018951202</v>
      </c>
      <c r="V368" s="24">
        <f t="shared" si="235"/>
        <v>0.87421568627450885</v>
      </c>
      <c r="W368" s="18">
        <f t="shared" si="236"/>
        <v>0.52657636220369841</v>
      </c>
      <c r="X368" s="28">
        <f t="shared" si="255"/>
        <v>2.283438731377796</v>
      </c>
      <c r="Y368" s="33">
        <f t="shared" si="237"/>
        <v>0.96499999999999997</v>
      </c>
      <c r="Z368" s="18">
        <f t="shared" si="238"/>
        <v>0.58125951925210373</v>
      </c>
      <c r="AA368" s="28">
        <f t="shared" si="256"/>
        <v>0.55318850698930677</v>
      </c>
      <c r="AB368" s="33">
        <f t="shared" si="239"/>
        <v>0.892625</v>
      </c>
      <c r="AC368" s="18">
        <f t="shared" si="240"/>
        <v>0.53766505530819597</v>
      </c>
      <c r="AD368" s="28">
        <f t="shared" si="257"/>
        <v>1.2139910200966386</v>
      </c>
      <c r="AE368" s="33">
        <f t="shared" si="241"/>
        <v>0.92500000000000004</v>
      </c>
      <c r="AF368" s="18">
        <f t="shared" si="242"/>
        <v>0.55716586042300098</v>
      </c>
      <c r="AG368" s="28">
        <f t="shared" si="258"/>
        <v>0.92516685091625472</v>
      </c>
      <c r="AH368" s="33">
        <f t="shared" si="243"/>
        <v>0.91201960784313618</v>
      </c>
      <c r="AI368" s="18">
        <f t="shared" si="244"/>
        <v>0.54934723192061496</v>
      </c>
      <c r="AJ368" s="28">
        <f t="shared" si="259"/>
        <v>1.6430282522326611</v>
      </c>
      <c r="AK368" s="33">
        <f t="shared" si="245"/>
        <v>0.84361813725490098</v>
      </c>
      <c r="AL368" s="18">
        <f t="shared" si="246"/>
        <v>0.50814618952656887</v>
      </c>
      <c r="AM368" s="28">
        <f t="shared" si="260"/>
        <v>3.2692246488585202</v>
      </c>
      <c r="AN368" s="33">
        <f t="shared" si="247"/>
        <v>0.87421568627450885</v>
      </c>
      <c r="AO368" s="18">
        <f t="shared" si="248"/>
        <v>0.52657636220369841</v>
      </c>
      <c r="AP368" s="28">
        <f t="shared" si="261"/>
        <v>2.5698482404424849</v>
      </c>
      <c r="AQ368" s="33">
        <f t="shared" si="226"/>
        <v>0.892625</v>
      </c>
      <c r="AR368" s="18">
        <f t="shared" si="227"/>
        <v>0.53766505530819597</v>
      </c>
      <c r="AS368" s="28">
        <f t="shared" si="262"/>
        <v>1.3887088420248139</v>
      </c>
      <c r="AT368" s="33">
        <f t="shared" si="228"/>
        <v>0.84361813725490098</v>
      </c>
      <c r="AU368" s="18">
        <f t="shared" si="229"/>
        <v>0.50814618952656887</v>
      </c>
      <c r="AV368" s="20">
        <f t="shared" si="263"/>
        <v>3.6623862777020069</v>
      </c>
    </row>
    <row r="369" spans="2:48" ht="15.95">
      <c r="B369" s="48">
        <v>105</v>
      </c>
      <c r="C369" s="50">
        <f>'Mortality (No Interventions) H'!K114</f>
        <v>0.62629751832368319</v>
      </c>
      <c r="D369" s="27">
        <f t="shared" si="266"/>
        <v>0.94852941176470484</v>
      </c>
      <c r="E369" s="18">
        <f t="shared" si="230"/>
        <v>0.5940616166452577</v>
      </c>
      <c r="F369" s="28">
        <f t="shared" si="249"/>
        <v>0.41672614571575656</v>
      </c>
      <c r="G369" s="27">
        <f t="shared" si="264"/>
        <v>0.96499999999999997</v>
      </c>
      <c r="H369" s="18">
        <f t="shared" si="223"/>
        <v>0.60437710518235421</v>
      </c>
      <c r="I369" s="28">
        <f t="shared" si="250"/>
        <v>0.19999625767775123</v>
      </c>
      <c r="J369" s="27">
        <v>1</v>
      </c>
      <c r="K369" s="18">
        <f t="shared" si="224"/>
        <v>0.62629751832368319</v>
      </c>
      <c r="L369" s="28">
        <f t="shared" si="251"/>
        <v>0.13858561151175208</v>
      </c>
      <c r="M369" s="27">
        <f t="shared" si="265"/>
        <v>0.92500000000000004</v>
      </c>
      <c r="N369" s="19">
        <f t="shared" si="225"/>
        <v>0.57932520444940694</v>
      </c>
      <c r="O369" s="28">
        <f t="shared" si="252"/>
        <v>0.35617575182231304</v>
      </c>
      <c r="P369" s="24">
        <f t="shared" si="231"/>
        <v>0.91533088235294013</v>
      </c>
      <c r="Q369" s="18">
        <f t="shared" si="232"/>
        <v>0.57326946006267365</v>
      </c>
      <c r="R369" s="28">
        <f t="shared" si="253"/>
        <v>0.65414746800846335</v>
      </c>
      <c r="S369" s="24">
        <f t="shared" si="233"/>
        <v>0.94852941176470484</v>
      </c>
      <c r="T369" s="18">
        <f t="shared" si="234"/>
        <v>0.5940616166452577</v>
      </c>
      <c r="U369" s="28">
        <f t="shared" si="254"/>
        <v>0.47409548636478516</v>
      </c>
      <c r="V369" s="24">
        <f t="shared" si="235"/>
        <v>0.87738970588235199</v>
      </c>
      <c r="W369" s="18">
        <f t="shared" si="236"/>
        <v>0.54950699539686332</v>
      </c>
      <c r="X369" s="28">
        <f t="shared" si="255"/>
        <v>1.0810338708938481</v>
      </c>
      <c r="Y369" s="33">
        <f t="shared" si="237"/>
        <v>0.96499999999999997</v>
      </c>
      <c r="Z369" s="18">
        <f t="shared" si="238"/>
        <v>0.60437710518235421</v>
      </c>
      <c r="AA369" s="28">
        <f t="shared" si="256"/>
        <v>0.23164242136091329</v>
      </c>
      <c r="AB369" s="33">
        <f t="shared" si="239"/>
        <v>0.892625</v>
      </c>
      <c r="AC369" s="18">
        <f t="shared" si="240"/>
        <v>0.55904882229367769</v>
      </c>
      <c r="AD369" s="28">
        <f t="shared" si="257"/>
        <v>0.56127047113272621</v>
      </c>
      <c r="AE369" s="33">
        <f t="shared" si="241"/>
        <v>0.92500000000000004</v>
      </c>
      <c r="AF369" s="18">
        <f t="shared" si="242"/>
        <v>0.57932520444940694</v>
      </c>
      <c r="AG369" s="28">
        <f t="shared" si="258"/>
        <v>0.4096954663906614</v>
      </c>
      <c r="AH369" s="33">
        <f t="shared" si="243"/>
        <v>0.91533088235294013</v>
      </c>
      <c r="AI369" s="18">
        <f t="shared" si="244"/>
        <v>0.57326946006267365</v>
      </c>
      <c r="AJ369" s="28">
        <f t="shared" si="259"/>
        <v>0.74043522990128274</v>
      </c>
      <c r="AK369" s="33">
        <f t="shared" si="245"/>
        <v>0.84668106617646965</v>
      </c>
      <c r="AL369" s="18">
        <f t="shared" si="246"/>
        <v>0.53027425055797317</v>
      </c>
      <c r="AM369" s="28">
        <f t="shared" si="260"/>
        <v>1.6079806008347279</v>
      </c>
      <c r="AN369" s="33">
        <f t="shared" si="247"/>
        <v>0.87738970588235199</v>
      </c>
      <c r="AO369" s="18">
        <f t="shared" si="248"/>
        <v>0.54950699539686332</v>
      </c>
      <c r="AP369" s="28">
        <f t="shared" si="261"/>
        <v>1.2166269025747058</v>
      </c>
      <c r="AQ369" s="33">
        <f t="shared" si="226"/>
        <v>0.892625</v>
      </c>
      <c r="AR369" s="18">
        <f t="shared" si="227"/>
        <v>0.55904882229367769</v>
      </c>
      <c r="AS369" s="28">
        <f t="shared" si="262"/>
        <v>0.64204862567056153</v>
      </c>
      <c r="AT369" s="33">
        <f t="shared" si="228"/>
        <v>0.84668106617646965</v>
      </c>
      <c r="AU369" s="18">
        <f t="shared" si="229"/>
        <v>0.53027425055797317</v>
      </c>
      <c r="AV369" s="20">
        <f t="shared" si="263"/>
        <v>1.8013586461133377</v>
      </c>
    </row>
    <row r="370" spans="2:48" ht="15.95">
      <c r="B370" s="48">
        <v>106</v>
      </c>
      <c r="C370" s="50">
        <f>'Mortality (No Interventions) H'!K115</f>
        <v>0.64949130374905295</v>
      </c>
      <c r="D370" s="27">
        <f t="shared" si="266"/>
        <v>0.95196078431372444</v>
      </c>
      <c r="E370" s="18">
        <f t="shared" si="230"/>
        <v>0.61829025092189183</v>
      </c>
      <c r="F370" s="28">
        <f t="shared" si="249"/>
        <v>0.16916513789350698</v>
      </c>
      <c r="G370" s="27">
        <f t="shared" si="264"/>
        <v>0.96499999999999997</v>
      </c>
      <c r="H370" s="18">
        <f t="shared" si="223"/>
        <v>0.62675910811783608</v>
      </c>
      <c r="I370" s="28">
        <f t="shared" si="250"/>
        <v>7.9123098415167764E-2</v>
      </c>
      <c r="J370" s="27">
        <v>1</v>
      </c>
      <c r="K370" s="18">
        <f t="shared" si="224"/>
        <v>0.64949130374905295</v>
      </c>
      <c r="L370" s="28">
        <f t="shared" si="251"/>
        <v>5.1789786946571693E-2</v>
      </c>
      <c r="M370" s="27">
        <f t="shared" si="265"/>
        <v>0.92500000000000004</v>
      </c>
      <c r="N370" s="19">
        <f t="shared" si="225"/>
        <v>0.60077945596787397</v>
      </c>
      <c r="O370" s="28">
        <f t="shared" si="252"/>
        <v>0.14983416157793031</v>
      </c>
      <c r="P370" s="24">
        <f t="shared" si="231"/>
        <v>0.91864215686274409</v>
      </c>
      <c r="Q370" s="18">
        <f t="shared" si="232"/>
        <v>0.59665009213962572</v>
      </c>
      <c r="R370" s="28">
        <f t="shared" si="253"/>
        <v>0.27914470222188648</v>
      </c>
      <c r="S370" s="24">
        <f t="shared" si="233"/>
        <v>0.95196078431372444</v>
      </c>
      <c r="T370" s="18">
        <f t="shared" si="234"/>
        <v>0.61829025092189183</v>
      </c>
      <c r="U370" s="28">
        <f t="shared" si="254"/>
        <v>0.19245355529070116</v>
      </c>
      <c r="V370" s="24">
        <f t="shared" si="235"/>
        <v>0.88056372549019513</v>
      </c>
      <c r="W370" s="18">
        <f t="shared" si="236"/>
        <v>0.57191848210274998</v>
      </c>
      <c r="X370" s="28">
        <f t="shared" si="255"/>
        <v>0.48699819657672894</v>
      </c>
      <c r="Y370" s="33">
        <f t="shared" si="237"/>
        <v>0.96499999999999997</v>
      </c>
      <c r="Z370" s="18">
        <f t="shared" si="238"/>
        <v>0.62675910811783608</v>
      </c>
      <c r="AA370" s="28">
        <f t="shared" si="256"/>
        <v>9.1643045301373377E-2</v>
      </c>
      <c r="AB370" s="33">
        <f t="shared" si="239"/>
        <v>0.892625</v>
      </c>
      <c r="AC370" s="18">
        <f t="shared" si="240"/>
        <v>0.57975217500899834</v>
      </c>
      <c r="AD370" s="28">
        <f t="shared" si="257"/>
        <v>0.24749287525775801</v>
      </c>
      <c r="AE370" s="33">
        <f t="shared" si="241"/>
        <v>0.92500000000000004</v>
      </c>
      <c r="AF370" s="18">
        <f t="shared" si="242"/>
        <v>0.60077945596787397</v>
      </c>
      <c r="AG370" s="28">
        <f t="shared" si="258"/>
        <v>0.17234855656189635</v>
      </c>
      <c r="AH370" s="33">
        <f t="shared" si="243"/>
        <v>0.91864215686274409</v>
      </c>
      <c r="AI370" s="18">
        <f t="shared" si="244"/>
        <v>0.59665009213962572</v>
      </c>
      <c r="AJ370" s="28">
        <f t="shared" si="259"/>
        <v>0.31596632544439274</v>
      </c>
      <c r="AK370" s="33">
        <f t="shared" si="245"/>
        <v>0.84974399509803833</v>
      </c>
      <c r="AL370" s="18">
        <f t="shared" si="246"/>
        <v>0.55190133522915374</v>
      </c>
      <c r="AM370" s="28">
        <f t="shared" si="260"/>
        <v>0.75530989281533312</v>
      </c>
      <c r="AN370" s="33">
        <f t="shared" si="247"/>
        <v>0.88056372549019513</v>
      </c>
      <c r="AO370" s="18">
        <f t="shared" si="248"/>
        <v>0.57191848210274998</v>
      </c>
      <c r="AP370" s="28">
        <f t="shared" si="261"/>
        <v>0.5480819088218869</v>
      </c>
      <c r="AQ370" s="33">
        <f t="shared" si="226"/>
        <v>0.892625</v>
      </c>
      <c r="AR370" s="18">
        <f t="shared" si="227"/>
        <v>0.57975217500899834</v>
      </c>
      <c r="AS370" s="28">
        <f t="shared" si="262"/>
        <v>0.28311209763415979</v>
      </c>
      <c r="AT370" s="33">
        <f t="shared" si="228"/>
        <v>0.84974399509803833</v>
      </c>
      <c r="AU370" s="18">
        <f t="shared" si="229"/>
        <v>0.55190133522915374</v>
      </c>
      <c r="AV370" s="20">
        <f t="shared" si="263"/>
        <v>0.84614454005946238</v>
      </c>
    </row>
    <row r="371" spans="2:48" ht="15.95">
      <c r="B371" s="48">
        <v>107</v>
      </c>
      <c r="C371" s="50">
        <f>'Mortality (No Interventions) H'!K116</f>
        <v>0.67194877077577309</v>
      </c>
      <c r="D371" s="27">
        <f t="shared" si="266"/>
        <v>0.95539215686274404</v>
      </c>
      <c r="E371" s="18">
        <f t="shared" si="230"/>
        <v>0.64197458541273544</v>
      </c>
      <c r="F371" s="28">
        <f t="shared" si="249"/>
        <v>6.4571982338094122E-2</v>
      </c>
      <c r="G371" s="27">
        <f t="shared" si="264"/>
        <v>0.96499999999999997</v>
      </c>
      <c r="H371" s="18">
        <f t="shared" si="223"/>
        <v>0.64843056379862096</v>
      </c>
      <c r="I371" s="28">
        <f t="shared" si="250"/>
        <v>2.9531975820957446E-2</v>
      </c>
      <c r="J371" s="27">
        <v>1</v>
      </c>
      <c r="K371" s="18">
        <f t="shared" si="224"/>
        <v>0.67194877077577309</v>
      </c>
      <c r="L371" s="28">
        <f t="shared" si="251"/>
        <v>1.8152770701757161E-2</v>
      </c>
      <c r="M371" s="27">
        <f t="shared" si="265"/>
        <v>0.92500000000000004</v>
      </c>
      <c r="N371" s="19">
        <f t="shared" si="225"/>
        <v>0.62155261296759012</v>
      </c>
      <c r="O371" s="28">
        <f t="shared" si="252"/>
        <v>5.9816875499738811E-2</v>
      </c>
      <c r="P371" s="24">
        <f t="shared" si="231"/>
        <v>0.92195343137254793</v>
      </c>
      <c r="Q371" s="18">
        <f t="shared" si="232"/>
        <v>0.61950547492328967</v>
      </c>
      <c r="R371" s="28">
        <f t="shared" si="253"/>
        <v>0.11259298992090952</v>
      </c>
      <c r="S371" s="24">
        <f t="shared" si="233"/>
        <v>0.95539215686274404</v>
      </c>
      <c r="T371" s="18">
        <f t="shared" si="234"/>
        <v>0.64197458541273544</v>
      </c>
      <c r="U371" s="28">
        <f t="shared" si="254"/>
        <v>7.3461398299203354E-2</v>
      </c>
      <c r="V371" s="24">
        <f t="shared" si="235"/>
        <v>0.88373774509803826</v>
      </c>
      <c r="W371" s="18">
        <f t="shared" si="236"/>
        <v>0.59382649150678035</v>
      </c>
      <c r="X371" s="28">
        <f t="shared" si="255"/>
        <v>0.20847492720378946</v>
      </c>
      <c r="Y371" s="33">
        <f t="shared" si="237"/>
        <v>0.96499999999999997</v>
      </c>
      <c r="Z371" s="18">
        <f t="shared" si="238"/>
        <v>0.64843056379862096</v>
      </c>
      <c r="AA371" s="28">
        <f t="shared" si="256"/>
        <v>3.420493196308215E-2</v>
      </c>
      <c r="AB371" s="33">
        <f t="shared" si="239"/>
        <v>0.892625</v>
      </c>
      <c r="AC371" s="18">
        <f t="shared" si="240"/>
        <v>0.59979827151372445</v>
      </c>
      <c r="AD371" s="28">
        <f t="shared" si="257"/>
        <v>0.10400834252784209</v>
      </c>
      <c r="AE371" s="33">
        <f t="shared" si="241"/>
        <v>0.92500000000000004</v>
      </c>
      <c r="AF371" s="18">
        <f t="shared" si="242"/>
        <v>0.62155261296759012</v>
      </c>
      <c r="AG371" s="28">
        <f t="shared" si="258"/>
        <v>6.88050845137919E-2</v>
      </c>
      <c r="AH371" s="33">
        <f t="shared" si="243"/>
        <v>0.92195343137254793</v>
      </c>
      <c r="AI371" s="18">
        <f t="shared" si="244"/>
        <v>0.61950547492328967</v>
      </c>
      <c r="AJ371" s="28">
        <f t="shared" si="259"/>
        <v>0.12744498825497685</v>
      </c>
      <c r="AK371" s="33">
        <f t="shared" si="245"/>
        <v>0.85280692401960689</v>
      </c>
      <c r="AL371" s="18">
        <f t="shared" si="246"/>
        <v>0.57304256430404299</v>
      </c>
      <c r="AM371" s="28">
        <f t="shared" si="260"/>
        <v>0.33845335445876179</v>
      </c>
      <c r="AN371" s="33">
        <f t="shared" si="247"/>
        <v>0.88373774509803826</v>
      </c>
      <c r="AO371" s="18">
        <f t="shared" si="248"/>
        <v>0.59382649150678035</v>
      </c>
      <c r="AP371" s="28">
        <f t="shared" si="261"/>
        <v>0.23462373546049553</v>
      </c>
      <c r="AQ371" s="33">
        <f t="shared" si="226"/>
        <v>0.892625</v>
      </c>
      <c r="AR371" s="18">
        <f t="shared" si="227"/>
        <v>0.59979827151372445</v>
      </c>
      <c r="AS371" s="28">
        <f t="shared" si="262"/>
        <v>0.11897724325939575</v>
      </c>
      <c r="AT371" s="33">
        <f t="shared" si="228"/>
        <v>0.85280692401960689</v>
      </c>
      <c r="AU371" s="18">
        <f t="shared" si="229"/>
        <v>0.57304256430404299</v>
      </c>
      <c r="AV371" s="20">
        <f t="shared" si="263"/>
        <v>0.37915623860378694</v>
      </c>
    </row>
    <row r="372" spans="2:48" ht="15.95">
      <c r="B372" s="48">
        <v>108</v>
      </c>
      <c r="C372" s="50">
        <f>'Mortality (No Interventions) H'!K117</f>
        <v>0.69372146652301137</v>
      </c>
      <c r="D372" s="27">
        <f t="shared" si="266"/>
        <v>0.95882352941176363</v>
      </c>
      <c r="E372" s="18">
        <f t="shared" si="230"/>
        <v>0.66515646496029834</v>
      </c>
      <c r="F372" s="28">
        <f t="shared" si="249"/>
        <v>2.3118410747317672E-2</v>
      </c>
      <c r="G372" s="27">
        <f t="shared" si="264"/>
        <v>0.96499999999999997</v>
      </c>
      <c r="H372" s="18">
        <f t="shared" si="223"/>
        <v>0.6694412151947059</v>
      </c>
      <c r="I372" s="28">
        <f t="shared" si="250"/>
        <v>1.0382540089286768E-2</v>
      </c>
      <c r="J372" s="27">
        <v>1</v>
      </c>
      <c r="K372" s="18">
        <f t="shared" si="224"/>
        <v>0.69372146652301137</v>
      </c>
      <c r="L372" s="28">
        <f t="shared" si="251"/>
        <v>5.9550387425369687E-3</v>
      </c>
      <c r="M372" s="27">
        <f t="shared" si="265"/>
        <v>0.92500000000000004</v>
      </c>
      <c r="N372" s="19">
        <f t="shared" si="225"/>
        <v>0.64169235653378554</v>
      </c>
      <c r="O372" s="28">
        <f t="shared" si="252"/>
        <v>2.2637540233319129E-2</v>
      </c>
      <c r="P372" s="24">
        <f t="shared" si="231"/>
        <v>0.92526470588235188</v>
      </c>
      <c r="Q372" s="18">
        <f t="shared" si="232"/>
        <v>0.64187598868668794</v>
      </c>
      <c r="R372" s="28">
        <f t="shared" si="253"/>
        <v>4.2841016226923302E-2</v>
      </c>
      <c r="S372" s="24">
        <f t="shared" si="233"/>
        <v>0.95882352941176363</v>
      </c>
      <c r="T372" s="18">
        <f t="shared" si="234"/>
        <v>0.66515646496029834</v>
      </c>
      <c r="U372" s="28">
        <f t="shared" si="254"/>
        <v>2.6301047582232451E-2</v>
      </c>
      <c r="V372" s="24">
        <f t="shared" si="235"/>
        <v>0.8869117647058814</v>
      </c>
      <c r="W372" s="18">
        <f t="shared" si="236"/>
        <v>0.61526973008827601</v>
      </c>
      <c r="X372" s="28">
        <f t="shared" si="255"/>
        <v>8.4676992615231733E-2</v>
      </c>
      <c r="Y372" s="33">
        <f t="shared" si="237"/>
        <v>0.96499999999999997</v>
      </c>
      <c r="Z372" s="18">
        <f t="shared" si="238"/>
        <v>0.6694412151947059</v>
      </c>
      <c r="AA372" s="28">
        <f t="shared" si="256"/>
        <v>1.202540864556732E-2</v>
      </c>
      <c r="AB372" s="33">
        <f t="shared" si="239"/>
        <v>0.892625</v>
      </c>
      <c r="AC372" s="18">
        <f t="shared" si="240"/>
        <v>0.619233124055103</v>
      </c>
      <c r="AD372" s="28">
        <f t="shared" si="257"/>
        <v>4.1624318456635008E-2</v>
      </c>
      <c r="AE372" s="33">
        <f t="shared" si="241"/>
        <v>0.92500000000000004</v>
      </c>
      <c r="AF372" s="18">
        <f t="shared" si="242"/>
        <v>0.64169235653378554</v>
      </c>
      <c r="AG372" s="28">
        <f t="shared" si="258"/>
        <v>2.6039104448788673E-2</v>
      </c>
      <c r="AH372" s="33">
        <f t="shared" si="243"/>
        <v>0.92526470588235188</v>
      </c>
      <c r="AI372" s="18">
        <f t="shared" si="244"/>
        <v>0.64187598868668794</v>
      </c>
      <c r="AJ372" s="28">
        <f t="shared" si="259"/>
        <v>4.8492120279484345E-2</v>
      </c>
      <c r="AK372" s="33">
        <f t="shared" si="245"/>
        <v>0.85586985294117557</v>
      </c>
      <c r="AL372" s="18">
        <f t="shared" si="246"/>
        <v>0.59373528953518639</v>
      </c>
      <c r="AM372" s="28">
        <f t="shared" si="260"/>
        <v>0.14450517632240772</v>
      </c>
      <c r="AN372" s="33">
        <f t="shared" si="247"/>
        <v>0.8869117647058814</v>
      </c>
      <c r="AO372" s="18">
        <f t="shared" si="248"/>
        <v>0.61526973008827601</v>
      </c>
      <c r="AP372" s="28">
        <f t="shared" si="261"/>
        <v>9.5297945807774495E-2</v>
      </c>
      <c r="AQ372" s="33">
        <f t="shared" si="226"/>
        <v>0.892625</v>
      </c>
      <c r="AR372" s="18">
        <f t="shared" si="227"/>
        <v>0.619233124055103</v>
      </c>
      <c r="AS372" s="28">
        <f t="shared" si="262"/>
        <v>4.7614898402942259E-2</v>
      </c>
      <c r="AT372" s="33">
        <f t="shared" si="228"/>
        <v>0.85586985294117557</v>
      </c>
      <c r="AU372" s="18">
        <f t="shared" si="229"/>
        <v>0.59373528953518639</v>
      </c>
      <c r="AV372" s="20">
        <f t="shared" si="263"/>
        <v>0.16188357536239731</v>
      </c>
    </row>
    <row r="373" spans="2:48" ht="15.95">
      <c r="B373" s="48">
        <v>109</v>
      </c>
      <c r="C373" s="50">
        <f>'Mortality (No Interventions) H'!K118</f>
        <v>0.71462169996763736</v>
      </c>
      <c r="D373" s="27">
        <f t="shared" si="266"/>
        <v>0.96225490196078323</v>
      </c>
      <c r="E373" s="18">
        <f t="shared" si="230"/>
        <v>0.68764823384140716</v>
      </c>
      <c r="F373" s="28">
        <f t="shared" si="249"/>
        <v>7.7410503791316802E-3</v>
      </c>
      <c r="G373" s="27">
        <f t="shared" si="264"/>
        <v>0.96499999999999997</v>
      </c>
      <c r="H373" s="18">
        <f t="shared" si="223"/>
        <v>0.68960994046877</v>
      </c>
      <c r="I373" s="28">
        <f t="shared" si="250"/>
        <v>3.4320398351068838E-3</v>
      </c>
      <c r="J373" s="27">
        <v>1</v>
      </c>
      <c r="K373" s="18">
        <f t="shared" si="224"/>
        <v>0.71462169996763736</v>
      </c>
      <c r="L373" s="28">
        <f t="shared" si="251"/>
        <v>1.8239005328628732E-3</v>
      </c>
      <c r="M373" s="27">
        <f t="shared" si="265"/>
        <v>0.92500000000000004</v>
      </c>
      <c r="N373" s="19">
        <f t="shared" si="225"/>
        <v>0.66102507247006459</v>
      </c>
      <c r="O373" s="28">
        <f t="shared" si="252"/>
        <v>8.1112036948721954E-3</v>
      </c>
      <c r="P373" s="24">
        <f t="shared" si="231"/>
        <v>0.92857598039215583</v>
      </c>
      <c r="Q373" s="18">
        <f t="shared" si="232"/>
        <v>0.6635805456569579</v>
      </c>
      <c r="R373" s="28">
        <f t="shared" si="253"/>
        <v>1.5342396579924466E-2</v>
      </c>
      <c r="S373" s="24">
        <f t="shared" si="233"/>
        <v>0.96225490196078323</v>
      </c>
      <c r="T373" s="18">
        <f t="shared" si="234"/>
        <v>0.68764823384140716</v>
      </c>
      <c r="U373" s="28">
        <f t="shared" si="254"/>
        <v>8.806735747682112E-3</v>
      </c>
      <c r="V373" s="24">
        <f t="shared" si="235"/>
        <v>0.89008578431372454</v>
      </c>
      <c r="W373" s="18">
        <f t="shared" si="236"/>
        <v>0.63607461630330164</v>
      </c>
      <c r="X373" s="28">
        <f t="shared" si="255"/>
        <v>3.2577802224171164E-2</v>
      </c>
      <c r="Y373" s="33">
        <f t="shared" si="237"/>
        <v>0.96499999999999997</v>
      </c>
      <c r="Z373" s="18">
        <f t="shared" si="238"/>
        <v>0.68960994046877</v>
      </c>
      <c r="AA373" s="28">
        <f t="shared" si="256"/>
        <v>3.9751044686658112E-3</v>
      </c>
      <c r="AB373" s="33">
        <f t="shared" si="239"/>
        <v>0.892625</v>
      </c>
      <c r="AC373" s="18">
        <f t="shared" si="240"/>
        <v>0.63788919493361229</v>
      </c>
      <c r="AD373" s="28">
        <f t="shared" si="257"/>
        <v>1.5849161702068428E-2</v>
      </c>
      <c r="AE373" s="33">
        <f t="shared" si="241"/>
        <v>0.92500000000000004</v>
      </c>
      <c r="AF373" s="18">
        <f t="shared" si="242"/>
        <v>0.66102507247006459</v>
      </c>
      <c r="AG373" s="28">
        <f t="shared" si="258"/>
        <v>9.3300101530160908E-3</v>
      </c>
      <c r="AH373" s="33">
        <f t="shared" si="243"/>
        <v>0.92857598039215583</v>
      </c>
      <c r="AI373" s="18">
        <f t="shared" si="244"/>
        <v>0.6635805456569579</v>
      </c>
      <c r="AJ373" s="28">
        <f t="shared" si="259"/>
        <v>1.736619263157654E-2</v>
      </c>
      <c r="AK373" s="33">
        <f t="shared" si="245"/>
        <v>0.85893278186274413</v>
      </c>
      <c r="AL373" s="18">
        <f t="shared" si="246"/>
        <v>0.61381200473268605</v>
      </c>
      <c r="AM373" s="28">
        <f t="shared" si="260"/>
        <v>5.8707353619289811E-2</v>
      </c>
      <c r="AN373" s="33">
        <f t="shared" si="247"/>
        <v>0.89008578431372454</v>
      </c>
      <c r="AO373" s="18">
        <f t="shared" si="248"/>
        <v>0.63607461630330164</v>
      </c>
      <c r="AP373" s="28">
        <f t="shared" si="261"/>
        <v>3.6664004412657929E-2</v>
      </c>
      <c r="AQ373" s="33">
        <f t="shared" si="226"/>
        <v>0.892625</v>
      </c>
      <c r="AR373" s="18">
        <f t="shared" si="227"/>
        <v>0.63788919493361229</v>
      </c>
      <c r="AS373" s="28">
        <f t="shared" si="262"/>
        <v>1.8130176113321989E-2</v>
      </c>
      <c r="AT373" s="33">
        <f t="shared" si="228"/>
        <v>0.85893278186274413</v>
      </c>
      <c r="AU373" s="18">
        <f t="shared" si="229"/>
        <v>0.61381200473268605</v>
      </c>
      <c r="AV373" s="20">
        <f t="shared" si="263"/>
        <v>6.5767583873613172E-2</v>
      </c>
    </row>
    <row r="374" spans="2:48" ht="15.95">
      <c r="B374" s="48">
        <v>110</v>
      </c>
      <c r="C374" s="50">
        <f>'Mortality (No Interventions) H'!K119</f>
        <v>0.73447249808929471</v>
      </c>
      <c r="D374" s="27">
        <f t="shared" si="266"/>
        <v>0.96568627450980282</v>
      </c>
      <c r="E374" s="18">
        <f t="shared" si="230"/>
        <v>0.70927001040975923</v>
      </c>
      <c r="F374" s="28">
        <f t="shared" si="249"/>
        <v>2.4179307578444248E-3</v>
      </c>
      <c r="G374" s="27">
        <f t="shared" si="264"/>
        <v>0.96499999999999997</v>
      </c>
      <c r="H374" s="18">
        <f t="shared" si="223"/>
        <v>0.70876596065616937</v>
      </c>
      <c r="I374" s="28">
        <f t="shared" si="250"/>
        <v>1.0652710487323784E-3</v>
      </c>
      <c r="J374" s="27">
        <v>1</v>
      </c>
      <c r="K374" s="18">
        <f t="shared" si="224"/>
        <v>0.73447249808929471</v>
      </c>
      <c r="L374" s="28">
        <f t="shared" si="251"/>
        <v>5.2050163349652708E-4</v>
      </c>
      <c r="M374" s="27">
        <f t="shared" si="265"/>
        <v>0.92500000000000004</v>
      </c>
      <c r="N374" s="19">
        <f t="shared" si="225"/>
        <v>0.67938706073259769</v>
      </c>
      <c r="O374" s="28">
        <f t="shared" si="252"/>
        <v>2.7494946846498467E-3</v>
      </c>
      <c r="P374" s="24">
        <f t="shared" si="231"/>
        <v>0.93188725490195967</v>
      </c>
      <c r="Q374" s="18">
        <f t="shared" si="232"/>
        <v>0.68444556004541768</v>
      </c>
      <c r="R374" s="28">
        <f t="shared" si="253"/>
        <v>5.1614806857327444E-3</v>
      </c>
      <c r="S374" s="24">
        <f t="shared" si="233"/>
        <v>0.96568627450980282</v>
      </c>
      <c r="T374" s="18">
        <f t="shared" si="234"/>
        <v>0.70927001040975923</v>
      </c>
      <c r="U374" s="28">
        <f t="shared" si="254"/>
        <v>2.7507994648805234E-3</v>
      </c>
      <c r="V374" s="24">
        <f t="shared" si="235"/>
        <v>0.89325980392156767</v>
      </c>
      <c r="W374" s="18">
        <f t="shared" si="236"/>
        <v>0.65607475962902739</v>
      </c>
      <c r="X374" s="28">
        <f t="shared" si="255"/>
        <v>1.1855889174426645E-2</v>
      </c>
      <c r="Y374" s="33">
        <f t="shared" si="237"/>
        <v>0.96499999999999997</v>
      </c>
      <c r="Z374" s="18">
        <f t="shared" si="238"/>
        <v>0.70876596065616937</v>
      </c>
      <c r="AA374" s="28">
        <f t="shared" si="256"/>
        <v>1.2338329126720395E-3</v>
      </c>
      <c r="AB374" s="33">
        <f t="shared" si="239"/>
        <v>0.892625</v>
      </c>
      <c r="AC374" s="18">
        <f t="shared" si="240"/>
        <v>0.65560851360695671</v>
      </c>
      <c r="AD374" s="28">
        <f t="shared" si="257"/>
        <v>5.7391527035633586E-3</v>
      </c>
      <c r="AE374" s="33">
        <f t="shared" si="241"/>
        <v>0.92500000000000004</v>
      </c>
      <c r="AF374" s="18">
        <f t="shared" si="242"/>
        <v>0.67938706073259769</v>
      </c>
      <c r="AG374" s="28">
        <f t="shared" si="258"/>
        <v>3.162639515472191E-3</v>
      </c>
      <c r="AH374" s="33">
        <f t="shared" si="243"/>
        <v>0.93188725490195967</v>
      </c>
      <c r="AI374" s="18">
        <f t="shared" si="244"/>
        <v>0.68444556004541768</v>
      </c>
      <c r="AJ374" s="28">
        <f t="shared" si="259"/>
        <v>5.8423250491311382E-3</v>
      </c>
      <c r="AK374" s="33">
        <f t="shared" si="245"/>
        <v>0.8619957107843127</v>
      </c>
      <c r="AL374" s="18">
        <f t="shared" si="246"/>
        <v>0.63311214304201135</v>
      </c>
      <c r="AM374" s="28">
        <f t="shared" si="260"/>
        <v>2.267207520168282E-2</v>
      </c>
      <c r="AN374" s="33">
        <f t="shared" si="247"/>
        <v>0.89325980392156767</v>
      </c>
      <c r="AO374" s="18">
        <f t="shared" si="248"/>
        <v>0.65607475962902739</v>
      </c>
      <c r="AP374" s="28">
        <f t="shared" si="261"/>
        <v>1.3342961873733978E-2</v>
      </c>
      <c r="AQ374" s="33">
        <f t="shared" si="226"/>
        <v>0.892625</v>
      </c>
      <c r="AR374" s="18">
        <f t="shared" si="227"/>
        <v>0.65560851360695671</v>
      </c>
      <c r="AS374" s="28">
        <f t="shared" si="262"/>
        <v>6.5651326683904172E-3</v>
      </c>
      <c r="AT374" s="33">
        <f t="shared" si="228"/>
        <v>0.8619957107843127</v>
      </c>
      <c r="AU374" s="18">
        <f t="shared" si="229"/>
        <v>0.63311214304201135</v>
      </c>
      <c r="AV374" s="20">
        <f t="shared" si="263"/>
        <v>2.5398651369725599E-2</v>
      </c>
    </row>
    <row r="375" spans="2:48" ht="15.95">
      <c r="B375" s="48">
        <v>111</v>
      </c>
      <c r="C375" s="50">
        <f>'Mortality (No Interventions) H'!K120</f>
        <v>0.75823262766483224</v>
      </c>
      <c r="D375" s="27">
        <f t="shared" si="266"/>
        <v>0.96911764705882242</v>
      </c>
      <c r="E375" s="18">
        <f t="shared" si="230"/>
        <v>0.73481662004577042</v>
      </c>
      <c r="F375" s="28">
        <f t="shared" si="249"/>
        <v>7.0296498405803258E-4</v>
      </c>
      <c r="G375" s="27">
        <f t="shared" si="264"/>
        <v>0.96499999999999997</v>
      </c>
      <c r="H375" s="18">
        <f t="shared" si="223"/>
        <v>0.73169448569656304</v>
      </c>
      <c r="I375" s="28">
        <f t="shared" si="250"/>
        <v>3.1024319051836918E-4</v>
      </c>
      <c r="J375" s="27">
        <v>1</v>
      </c>
      <c r="K375" s="18">
        <f t="shared" si="224"/>
        <v>0.75823262766483224</v>
      </c>
      <c r="L375" s="28">
        <f t="shared" si="251"/>
        <v>1.3820749848277432E-4</v>
      </c>
      <c r="M375" s="27">
        <f t="shared" si="265"/>
        <v>0.92500000000000004</v>
      </c>
      <c r="N375" s="19">
        <f t="shared" si="225"/>
        <v>0.70136518058996988</v>
      </c>
      <c r="O375" s="28">
        <f t="shared" si="252"/>
        <v>8.8152357234568674E-4</v>
      </c>
      <c r="P375" s="24">
        <f t="shared" si="231"/>
        <v>0.93519852941176362</v>
      </c>
      <c r="Q375" s="18">
        <f t="shared" si="232"/>
        <v>0.7090980383441684</v>
      </c>
      <c r="R375" s="28">
        <f t="shared" si="253"/>
        <v>1.6287281471227897E-3</v>
      </c>
      <c r="S375" s="24">
        <f t="shared" si="233"/>
        <v>0.96911764705882242</v>
      </c>
      <c r="T375" s="18">
        <f t="shared" si="234"/>
        <v>0.73481662004577042</v>
      </c>
      <c r="U375" s="28">
        <f t="shared" si="254"/>
        <v>7.9973989978955444E-4</v>
      </c>
      <c r="V375" s="24">
        <f t="shared" si="235"/>
        <v>0.89643382352941081</v>
      </c>
      <c r="W375" s="18">
        <f t="shared" si="236"/>
        <v>0.67970537354233762</v>
      </c>
      <c r="X375" s="28">
        <f t="shared" si="255"/>
        <v>4.077539534126296E-3</v>
      </c>
      <c r="Y375" s="33">
        <f t="shared" si="237"/>
        <v>0.96499999999999997</v>
      </c>
      <c r="Z375" s="18">
        <f t="shared" si="238"/>
        <v>0.73169448569656304</v>
      </c>
      <c r="AA375" s="28">
        <f t="shared" si="256"/>
        <v>3.5933414303284192E-4</v>
      </c>
      <c r="AB375" s="33">
        <f t="shared" si="239"/>
        <v>0.892625</v>
      </c>
      <c r="AC375" s="18">
        <f t="shared" si="240"/>
        <v>0.67681739926932083</v>
      </c>
      <c r="AD375" s="28">
        <f t="shared" si="257"/>
        <v>1.9765153302168381E-3</v>
      </c>
      <c r="AE375" s="33">
        <f t="shared" si="241"/>
        <v>0.92500000000000004</v>
      </c>
      <c r="AF375" s="18">
        <f t="shared" si="242"/>
        <v>0.70136518058996988</v>
      </c>
      <c r="AG375" s="28">
        <f t="shared" si="258"/>
        <v>1.0139831508987722E-3</v>
      </c>
      <c r="AH375" s="33">
        <f t="shared" si="243"/>
        <v>0.93519852941176362</v>
      </c>
      <c r="AI375" s="18">
        <f t="shared" si="244"/>
        <v>0.7090980383441684</v>
      </c>
      <c r="AJ375" s="28">
        <f t="shared" si="259"/>
        <v>1.843571608911204E-3</v>
      </c>
      <c r="AK375" s="33">
        <f t="shared" si="245"/>
        <v>0.86505863970588137</v>
      </c>
      <c r="AL375" s="18">
        <f t="shared" si="246"/>
        <v>0.65591568546835577</v>
      </c>
      <c r="AM375" s="28">
        <f t="shared" si="260"/>
        <v>8.3181090835357675E-3</v>
      </c>
      <c r="AN375" s="33">
        <f t="shared" si="247"/>
        <v>0.89643382352941081</v>
      </c>
      <c r="AO375" s="18">
        <f t="shared" si="248"/>
        <v>0.67970537354233762</v>
      </c>
      <c r="AP375" s="28">
        <f t="shared" si="261"/>
        <v>4.5889813696846811E-3</v>
      </c>
      <c r="AQ375" s="33">
        <f t="shared" si="226"/>
        <v>0.892625</v>
      </c>
      <c r="AR375" s="18">
        <f t="shared" si="227"/>
        <v>0.67681739926932083</v>
      </c>
      <c r="AS375" s="28">
        <f t="shared" si="262"/>
        <v>2.2609757980345023E-3</v>
      </c>
      <c r="AT375" s="33">
        <f t="shared" si="228"/>
        <v>0.86505863970588137</v>
      </c>
      <c r="AU375" s="18">
        <f t="shared" si="229"/>
        <v>0.65591568546835577</v>
      </c>
      <c r="AV375" s="20">
        <f t="shared" si="263"/>
        <v>9.3184567706617073E-3</v>
      </c>
    </row>
    <row r="376" spans="2:48" ht="15.95">
      <c r="B376" s="48">
        <v>112</v>
      </c>
      <c r="C376" s="50">
        <f>'Mortality (No Interventions) H'!K121</f>
        <v>0.78074850796173001</v>
      </c>
      <c r="D376" s="27">
        <f t="shared" si="266"/>
        <v>0.97254901960784201</v>
      </c>
      <c r="E376" s="18">
        <f t="shared" si="230"/>
        <v>0.759316195978466</v>
      </c>
      <c r="F376" s="28">
        <f t="shared" si="249"/>
        <v>1.8641463046198018E-4</v>
      </c>
      <c r="G376" s="27">
        <f t="shared" si="264"/>
        <v>0.96499999999999997</v>
      </c>
      <c r="H376" s="18">
        <f t="shared" si="223"/>
        <v>0.75342231018306949</v>
      </c>
      <c r="I376" s="28">
        <f t="shared" si="250"/>
        <v>8.3239958791170217E-5</v>
      </c>
      <c r="J376" s="27">
        <v>1</v>
      </c>
      <c r="K376" s="18">
        <f t="shared" si="224"/>
        <v>0.78074850796173001</v>
      </c>
      <c r="L376" s="28">
        <f t="shared" si="251"/>
        <v>3.341406374519703E-5</v>
      </c>
      <c r="M376" s="27">
        <f t="shared" si="265"/>
        <v>0.92500000000000004</v>
      </c>
      <c r="N376" s="19">
        <f t="shared" si="225"/>
        <v>0.72219236986460034</v>
      </c>
      <c r="O376" s="28">
        <f t="shared" si="252"/>
        <v>2.6325363283313878E-4</v>
      </c>
      <c r="P376" s="24">
        <f t="shared" si="231"/>
        <v>0.93850980392156746</v>
      </c>
      <c r="Q376" s="18">
        <f t="shared" si="232"/>
        <v>0.7327401291192196</v>
      </c>
      <c r="R376" s="28">
        <f t="shared" si="253"/>
        <v>4.738002130020874E-4</v>
      </c>
      <c r="S376" s="24">
        <f t="shared" si="233"/>
        <v>0.97254901960784201</v>
      </c>
      <c r="T376" s="18">
        <f t="shared" si="234"/>
        <v>0.759316195978466</v>
      </c>
      <c r="U376" s="28">
        <f t="shared" si="254"/>
        <v>2.1207772971045091E-4</v>
      </c>
      <c r="V376" s="24">
        <f t="shared" si="235"/>
        <v>0.89960784313725395</v>
      </c>
      <c r="W376" s="18">
        <f t="shared" si="236"/>
        <v>0.70236748128008109</v>
      </c>
      <c r="X376" s="28">
        <f t="shared" si="255"/>
        <v>1.3060140019493327E-3</v>
      </c>
      <c r="Y376" s="33">
        <f t="shared" si="237"/>
        <v>0.96499999999999997</v>
      </c>
      <c r="Z376" s="18">
        <f t="shared" si="238"/>
        <v>0.75342231018306949</v>
      </c>
      <c r="AA376" s="28">
        <f t="shared" si="256"/>
        <v>9.6411332053211434E-5</v>
      </c>
      <c r="AB376" s="33">
        <f t="shared" si="239"/>
        <v>0.892625</v>
      </c>
      <c r="AC376" s="18">
        <f t="shared" si="240"/>
        <v>0.69691563691933922</v>
      </c>
      <c r="AD376" s="28">
        <f t="shared" si="257"/>
        <v>6.3877536480353488E-4</v>
      </c>
      <c r="AE376" s="33">
        <f t="shared" si="241"/>
        <v>0.92500000000000004</v>
      </c>
      <c r="AF376" s="18">
        <f t="shared" si="242"/>
        <v>0.72219236986460034</v>
      </c>
      <c r="AG376" s="28">
        <f t="shared" si="258"/>
        <v>3.0281067515346816E-4</v>
      </c>
      <c r="AH376" s="33">
        <f t="shared" si="243"/>
        <v>0.93850980392156746</v>
      </c>
      <c r="AI376" s="18">
        <f t="shared" si="244"/>
        <v>0.7327401291192196</v>
      </c>
      <c r="AJ376" s="28">
        <f t="shared" si="259"/>
        <v>5.3629859748526682E-4</v>
      </c>
      <c r="AK376" s="33">
        <f t="shared" si="245"/>
        <v>0.86812156862744994</v>
      </c>
      <c r="AL376" s="18">
        <f t="shared" si="246"/>
        <v>0.67778461943527812</v>
      </c>
      <c r="AM376" s="28">
        <f t="shared" si="260"/>
        <v>2.8621308622078481E-3</v>
      </c>
      <c r="AN376" s="33">
        <f t="shared" si="247"/>
        <v>0.89960784313725395</v>
      </c>
      <c r="AO376" s="18">
        <f t="shared" si="248"/>
        <v>0.70236748128008109</v>
      </c>
      <c r="AP376" s="28">
        <f t="shared" si="261"/>
        <v>1.4698260736243267E-3</v>
      </c>
      <c r="AQ376" s="33">
        <f t="shared" si="226"/>
        <v>0.892625</v>
      </c>
      <c r="AR376" s="18">
        <f t="shared" si="227"/>
        <v>0.69691563691933922</v>
      </c>
      <c r="AS376" s="28">
        <f t="shared" si="262"/>
        <v>7.3070803859791322E-4</v>
      </c>
      <c r="AT376" s="33">
        <f t="shared" si="228"/>
        <v>0.86812156862744994</v>
      </c>
      <c r="AU376" s="18">
        <f t="shared" si="229"/>
        <v>0.67778461943527812</v>
      </c>
      <c r="AV376" s="20">
        <f t="shared" si="263"/>
        <v>3.2063348104258925E-3</v>
      </c>
    </row>
    <row r="377" spans="2:48" ht="15.95">
      <c r="B377" s="48">
        <v>113</v>
      </c>
      <c r="C377" s="50">
        <f>'Mortality (No Interventions) H'!K122</f>
        <v>0.80198732903079983</v>
      </c>
      <c r="D377" s="27">
        <f t="shared" si="266"/>
        <v>0.97598039215686161</v>
      </c>
      <c r="E377" s="18">
        <f t="shared" si="230"/>
        <v>0.78272390789231405</v>
      </c>
      <c r="F377" s="28">
        <f t="shared" si="249"/>
        <v>4.4866982384857917E-5</v>
      </c>
      <c r="G377" s="27">
        <f t="shared" si="264"/>
        <v>0.96499999999999997</v>
      </c>
      <c r="H377" s="18">
        <f t="shared" si="223"/>
        <v>0.77391777251472182</v>
      </c>
      <c r="I377" s="28">
        <f t="shared" si="250"/>
        <v>2.0525116739183249E-5</v>
      </c>
      <c r="J377" s="27">
        <v>1</v>
      </c>
      <c r="K377" s="18">
        <f t="shared" si="224"/>
        <v>0.80198732903079983</v>
      </c>
      <c r="L377" s="28">
        <f t="shared" si="251"/>
        <v>7.3260833311963124E-6</v>
      </c>
      <c r="M377" s="27">
        <f t="shared" si="265"/>
        <v>0.92500000000000004</v>
      </c>
      <c r="N377" s="19">
        <f t="shared" si="225"/>
        <v>0.74183827935348989</v>
      </c>
      <c r="O377" s="28">
        <f t="shared" si="252"/>
        <v>7.3133867861908917E-5</v>
      </c>
      <c r="P377" s="24">
        <f t="shared" si="231"/>
        <v>0.94182107843137142</v>
      </c>
      <c r="Q377" s="18">
        <f t="shared" si="232"/>
        <v>0.75532857111608298</v>
      </c>
      <c r="R377" s="28">
        <f t="shared" si="253"/>
        <v>1.2662778375022412E-4</v>
      </c>
      <c r="S377" s="24">
        <f t="shared" si="233"/>
        <v>0.97598039215686161</v>
      </c>
      <c r="T377" s="18">
        <f t="shared" si="234"/>
        <v>0.78272390789231405</v>
      </c>
      <c r="U377" s="28">
        <f t="shared" si="254"/>
        <v>5.1043674734962028E-5</v>
      </c>
      <c r="V377" s="24">
        <f t="shared" si="235"/>
        <v>0.90278186274509709</v>
      </c>
      <c r="W377" s="18">
        <f t="shared" si="236"/>
        <v>0.72401961480039057</v>
      </c>
      <c r="X377" s="28">
        <f t="shared" si="255"/>
        <v>3.88712236883661E-4</v>
      </c>
      <c r="Y377" s="33">
        <f t="shared" si="237"/>
        <v>0.96499999999999997</v>
      </c>
      <c r="Z377" s="18">
        <f t="shared" si="238"/>
        <v>0.77391777251472182</v>
      </c>
      <c r="AA377" s="28">
        <f t="shared" si="256"/>
        <v>2.3772883529853858E-5</v>
      </c>
      <c r="AB377" s="33">
        <f t="shared" si="239"/>
        <v>0.892625</v>
      </c>
      <c r="AC377" s="18">
        <f t="shared" si="240"/>
        <v>0.71587393957611767</v>
      </c>
      <c r="AD377" s="28">
        <f t="shared" si="257"/>
        <v>1.9360282459309611E-4</v>
      </c>
      <c r="AE377" s="33">
        <f t="shared" si="241"/>
        <v>0.92500000000000004</v>
      </c>
      <c r="AF377" s="18">
        <f t="shared" si="242"/>
        <v>0.74183827935348989</v>
      </c>
      <c r="AG377" s="28">
        <f t="shared" si="258"/>
        <v>8.4123116044085346E-5</v>
      </c>
      <c r="AH377" s="33">
        <f t="shared" si="243"/>
        <v>0.94182107843137142</v>
      </c>
      <c r="AI377" s="18">
        <f t="shared" si="244"/>
        <v>0.75532857111608298</v>
      </c>
      <c r="AJ377" s="28">
        <f t="shared" si="259"/>
        <v>1.4333109391745602E-4</v>
      </c>
      <c r="AK377" s="33">
        <f t="shared" si="245"/>
        <v>0.87118449754901861</v>
      </c>
      <c r="AL377" s="18">
        <f t="shared" si="246"/>
        <v>0.69867892828237677</v>
      </c>
      <c r="AM377" s="28">
        <f t="shared" si="260"/>
        <v>9.2222258499233733E-4</v>
      </c>
      <c r="AN377" s="33">
        <f t="shared" si="247"/>
        <v>0.90278186274509709</v>
      </c>
      <c r="AO377" s="18">
        <f t="shared" si="248"/>
        <v>0.72401961480039057</v>
      </c>
      <c r="AP377" s="28">
        <f t="shared" si="261"/>
        <v>4.3746803637301733E-4</v>
      </c>
      <c r="AQ377" s="33">
        <f t="shared" si="226"/>
        <v>0.892625</v>
      </c>
      <c r="AR377" s="18">
        <f t="shared" si="227"/>
        <v>0.71587393957611767</v>
      </c>
      <c r="AS377" s="28">
        <f t="shared" si="262"/>
        <v>2.2146618047636741E-4</v>
      </c>
      <c r="AT377" s="33">
        <f t="shared" si="228"/>
        <v>0.87118449754901861</v>
      </c>
      <c r="AU377" s="18">
        <f t="shared" si="229"/>
        <v>0.69867892828237677</v>
      </c>
      <c r="AV377" s="20">
        <f t="shared" si="263"/>
        <v>1.0331303911592944E-3</v>
      </c>
    </row>
    <row r="378" spans="2:48" ht="15.95">
      <c r="B378" s="48">
        <v>114</v>
      </c>
      <c r="C378" s="50">
        <f>'Mortality (No Interventions) H'!K123</f>
        <v>0.82191946502580293</v>
      </c>
      <c r="D378" s="27">
        <f t="shared" si="266"/>
        <v>0.9794117647058812</v>
      </c>
      <c r="E378" s="18">
        <f t="shared" si="230"/>
        <v>0.8049975936870355</v>
      </c>
      <c r="F378" s="28">
        <f t="shared" si="249"/>
        <v>9.7485225972463109E-6</v>
      </c>
      <c r="G378" s="27">
        <f t="shared" si="264"/>
        <v>0.96499999999999997</v>
      </c>
      <c r="H378" s="18">
        <f t="shared" si="223"/>
        <v>0.79315228374989977</v>
      </c>
      <c r="I378" s="28">
        <f t="shared" si="250"/>
        <v>4.640364111789918E-6</v>
      </c>
      <c r="J378" s="27">
        <v>1</v>
      </c>
      <c r="K378" s="18">
        <f t="shared" si="224"/>
        <v>0.82191946502580293</v>
      </c>
      <c r="L378" s="28">
        <f t="shared" si="251"/>
        <v>1.4506573281531172E-6</v>
      </c>
      <c r="M378" s="27">
        <f t="shared" si="265"/>
        <v>0.92500000000000004</v>
      </c>
      <c r="N378" s="19">
        <f t="shared" si="225"/>
        <v>0.76027550514886777</v>
      </c>
      <c r="O378" s="28">
        <f t="shared" si="252"/>
        <v>1.8880365164764914E-5</v>
      </c>
      <c r="P378" s="24">
        <f t="shared" si="231"/>
        <v>0.94513235294117537</v>
      </c>
      <c r="Q378" s="18">
        <f t="shared" si="232"/>
        <v>0.7768226779079892</v>
      </c>
      <c r="R378" s="28">
        <f t="shared" si="253"/>
        <v>3.0982200786570986E-5</v>
      </c>
      <c r="S378" s="24">
        <f t="shared" si="233"/>
        <v>0.9794117647058812</v>
      </c>
      <c r="T378" s="18">
        <f t="shared" si="234"/>
        <v>0.8049975936870355</v>
      </c>
      <c r="U378" s="28">
        <f t="shared" si="254"/>
        <v>1.1090570173228371E-5</v>
      </c>
      <c r="V378" s="24">
        <f t="shared" si="235"/>
        <v>0.90595588235294011</v>
      </c>
      <c r="W378" s="18">
        <f t="shared" si="236"/>
        <v>0.74462277416050782</v>
      </c>
      <c r="X378" s="28">
        <f t="shared" si="255"/>
        <v>1.0727695286695459E-4</v>
      </c>
      <c r="Y378" s="33">
        <f t="shared" si="237"/>
        <v>0.96499999999999997</v>
      </c>
      <c r="Z378" s="18">
        <f t="shared" si="238"/>
        <v>0.79315228374989977</v>
      </c>
      <c r="AA378" s="28">
        <f t="shared" si="256"/>
        <v>5.3746264621774431E-6</v>
      </c>
      <c r="AB378" s="33">
        <f t="shared" si="239"/>
        <v>0.892625</v>
      </c>
      <c r="AC378" s="18">
        <f t="shared" si="240"/>
        <v>0.73366586246865739</v>
      </c>
      <c r="AD378" s="28">
        <f t="shared" si="257"/>
        <v>5.5007607838572319E-5</v>
      </c>
      <c r="AE378" s="33">
        <f t="shared" si="241"/>
        <v>0.92500000000000004</v>
      </c>
      <c r="AF378" s="18">
        <f t="shared" si="242"/>
        <v>0.76027550514886777</v>
      </c>
      <c r="AG378" s="28">
        <f t="shared" si="258"/>
        <v>2.1717368384087113E-5</v>
      </c>
      <c r="AH378" s="33">
        <f t="shared" si="243"/>
        <v>0.94513235294117537</v>
      </c>
      <c r="AI378" s="18">
        <f t="shared" si="244"/>
        <v>0.7768226779079892</v>
      </c>
      <c r="AJ378" s="28">
        <f t="shared" si="259"/>
        <v>3.5069023552278874E-5</v>
      </c>
      <c r="AK378" s="33">
        <f t="shared" si="245"/>
        <v>0.87424742647058729</v>
      </c>
      <c r="AL378" s="18">
        <f t="shared" si="246"/>
        <v>0.71856097706489008</v>
      </c>
      <c r="AM378" s="28">
        <f t="shared" si="260"/>
        <v>2.7788509767208799E-4</v>
      </c>
      <c r="AN378" s="33">
        <f t="shared" si="247"/>
        <v>0.90595588235294011</v>
      </c>
      <c r="AO378" s="18">
        <f t="shared" si="248"/>
        <v>0.74462277416050782</v>
      </c>
      <c r="AP378" s="28">
        <f t="shared" si="261"/>
        <v>1.2073259719074207E-4</v>
      </c>
      <c r="AQ378" s="33">
        <f t="shared" si="226"/>
        <v>0.892625</v>
      </c>
      <c r="AR378" s="18">
        <f t="shared" si="227"/>
        <v>0.73366586246865739</v>
      </c>
      <c r="AS378" s="28">
        <f t="shared" si="262"/>
        <v>6.2924313375874793E-5</v>
      </c>
      <c r="AT378" s="33">
        <f t="shared" si="228"/>
        <v>0.87424742647058729</v>
      </c>
      <c r="AU378" s="18">
        <f t="shared" si="229"/>
        <v>0.71856097706489008</v>
      </c>
      <c r="AV378" s="20">
        <f t="shared" si="263"/>
        <v>3.1130395668816589E-4</v>
      </c>
    </row>
    <row r="379" spans="2:48" ht="15.95">
      <c r="B379" s="48">
        <v>115</v>
      </c>
      <c r="C379" s="50">
        <f>'Mortality (No Interventions) H'!K124</f>
        <v>0.84051766317373744</v>
      </c>
      <c r="D379" s="27">
        <f t="shared" si="266"/>
        <v>0.9828431372549008</v>
      </c>
      <c r="E379" s="18">
        <f t="shared" si="230"/>
        <v>0.82609701699183413</v>
      </c>
      <c r="F379" s="28">
        <f t="shared" si="249"/>
        <v>1.900985364459341E-6</v>
      </c>
      <c r="G379" s="27">
        <f t="shared" si="264"/>
        <v>0.96499999999999997</v>
      </c>
      <c r="H379" s="18">
        <f t="shared" si="223"/>
        <v>0.81109954496265657</v>
      </c>
      <c r="I379" s="28">
        <f t="shared" si="250"/>
        <v>9.5984871909266934E-7</v>
      </c>
      <c r="J379" s="27">
        <v>1</v>
      </c>
      <c r="K379" s="18">
        <f t="shared" si="224"/>
        <v>0.84051766317373744</v>
      </c>
      <c r="L379" s="28">
        <f t="shared" si="251"/>
        <v>2.5833383306174647E-7</v>
      </c>
      <c r="M379" s="27">
        <f t="shared" si="265"/>
        <v>0.92500000000000004</v>
      </c>
      <c r="N379" s="19">
        <f t="shared" si="225"/>
        <v>0.7774788384357072</v>
      </c>
      <c r="O379" s="28">
        <f t="shared" si="252"/>
        <v>4.5260860017281833E-6</v>
      </c>
      <c r="P379" s="24">
        <f t="shared" si="231"/>
        <v>0.94844362745097921</v>
      </c>
      <c r="Q379" s="18">
        <f t="shared" si="232"/>
        <v>0.79718362139711985</v>
      </c>
      <c r="R379" s="28">
        <f t="shared" si="253"/>
        <v>6.9145246040639031E-6</v>
      </c>
      <c r="S379" s="24">
        <f t="shared" si="233"/>
        <v>0.9828431372549008</v>
      </c>
      <c r="T379" s="18">
        <f t="shared" si="234"/>
        <v>0.82609701699183413</v>
      </c>
      <c r="U379" s="28">
        <f t="shared" si="254"/>
        <v>2.1626878711623239E-6</v>
      </c>
      <c r="V379" s="24">
        <f t="shared" si="235"/>
        <v>0.90912990196078325</v>
      </c>
      <c r="W379" s="18">
        <f t="shared" si="236"/>
        <v>0.7641397407174465</v>
      </c>
      <c r="X379" s="28">
        <f t="shared" si="255"/>
        <v>2.7396090619676822E-5</v>
      </c>
      <c r="Y379" s="33">
        <f t="shared" si="237"/>
        <v>0.96499999999999997</v>
      </c>
      <c r="Z379" s="18">
        <f t="shared" si="238"/>
        <v>0.81109954496265657</v>
      </c>
      <c r="AA379" s="28">
        <f t="shared" si="256"/>
        <v>1.1117292093987599E-6</v>
      </c>
      <c r="AB379" s="33">
        <f t="shared" si="239"/>
        <v>0.892625</v>
      </c>
      <c r="AC379" s="18">
        <f t="shared" si="240"/>
        <v>0.75026707909045742</v>
      </c>
      <c r="AD379" s="28">
        <f t="shared" si="257"/>
        <v>1.4650403791348479E-5</v>
      </c>
      <c r="AE379" s="33">
        <f t="shared" si="241"/>
        <v>0.92500000000000004</v>
      </c>
      <c r="AF379" s="18">
        <f t="shared" si="242"/>
        <v>0.7774788384357072</v>
      </c>
      <c r="AG379" s="28">
        <f t="shared" si="258"/>
        <v>5.206185165371233E-6</v>
      </c>
      <c r="AH379" s="33">
        <f t="shared" si="243"/>
        <v>0.94844362745097921</v>
      </c>
      <c r="AI379" s="18">
        <f t="shared" si="244"/>
        <v>0.79718362139711985</v>
      </c>
      <c r="AJ379" s="28">
        <f t="shared" si="259"/>
        <v>7.8266107647792545E-6</v>
      </c>
      <c r="AK379" s="33">
        <f t="shared" si="245"/>
        <v>0.87731035539215585</v>
      </c>
      <c r="AL379" s="18">
        <f t="shared" si="246"/>
        <v>0.73739484979233594</v>
      </c>
      <c r="AM379" s="28">
        <f t="shared" si="260"/>
        <v>7.8207710377060024E-5</v>
      </c>
      <c r="AN379" s="33">
        <f t="shared" si="247"/>
        <v>0.90912990196078325</v>
      </c>
      <c r="AO379" s="18">
        <f t="shared" si="248"/>
        <v>0.7641397407174465</v>
      </c>
      <c r="AP379" s="28">
        <f t="shared" si="261"/>
        <v>3.0832355738968575E-5</v>
      </c>
      <c r="AQ379" s="33">
        <f t="shared" si="226"/>
        <v>0.892625</v>
      </c>
      <c r="AR379" s="18">
        <f t="shared" si="227"/>
        <v>0.75026707909045742</v>
      </c>
      <c r="AS379" s="28">
        <f t="shared" si="262"/>
        <v>1.6758892732715539E-5</v>
      </c>
      <c r="AT379" s="33">
        <f t="shared" si="228"/>
        <v>0.87731035539215585</v>
      </c>
      <c r="AU379" s="18">
        <f t="shared" si="229"/>
        <v>0.73739484979233594</v>
      </c>
      <c r="AV379" s="20">
        <f t="shared" si="263"/>
        <v>8.7613081406151178E-5</v>
      </c>
    </row>
    <row r="380" spans="2:48" ht="15.95">
      <c r="B380" s="48">
        <v>116</v>
      </c>
      <c r="C380" s="50">
        <f>'Mortality (No Interventions) H'!K125</f>
        <v>0.85792949858193968</v>
      </c>
      <c r="D380" s="27">
        <f t="shared" si="266"/>
        <v>0.9862745098039204</v>
      </c>
      <c r="E380" s="18">
        <f t="shared" si="230"/>
        <v>0.84615399566022576</v>
      </c>
      <c r="F380" s="28">
        <f t="shared" si="249"/>
        <v>3.3058702553434476E-7</v>
      </c>
      <c r="G380" s="27">
        <f t="shared" si="264"/>
        <v>0.96499999999999997</v>
      </c>
      <c r="H380" s="18">
        <f t="shared" si="223"/>
        <v>0.82790196613157174</v>
      </c>
      <c r="I380" s="28">
        <f t="shared" si="250"/>
        <v>1.8131585980361647E-7</v>
      </c>
      <c r="J380" s="27">
        <v>1</v>
      </c>
      <c r="K380" s="18">
        <f t="shared" si="224"/>
        <v>0.85792949858193968</v>
      </c>
      <c r="L380" s="28">
        <f t="shared" si="251"/>
        <v>4.1199683377972935E-8</v>
      </c>
      <c r="M380" s="27">
        <f t="shared" si="265"/>
        <v>0.92500000000000004</v>
      </c>
      <c r="N380" s="19">
        <f t="shared" si="225"/>
        <v>0.7935847861882942</v>
      </c>
      <c r="O380" s="28">
        <f t="shared" si="252"/>
        <v>1.007149914444441E-6</v>
      </c>
      <c r="P380" s="24">
        <f t="shared" si="231"/>
        <v>0.95175490196078316</v>
      </c>
      <c r="Q380" s="18">
        <f t="shared" si="232"/>
        <v>0.8165386058121179</v>
      </c>
      <c r="R380" s="28">
        <f t="shared" si="253"/>
        <v>1.4023788399567545E-6</v>
      </c>
      <c r="S380" s="24">
        <f t="shared" si="233"/>
        <v>0.9862745098039204</v>
      </c>
      <c r="T380" s="18">
        <f t="shared" si="234"/>
        <v>0.84615399566022576</v>
      </c>
      <c r="U380" s="28">
        <f t="shared" si="254"/>
        <v>3.7609787211070805E-7</v>
      </c>
      <c r="V380" s="24">
        <f t="shared" si="235"/>
        <v>0.91230392156862639</v>
      </c>
      <c r="W380" s="18">
        <f t="shared" si="236"/>
        <v>0.78269244598570886</v>
      </c>
      <c r="X380" s="28">
        <f t="shared" si="255"/>
        <v>6.4616490368853067E-6</v>
      </c>
      <c r="Y380" s="33">
        <f t="shared" si="237"/>
        <v>0.96499999999999997</v>
      </c>
      <c r="Z380" s="18">
        <f t="shared" si="238"/>
        <v>0.82790196613157174</v>
      </c>
      <c r="AA380" s="28">
        <f t="shared" si="256"/>
        <v>2.100061535337318E-7</v>
      </c>
      <c r="AB380" s="33">
        <f t="shared" si="239"/>
        <v>0.892625</v>
      </c>
      <c r="AC380" s="18">
        <f t="shared" si="240"/>
        <v>0.76580931867170388</v>
      </c>
      <c r="AD380" s="28">
        <f t="shared" si="257"/>
        <v>3.6586881313176925E-6</v>
      </c>
      <c r="AE380" s="33">
        <f t="shared" si="241"/>
        <v>0.92500000000000004</v>
      </c>
      <c r="AF380" s="18">
        <f t="shared" si="242"/>
        <v>0.7935847861882942</v>
      </c>
      <c r="AG380" s="28">
        <f t="shared" si="258"/>
        <v>1.1584863703171966E-6</v>
      </c>
      <c r="AH380" s="33">
        <f t="shared" si="243"/>
        <v>0.95175490196078316</v>
      </c>
      <c r="AI380" s="18">
        <f t="shared" si="244"/>
        <v>0.8165386058121179</v>
      </c>
      <c r="AJ380" s="28">
        <f t="shared" si="259"/>
        <v>1.5873648520468467E-6</v>
      </c>
      <c r="AK380" s="33">
        <f t="shared" si="245"/>
        <v>0.88037328431372441</v>
      </c>
      <c r="AL380" s="18">
        <f t="shared" si="246"/>
        <v>0.75529821037620903</v>
      </c>
      <c r="AM380" s="28">
        <f t="shared" si="260"/>
        <v>2.0537747530965334E-5</v>
      </c>
      <c r="AN380" s="33">
        <f t="shared" si="247"/>
        <v>0.91230392156862639</v>
      </c>
      <c r="AO380" s="18">
        <f t="shared" si="248"/>
        <v>0.78269244598570886</v>
      </c>
      <c r="AP380" s="28">
        <f t="shared" si="261"/>
        <v>7.2721274188850549E-6</v>
      </c>
      <c r="AQ380" s="33">
        <f t="shared" si="226"/>
        <v>0.892625</v>
      </c>
      <c r="AR380" s="18">
        <f t="shared" si="227"/>
        <v>0.76580931867170388</v>
      </c>
      <c r="AS380" s="28">
        <f t="shared" si="262"/>
        <v>4.1852472333507579E-6</v>
      </c>
      <c r="AT380" s="33">
        <f t="shared" si="228"/>
        <v>0.88037328431372441</v>
      </c>
      <c r="AU380" s="18">
        <f t="shared" si="229"/>
        <v>0.75529821037620903</v>
      </c>
      <c r="AV380" s="20">
        <f t="shared" si="263"/>
        <v>2.300764640281863E-5</v>
      </c>
    </row>
    <row r="381" spans="2:48" ht="15.95">
      <c r="B381" s="48">
        <v>117</v>
      </c>
      <c r="C381" s="50">
        <f>'Mortality (No Interventions) H'!K126</f>
        <v>0.87431929914122064</v>
      </c>
      <c r="D381" s="27">
        <f t="shared" si="266"/>
        <v>0.98970588235293999</v>
      </c>
      <c r="E381" s="18">
        <f t="shared" si="230"/>
        <v>0.86531895341476583</v>
      </c>
      <c r="F381" s="28">
        <f t="shared" si="249"/>
        <v>5.0859492965029862E-8</v>
      </c>
      <c r="G381" s="27">
        <f t="shared" si="264"/>
        <v>0.96499999999999997</v>
      </c>
      <c r="H381" s="18">
        <f t="shared" si="223"/>
        <v>0.84371812367127785</v>
      </c>
      <c r="I381" s="28">
        <f t="shared" si="250"/>
        <v>3.1204102981365979E-8</v>
      </c>
      <c r="J381" s="27">
        <v>1</v>
      </c>
      <c r="K381" s="18">
        <f t="shared" si="224"/>
        <v>0.87431929914122064</v>
      </c>
      <c r="L381" s="28">
        <f t="shared" si="251"/>
        <v>5.85325967577394E-9</v>
      </c>
      <c r="M381" s="27">
        <f t="shared" si="265"/>
        <v>0.92500000000000004</v>
      </c>
      <c r="N381" s="19">
        <f t="shared" si="225"/>
        <v>0.80874535170562911</v>
      </c>
      <c r="O381" s="28">
        <f t="shared" si="252"/>
        <v>2.0789106493049051E-7</v>
      </c>
      <c r="P381" s="24">
        <f t="shared" si="231"/>
        <v>0.95506617647058711</v>
      </c>
      <c r="Q381" s="18">
        <f t="shared" si="232"/>
        <v>0.83503279004524911</v>
      </c>
      <c r="R381" s="28">
        <f t="shared" si="253"/>
        <v>2.5728237715805098E-7</v>
      </c>
      <c r="S381" s="24">
        <f t="shared" si="233"/>
        <v>0.98970588235293999</v>
      </c>
      <c r="T381" s="18">
        <f t="shared" si="234"/>
        <v>0.86531895341476583</v>
      </c>
      <c r="U381" s="28">
        <f t="shared" si="254"/>
        <v>5.7861154864923852E-8</v>
      </c>
      <c r="V381" s="24">
        <f t="shared" si="235"/>
        <v>0.91547794117646952</v>
      </c>
      <c r="W381" s="18">
        <f t="shared" si="236"/>
        <v>0.8004200319086584</v>
      </c>
      <c r="X381" s="28">
        <f t="shared" si="255"/>
        <v>1.4041651471043461E-6</v>
      </c>
      <c r="Y381" s="33">
        <f t="shared" si="237"/>
        <v>0.96499999999999997</v>
      </c>
      <c r="Z381" s="18">
        <f t="shared" si="238"/>
        <v>0.84371812367127785</v>
      </c>
      <c r="AA381" s="28">
        <f t="shared" si="256"/>
        <v>3.6141646123426518E-8</v>
      </c>
      <c r="AB381" s="33">
        <f t="shared" si="239"/>
        <v>0.892625</v>
      </c>
      <c r="AC381" s="18">
        <f t="shared" si="240"/>
        <v>0.78043926439593203</v>
      </c>
      <c r="AD381" s="28">
        <f t="shared" si="257"/>
        <v>8.5683066624104097E-7</v>
      </c>
      <c r="AE381" s="33">
        <f t="shared" si="241"/>
        <v>0.92500000000000004</v>
      </c>
      <c r="AF381" s="18">
        <f t="shared" si="242"/>
        <v>0.80874535170562911</v>
      </c>
      <c r="AG381" s="28">
        <f t="shared" si="258"/>
        <v>2.3912921182697113E-7</v>
      </c>
      <c r="AH381" s="33">
        <f t="shared" si="243"/>
        <v>0.95506617647058711</v>
      </c>
      <c r="AI381" s="18">
        <f t="shared" si="244"/>
        <v>0.83503279004524911</v>
      </c>
      <c r="AJ381" s="28">
        <f t="shared" si="259"/>
        <v>2.9122016884135567E-7</v>
      </c>
      <c r="AK381" s="33">
        <f t="shared" si="245"/>
        <v>0.88343621323529309</v>
      </c>
      <c r="AL381" s="18">
        <f t="shared" si="246"/>
        <v>0.77240533079185536</v>
      </c>
      <c r="AM381" s="28">
        <f t="shared" si="260"/>
        <v>5.0256235756688116E-6</v>
      </c>
      <c r="AN381" s="33">
        <f t="shared" si="247"/>
        <v>0.91547794117646952</v>
      </c>
      <c r="AO381" s="18">
        <f t="shared" si="248"/>
        <v>0.8004200319086584</v>
      </c>
      <c r="AP381" s="28">
        <f t="shared" si="261"/>
        <v>1.5802882218781717E-6</v>
      </c>
      <c r="AQ381" s="33">
        <f t="shared" si="226"/>
        <v>0.892625</v>
      </c>
      <c r="AR381" s="18">
        <f t="shared" si="227"/>
        <v>0.78043926439593203</v>
      </c>
      <c r="AS381" s="28">
        <f t="shared" si="262"/>
        <v>9.8014590110578034E-7</v>
      </c>
      <c r="AT381" s="33">
        <f t="shared" si="228"/>
        <v>0.88343621323529309</v>
      </c>
      <c r="AU381" s="18">
        <f t="shared" si="229"/>
        <v>0.77240533079185536</v>
      </c>
      <c r="AV381" s="20">
        <f t="shared" si="263"/>
        <v>5.6300122498010951E-6</v>
      </c>
    </row>
    <row r="382" spans="2:48" ht="15.95">
      <c r="B382" s="48">
        <v>118</v>
      </c>
      <c r="C382" s="50">
        <f>'Mortality (No Interventions) H'!K127</f>
        <v>0.88968706485158078</v>
      </c>
      <c r="D382" s="27">
        <f t="shared" si="266"/>
        <v>0.99313725490195959</v>
      </c>
      <c r="E382" s="18">
        <f t="shared" si="230"/>
        <v>0.88358136930848064</v>
      </c>
      <c r="F382" s="28">
        <f t="shared" si="249"/>
        <v>6.8498097413245759E-9</v>
      </c>
      <c r="G382" s="27">
        <f t="shared" si="264"/>
        <v>0.96499999999999997</v>
      </c>
      <c r="H382" s="18">
        <f t="shared" si="223"/>
        <v>0.85854801758177546</v>
      </c>
      <c r="I382" s="28">
        <f t="shared" si="250"/>
        <v>4.8766357630825481E-9</v>
      </c>
      <c r="J382" s="27">
        <v>1</v>
      </c>
      <c r="K382" s="18">
        <f t="shared" si="224"/>
        <v>0.88968706485158078</v>
      </c>
      <c r="L382" s="28">
        <f t="shared" si="251"/>
        <v>7.3564177835970046E-10</v>
      </c>
      <c r="M382" s="27">
        <f t="shared" si="265"/>
        <v>0.92500000000000004</v>
      </c>
      <c r="N382" s="19">
        <f t="shared" si="225"/>
        <v>0.82296053498771227</v>
      </c>
      <c r="O382" s="28">
        <f t="shared" si="252"/>
        <v>3.9760132506823185E-8</v>
      </c>
      <c r="P382" s="24">
        <f t="shared" si="231"/>
        <v>0.95837745098039095</v>
      </c>
      <c r="Q382" s="18">
        <f t="shared" si="232"/>
        <v>0.85265602138268382</v>
      </c>
      <c r="R382" s="28">
        <f t="shared" si="253"/>
        <v>4.24431559302896E-8</v>
      </c>
      <c r="S382" s="24">
        <f t="shared" si="233"/>
        <v>0.99313725490195959</v>
      </c>
      <c r="T382" s="18">
        <f t="shared" si="234"/>
        <v>0.88358136930848064</v>
      </c>
      <c r="U382" s="28">
        <f t="shared" si="254"/>
        <v>7.7928008938382573E-9</v>
      </c>
      <c r="V382" s="24">
        <f t="shared" si="235"/>
        <v>0.91865196078431266</v>
      </c>
      <c r="W382" s="18">
        <f t="shared" si="236"/>
        <v>0.81731276661034458</v>
      </c>
      <c r="X382" s="28">
        <f t="shared" si="255"/>
        <v>2.8024323525405939E-7</v>
      </c>
      <c r="Y382" s="33">
        <f t="shared" si="237"/>
        <v>0.96499999999999997</v>
      </c>
      <c r="Z382" s="18">
        <f t="shared" si="238"/>
        <v>0.85854801758177546</v>
      </c>
      <c r="AA382" s="28">
        <f t="shared" si="256"/>
        <v>5.6482842697777834E-9</v>
      </c>
      <c r="AB382" s="33">
        <f t="shared" si="239"/>
        <v>0.892625</v>
      </c>
      <c r="AC382" s="18">
        <f t="shared" si="240"/>
        <v>0.79415691626314233</v>
      </c>
      <c r="AD382" s="28">
        <f t="shared" si="257"/>
        <v>1.8812637136800662E-7</v>
      </c>
      <c r="AE382" s="33">
        <f t="shared" si="241"/>
        <v>0.92500000000000004</v>
      </c>
      <c r="AF382" s="18">
        <f t="shared" si="242"/>
        <v>0.82296053498771227</v>
      </c>
      <c r="AG382" s="28">
        <f t="shared" si="258"/>
        <v>4.5734573304877477E-8</v>
      </c>
      <c r="AH382" s="33">
        <f t="shared" si="243"/>
        <v>0.95837745098039095</v>
      </c>
      <c r="AI382" s="18">
        <f t="shared" si="244"/>
        <v>0.85265602138268382</v>
      </c>
      <c r="AJ382" s="28">
        <f t="shared" si="259"/>
        <v>4.8041778736309922E-8</v>
      </c>
      <c r="AK382" s="33">
        <f t="shared" si="245"/>
        <v>0.88649914215686165</v>
      </c>
      <c r="AL382" s="18">
        <f t="shared" si="246"/>
        <v>0.78870681977898249</v>
      </c>
      <c r="AM382" s="28">
        <f t="shared" si="260"/>
        <v>1.1438051352689963E-6</v>
      </c>
      <c r="AN382" s="33">
        <f t="shared" si="247"/>
        <v>0.91865196078431266</v>
      </c>
      <c r="AO382" s="18">
        <f t="shared" si="248"/>
        <v>0.81731276661034458</v>
      </c>
      <c r="AP382" s="28">
        <f t="shared" si="261"/>
        <v>3.1539387289756845E-7</v>
      </c>
      <c r="AQ382" s="33">
        <f t="shared" si="226"/>
        <v>0.892625</v>
      </c>
      <c r="AR382" s="18">
        <f t="shared" si="227"/>
        <v>0.79415691626314233</v>
      </c>
      <c r="AS382" s="28">
        <f t="shared" si="262"/>
        <v>2.152015550460972E-7</v>
      </c>
      <c r="AT382" s="33">
        <f t="shared" si="228"/>
        <v>0.88649914215686165</v>
      </c>
      <c r="AU382" s="18">
        <f t="shared" si="229"/>
        <v>0.78870681977898249</v>
      </c>
      <c r="AV382" s="20">
        <f t="shared" si="263"/>
        <v>1.2813607756312825E-6</v>
      </c>
    </row>
    <row r="383" spans="2:48" ht="15.95">
      <c r="B383" s="48">
        <v>119</v>
      </c>
      <c r="C383" s="50">
        <f>'Mortality (No Interventions) H'!K128</f>
        <v>0.90403279571301998</v>
      </c>
      <c r="D383" s="27">
        <f t="shared" si="266"/>
        <v>0.99656862745097918</v>
      </c>
      <c r="E383" s="18">
        <f t="shared" si="230"/>
        <v>0.90093072239439576</v>
      </c>
      <c r="F383" s="28">
        <f t="shared" si="249"/>
        <v>7.9744547058243757E-10</v>
      </c>
      <c r="G383" s="27">
        <f t="shared" si="264"/>
        <v>0.96499999999999997</v>
      </c>
      <c r="H383" s="18">
        <f t="shared" si="223"/>
        <v>0.87239164786306422</v>
      </c>
      <c r="I383" s="28">
        <f t="shared" si="250"/>
        <v>6.8980979621963763E-10</v>
      </c>
      <c r="J383" s="27">
        <v>1</v>
      </c>
      <c r="K383" s="18">
        <f t="shared" si="224"/>
        <v>0.90403279571301998</v>
      </c>
      <c r="L383" s="28">
        <f t="shared" si="251"/>
        <v>8.1150803788661426E-11</v>
      </c>
      <c r="M383" s="27">
        <f t="shared" si="265"/>
        <v>0.92500000000000004</v>
      </c>
      <c r="N383" s="19">
        <f t="shared" si="225"/>
        <v>0.83623033603454355</v>
      </c>
      <c r="O383" s="28">
        <f t="shared" si="252"/>
        <v>7.0391125878256473E-9</v>
      </c>
      <c r="P383" s="24">
        <f t="shared" si="231"/>
        <v>0.96168872549019491</v>
      </c>
      <c r="Q383" s="18">
        <f t="shared" si="232"/>
        <v>0.86939814711059193</v>
      </c>
      <c r="R383" s="28">
        <f t="shared" si="253"/>
        <v>6.2537434598440079E-9</v>
      </c>
      <c r="S383" s="24">
        <f t="shared" si="233"/>
        <v>0.99656862745097918</v>
      </c>
      <c r="T383" s="18">
        <f t="shared" si="234"/>
        <v>0.90093072239439576</v>
      </c>
      <c r="U383" s="28">
        <f t="shared" si="254"/>
        <v>9.0722720931229813E-10</v>
      </c>
      <c r="V383" s="24">
        <f t="shared" si="235"/>
        <v>0.9218259803921558</v>
      </c>
      <c r="W383" s="18">
        <f t="shared" si="236"/>
        <v>0.83336091821481617</v>
      </c>
      <c r="X383" s="28">
        <f t="shared" si="255"/>
        <v>5.1196861324730459E-8</v>
      </c>
      <c r="Y383" s="33">
        <f t="shared" si="237"/>
        <v>0.96499999999999997</v>
      </c>
      <c r="Z383" s="18">
        <f t="shared" si="238"/>
        <v>0.87239164786306422</v>
      </c>
      <c r="AA383" s="28">
        <f t="shared" si="256"/>
        <v>7.9896100722174129E-10</v>
      </c>
      <c r="AB383" s="33">
        <f t="shared" si="239"/>
        <v>0.892625</v>
      </c>
      <c r="AC383" s="18">
        <f t="shared" si="240"/>
        <v>0.80696227427333445</v>
      </c>
      <c r="AD383" s="28">
        <f t="shared" si="257"/>
        <v>3.8724512414615766E-8</v>
      </c>
      <c r="AE383" s="33">
        <f t="shared" si="241"/>
        <v>0.92500000000000004</v>
      </c>
      <c r="AF383" s="18">
        <f t="shared" si="242"/>
        <v>0.83623033603454355</v>
      </c>
      <c r="AG383" s="28">
        <f t="shared" si="258"/>
        <v>8.0968243904607645E-9</v>
      </c>
      <c r="AH383" s="33">
        <f t="shared" si="243"/>
        <v>0.96168872549019491</v>
      </c>
      <c r="AI383" s="18">
        <f t="shared" si="244"/>
        <v>0.86939814711059193</v>
      </c>
      <c r="AJ383" s="28">
        <f t="shared" si="259"/>
        <v>7.0786668188606847E-9</v>
      </c>
      <c r="AK383" s="33">
        <f t="shared" si="245"/>
        <v>0.88956207107843033</v>
      </c>
      <c r="AL383" s="18">
        <f t="shared" si="246"/>
        <v>0.80419328607729756</v>
      </c>
      <c r="AM383" s="28">
        <f t="shared" si="260"/>
        <v>2.4167822458411736E-7</v>
      </c>
      <c r="AN383" s="33">
        <f t="shared" si="247"/>
        <v>0.9218259803921558</v>
      </c>
      <c r="AO383" s="18">
        <f t="shared" si="248"/>
        <v>0.83336091821481617</v>
      </c>
      <c r="AP383" s="28">
        <f t="shared" si="261"/>
        <v>5.7618434067705408E-8</v>
      </c>
      <c r="AQ383" s="33">
        <f t="shared" si="226"/>
        <v>0.892625</v>
      </c>
      <c r="AR383" s="18">
        <f t="shared" si="227"/>
        <v>0.80696227427333445</v>
      </c>
      <c r="AS383" s="28">
        <f t="shared" si="262"/>
        <v>4.4297751715655769E-8</v>
      </c>
      <c r="AT383" s="33">
        <f t="shared" si="228"/>
        <v>0.88956207107843033</v>
      </c>
      <c r="AU383" s="18">
        <f t="shared" si="229"/>
        <v>0.80419328607729756</v>
      </c>
      <c r="AV383" s="20">
        <f t="shared" si="263"/>
        <v>2.7074279329360335E-7</v>
      </c>
    </row>
    <row r="384" spans="2:48" ht="17.100000000000001" thickBot="1">
      <c r="B384" s="51">
        <v>120</v>
      </c>
      <c r="C384" s="50">
        <f>'Mortality (No Interventions) H'!K129</f>
        <v>1</v>
      </c>
      <c r="D384" s="35">
        <v>1</v>
      </c>
      <c r="E384" s="21">
        <f t="shared" si="230"/>
        <v>1</v>
      </c>
      <c r="F384" s="36">
        <f t="shared" si="249"/>
        <v>7.9002346700463221E-11</v>
      </c>
      <c r="G384" s="35">
        <v>1</v>
      </c>
      <c r="H384" s="21">
        <f t="shared" si="223"/>
        <v>1</v>
      </c>
      <c r="I384" s="36">
        <f t="shared" si="250"/>
        <v>8.8025491383503428E-11</v>
      </c>
      <c r="J384" s="35">
        <v>1</v>
      </c>
      <c r="K384" s="21">
        <f t="shared" si="224"/>
        <v>1</v>
      </c>
      <c r="L384" s="36">
        <f t="shared" si="251"/>
        <v>7.7878157652391038E-12</v>
      </c>
      <c r="M384" s="35">
        <v>1</v>
      </c>
      <c r="N384" s="22">
        <v>1</v>
      </c>
      <c r="O384" s="36">
        <f t="shared" si="252"/>
        <v>1.1527931031232209E-9</v>
      </c>
      <c r="P384" s="37">
        <f t="shared" si="231"/>
        <v>1</v>
      </c>
      <c r="Q384" s="21">
        <f t="shared" si="232"/>
        <v>1</v>
      </c>
      <c r="R384" s="36">
        <f t="shared" si="253"/>
        <v>8.1675048335064496E-10</v>
      </c>
      <c r="S384" s="37">
        <f t="shared" si="233"/>
        <v>1</v>
      </c>
      <c r="T384" s="21">
        <f t="shared" si="234"/>
        <v>1</v>
      </c>
      <c r="U384" s="36">
        <f t="shared" si="254"/>
        <v>8.9878344250717686E-11</v>
      </c>
      <c r="V384" s="37">
        <f t="shared" si="235"/>
        <v>1</v>
      </c>
      <c r="W384" s="21">
        <f t="shared" si="236"/>
        <v>1</v>
      </c>
      <c r="X384" s="36">
        <f t="shared" si="255"/>
        <v>8.5313979614364741E-9</v>
      </c>
      <c r="Y384" s="38">
        <f t="shared" si="237"/>
        <v>1</v>
      </c>
      <c r="Z384" s="21">
        <f t="shared" si="238"/>
        <v>1</v>
      </c>
      <c r="AA384" s="36">
        <f t="shared" si="256"/>
        <v>1.0195409755323286E-10</v>
      </c>
      <c r="AB384" s="38">
        <f t="shared" si="239"/>
        <v>1</v>
      </c>
      <c r="AC384" s="21">
        <f t="shared" si="240"/>
        <v>1</v>
      </c>
      <c r="AD384" s="36">
        <f t="shared" si="257"/>
        <v>7.4752918063914537E-9</v>
      </c>
      <c r="AE384" s="38">
        <f t="shared" si="241"/>
        <v>1</v>
      </c>
      <c r="AF384" s="21">
        <f t="shared" si="242"/>
        <v>1</v>
      </c>
      <c r="AG384" s="36">
        <f t="shared" si="258"/>
        <v>1.3260142096130712E-9</v>
      </c>
      <c r="AH384" s="38">
        <f t="shared" si="243"/>
        <v>1</v>
      </c>
      <c r="AI384" s="21">
        <f t="shared" si="244"/>
        <v>1</v>
      </c>
      <c r="AJ384" s="36">
        <f t="shared" si="259"/>
        <v>9.2448700252997735E-10</v>
      </c>
      <c r="AK384" s="38">
        <f t="shared" si="245"/>
        <v>1</v>
      </c>
      <c r="AL384" s="21">
        <f t="shared" si="246"/>
        <v>1</v>
      </c>
      <c r="AM384" s="36">
        <f t="shared" si="260"/>
        <v>4.7322218982488896E-8</v>
      </c>
      <c r="AN384" s="38">
        <f t="shared" si="247"/>
        <v>1</v>
      </c>
      <c r="AO384" s="21">
        <f t="shared" si="248"/>
        <v>1</v>
      </c>
      <c r="AP384" s="36">
        <f t="shared" si="261"/>
        <v>9.6014829469425836E-9</v>
      </c>
      <c r="AQ384" s="38">
        <f t="shared" si="226"/>
        <v>1</v>
      </c>
      <c r="AR384" s="21">
        <f t="shared" si="227"/>
        <v>1</v>
      </c>
      <c r="AS384" s="36">
        <f t="shared" si="262"/>
        <v>8.5511372459946871E-9</v>
      </c>
      <c r="AT384" s="38">
        <f t="shared" si="228"/>
        <v>1</v>
      </c>
      <c r="AU384" s="21">
        <f t="shared" si="229"/>
        <v>1</v>
      </c>
      <c r="AV384" s="23">
        <f t="shared" si="263"/>
        <v>5.3013256673073948E-8</v>
      </c>
    </row>
    <row r="388" spans="2:48" ht="15.95">
      <c r="B388" s="73" t="s">
        <v>32</v>
      </c>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row>
    <row r="389" spans="2:48" ht="15.95">
      <c r="B389" s="65" t="s">
        <v>1</v>
      </c>
      <c r="C389" s="66"/>
      <c r="D389" s="67" t="s">
        <v>2</v>
      </c>
      <c r="E389" s="68"/>
      <c r="F389" s="69"/>
      <c r="G389" s="67" t="s">
        <v>3</v>
      </c>
      <c r="H389" s="68"/>
      <c r="I389" s="69"/>
      <c r="J389" s="67" t="s">
        <v>4</v>
      </c>
      <c r="K389" s="68"/>
      <c r="L389" s="69"/>
      <c r="M389" s="67" t="s">
        <v>4</v>
      </c>
      <c r="N389" s="68"/>
      <c r="O389" s="69"/>
      <c r="P389" s="29"/>
      <c r="Q389" s="5"/>
      <c r="R389" s="30"/>
      <c r="S389" s="29"/>
      <c r="T389" s="5"/>
      <c r="U389" s="30"/>
      <c r="V389" s="29"/>
      <c r="W389" s="5"/>
      <c r="X389" s="30"/>
      <c r="Y389" s="29"/>
      <c r="Z389" s="5"/>
      <c r="AA389" s="30"/>
      <c r="AB389" s="29"/>
      <c r="AC389" s="5"/>
      <c r="AD389" s="30"/>
      <c r="AE389" s="29"/>
      <c r="AF389" s="5"/>
      <c r="AG389" s="30"/>
      <c r="AH389" s="29"/>
      <c r="AI389" s="5"/>
      <c r="AJ389" s="30"/>
      <c r="AK389" s="29"/>
      <c r="AL389" s="5"/>
      <c r="AM389" s="30"/>
      <c r="AN389" s="29"/>
      <c r="AO389" s="5"/>
      <c r="AP389" s="30"/>
      <c r="AQ389" s="29"/>
      <c r="AR389" s="5"/>
      <c r="AS389" s="30"/>
      <c r="AT389" s="29"/>
      <c r="AU389" s="5"/>
      <c r="AV389" s="34"/>
    </row>
    <row r="390" spans="2:48" ht="15.95">
      <c r="B390" s="60" t="s">
        <v>5</v>
      </c>
      <c r="C390" s="61"/>
      <c r="D390" s="70" t="s">
        <v>6</v>
      </c>
      <c r="E390" s="71"/>
      <c r="F390" s="72"/>
      <c r="G390" s="70" t="s">
        <v>7</v>
      </c>
      <c r="H390" s="71"/>
      <c r="I390" s="72"/>
      <c r="J390" s="70" t="s">
        <v>8</v>
      </c>
      <c r="K390" s="71"/>
      <c r="L390" s="72"/>
      <c r="M390" s="70" t="s">
        <v>7</v>
      </c>
      <c r="N390" s="71"/>
      <c r="O390" s="72"/>
      <c r="P390" s="31"/>
      <c r="Q390"/>
      <c r="R390" s="32"/>
      <c r="S390" s="31"/>
      <c r="T390"/>
      <c r="U390" s="32"/>
      <c r="V390" s="31"/>
      <c r="W390"/>
      <c r="X390" s="32"/>
      <c r="Y390" s="31"/>
      <c r="Z390"/>
      <c r="AA390" s="32"/>
      <c r="AB390" s="31"/>
      <c r="AC390"/>
      <c r="AD390" s="32"/>
      <c r="AE390" s="31"/>
      <c r="AF390"/>
      <c r="AG390" s="32"/>
      <c r="AH390" s="31"/>
      <c r="AI390"/>
      <c r="AJ390" s="32"/>
      <c r="AK390" s="31"/>
      <c r="AL390"/>
      <c r="AM390" s="32"/>
      <c r="AN390" s="31"/>
      <c r="AO390"/>
      <c r="AP390" s="32"/>
      <c r="AQ390" s="31"/>
      <c r="AR390"/>
      <c r="AS390" s="32"/>
      <c r="AT390" s="31"/>
      <c r="AU390"/>
      <c r="AV390" s="15"/>
    </row>
    <row r="391" spans="2:48" ht="15.95">
      <c r="B391" s="60" t="s">
        <v>9</v>
      </c>
      <c r="C391" s="61"/>
      <c r="D391" s="62" t="s">
        <v>10</v>
      </c>
      <c r="E391" s="63"/>
      <c r="F391" s="64"/>
      <c r="G391" s="62" t="s">
        <v>11</v>
      </c>
      <c r="H391" s="63"/>
      <c r="I391" s="64"/>
      <c r="J391" s="62" t="s">
        <v>12</v>
      </c>
      <c r="K391" s="63"/>
      <c r="L391" s="64"/>
      <c r="M391" s="62" t="s">
        <v>13</v>
      </c>
      <c r="N391" s="63"/>
      <c r="O391" s="64"/>
      <c r="P391" s="56" t="s">
        <v>14</v>
      </c>
      <c r="Q391" s="57"/>
      <c r="R391" s="58"/>
      <c r="S391" s="56" t="s">
        <v>15</v>
      </c>
      <c r="T391" s="57"/>
      <c r="U391" s="58"/>
      <c r="V391" s="56" t="s">
        <v>16</v>
      </c>
      <c r="W391" s="57"/>
      <c r="X391" s="58"/>
      <c r="Y391" s="56" t="s">
        <v>17</v>
      </c>
      <c r="Z391" s="57"/>
      <c r="AA391" s="58"/>
      <c r="AB391" s="56" t="s">
        <v>18</v>
      </c>
      <c r="AC391" s="57"/>
      <c r="AD391" s="58"/>
      <c r="AE391" s="56" t="s">
        <v>19</v>
      </c>
      <c r="AF391" s="57"/>
      <c r="AG391" s="58"/>
      <c r="AH391" s="56" t="s">
        <v>20</v>
      </c>
      <c r="AI391" s="57"/>
      <c r="AJ391" s="58"/>
      <c r="AK391" s="56" t="s">
        <v>21</v>
      </c>
      <c r="AL391" s="57"/>
      <c r="AM391" s="58"/>
      <c r="AN391" s="56" t="s">
        <v>22</v>
      </c>
      <c r="AO391" s="57"/>
      <c r="AP391" s="58"/>
      <c r="AQ391" s="56" t="s">
        <v>23</v>
      </c>
      <c r="AR391" s="57"/>
      <c r="AS391" s="58"/>
      <c r="AT391" s="56" t="s">
        <v>24</v>
      </c>
      <c r="AU391" s="57"/>
      <c r="AV391" s="59"/>
    </row>
    <row r="392" spans="2:48" ht="15.95">
      <c r="B392" s="52" t="s">
        <v>25</v>
      </c>
      <c r="C392" s="53"/>
      <c r="D392" s="25" t="s">
        <v>27</v>
      </c>
      <c r="E392" s="16" t="s">
        <v>28</v>
      </c>
      <c r="F392" s="26" t="s">
        <v>29</v>
      </c>
      <c r="G392" s="25" t="s">
        <v>27</v>
      </c>
      <c r="H392" s="16" t="s">
        <v>28</v>
      </c>
      <c r="I392" s="26" t="s">
        <v>29</v>
      </c>
      <c r="J392" s="25" t="s">
        <v>27</v>
      </c>
      <c r="K392" s="16" t="s">
        <v>28</v>
      </c>
      <c r="L392" s="26" t="s">
        <v>29</v>
      </c>
      <c r="M392" s="25" t="s">
        <v>27</v>
      </c>
      <c r="N392" s="16" t="s">
        <v>28</v>
      </c>
      <c r="O392" s="26" t="s">
        <v>29</v>
      </c>
      <c r="P392" s="25" t="s">
        <v>27</v>
      </c>
      <c r="Q392" s="16" t="s">
        <v>28</v>
      </c>
      <c r="R392" s="26" t="s">
        <v>29</v>
      </c>
      <c r="S392" s="25" t="s">
        <v>27</v>
      </c>
      <c r="T392" s="16" t="s">
        <v>28</v>
      </c>
      <c r="U392" s="26" t="s">
        <v>29</v>
      </c>
      <c r="V392" s="25" t="s">
        <v>27</v>
      </c>
      <c r="W392" s="16" t="s">
        <v>28</v>
      </c>
      <c r="X392" s="26" t="s">
        <v>29</v>
      </c>
      <c r="Y392" s="25" t="s">
        <v>27</v>
      </c>
      <c r="Z392" s="16" t="s">
        <v>28</v>
      </c>
      <c r="AA392" s="26" t="s">
        <v>29</v>
      </c>
      <c r="AB392" s="25" t="s">
        <v>27</v>
      </c>
      <c r="AC392" s="16" t="s">
        <v>28</v>
      </c>
      <c r="AD392" s="26" t="s">
        <v>29</v>
      </c>
      <c r="AE392" s="25" t="s">
        <v>27</v>
      </c>
      <c r="AF392" s="16" t="s">
        <v>28</v>
      </c>
      <c r="AG392" s="26" t="s">
        <v>29</v>
      </c>
      <c r="AH392" s="25" t="s">
        <v>27</v>
      </c>
      <c r="AI392" s="16" t="s">
        <v>28</v>
      </c>
      <c r="AJ392" s="26" t="s">
        <v>29</v>
      </c>
      <c r="AK392" s="25" t="s">
        <v>27</v>
      </c>
      <c r="AL392" s="16" t="s">
        <v>28</v>
      </c>
      <c r="AM392" s="26" t="s">
        <v>29</v>
      </c>
      <c r="AN392" s="25" t="s">
        <v>27</v>
      </c>
      <c r="AO392" s="16" t="s">
        <v>28</v>
      </c>
      <c r="AP392" s="26" t="s">
        <v>29</v>
      </c>
      <c r="AQ392" s="25" t="s">
        <v>27</v>
      </c>
      <c r="AR392" s="16" t="s">
        <v>28</v>
      </c>
      <c r="AS392" s="26" t="s">
        <v>29</v>
      </c>
      <c r="AT392" s="25" t="s">
        <v>27</v>
      </c>
      <c r="AU392" s="16" t="s">
        <v>28</v>
      </c>
      <c r="AV392" s="17" t="s">
        <v>29</v>
      </c>
    </row>
    <row r="393" spans="2:48" ht="15.95">
      <c r="B393" s="52">
        <v>1</v>
      </c>
      <c r="C393" s="54">
        <f>'Mortality (No Interventions) H'!N10</f>
        <v>3.5467709367217283E-3</v>
      </c>
      <c r="D393" s="27">
        <v>1</v>
      </c>
      <c r="E393" s="18">
        <f>$C393*D393</f>
        <v>3.5467709367217283E-3</v>
      </c>
      <c r="F393" s="28">
        <f>10000</f>
        <v>10000</v>
      </c>
      <c r="G393" s="27">
        <v>1</v>
      </c>
      <c r="H393" s="18">
        <f t="shared" ref="H393:H456" si="267">C393*G393</f>
        <v>3.5467709367217283E-3</v>
      </c>
      <c r="I393" s="26">
        <f>10000</f>
        <v>10000</v>
      </c>
      <c r="J393" s="27">
        <v>1</v>
      </c>
      <c r="K393" s="18">
        <f t="shared" ref="K393:K456" si="268">C393*J393</f>
        <v>3.5467709367217283E-3</v>
      </c>
      <c r="L393" s="26">
        <f>10000</f>
        <v>10000</v>
      </c>
      <c r="M393" s="27">
        <v>1</v>
      </c>
      <c r="N393" s="19">
        <f t="shared" ref="N393:N456" si="269">C393*M393</f>
        <v>3.5467709367217283E-3</v>
      </c>
      <c r="O393" s="26">
        <f>10000</f>
        <v>10000</v>
      </c>
      <c r="P393" s="24">
        <f>D393*G393</f>
        <v>1</v>
      </c>
      <c r="Q393" s="18">
        <f>$C393*P393</f>
        <v>3.5467709367217283E-3</v>
      </c>
      <c r="R393" s="28">
        <f>10000</f>
        <v>10000</v>
      </c>
      <c r="S393" s="24">
        <f>D393*J393</f>
        <v>1</v>
      </c>
      <c r="T393" s="18">
        <f>$C393*S393</f>
        <v>3.5467709367217283E-3</v>
      </c>
      <c r="U393" s="28">
        <f>10000</f>
        <v>10000</v>
      </c>
      <c r="V393" s="24">
        <f>D393*M393</f>
        <v>1</v>
      </c>
      <c r="W393" s="18">
        <f>$C393*V393</f>
        <v>3.5467709367217283E-3</v>
      </c>
      <c r="X393" s="28">
        <f>10000</f>
        <v>10000</v>
      </c>
      <c r="Y393" s="33">
        <f>G393*J393</f>
        <v>1</v>
      </c>
      <c r="Z393" s="18">
        <f>$C393*Y393</f>
        <v>3.5467709367217283E-3</v>
      </c>
      <c r="AA393" s="28">
        <f>10000</f>
        <v>10000</v>
      </c>
      <c r="AB393" s="33">
        <f>G393*M393</f>
        <v>1</v>
      </c>
      <c r="AC393" s="18">
        <f>$C393*AB393</f>
        <v>3.5467709367217283E-3</v>
      </c>
      <c r="AD393" s="28">
        <f>10000</f>
        <v>10000</v>
      </c>
      <c r="AE393" s="33">
        <f>J393*M393</f>
        <v>1</v>
      </c>
      <c r="AF393" s="18">
        <f>$C393*AE393</f>
        <v>3.5467709367217283E-3</v>
      </c>
      <c r="AG393" s="28">
        <f>10000</f>
        <v>10000</v>
      </c>
      <c r="AH393" s="33">
        <f>D393*G393*J393</f>
        <v>1</v>
      </c>
      <c r="AI393" s="18">
        <f>$C393*AH393</f>
        <v>3.5467709367217283E-3</v>
      </c>
      <c r="AJ393" s="28">
        <f>10000</f>
        <v>10000</v>
      </c>
      <c r="AK393" s="33">
        <f>D393*G393*M393</f>
        <v>1</v>
      </c>
      <c r="AL393" s="18">
        <f>$C393*AK393</f>
        <v>3.5467709367217283E-3</v>
      </c>
      <c r="AM393" s="28">
        <f>10000</f>
        <v>10000</v>
      </c>
      <c r="AN393" s="33">
        <f>D393*J393*M393</f>
        <v>1</v>
      </c>
      <c r="AO393" s="18">
        <f>$C393*AN393</f>
        <v>3.5467709367217283E-3</v>
      </c>
      <c r="AP393" s="28">
        <f>10000</f>
        <v>10000</v>
      </c>
      <c r="AQ393" s="33">
        <f t="shared" ref="AQ393:AQ456" si="270">G393*J393*M393</f>
        <v>1</v>
      </c>
      <c r="AR393" s="18">
        <f t="shared" ref="AR393:AR456" si="271">$C393*AQ393</f>
        <v>3.5467709367217283E-3</v>
      </c>
      <c r="AS393" s="28">
        <f>10000</f>
        <v>10000</v>
      </c>
      <c r="AT393" s="33">
        <f t="shared" ref="AT393:AT456" si="272">D393*G393*J393*M393</f>
        <v>1</v>
      </c>
      <c r="AU393" s="18">
        <f t="shared" ref="AU393:AU456" si="273">$C393*AT393</f>
        <v>3.5467709367217283E-3</v>
      </c>
      <c r="AV393" s="20">
        <f>10000</f>
        <v>10000</v>
      </c>
    </row>
    <row r="394" spans="2:48" ht="15.95">
      <c r="B394" s="52">
        <v>2</v>
      </c>
      <c r="C394" s="54">
        <f>'Mortality (No Interventions) H'!N11</f>
        <v>3.3729701321473949E-4</v>
      </c>
      <c r="D394" s="27">
        <v>1</v>
      </c>
      <c r="E394" s="18">
        <f t="shared" ref="E394:E457" si="274">$C394*D394</f>
        <v>3.3729701321473949E-4</v>
      </c>
      <c r="F394" s="28">
        <f>F393*(1-E393)</f>
        <v>9964.532290632782</v>
      </c>
      <c r="G394" s="27">
        <v>1</v>
      </c>
      <c r="H394" s="18">
        <f t="shared" si="267"/>
        <v>3.3729701321473949E-4</v>
      </c>
      <c r="I394" s="28">
        <f>I393*(1-H393)</f>
        <v>9964.532290632782</v>
      </c>
      <c r="J394" s="27">
        <v>1</v>
      </c>
      <c r="K394" s="18">
        <f t="shared" si="268"/>
        <v>3.3729701321473949E-4</v>
      </c>
      <c r="L394" s="28">
        <f>L393*(1-K393)</f>
        <v>9964.532290632782</v>
      </c>
      <c r="M394" s="27">
        <v>1</v>
      </c>
      <c r="N394" s="19">
        <f t="shared" si="269"/>
        <v>3.3729701321473949E-4</v>
      </c>
      <c r="O394" s="28">
        <f>O393*(1-N393)</f>
        <v>9964.532290632782</v>
      </c>
      <c r="P394" s="24">
        <f t="shared" ref="P394:P457" si="275">D394*G394</f>
        <v>1</v>
      </c>
      <c r="Q394" s="18">
        <f t="shared" ref="Q394:Q457" si="276">$C394*P394</f>
        <v>3.3729701321473949E-4</v>
      </c>
      <c r="R394" s="28">
        <f>R393*(1-Q393)</f>
        <v>9964.532290632782</v>
      </c>
      <c r="S394" s="24">
        <f t="shared" ref="S394:S457" si="277">D394*J394</f>
        <v>1</v>
      </c>
      <c r="T394" s="18">
        <f t="shared" ref="T394:T457" si="278">$C394*S394</f>
        <v>3.3729701321473949E-4</v>
      </c>
      <c r="U394" s="28">
        <f>U393*(1-T393)</f>
        <v>9964.532290632782</v>
      </c>
      <c r="V394" s="24">
        <f t="shared" ref="V394:V457" si="279">D394*M394</f>
        <v>1</v>
      </c>
      <c r="W394" s="18">
        <f t="shared" ref="W394:W457" si="280">$C394*V394</f>
        <v>3.3729701321473949E-4</v>
      </c>
      <c r="X394" s="28">
        <f>X393*(1-W393)</f>
        <v>9964.532290632782</v>
      </c>
      <c r="Y394" s="33">
        <f t="shared" ref="Y394:Y457" si="281">G394*J394</f>
        <v>1</v>
      </c>
      <c r="Z394" s="18">
        <f t="shared" ref="Z394:Z457" si="282">$C394*Y394</f>
        <v>3.3729701321473949E-4</v>
      </c>
      <c r="AA394" s="28">
        <f>AA393*(1-Z393)</f>
        <v>9964.532290632782</v>
      </c>
      <c r="AB394" s="33">
        <f t="shared" ref="AB394:AB457" si="283">G394*M394</f>
        <v>1</v>
      </c>
      <c r="AC394" s="18">
        <f t="shared" ref="AC394:AC457" si="284">$C394*AB394</f>
        <v>3.3729701321473949E-4</v>
      </c>
      <c r="AD394" s="28">
        <f>AD393*(1-AC393)</f>
        <v>9964.532290632782</v>
      </c>
      <c r="AE394" s="33">
        <f t="shared" ref="AE394:AE457" si="285">J394*M394</f>
        <v>1</v>
      </c>
      <c r="AF394" s="18">
        <f t="shared" ref="AF394:AF457" si="286">$C394*AE394</f>
        <v>3.3729701321473949E-4</v>
      </c>
      <c r="AG394" s="28">
        <f>AG393*(1-AF393)</f>
        <v>9964.532290632782</v>
      </c>
      <c r="AH394" s="33">
        <f t="shared" ref="AH394:AH457" si="287">D394*G394*J394</f>
        <v>1</v>
      </c>
      <c r="AI394" s="18">
        <f t="shared" ref="AI394:AI457" si="288">$C394*AH394</f>
        <v>3.3729701321473949E-4</v>
      </c>
      <c r="AJ394" s="28">
        <f>AJ393*(1-AI393)</f>
        <v>9964.532290632782</v>
      </c>
      <c r="AK394" s="33">
        <f t="shared" ref="AK394:AK457" si="289">D394*G394*M394</f>
        <v>1</v>
      </c>
      <c r="AL394" s="18">
        <f t="shared" ref="AL394:AL457" si="290">$C394*AK394</f>
        <v>3.3729701321473949E-4</v>
      </c>
      <c r="AM394" s="28">
        <f>AM393*(1-AL393)</f>
        <v>9964.532290632782</v>
      </c>
      <c r="AN394" s="33">
        <f t="shared" ref="AN394:AN457" si="291">D394*J394*M394</f>
        <v>1</v>
      </c>
      <c r="AO394" s="18">
        <f t="shared" ref="AO394:AO457" si="292">$C394*AN394</f>
        <v>3.3729701321473949E-4</v>
      </c>
      <c r="AP394" s="28">
        <f>AP393*(1-AO393)</f>
        <v>9964.532290632782</v>
      </c>
      <c r="AQ394" s="33">
        <f t="shared" si="270"/>
        <v>1</v>
      </c>
      <c r="AR394" s="18">
        <f t="shared" si="271"/>
        <v>3.3729701321473949E-4</v>
      </c>
      <c r="AS394" s="28">
        <f>AS393*(1-AR393)</f>
        <v>9964.532290632782</v>
      </c>
      <c r="AT394" s="33">
        <f t="shared" si="272"/>
        <v>1</v>
      </c>
      <c r="AU394" s="18">
        <f t="shared" si="273"/>
        <v>3.3729701321473949E-4</v>
      </c>
      <c r="AV394" s="20">
        <f>AV393*(1-AU393)</f>
        <v>9964.532290632782</v>
      </c>
    </row>
    <row r="395" spans="2:48" ht="15.95">
      <c r="B395" s="52">
        <v>3</v>
      </c>
      <c r="C395" s="54">
        <f>'Mortality (No Interventions) H'!N12</f>
        <v>2.4023107547649304E-4</v>
      </c>
      <c r="D395" s="27">
        <v>1</v>
      </c>
      <c r="E395" s="18">
        <f t="shared" si="274"/>
        <v>2.4023107547649304E-4</v>
      </c>
      <c r="F395" s="28">
        <f t="shared" ref="F395:F458" si="293">F394*(1-E394)</f>
        <v>9961.1712836530696</v>
      </c>
      <c r="G395" s="27">
        <v>1</v>
      </c>
      <c r="H395" s="18">
        <f t="shared" si="267"/>
        <v>2.4023107547649304E-4</v>
      </c>
      <c r="I395" s="28">
        <f t="shared" ref="I395:I458" si="294">I394*(1-H394)</f>
        <v>9961.1712836530696</v>
      </c>
      <c r="J395" s="27">
        <v>1</v>
      </c>
      <c r="K395" s="18">
        <f t="shared" si="268"/>
        <v>2.4023107547649304E-4</v>
      </c>
      <c r="L395" s="28">
        <f t="shared" ref="L395:L458" si="295">L394*(1-K394)</f>
        <v>9961.1712836530696</v>
      </c>
      <c r="M395" s="27">
        <v>1</v>
      </c>
      <c r="N395" s="19">
        <f t="shared" si="269"/>
        <v>2.4023107547649304E-4</v>
      </c>
      <c r="O395" s="28">
        <f t="shared" ref="O395:O458" si="296">O394*(1-N394)</f>
        <v>9961.1712836530696</v>
      </c>
      <c r="P395" s="24">
        <f t="shared" si="275"/>
        <v>1</v>
      </c>
      <c r="Q395" s="18">
        <f t="shared" si="276"/>
        <v>2.4023107547649304E-4</v>
      </c>
      <c r="R395" s="28">
        <f t="shared" ref="R395:R458" si="297">R394*(1-Q394)</f>
        <v>9961.1712836530696</v>
      </c>
      <c r="S395" s="24">
        <f t="shared" si="277"/>
        <v>1</v>
      </c>
      <c r="T395" s="18">
        <f t="shared" si="278"/>
        <v>2.4023107547649304E-4</v>
      </c>
      <c r="U395" s="28">
        <f t="shared" ref="U395:U458" si="298">U394*(1-T394)</f>
        <v>9961.1712836530696</v>
      </c>
      <c r="V395" s="24">
        <f t="shared" si="279"/>
        <v>1</v>
      </c>
      <c r="W395" s="18">
        <f t="shared" si="280"/>
        <v>2.4023107547649304E-4</v>
      </c>
      <c r="X395" s="28">
        <f t="shared" ref="X395:X458" si="299">X394*(1-W394)</f>
        <v>9961.1712836530696</v>
      </c>
      <c r="Y395" s="33">
        <f t="shared" si="281"/>
        <v>1</v>
      </c>
      <c r="Z395" s="18">
        <f t="shared" si="282"/>
        <v>2.4023107547649304E-4</v>
      </c>
      <c r="AA395" s="28">
        <f t="shared" ref="AA395:AA458" si="300">AA394*(1-Z394)</f>
        <v>9961.1712836530696</v>
      </c>
      <c r="AB395" s="33">
        <f t="shared" si="283"/>
        <v>1</v>
      </c>
      <c r="AC395" s="18">
        <f t="shared" si="284"/>
        <v>2.4023107547649304E-4</v>
      </c>
      <c r="AD395" s="28">
        <f t="shared" ref="AD395:AD458" si="301">AD394*(1-AC394)</f>
        <v>9961.1712836530696</v>
      </c>
      <c r="AE395" s="33">
        <f t="shared" si="285"/>
        <v>1</v>
      </c>
      <c r="AF395" s="18">
        <f t="shared" si="286"/>
        <v>2.4023107547649304E-4</v>
      </c>
      <c r="AG395" s="28">
        <f t="shared" ref="AG395:AG458" si="302">AG394*(1-AF394)</f>
        <v>9961.1712836530696</v>
      </c>
      <c r="AH395" s="33">
        <f t="shared" si="287"/>
        <v>1</v>
      </c>
      <c r="AI395" s="18">
        <f t="shared" si="288"/>
        <v>2.4023107547649304E-4</v>
      </c>
      <c r="AJ395" s="28">
        <f t="shared" ref="AJ395:AJ458" si="303">AJ394*(1-AI394)</f>
        <v>9961.1712836530696</v>
      </c>
      <c r="AK395" s="33">
        <f t="shared" si="289"/>
        <v>1</v>
      </c>
      <c r="AL395" s="18">
        <f t="shared" si="290"/>
        <v>2.4023107547649304E-4</v>
      </c>
      <c r="AM395" s="28">
        <f t="shared" ref="AM395:AM458" si="304">AM394*(1-AL394)</f>
        <v>9961.1712836530696</v>
      </c>
      <c r="AN395" s="33">
        <f t="shared" si="291"/>
        <v>1</v>
      </c>
      <c r="AO395" s="18">
        <f t="shared" si="292"/>
        <v>2.4023107547649304E-4</v>
      </c>
      <c r="AP395" s="28">
        <f t="shared" ref="AP395:AP458" si="305">AP394*(1-AO394)</f>
        <v>9961.1712836530696</v>
      </c>
      <c r="AQ395" s="33">
        <f t="shared" si="270"/>
        <v>1</v>
      </c>
      <c r="AR395" s="18">
        <f t="shared" si="271"/>
        <v>2.4023107547649304E-4</v>
      </c>
      <c r="AS395" s="28">
        <f t="shared" ref="AS395:AS458" si="306">AS394*(1-AR394)</f>
        <v>9961.1712836530696</v>
      </c>
      <c r="AT395" s="33">
        <f t="shared" si="272"/>
        <v>1</v>
      </c>
      <c r="AU395" s="18">
        <f t="shared" si="273"/>
        <v>2.4023107547649304E-4</v>
      </c>
      <c r="AV395" s="20">
        <f t="shared" ref="AV395:AV458" si="307">AV394*(1-AU394)</f>
        <v>9961.1712836530696</v>
      </c>
    </row>
    <row r="396" spans="2:48" ht="15.95">
      <c r="B396" s="52">
        <v>4</v>
      </c>
      <c r="C396" s="54">
        <f>'Mortality (No Interventions) H'!N13</f>
        <v>1.8043713926302416E-4</v>
      </c>
      <c r="D396" s="27">
        <v>1</v>
      </c>
      <c r="E396" s="18">
        <f t="shared" si="274"/>
        <v>1.8043713926302416E-4</v>
      </c>
      <c r="F396" s="28">
        <f t="shared" si="293"/>
        <v>9958.7783007625931</v>
      </c>
      <c r="G396" s="27">
        <v>1</v>
      </c>
      <c r="H396" s="18">
        <f t="shared" si="267"/>
        <v>1.8043713926302416E-4</v>
      </c>
      <c r="I396" s="28">
        <f t="shared" si="294"/>
        <v>9958.7783007625931</v>
      </c>
      <c r="J396" s="27">
        <v>1</v>
      </c>
      <c r="K396" s="18">
        <f t="shared" si="268"/>
        <v>1.8043713926302416E-4</v>
      </c>
      <c r="L396" s="28">
        <f t="shared" si="295"/>
        <v>9958.7783007625931</v>
      </c>
      <c r="M396" s="27">
        <v>1</v>
      </c>
      <c r="N396" s="19">
        <f t="shared" si="269"/>
        <v>1.8043713926302416E-4</v>
      </c>
      <c r="O396" s="28">
        <f t="shared" si="296"/>
        <v>9958.7783007625931</v>
      </c>
      <c r="P396" s="24">
        <f t="shared" si="275"/>
        <v>1</v>
      </c>
      <c r="Q396" s="18">
        <f t="shared" si="276"/>
        <v>1.8043713926302416E-4</v>
      </c>
      <c r="R396" s="28">
        <f t="shared" si="297"/>
        <v>9958.7783007625931</v>
      </c>
      <c r="S396" s="24">
        <f t="shared" si="277"/>
        <v>1</v>
      </c>
      <c r="T396" s="18">
        <f t="shared" si="278"/>
        <v>1.8043713926302416E-4</v>
      </c>
      <c r="U396" s="28">
        <f t="shared" si="298"/>
        <v>9958.7783007625931</v>
      </c>
      <c r="V396" s="24">
        <f t="shared" si="279"/>
        <v>1</v>
      </c>
      <c r="W396" s="18">
        <f t="shared" si="280"/>
        <v>1.8043713926302416E-4</v>
      </c>
      <c r="X396" s="28">
        <f t="shared" si="299"/>
        <v>9958.7783007625931</v>
      </c>
      <c r="Y396" s="33">
        <f t="shared" si="281"/>
        <v>1</v>
      </c>
      <c r="Z396" s="18">
        <f t="shared" si="282"/>
        <v>1.8043713926302416E-4</v>
      </c>
      <c r="AA396" s="28">
        <f t="shared" si="300"/>
        <v>9958.7783007625931</v>
      </c>
      <c r="AB396" s="33">
        <f t="shared" si="283"/>
        <v>1</v>
      </c>
      <c r="AC396" s="18">
        <f t="shared" si="284"/>
        <v>1.8043713926302416E-4</v>
      </c>
      <c r="AD396" s="28">
        <f t="shared" si="301"/>
        <v>9958.7783007625931</v>
      </c>
      <c r="AE396" s="33">
        <f t="shared" si="285"/>
        <v>1</v>
      </c>
      <c r="AF396" s="18">
        <f t="shared" si="286"/>
        <v>1.8043713926302416E-4</v>
      </c>
      <c r="AG396" s="28">
        <f t="shared" si="302"/>
        <v>9958.7783007625931</v>
      </c>
      <c r="AH396" s="33">
        <f t="shared" si="287"/>
        <v>1</v>
      </c>
      <c r="AI396" s="18">
        <f t="shared" si="288"/>
        <v>1.8043713926302416E-4</v>
      </c>
      <c r="AJ396" s="28">
        <f t="shared" si="303"/>
        <v>9958.7783007625931</v>
      </c>
      <c r="AK396" s="33">
        <f t="shared" si="289"/>
        <v>1</v>
      </c>
      <c r="AL396" s="18">
        <f t="shared" si="290"/>
        <v>1.8043713926302416E-4</v>
      </c>
      <c r="AM396" s="28">
        <f t="shared" si="304"/>
        <v>9958.7783007625931</v>
      </c>
      <c r="AN396" s="33">
        <f t="shared" si="291"/>
        <v>1</v>
      </c>
      <c r="AO396" s="18">
        <f t="shared" si="292"/>
        <v>1.8043713926302416E-4</v>
      </c>
      <c r="AP396" s="28">
        <f t="shared" si="305"/>
        <v>9958.7783007625931</v>
      </c>
      <c r="AQ396" s="33">
        <f t="shared" si="270"/>
        <v>1</v>
      </c>
      <c r="AR396" s="18">
        <f t="shared" si="271"/>
        <v>1.8043713926302416E-4</v>
      </c>
      <c r="AS396" s="28">
        <f t="shared" si="306"/>
        <v>9958.7783007625931</v>
      </c>
      <c r="AT396" s="33">
        <f t="shared" si="272"/>
        <v>1</v>
      </c>
      <c r="AU396" s="18">
        <f t="shared" si="273"/>
        <v>1.8043713926302416E-4</v>
      </c>
      <c r="AV396" s="20">
        <f t="shared" si="307"/>
        <v>9958.7783007625931</v>
      </c>
    </row>
    <row r="397" spans="2:48" ht="15.95">
      <c r="B397" s="52">
        <v>5</v>
      </c>
      <c r="C397" s="54">
        <f>'Mortality (No Interventions) H'!N14</f>
        <v>1.5766389199491741E-4</v>
      </c>
      <c r="D397" s="27">
        <v>1</v>
      </c>
      <c r="E397" s="18">
        <f t="shared" si="274"/>
        <v>1.5766389199491741E-4</v>
      </c>
      <c r="F397" s="28">
        <f t="shared" si="293"/>
        <v>9956.9813672954479</v>
      </c>
      <c r="G397" s="27">
        <v>1</v>
      </c>
      <c r="H397" s="18">
        <f t="shared" si="267"/>
        <v>1.5766389199491741E-4</v>
      </c>
      <c r="I397" s="28">
        <f t="shared" si="294"/>
        <v>9956.9813672954479</v>
      </c>
      <c r="J397" s="27">
        <v>1</v>
      </c>
      <c r="K397" s="18">
        <f t="shared" si="268"/>
        <v>1.5766389199491741E-4</v>
      </c>
      <c r="L397" s="28">
        <f t="shared" si="295"/>
        <v>9956.9813672954479</v>
      </c>
      <c r="M397" s="27">
        <v>1</v>
      </c>
      <c r="N397" s="19">
        <f t="shared" si="269"/>
        <v>1.5766389199491741E-4</v>
      </c>
      <c r="O397" s="28">
        <f t="shared" si="296"/>
        <v>9956.9813672954479</v>
      </c>
      <c r="P397" s="24">
        <f t="shared" si="275"/>
        <v>1</v>
      </c>
      <c r="Q397" s="18">
        <f t="shared" si="276"/>
        <v>1.5766389199491741E-4</v>
      </c>
      <c r="R397" s="28">
        <f t="shared" si="297"/>
        <v>9956.9813672954479</v>
      </c>
      <c r="S397" s="24">
        <f t="shared" si="277"/>
        <v>1</v>
      </c>
      <c r="T397" s="18">
        <f t="shared" si="278"/>
        <v>1.5766389199491741E-4</v>
      </c>
      <c r="U397" s="28">
        <f t="shared" si="298"/>
        <v>9956.9813672954479</v>
      </c>
      <c r="V397" s="24">
        <f t="shared" si="279"/>
        <v>1</v>
      </c>
      <c r="W397" s="18">
        <f t="shared" si="280"/>
        <v>1.5766389199491741E-4</v>
      </c>
      <c r="X397" s="28">
        <f t="shared" si="299"/>
        <v>9956.9813672954479</v>
      </c>
      <c r="Y397" s="33">
        <f t="shared" si="281"/>
        <v>1</v>
      </c>
      <c r="Z397" s="18">
        <f t="shared" si="282"/>
        <v>1.5766389199491741E-4</v>
      </c>
      <c r="AA397" s="28">
        <f t="shared" si="300"/>
        <v>9956.9813672954479</v>
      </c>
      <c r="AB397" s="33">
        <f t="shared" si="283"/>
        <v>1</v>
      </c>
      <c r="AC397" s="18">
        <f t="shared" si="284"/>
        <v>1.5766389199491741E-4</v>
      </c>
      <c r="AD397" s="28">
        <f t="shared" si="301"/>
        <v>9956.9813672954479</v>
      </c>
      <c r="AE397" s="33">
        <f t="shared" si="285"/>
        <v>1</v>
      </c>
      <c r="AF397" s="18">
        <f t="shared" si="286"/>
        <v>1.5766389199491741E-4</v>
      </c>
      <c r="AG397" s="28">
        <f t="shared" si="302"/>
        <v>9956.9813672954479</v>
      </c>
      <c r="AH397" s="33">
        <f t="shared" si="287"/>
        <v>1</v>
      </c>
      <c r="AI397" s="18">
        <f t="shared" si="288"/>
        <v>1.5766389199491741E-4</v>
      </c>
      <c r="AJ397" s="28">
        <f t="shared" si="303"/>
        <v>9956.9813672954479</v>
      </c>
      <c r="AK397" s="33">
        <f t="shared" si="289"/>
        <v>1</v>
      </c>
      <c r="AL397" s="18">
        <f t="shared" si="290"/>
        <v>1.5766389199491741E-4</v>
      </c>
      <c r="AM397" s="28">
        <f t="shared" si="304"/>
        <v>9956.9813672954479</v>
      </c>
      <c r="AN397" s="33">
        <f t="shared" si="291"/>
        <v>1</v>
      </c>
      <c r="AO397" s="18">
        <f t="shared" si="292"/>
        <v>1.5766389199491741E-4</v>
      </c>
      <c r="AP397" s="28">
        <f t="shared" si="305"/>
        <v>9956.9813672954479</v>
      </c>
      <c r="AQ397" s="33">
        <f t="shared" si="270"/>
        <v>1</v>
      </c>
      <c r="AR397" s="18">
        <f t="shared" si="271"/>
        <v>1.5766389199491741E-4</v>
      </c>
      <c r="AS397" s="28">
        <f t="shared" si="306"/>
        <v>9956.9813672954479</v>
      </c>
      <c r="AT397" s="33">
        <f t="shared" si="272"/>
        <v>1</v>
      </c>
      <c r="AU397" s="18">
        <f t="shared" si="273"/>
        <v>1.5766389199491741E-4</v>
      </c>
      <c r="AV397" s="20">
        <f t="shared" si="307"/>
        <v>9956.9813672954479</v>
      </c>
    </row>
    <row r="398" spans="2:48" ht="15.95">
      <c r="B398" s="52">
        <v>6</v>
      </c>
      <c r="C398" s="54">
        <f>'Mortality (No Interventions) H'!N15</f>
        <v>1.474379697585769E-4</v>
      </c>
      <c r="D398" s="27">
        <v>1</v>
      </c>
      <c r="E398" s="18">
        <f t="shared" si="274"/>
        <v>1.474379697585769E-4</v>
      </c>
      <c r="F398" s="28">
        <f t="shared" si="293"/>
        <v>9955.4115108605602</v>
      </c>
      <c r="G398" s="27">
        <v>1</v>
      </c>
      <c r="H398" s="18">
        <f t="shared" si="267"/>
        <v>1.474379697585769E-4</v>
      </c>
      <c r="I398" s="28">
        <f t="shared" si="294"/>
        <v>9955.4115108605602</v>
      </c>
      <c r="J398" s="27">
        <v>1</v>
      </c>
      <c r="K398" s="18">
        <f t="shared" si="268"/>
        <v>1.474379697585769E-4</v>
      </c>
      <c r="L398" s="28">
        <f t="shared" si="295"/>
        <v>9955.4115108605602</v>
      </c>
      <c r="M398" s="27">
        <v>1</v>
      </c>
      <c r="N398" s="19">
        <f t="shared" si="269"/>
        <v>1.474379697585769E-4</v>
      </c>
      <c r="O398" s="28">
        <f t="shared" si="296"/>
        <v>9955.4115108605602</v>
      </c>
      <c r="P398" s="24">
        <f t="shared" si="275"/>
        <v>1</v>
      </c>
      <c r="Q398" s="18">
        <f t="shared" si="276"/>
        <v>1.474379697585769E-4</v>
      </c>
      <c r="R398" s="28">
        <f t="shared" si="297"/>
        <v>9955.4115108605602</v>
      </c>
      <c r="S398" s="24">
        <f t="shared" si="277"/>
        <v>1</v>
      </c>
      <c r="T398" s="18">
        <f t="shared" si="278"/>
        <v>1.474379697585769E-4</v>
      </c>
      <c r="U398" s="28">
        <f t="shared" si="298"/>
        <v>9955.4115108605602</v>
      </c>
      <c r="V398" s="24">
        <f t="shared" si="279"/>
        <v>1</v>
      </c>
      <c r="W398" s="18">
        <f t="shared" si="280"/>
        <v>1.474379697585769E-4</v>
      </c>
      <c r="X398" s="28">
        <f t="shared" si="299"/>
        <v>9955.4115108605602</v>
      </c>
      <c r="Y398" s="33">
        <f t="shared" si="281"/>
        <v>1</v>
      </c>
      <c r="Z398" s="18">
        <f t="shared" si="282"/>
        <v>1.474379697585769E-4</v>
      </c>
      <c r="AA398" s="28">
        <f t="shared" si="300"/>
        <v>9955.4115108605602</v>
      </c>
      <c r="AB398" s="33">
        <f t="shared" si="283"/>
        <v>1</v>
      </c>
      <c r="AC398" s="18">
        <f t="shared" si="284"/>
        <v>1.474379697585769E-4</v>
      </c>
      <c r="AD398" s="28">
        <f t="shared" si="301"/>
        <v>9955.4115108605602</v>
      </c>
      <c r="AE398" s="33">
        <f t="shared" si="285"/>
        <v>1</v>
      </c>
      <c r="AF398" s="18">
        <f t="shared" si="286"/>
        <v>1.474379697585769E-4</v>
      </c>
      <c r="AG398" s="28">
        <f t="shared" si="302"/>
        <v>9955.4115108605602</v>
      </c>
      <c r="AH398" s="33">
        <f t="shared" si="287"/>
        <v>1</v>
      </c>
      <c r="AI398" s="18">
        <f t="shared" si="288"/>
        <v>1.474379697585769E-4</v>
      </c>
      <c r="AJ398" s="28">
        <f t="shared" si="303"/>
        <v>9955.4115108605602</v>
      </c>
      <c r="AK398" s="33">
        <f t="shared" si="289"/>
        <v>1</v>
      </c>
      <c r="AL398" s="18">
        <f t="shared" si="290"/>
        <v>1.474379697585769E-4</v>
      </c>
      <c r="AM398" s="28">
        <f t="shared" si="304"/>
        <v>9955.4115108605602</v>
      </c>
      <c r="AN398" s="33">
        <f t="shared" si="291"/>
        <v>1</v>
      </c>
      <c r="AO398" s="18">
        <f t="shared" si="292"/>
        <v>1.474379697585769E-4</v>
      </c>
      <c r="AP398" s="28">
        <f t="shared" si="305"/>
        <v>9955.4115108605602</v>
      </c>
      <c r="AQ398" s="33">
        <f t="shared" si="270"/>
        <v>1</v>
      </c>
      <c r="AR398" s="18">
        <f t="shared" si="271"/>
        <v>1.474379697585769E-4</v>
      </c>
      <c r="AS398" s="28">
        <f t="shared" si="306"/>
        <v>9955.4115108605602</v>
      </c>
      <c r="AT398" s="33">
        <f t="shared" si="272"/>
        <v>1</v>
      </c>
      <c r="AU398" s="18">
        <f t="shared" si="273"/>
        <v>1.474379697585769E-4</v>
      </c>
      <c r="AV398" s="20">
        <f t="shared" si="307"/>
        <v>9955.4115108605602</v>
      </c>
    </row>
    <row r="399" spans="2:48" ht="15.95">
      <c r="B399" s="52">
        <v>7</v>
      </c>
      <c r="C399" s="54">
        <f>'Mortality (No Interventions) H'!N16</f>
        <v>1.3814060864040663E-4</v>
      </c>
      <c r="D399" s="27">
        <v>1</v>
      </c>
      <c r="E399" s="18">
        <f t="shared" si="274"/>
        <v>1.3814060864040663E-4</v>
      </c>
      <c r="F399" s="28">
        <f t="shared" si="293"/>
        <v>9953.9437051992882</v>
      </c>
      <c r="G399" s="27">
        <v>1</v>
      </c>
      <c r="H399" s="18">
        <f t="shared" si="267"/>
        <v>1.3814060864040663E-4</v>
      </c>
      <c r="I399" s="28">
        <f t="shared" si="294"/>
        <v>9953.9437051992882</v>
      </c>
      <c r="J399" s="27">
        <v>1</v>
      </c>
      <c r="K399" s="18">
        <f t="shared" si="268"/>
        <v>1.3814060864040663E-4</v>
      </c>
      <c r="L399" s="28">
        <f t="shared" si="295"/>
        <v>9953.9437051992882</v>
      </c>
      <c r="M399" s="27">
        <v>1</v>
      </c>
      <c r="N399" s="19">
        <f t="shared" si="269"/>
        <v>1.3814060864040663E-4</v>
      </c>
      <c r="O399" s="28">
        <f t="shared" si="296"/>
        <v>9953.9437051992882</v>
      </c>
      <c r="P399" s="24">
        <f t="shared" si="275"/>
        <v>1</v>
      </c>
      <c r="Q399" s="18">
        <f t="shared" si="276"/>
        <v>1.3814060864040663E-4</v>
      </c>
      <c r="R399" s="28">
        <f t="shared" si="297"/>
        <v>9953.9437051992882</v>
      </c>
      <c r="S399" s="24">
        <f t="shared" si="277"/>
        <v>1</v>
      </c>
      <c r="T399" s="18">
        <f t="shared" si="278"/>
        <v>1.3814060864040663E-4</v>
      </c>
      <c r="U399" s="28">
        <f t="shared" si="298"/>
        <v>9953.9437051992882</v>
      </c>
      <c r="V399" s="24">
        <f t="shared" si="279"/>
        <v>1</v>
      </c>
      <c r="W399" s="18">
        <f t="shared" si="280"/>
        <v>1.3814060864040663E-4</v>
      </c>
      <c r="X399" s="28">
        <f t="shared" si="299"/>
        <v>9953.9437051992882</v>
      </c>
      <c r="Y399" s="33">
        <f t="shared" si="281"/>
        <v>1</v>
      </c>
      <c r="Z399" s="18">
        <f t="shared" si="282"/>
        <v>1.3814060864040663E-4</v>
      </c>
      <c r="AA399" s="28">
        <f t="shared" si="300"/>
        <v>9953.9437051992882</v>
      </c>
      <c r="AB399" s="33">
        <f t="shared" si="283"/>
        <v>1</v>
      </c>
      <c r="AC399" s="18">
        <f t="shared" si="284"/>
        <v>1.3814060864040663E-4</v>
      </c>
      <c r="AD399" s="28">
        <f t="shared" si="301"/>
        <v>9953.9437051992882</v>
      </c>
      <c r="AE399" s="33">
        <f t="shared" si="285"/>
        <v>1</v>
      </c>
      <c r="AF399" s="18">
        <f t="shared" si="286"/>
        <v>1.3814060864040663E-4</v>
      </c>
      <c r="AG399" s="28">
        <f t="shared" si="302"/>
        <v>9953.9437051992882</v>
      </c>
      <c r="AH399" s="33">
        <f t="shared" si="287"/>
        <v>1</v>
      </c>
      <c r="AI399" s="18">
        <f t="shared" si="288"/>
        <v>1.3814060864040663E-4</v>
      </c>
      <c r="AJ399" s="28">
        <f t="shared" si="303"/>
        <v>9953.9437051992882</v>
      </c>
      <c r="AK399" s="33">
        <f t="shared" si="289"/>
        <v>1</v>
      </c>
      <c r="AL399" s="18">
        <f t="shared" si="290"/>
        <v>1.3814060864040663E-4</v>
      </c>
      <c r="AM399" s="28">
        <f t="shared" si="304"/>
        <v>9953.9437051992882</v>
      </c>
      <c r="AN399" s="33">
        <f t="shared" si="291"/>
        <v>1</v>
      </c>
      <c r="AO399" s="18">
        <f t="shared" si="292"/>
        <v>1.3814060864040663E-4</v>
      </c>
      <c r="AP399" s="28">
        <f t="shared" si="305"/>
        <v>9953.9437051992882</v>
      </c>
      <c r="AQ399" s="33">
        <f t="shared" si="270"/>
        <v>1</v>
      </c>
      <c r="AR399" s="18">
        <f t="shared" si="271"/>
        <v>1.3814060864040663E-4</v>
      </c>
      <c r="AS399" s="28">
        <f t="shared" si="306"/>
        <v>9953.9437051992882</v>
      </c>
      <c r="AT399" s="33">
        <f t="shared" si="272"/>
        <v>1</v>
      </c>
      <c r="AU399" s="18">
        <f t="shared" si="273"/>
        <v>1.3814060864040663E-4</v>
      </c>
      <c r="AV399" s="20">
        <f t="shared" si="307"/>
        <v>9953.9437051992882</v>
      </c>
    </row>
    <row r="400" spans="2:48" ht="15.95">
      <c r="B400" s="52">
        <v>8</v>
      </c>
      <c r="C400" s="54">
        <f>'Mortality (No Interventions) H'!N17</f>
        <v>1.2860488919949175E-4</v>
      </c>
      <c r="D400" s="27">
        <v>1</v>
      </c>
      <c r="E400" s="18">
        <f t="shared" si="274"/>
        <v>1.2860488919949175E-4</v>
      </c>
      <c r="F400" s="28">
        <f t="shared" si="293"/>
        <v>9952.5686613574799</v>
      </c>
      <c r="G400" s="27">
        <v>1</v>
      </c>
      <c r="H400" s="18">
        <f t="shared" si="267"/>
        <v>1.2860488919949175E-4</v>
      </c>
      <c r="I400" s="28">
        <f t="shared" si="294"/>
        <v>9952.5686613574799</v>
      </c>
      <c r="J400" s="27">
        <v>1</v>
      </c>
      <c r="K400" s="18">
        <f t="shared" si="268"/>
        <v>1.2860488919949175E-4</v>
      </c>
      <c r="L400" s="28">
        <f t="shared" si="295"/>
        <v>9952.5686613574799</v>
      </c>
      <c r="M400" s="27">
        <v>1</v>
      </c>
      <c r="N400" s="19">
        <f t="shared" si="269"/>
        <v>1.2860488919949175E-4</v>
      </c>
      <c r="O400" s="28">
        <f t="shared" si="296"/>
        <v>9952.5686613574799</v>
      </c>
      <c r="P400" s="24">
        <f t="shared" si="275"/>
        <v>1</v>
      </c>
      <c r="Q400" s="18">
        <f t="shared" si="276"/>
        <v>1.2860488919949175E-4</v>
      </c>
      <c r="R400" s="28">
        <f t="shared" si="297"/>
        <v>9952.5686613574799</v>
      </c>
      <c r="S400" s="24">
        <f t="shared" si="277"/>
        <v>1</v>
      </c>
      <c r="T400" s="18">
        <f t="shared" si="278"/>
        <v>1.2860488919949175E-4</v>
      </c>
      <c r="U400" s="28">
        <f t="shared" si="298"/>
        <v>9952.5686613574799</v>
      </c>
      <c r="V400" s="24">
        <f t="shared" si="279"/>
        <v>1</v>
      </c>
      <c r="W400" s="18">
        <f t="shared" si="280"/>
        <v>1.2860488919949175E-4</v>
      </c>
      <c r="X400" s="28">
        <f t="shared" si="299"/>
        <v>9952.5686613574799</v>
      </c>
      <c r="Y400" s="33">
        <f t="shared" si="281"/>
        <v>1</v>
      </c>
      <c r="Z400" s="18">
        <f t="shared" si="282"/>
        <v>1.2860488919949175E-4</v>
      </c>
      <c r="AA400" s="28">
        <f t="shared" si="300"/>
        <v>9952.5686613574799</v>
      </c>
      <c r="AB400" s="33">
        <f t="shared" si="283"/>
        <v>1</v>
      </c>
      <c r="AC400" s="18">
        <f t="shared" si="284"/>
        <v>1.2860488919949175E-4</v>
      </c>
      <c r="AD400" s="28">
        <f t="shared" si="301"/>
        <v>9952.5686613574799</v>
      </c>
      <c r="AE400" s="33">
        <f t="shared" si="285"/>
        <v>1</v>
      </c>
      <c r="AF400" s="18">
        <f t="shared" si="286"/>
        <v>1.2860488919949175E-4</v>
      </c>
      <c r="AG400" s="28">
        <f t="shared" si="302"/>
        <v>9952.5686613574799</v>
      </c>
      <c r="AH400" s="33">
        <f t="shared" si="287"/>
        <v>1</v>
      </c>
      <c r="AI400" s="18">
        <f t="shared" si="288"/>
        <v>1.2860488919949175E-4</v>
      </c>
      <c r="AJ400" s="28">
        <f t="shared" si="303"/>
        <v>9952.5686613574799</v>
      </c>
      <c r="AK400" s="33">
        <f t="shared" si="289"/>
        <v>1</v>
      </c>
      <c r="AL400" s="18">
        <f t="shared" si="290"/>
        <v>1.2860488919949175E-4</v>
      </c>
      <c r="AM400" s="28">
        <f t="shared" si="304"/>
        <v>9952.5686613574799</v>
      </c>
      <c r="AN400" s="33">
        <f t="shared" si="291"/>
        <v>1</v>
      </c>
      <c r="AO400" s="18">
        <f t="shared" si="292"/>
        <v>1.2860488919949175E-4</v>
      </c>
      <c r="AP400" s="28">
        <f t="shared" si="305"/>
        <v>9952.5686613574799</v>
      </c>
      <c r="AQ400" s="33">
        <f t="shared" si="270"/>
        <v>1</v>
      </c>
      <c r="AR400" s="18">
        <f t="shared" si="271"/>
        <v>1.2860488919949175E-4</v>
      </c>
      <c r="AS400" s="28">
        <f t="shared" si="306"/>
        <v>9952.5686613574799</v>
      </c>
      <c r="AT400" s="33">
        <f t="shared" si="272"/>
        <v>1</v>
      </c>
      <c r="AU400" s="18">
        <f t="shared" si="273"/>
        <v>1.2860488919949175E-4</v>
      </c>
      <c r="AV400" s="20">
        <f t="shared" si="307"/>
        <v>9952.5686613574799</v>
      </c>
    </row>
    <row r="401" spans="2:48" ht="15.95">
      <c r="B401" s="52">
        <v>9</v>
      </c>
      <c r="C401" s="54">
        <f>'Mortality (No Interventions) H'!N18</f>
        <v>1.2627726836086407E-4</v>
      </c>
      <c r="D401" s="27">
        <v>1</v>
      </c>
      <c r="E401" s="18">
        <f t="shared" si="274"/>
        <v>1.2627726836086407E-4</v>
      </c>
      <c r="F401" s="28">
        <f t="shared" si="293"/>
        <v>9951.2887123675355</v>
      </c>
      <c r="G401" s="27">
        <v>1</v>
      </c>
      <c r="H401" s="18">
        <f t="shared" si="267"/>
        <v>1.2627726836086407E-4</v>
      </c>
      <c r="I401" s="28">
        <f t="shared" si="294"/>
        <v>9951.2887123675355</v>
      </c>
      <c r="J401" s="27">
        <v>1</v>
      </c>
      <c r="K401" s="18">
        <f t="shared" si="268"/>
        <v>1.2627726836086407E-4</v>
      </c>
      <c r="L401" s="28">
        <f t="shared" si="295"/>
        <v>9951.2887123675355</v>
      </c>
      <c r="M401" s="27">
        <v>1</v>
      </c>
      <c r="N401" s="19">
        <f t="shared" si="269"/>
        <v>1.2627726836086407E-4</v>
      </c>
      <c r="O401" s="28">
        <f t="shared" si="296"/>
        <v>9951.2887123675355</v>
      </c>
      <c r="P401" s="24">
        <f t="shared" si="275"/>
        <v>1</v>
      </c>
      <c r="Q401" s="18">
        <f t="shared" si="276"/>
        <v>1.2627726836086407E-4</v>
      </c>
      <c r="R401" s="28">
        <f t="shared" si="297"/>
        <v>9951.2887123675355</v>
      </c>
      <c r="S401" s="24">
        <f t="shared" si="277"/>
        <v>1</v>
      </c>
      <c r="T401" s="18">
        <f t="shared" si="278"/>
        <v>1.2627726836086407E-4</v>
      </c>
      <c r="U401" s="28">
        <f t="shared" si="298"/>
        <v>9951.2887123675355</v>
      </c>
      <c r="V401" s="24">
        <f t="shared" si="279"/>
        <v>1</v>
      </c>
      <c r="W401" s="18">
        <f t="shared" si="280"/>
        <v>1.2627726836086407E-4</v>
      </c>
      <c r="X401" s="28">
        <f t="shared" si="299"/>
        <v>9951.2887123675355</v>
      </c>
      <c r="Y401" s="33">
        <f t="shared" si="281"/>
        <v>1</v>
      </c>
      <c r="Z401" s="18">
        <f t="shared" si="282"/>
        <v>1.2627726836086407E-4</v>
      </c>
      <c r="AA401" s="28">
        <f t="shared" si="300"/>
        <v>9951.2887123675355</v>
      </c>
      <c r="AB401" s="33">
        <f t="shared" si="283"/>
        <v>1</v>
      </c>
      <c r="AC401" s="18">
        <f t="shared" si="284"/>
        <v>1.2627726836086407E-4</v>
      </c>
      <c r="AD401" s="28">
        <f t="shared" si="301"/>
        <v>9951.2887123675355</v>
      </c>
      <c r="AE401" s="33">
        <f t="shared" si="285"/>
        <v>1</v>
      </c>
      <c r="AF401" s="18">
        <f t="shared" si="286"/>
        <v>1.2627726836086407E-4</v>
      </c>
      <c r="AG401" s="28">
        <f t="shared" si="302"/>
        <v>9951.2887123675355</v>
      </c>
      <c r="AH401" s="33">
        <f t="shared" si="287"/>
        <v>1</v>
      </c>
      <c r="AI401" s="18">
        <f t="shared" si="288"/>
        <v>1.2627726836086407E-4</v>
      </c>
      <c r="AJ401" s="28">
        <f t="shared" si="303"/>
        <v>9951.2887123675355</v>
      </c>
      <c r="AK401" s="33">
        <f t="shared" si="289"/>
        <v>1</v>
      </c>
      <c r="AL401" s="18">
        <f t="shared" si="290"/>
        <v>1.2627726836086407E-4</v>
      </c>
      <c r="AM401" s="28">
        <f t="shared" si="304"/>
        <v>9951.2887123675355</v>
      </c>
      <c r="AN401" s="33">
        <f t="shared" si="291"/>
        <v>1</v>
      </c>
      <c r="AO401" s="18">
        <f t="shared" si="292"/>
        <v>1.2627726836086407E-4</v>
      </c>
      <c r="AP401" s="28">
        <f t="shared" si="305"/>
        <v>9951.2887123675355</v>
      </c>
      <c r="AQ401" s="33">
        <f t="shared" si="270"/>
        <v>1</v>
      </c>
      <c r="AR401" s="18">
        <f t="shared" si="271"/>
        <v>1.2627726836086407E-4</v>
      </c>
      <c r="AS401" s="28">
        <f t="shared" si="306"/>
        <v>9951.2887123675355</v>
      </c>
      <c r="AT401" s="33">
        <f t="shared" si="272"/>
        <v>1</v>
      </c>
      <c r="AU401" s="18">
        <f t="shared" si="273"/>
        <v>1.2627726836086407E-4</v>
      </c>
      <c r="AV401" s="20">
        <f t="shared" si="307"/>
        <v>9951.2887123675355</v>
      </c>
    </row>
    <row r="402" spans="2:48" ht="15.95">
      <c r="B402" s="52">
        <v>10</v>
      </c>
      <c r="C402" s="54">
        <f>'Mortality (No Interventions) H'!N19</f>
        <v>1.2500360584498095E-4</v>
      </c>
      <c r="D402" s="27">
        <v>1</v>
      </c>
      <c r="E402" s="18">
        <f t="shared" si="274"/>
        <v>1.2500360584498095E-4</v>
      </c>
      <c r="F402" s="28">
        <f t="shared" si="293"/>
        <v>9950.0320908122667</v>
      </c>
      <c r="G402" s="27">
        <v>1</v>
      </c>
      <c r="H402" s="18">
        <f t="shared" si="267"/>
        <v>1.2500360584498095E-4</v>
      </c>
      <c r="I402" s="28">
        <f t="shared" si="294"/>
        <v>9950.0320908122667</v>
      </c>
      <c r="J402" s="27">
        <v>1</v>
      </c>
      <c r="K402" s="18">
        <f t="shared" si="268"/>
        <v>1.2500360584498095E-4</v>
      </c>
      <c r="L402" s="28">
        <f t="shared" si="295"/>
        <v>9950.0320908122667</v>
      </c>
      <c r="M402" s="27">
        <v>1</v>
      </c>
      <c r="N402" s="19">
        <f t="shared" si="269"/>
        <v>1.2500360584498095E-4</v>
      </c>
      <c r="O402" s="28">
        <f t="shared" si="296"/>
        <v>9950.0320908122667</v>
      </c>
      <c r="P402" s="24">
        <f t="shared" si="275"/>
        <v>1</v>
      </c>
      <c r="Q402" s="18">
        <f t="shared" si="276"/>
        <v>1.2500360584498095E-4</v>
      </c>
      <c r="R402" s="28">
        <f t="shared" si="297"/>
        <v>9950.0320908122667</v>
      </c>
      <c r="S402" s="24">
        <f t="shared" si="277"/>
        <v>1</v>
      </c>
      <c r="T402" s="18">
        <f t="shared" si="278"/>
        <v>1.2500360584498095E-4</v>
      </c>
      <c r="U402" s="28">
        <f t="shared" si="298"/>
        <v>9950.0320908122667</v>
      </c>
      <c r="V402" s="24">
        <f t="shared" si="279"/>
        <v>1</v>
      </c>
      <c r="W402" s="18">
        <f t="shared" si="280"/>
        <v>1.2500360584498095E-4</v>
      </c>
      <c r="X402" s="28">
        <f t="shared" si="299"/>
        <v>9950.0320908122667</v>
      </c>
      <c r="Y402" s="33">
        <f t="shared" si="281"/>
        <v>1</v>
      </c>
      <c r="Z402" s="18">
        <f t="shared" si="282"/>
        <v>1.2500360584498095E-4</v>
      </c>
      <c r="AA402" s="28">
        <f t="shared" si="300"/>
        <v>9950.0320908122667</v>
      </c>
      <c r="AB402" s="33">
        <f t="shared" si="283"/>
        <v>1</v>
      </c>
      <c r="AC402" s="18">
        <f t="shared" si="284"/>
        <v>1.2500360584498095E-4</v>
      </c>
      <c r="AD402" s="28">
        <f t="shared" si="301"/>
        <v>9950.0320908122667</v>
      </c>
      <c r="AE402" s="33">
        <f t="shared" si="285"/>
        <v>1</v>
      </c>
      <c r="AF402" s="18">
        <f t="shared" si="286"/>
        <v>1.2500360584498095E-4</v>
      </c>
      <c r="AG402" s="28">
        <f t="shared" si="302"/>
        <v>9950.0320908122667</v>
      </c>
      <c r="AH402" s="33">
        <f t="shared" si="287"/>
        <v>1</v>
      </c>
      <c r="AI402" s="18">
        <f t="shared" si="288"/>
        <v>1.2500360584498095E-4</v>
      </c>
      <c r="AJ402" s="28">
        <f t="shared" si="303"/>
        <v>9950.0320908122667</v>
      </c>
      <c r="AK402" s="33">
        <f t="shared" si="289"/>
        <v>1</v>
      </c>
      <c r="AL402" s="18">
        <f t="shared" si="290"/>
        <v>1.2500360584498095E-4</v>
      </c>
      <c r="AM402" s="28">
        <f t="shared" si="304"/>
        <v>9950.0320908122667</v>
      </c>
      <c r="AN402" s="33">
        <f t="shared" si="291"/>
        <v>1</v>
      </c>
      <c r="AO402" s="18">
        <f t="shared" si="292"/>
        <v>1.2500360584498095E-4</v>
      </c>
      <c r="AP402" s="28">
        <f t="shared" si="305"/>
        <v>9950.0320908122667</v>
      </c>
      <c r="AQ402" s="33">
        <f t="shared" si="270"/>
        <v>1</v>
      </c>
      <c r="AR402" s="18">
        <f t="shared" si="271"/>
        <v>1.2500360584498095E-4</v>
      </c>
      <c r="AS402" s="28">
        <f t="shared" si="306"/>
        <v>9950.0320908122667</v>
      </c>
      <c r="AT402" s="33">
        <f t="shared" si="272"/>
        <v>1</v>
      </c>
      <c r="AU402" s="18">
        <f t="shared" si="273"/>
        <v>1.2500360584498095E-4</v>
      </c>
      <c r="AV402" s="20">
        <f t="shared" si="307"/>
        <v>9950.0320908122667</v>
      </c>
    </row>
    <row r="403" spans="2:48" ht="15.95">
      <c r="B403" s="52">
        <v>11</v>
      </c>
      <c r="C403" s="54">
        <f>'Mortality (No Interventions) H'!N20</f>
        <v>1.3696678500635325E-4</v>
      </c>
      <c r="D403" s="27">
        <v>1</v>
      </c>
      <c r="E403" s="18">
        <f t="shared" si="274"/>
        <v>1.3696678500635325E-4</v>
      </c>
      <c r="F403" s="28">
        <f t="shared" si="293"/>
        <v>9948.7883009226425</v>
      </c>
      <c r="G403" s="27">
        <v>1</v>
      </c>
      <c r="H403" s="18">
        <f t="shared" si="267"/>
        <v>1.3696678500635325E-4</v>
      </c>
      <c r="I403" s="28">
        <f t="shared" si="294"/>
        <v>9948.7883009226425</v>
      </c>
      <c r="J403" s="27">
        <v>1</v>
      </c>
      <c r="K403" s="18">
        <f t="shared" si="268"/>
        <v>1.3696678500635325E-4</v>
      </c>
      <c r="L403" s="28">
        <f t="shared" si="295"/>
        <v>9948.7883009226425</v>
      </c>
      <c r="M403" s="27">
        <v>1</v>
      </c>
      <c r="N403" s="19">
        <f t="shared" si="269"/>
        <v>1.3696678500635325E-4</v>
      </c>
      <c r="O403" s="28">
        <f t="shared" si="296"/>
        <v>9948.7883009226425</v>
      </c>
      <c r="P403" s="24">
        <f t="shared" si="275"/>
        <v>1</v>
      </c>
      <c r="Q403" s="18">
        <f t="shared" si="276"/>
        <v>1.3696678500635325E-4</v>
      </c>
      <c r="R403" s="28">
        <f t="shared" si="297"/>
        <v>9948.7883009226425</v>
      </c>
      <c r="S403" s="24">
        <f t="shared" si="277"/>
        <v>1</v>
      </c>
      <c r="T403" s="18">
        <f t="shared" si="278"/>
        <v>1.3696678500635325E-4</v>
      </c>
      <c r="U403" s="28">
        <f t="shared" si="298"/>
        <v>9948.7883009226425</v>
      </c>
      <c r="V403" s="24">
        <f t="shared" si="279"/>
        <v>1</v>
      </c>
      <c r="W403" s="18">
        <f t="shared" si="280"/>
        <v>1.3696678500635325E-4</v>
      </c>
      <c r="X403" s="28">
        <f t="shared" si="299"/>
        <v>9948.7883009226425</v>
      </c>
      <c r="Y403" s="33">
        <f t="shared" si="281"/>
        <v>1</v>
      </c>
      <c r="Z403" s="18">
        <f t="shared" si="282"/>
        <v>1.3696678500635325E-4</v>
      </c>
      <c r="AA403" s="28">
        <f t="shared" si="300"/>
        <v>9948.7883009226425</v>
      </c>
      <c r="AB403" s="33">
        <f t="shared" si="283"/>
        <v>1</v>
      </c>
      <c r="AC403" s="18">
        <f t="shared" si="284"/>
        <v>1.3696678500635325E-4</v>
      </c>
      <c r="AD403" s="28">
        <f t="shared" si="301"/>
        <v>9948.7883009226425</v>
      </c>
      <c r="AE403" s="33">
        <f t="shared" si="285"/>
        <v>1</v>
      </c>
      <c r="AF403" s="18">
        <f t="shared" si="286"/>
        <v>1.3696678500635325E-4</v>
      </c>
      <c r="AG403" s="28">
        <f t="shared" si="302"/>
        <v>9948.7883009226425</v>
      </c>
      <c r="AH403" s="33">
        <f t="shared" si="287"/>
        <v>1</v>
      </c>
      <c r="AI403" s="18">
        <f t="shared" si="288"/>
        <v>1.3696678500635325E-4</v>
      </c>
      <c r="AJ403" s="28">
        <f t="shared" si="303"/>
        <v>9948.7883009226425</v>
      </c>
      <c r="AK403" s="33">
        <f t="shared" si="289"/>
        <v>1</v>
      </c>
      <c r="AL403" s="18">
        <f t="shared" si="290"/>
        <v>1.3696678500635325E-4</v>
      </c>
      <c r="AM403" s="28">
        <f t="shared" si="304"/>
        <v>9948.7883009226425</v>
      </c>
      <c r="AN403" s="33">
        <f t="shared" si="291"/>
        <v>1</v>
      </c>
      <c r="AO403" s="18">
        <f t="shared" si="292"/>
        <v>1.3696678500635325E-4</v>
      </c>
      <c r="AP403" s="28">
        <f t="shared" si="305"/>
        <v>9948.7883009226425</v>
      </c>
      <c r="AQ403" s="33">
        <f t="shared" si="270"/>
        <v>1</v>
      </c>
      <c r="AR403" s="18">
        <f t="shared" si="271"/>
        <v>1.3696678500635325E-4</v>
      </c>
      <c r="AS403" s="28">
        <f t="shared" si="306"/>
        <v>9948.7883009226425</v>
      </c>
      <c r="AT403" s="33">
        <f t="shared" si="272"/>
        <v>1</v>
      </c>
      <c r="AU403" s="18">
        <f t="shared" si="273"/>
        <v>1.3696678500635325E-4</v>
      </c>
      <c r="AV403" s="20">
        <f t="shared" si="307"/>
        <v>9948.7883009226425</v>
      </c>
    </row>
    <row r="404" spans="2:48" ht="15.95">
      <c r="B404" s="52">
        <v>12</v>
      </c>
      <c r="C404" s="54">
        <f>'Mortality (No Interventions) H'!N21</f>
        <v>1.4521640584498093E-4</v>
      </c>
      <c r="D404" s="27">
        <v>1</v>
      </c>
      <c r="E404" s="18">
        <f t="shared" si="274"/>
        <v>1.4521640584498093E-4</v>
      </c>
      <c r="F404" s="28">
        <f t="shared" si="293"/>
        <v>9947.4256473743571</v>
      </c>
      <c r="G404" s="27">
        <v>1</v>
      </c>
      <c r="H404" s="18">
        <f t="shared" si="267"/>
        <v>1.4521640584498093E-4</v>
      </c>
      <c r="I404" s="28">
        <f t="shared" si="294"/>
        <v>9947.4256473743571</v>
      </c>
      <c r="J404" s="27">
        <v>1</v>
      </c>
      <c r="K404" s="18">
        <f t="shared" si="268"/>
        <v>1.4521640584498093E-4</v>
      </c>
      <c r="L404" s="28">
        <f t="shared" si="295"/>
        <v>9947.4256473743571</v>
      </c>
      <c r="M404" s="27">
        <v>1</v>
      </c>
      <c r="N404" s="19">
        <f t="shared" si="269"/>
        <v>1.4521640584498093E-4</v>
      </c>
      <c r="O404" s="28">
        <f t="shared" si="296"/>
        <v>9947.4256473743571</v>
      </c>
      <c r="P404" s="24">
        <f t="shared" si="275"/>
        <v>1</v>
      </c>
      <c r="Q404" s="18">
        <f t="shared" si="276"/>
        <v>1.4521640584498093E-4</v>
      </c>
      <c r="R404" s="28">
        <f t="shared" si="297"/>
        <v>9947.4256473743571</v>
      </c>
      <c r="S404" s="24">
        <f t="shared" si="277"/>
        <v>1</v>
      </c>
      <c r="T404" s="18">
        <f t="shared" si="278"/>
        <v>1.4521640584498093E-4</v>
      </c>
      <c r="U404" s="28">
        <f t="shared" si="298"/>
        <v>9947.4256473743571</v>
      </c>
      <c r="V404" s="24">
        <f t="shared" si="279"/>
        <v>1</v>
      </c>
      <c r="W404" s="18">
        <f t="shared" si="280"/>
        <v>1.4521640584498093E-4</v>
      </c>
      <c r="X404" s="28">
        <f t="shared" si="299"/>
        <v>9947.4256473743571</v>
      </c>
      <c r="Y404" s="33">
        <f t="shared" si="281"/>
        <v>1</v>
      </c>
      <c r="Z404" s="18">
        <f t="shared" si="282"/>
        <v>1.4521640584498093E-4</v>
      </c>
      <c r="AA404" s="28">
        <f t="shared" si="300"/>
        <v>9947.4256473743571</v>
      </c>
      <c r="AB404" s="33">
        <f t="shared" si="283"/>
        <v>1</v>
      </c>
      <c r="AC404" s="18">
        <f t="shared" si="284"/>
        <v>1.4521640584498093E-4</v>
      </c>
      <c r="AD404" s="28">
        <f t="shared" si="301"/>
        <v>9947.4256473743571</v>
      </c>
      <c r="AE404" s="33">
        <f t="shared" si="285"/>
        <v>1</v>
      </c>
      <c r="AF404" s="18">
        <f t="shared" si="286"/>
        <v>1.4521640584498093E-4</v>
      </c>
      <c r="AG404" s="28">
        <f t="shared" si="302"/>
        <v>9947.4256473743571</v>
      </c>
      <c r="AH404" s="33">
        <f t="shared" si="287"/>
        <v>1</v>
      </c>
      <c r="AI404" s="18">
        <f t="shared" si="288"/>
        <v>1.4521640584498093E-4</v>
      </c>
      <c r="AJ404" s="28">
        <f t="shared" si="303"/>
        <v>9947.4256473743571</v>
      </c>
      <c r="AK404" s="33">
        <f t="shared" si="289"/>
        <v>1</v>
      </c>
      <c r="AL404" s="18">
        <f t="shared" si="290"/>
        <v>1.4521640584498093E-4</v>
      </c>
      <c r="AM404" s="28">
        <f t="shared" si="304"/>
        <v>9947.4256473743571</v>
      </c>
      <c r="AN404" s="33">
        <f t="shared" si="291"/>
        <v>1</v>
      </c>
      <c r="AO404" s="18">
        <f t="shared" si="292"/>
        <v>1.4521640584498093E-4</v>
      </c>
      <c r="AP404" s="28">
        <f t="shared" si="305"/>
        <v>9947.4256473743571</v>
      </c>
      <c r="AQ404" s="33">
        <f t="shared" si="270"/>
        <v>1</v>
      </c>
      <c r="AR404" s="18">
        <f t="shared" si="271"/>
        <v>1.4521640584498093E-4</v>
      </c>
      <c r="AS404" s="28">
        <f t="shared" si="306"/>
        <v>9947.4256473743571</v>
      </c>
      <c r="AT404" s="33">
        <f t="shared" si="272"/>
        <v>1</v>
      </c>
      <c r="AU404" s="18">
        <f t="shared" si="273"/>
        <v>1.4521640584498093E-4</v>
      </c>
      <c r="AV404" s="20">
        <f t="shared" si="307"/>
        <v>9947.4256473743571</v>
      </c>
    </row>
    <row r="405" spans="2:48" ht="15.95">
      <c r="B405" s="52">
        <v>13</v>
      </c>
      <c r="C405" s="54">
        <f>'Mortality (No Interventions) H'!N22</f>
        <v>1.6118866836086404E-4</v>
      </c>
      <c r="D405" s="27">
        <v>1</v>
      </c>
      <c r="E405" s="18">
        <f t="shared" si="274"/>
        <v>1.6118866836086404E-4</v>
      </c>
      <c r="F405" s="28">
        <f t="shared" si="293"/>
        <v>9945.9811179744356</v>
      </c>
      <c r="G405" s="27">
        <v>1</v>
      </c>
      <c r="H405" s="18">
        <f t="shared" si="267"/>
        <v>1.6118866836086404E-4</v>
      </c>
      <c r="I405" s="28">
        <f t="shared" si="294"/>
        <v>9945.9811179744356</v>
      </c>
      <c r="J405" s="27">
        <v>1</v>
      </c>
      <c r="K405" s="18">
        <f t="shared" si="268"/>
        <v>1.6118866836086404E-4</v>
      </c>
      <c r="L405" s="28">
        <f t="shared" si="295"/>
        <v>9945.9811179744356</v>
      </c>
      <c r="M405" s="27">
        <v>1</v>
      </c>
      <c r="N405" s="19">
        <f t="shared" si="269"/>
        <v>1.6118866836086404E-4</v>
      </c>
      <c r="O405" s="28">
        <f t="shared" si="296"/>
        <v>9945.9811179744356</v>
      </c>
      <c r="P405" s="24">
        <f t="shared" si="275"/>
        <v>1</v>
      </c>
      <c r="Q405" s="18">
        <f t="shared" si="276"/>
        <v>1.6118866836086404E-4</v>
      </c>
      <c r="R405" s="28">
        <f t="shared" si="297"/>
        <v>9945.9811179744356</v>
      </c>
      <c r="S405" s="24">
        <f t="shared" si="277"/>
        <v>1</v>
      </c>
      <c r="T405" s="18">
        <f t="shared" si="278"/>
        <v>1.6118866836086404E-4</v>
      </c>
      <c r="U405" s="28">
        <f t="shared" si="298"/>
        <v>9945.9811179744356</v>
      </c>
      <c r="V405" s="24">
        <f t="shared" si="279"/>
        <v>1</v>
      </c>
      <c r="W405" s="18">
        <f t="shared" si="280"/>
        <v>1.6118866836086404E-4</v>
      </c>
      <c r="X405" s="28">
        <f t="shared" si="299"/>
        <v>9945.9811179744356</v>
      </c>
      <c r="Y405" s="33">
        <f t="shared" si="281"/>
        <v>1</v>
      </c>
      <c r="Z405" s="18">
        <f t="shared" si="282"/>
        <v>1.6118866836086404E-4</v>
      </c>
      <c r="AA405" s="28">
        <f t="shared" si="300"/>
        <v>9945.9811179744356</v>
      </c>
      <c r="AB405" s="33">
        <f t="shared" si="283"/>
        <v>1</v>
      </c>
      <c r="AC405" s="18">
        <f t="shared" si="284"/>
        <v>1.6118866836086404E-4</v>
      </c>
      <c r="AD405" s="28">
        <f t="shared" si="301"/>
        <v>9945.9811179744356</v>
      </c>
      <c r="AE405" s="33">
        <f t="shared" si="285"/>
        <v>1</v>
      </c>
      <c r="AF405" s="18">
        <f t="shared" si="286"/>
        <v>1.6118866836086404E-4</v>
      </c>
      <c r="AG405" s="28">
        <f t="shared" si="302"/>
        <v>9945.9811179744356</v>
      </c>
      <c r="AH405" s="33">
        <f t="shared" si="287"/>
        <v>1</v>
      </c>
      <c r="AI405" s="18">
        <f t="shared" si="288"/>
        <v>1.6118866836086404E-4</v>
      </c>
      <c r="AJ405" s="28">
        <f t="shared" si="303"/>
        <v>9945.9811179744356</v>
      </c>
      <c r="AK405" s="33">
        <f t="shared" si="289"/>
        <v>1</v>
      </c>
      <c r="AL405" s="18">
        <f t="shared" si="290"/>
        <v>1.6118866836086404E-4</v>
      </c>
      <c r="AM405" s="28">
        <f t="shared" si="304"/>
        <v>9945.9811179744356</v>
      </c>
      <c r="AN405" s="33">
        <f t="shared" si="291"/>
        <v>1</v>
      </c>
      <c r="AO405" s="18">
        <f t="shared" si="292"/>
        <v>1.6118866836086404E-4</v>
      </c>
      <c r="AP405" s="28">
        <f t="shared" si="305"/>
        <v>9945.9811179744356</v>
      </c>
      <c r="AQ405" s="33">
        <f t="shared" si="270"/>
        <v>1</v>
      </c>
      <c r="AR405" s="18">
        <f t="shared" si="271"/>
        <v>1.6118866836086404E-4</v>
      </c>
      <c r="AS405" s="28">
        <f t="shared" si="306"/>
        <v>9945.9811179744356</v>
      </c>
      <c r="AT405" s="33">
        <f t="shared" si="272"/>
        <v>1</v>
      </c>
      <c r="AU405" s="18">
        <f t="shared" si="273"/>
        <v>1.6118866836086404E-4</v>
      </c>
      <c r="AV405" s="20">
        <f t="shared" si="307"/>
        <v>9945.9811179744356</v>
      </c>
    </row>
    <row r="406" spans="2:48" ht="15.95">
      <c r="B406" s="52">
        <v>14</v>
      </c>
      <c r="C406" s="54">
        <f>'Mortality (No Interventions) H'!N23</f>
        <v>1.8100057255400254E-4</v>
      </c>
      <c r="D406" s="27">
        <v>1</v>
      </c>
      <c r="E406" s="18">
        <f t="shared" si="274"/>
        <v>1.8100057255400254E-4</v>
      </c>
      <c r="F406" s="28">
        <f t="shared" si="293"/>
        <v>9944.3779385224861</v>
      </c>
      <c r="G406" s="27">
        <v>1</v>
      </c>
      <c r="H406" s="18">
        <f t="shared" si="267"/>
        <v>1.8100057255400254E-4</v>
      </c>
      <c r="I406" s="28">
        <f t="shared" si="294"/>
        <v>9944.3779385224861</v>
      </c>
      <c r="J406" s="27">
        <v>1</v>
      </c>
      <c r="K406" s="18">
        <f t="shared" si="268"/>
        <v>1.8100057255400254E-4</v>
      </c>
      <c r="L406" s="28">
        <f t="shared" si="295"/>
        <v>9944.3779385224861</v>
      </c>
      <c r="M406" s="27">
        <v>1</v>
      </c>
      <c r="N406" s="19">
        <f t="shared" si="269"/>
        <v>1.8100057255400254E-4</v>
      </c>
      <c r="O406" s="28">
        <f t="shared" si="296"/>
        <v>9944.3779385224861</v>
      </c>
      <c r="P406" s="24">
        <f t="shared" si="275"/>
        <v>1</v>
      </c>
      <c r="Q406" s="18">
        <f t="shared" si="276"/>
        <v>1.8100057255400254E-4</v>
      </c>
      <c r="R406" s="28">
        <f t="shared" si="297"/>
        <v>9944.3779385224861</v>
      </c>
      <c r="S406" s="24">
        <f t="shared" si="277"/>
        <v>1</v>
      </c>
      <c r="T406" s="18">
        <f t="shared" si="278"/>
        <v>1.8100057255400254E-4</v>
      </c>
      <c r="U406" s="28">
        <f t="shared" si="298"/>
        <v>9944.3779385224861</v>
      </c>
      <c r="V406" s="24">
        <f t="shared" si="279"/>
        <v>1</v>
      </c>
      <c r="W406" s="18">
        <f t="shared" si="280"/>
        <v>1.8100057255400254E-4</v>
      </c>
      <c r="X406" s="28">
        <f t="shared" si="299"/>
        <v>9944.3779385224861</v>
      </c>
      <c r="Y406" s="33">
        <f t="shared" si="281"/>
        <v>1</v>
      </c>
      <c r="Z406" s="18">
        <f t="shared" si="282"/>
        <v>1.8100057255400254E-4</v>
      </c>
      <c r="AA406" s="28">
        <f t="shared" si="300"/>
        <v>9944.3779385224861</v>
      </c>
      <c r="AB406" s="33">
        <f t="shared" si="283"/>
        <v>1</v>
      </c>
      <c r="AC406" s="18">
        <f t="shared" si="284"/>
        <v>1.8100057255400254E-4</v>
      </c>
      <c r="AD406" s="28">
        <f t="shared" si="301"/>
        <v>9944.3779385224861</v>
      </c>
      <c r="AE406" s="33">
        <f t="shared" si="285"/>
        <v>1</v>
      </c>
      <c r="AF406" s="18">
        <f t="shared" si="286"/>
        <v>1.8100057255400254E-4</v>
      </c>
      <c r="AG406" s="28">
        <f t="shared" si="302"/>
        <v>9944.3779385224861</v>
      </c>
      <c r="AH406" s="33">
        <f t="shared" si="287"/>
        <v>1</v>
      </c>
      <c r="AI406" s="18">
        <f t="shared" si="288"/>
        <v>1.8100057255400254E-4</v>
      </c>
      <c r="AJ406" s="28">
        <f t="shared" si="303"/>
        <v>9944.3779385224861</v>
      </c>
      <c r="AK406" s="33">
        <f t="shared" si="289"/>
        <v>1</v>
      </c>
      <c r="AL406" s="18">
        <f t="shared" si="290"/>
        <v>1.8100057255400254E-4</v>
      </c>
      <c r="AM406" s="28">
        <f t="shared" si="304"/>
        <v>9944.3779385224861</v>
      </c>
      <c r="AN406" s="33">
        <f t="shared" si="291"/>
        <v>1</v>
      </c>
      <c r="AO406" s="18">
        <f t="shared" si="292"/>
        <v>1.8100057255400254E-4</v>
      </c>
      <c r="AP406" s="28">
        <f t="shared" si="305"/>
        <v>9944.3779385224861</v>
      </c>
      <c r="AQ406" s="33">
        <f t="shared" si="270"/>
        <v>1</v>
      </c>
      <c r="AR406" s="18">
        <f t="shared" si="271"/>
        <v>1.8100057255400254E-4</v>
      </c>
      <c r="AS406" s="28">
        <f t="shared" si="306"/>
        <v>9944.3779385224861</v>
      </c>
      <c r="AT406" s="33">
        <f t="shared" si="272"/>
        <v>1</v>
      </c>
      <c r="AU406" s="18">
        <f t="shared" si="273"/>
        <v>1.8100057255400254E-4</v>
      </c>
      <c r="AV406" s="20">
        <f t="shared" si="307"/>
        <v>9944.3779385224861</v>
      </c>
    </row>
    <row r="407" spans="2:48" ht="15.95">
      <c r="B407" s="52">
        <v>15</v>
      </c>
      <c r="C407" s="54">
        <f>'Mortality (No Interventions) H'!N24</f>
        <v>2.1694796289707752E-4</v>
      </c>
      <c r="D407" s="27">
        <v>1</v>
      </c>
      <c r="E407" s="18">
        <f t="shared" si="274"/>
        <v>2.1694796289707752E-4</v>
      </c>
      <c r="F407" s="28">
        <f t="shared" si="293"/>
        <v>9942.5780004219196</v>
      </c>
      <c r="G407" s="27">
        <v>1</v>
      </c>
      <c r="H407" s="18">
        <f t="shared" si="267"/>
        <v>2.1694796289707752E-4</v>
      </c>
      <c r="I407" s="28">
        <f t="shared" si="294"/>
        <v>9942.5780004219196</v>
      </c>
      <c r="J407" s="27">
        <v>1</v>
      </c>
      <c r="K407" s="18">
        <f t="shared" si="268"/>
        <v>2.1694796289707752E-4</v>
      </c>
      <c r="L407" s="28">
        <f t="shared" si="295"/>
        <v>9942.5780004219196</v>
      </c>
      <c r="M407" s="27">
        <v>1</v>
      </c>
      <c r="N407" s="19">
        <f t="shared" si="269"/>
        <v>2.1694796289707752E-4</v>
      </c>
      <c r="O407" s="28">
        <f t="shared" si="296"/>
        <v>9942.5780004219196</v>
      </c>
      <c r="P407" s="24">
        <f t="shared" si="275"/>
        <v>1</v>
      </c>
      <c r="Q407" s="18">
        <f t="shared" si="276"/>
        <v>2.1694796289707752E-4</v>
      </c>
      <c r="R407" s="28">
        <f t="shared" si="297"/>
        <v>9942.5780004219196</v>
      </c>
      <c r="S407" s="24">
        <f t="shared" si="277"/>
        <v>1</v>
      </c>
      <c r="T407" s="18">
        <f t="shared" si="278"/>
        <v>2.1694796289707752E-4</v>
      </c>
      <c r="U407" s="28">
        <f t="shared" si="298"/>
        <v>9942.5780004219196</v>
      </c>
      <c r="V407" s="24">
        <f t="shared" si="279"/>
        <v>1</v>
      </c>
      <c r="W407" s="18">
        <f t="shared" si="280"/>
        <v>2.1694796289707752E-4</v>
      </c>
      <c r="X407" s="28">
        <f t="shared" si="299"/>
        <v>9942.5780004219196</v>
      </c>
      <c r="Y407" s="33">
        <f t="shared" si="281"/>
        <v>1</v>
      </c>
      <c r="Z407" s="18">
        <f t="shared" si="282"/>
        <v>2.1694796289707752E-4</v>
      </c>
      <c r="AA407" s="28">
        <f t="shared" si="300"/>
        <v>9942.5780004219196</v>
      </c>
      <c r="AB407" s="33">
        <f t="shared" si="283"/>
        <v>1</v>
      </c>
      <c r="AC407" s="18">
        <f t="shared" si="284"/>
        <v>2.1694796289707752E-4</v>
      </c>
      <c r="AD407" s="28">
        <f t="shared" si="301"/>
        <v>9942.5780004219196</v>
      </c>
      <c r="AE407" s="33">
        <f t="shared" si="285"/>
        <v>1</v>
      </c>
      <c r="AF407" s="18">
        <f t="shared" si="286"/>
        <v>2.1694796289707752E-4</v>
      </c>
      <c r="AG407" s="28">
        <f t="shared" si="302"/>
        <v>9942.5780004219196</v>
      </c>
      <c r="AH407" s="33">
        <f t="shared" si="287"/>
        <v>1</v>
      </c>
      <c r="AI407" s="18">
        <f t="shared" si="288"/>
        <v>2.1694796289707752E-4</v>
      </c>
      <c r="AJ407" s="28">
        <f t="shared" si="303"/>
        <v>9942.5780004219196</v>
      </c>
      <c r="AK407" s="33">
        <f t="shared" si="289"/>
        <v>1</v>
      </c>
      <c r="AL407" s="18">
        <f t="shared" si="290"/>
        <v>2.1694796289707752E-4</v>
      </c>
      <c r="AM407" s="28">
        <f t="shared" si="304"/>
        <v>9942.5780004219196</v>
      </c>
      <c r="AN407" s="33">
        <f t="shared" si="291"/>
        <v>1</v>
      </c>
      <c r="AO407" s="18">
        <f t="shared" si="292"/>
        <v>2.1694796289707752E-4</v>
      </c>
      <c r="AP407" s="28">
        <f t="shared" si="305"/>
        <v>9942.5780004219196</v>
      </c>
      <c r="AQ407" s="33">
        <f t="shared" si="270"/>
        <v>1</v>
      </c>
      <c r="AR407" s="18">
        <f t="shared" si="271"/>
        <v>2.1694796289707752E-4</v>
      </c>
      <c r="AS407" s="28">
        <f t="shared" si="306"/>
        <v>9942.5780004219196</v>
      </c>
      <c r="AT407" s="33">
        <f t="shared" si="272"/>
        <v>1</v>
      </c>
      <c r="AU407" s="18">
        <f t="shared" si="273"/>
        <v>2.1694796289707752E-4</v>
      </c>
      <c r="AV407" s="20">
        <f t="shared" si="307"/>
        <v>9942.5780004219196</v>
      </c>
    </row>
    <row r="408" spans="2:48" ht="15.95">
      <c r="B408" s="52">
        <v>16</v>
      </c>
      <c r="C408" s="54">
        <f>'Mortality (No Interventions) H'!N25</f>
        <v>2.6258807827191869E-4</v>
      </c>
      <c r="D408" s="27">
        <v>1</v>
      </c>
      <c r="E408" s="18">
        <f t="shared" si="274"/>
        <v>2.6258807827191869E-4</v>
      </c>
      <c r="F408" s="28">
        <f t="shared" si="293"/>
        <v>9940.4209783787828</v>
      </c>
      <c r="G408" s="27">
        <v>1</v>
      </c>
      <c r="H408" s="18">
        <f t="shared" si="267"/>
        <v>2.6258807827191869E-4</v>
      </c>
      <c r="I408" s="28">
        <f t="shared" si="294"/>
        <v>9940.4209783787828</v>
      </c>
      <c r="J408" s="27">
        <v>1</v>
      </c>
      <c r="K408" s="18">
        <f t="shared" si="268"/>
        <v>2.6258807827191869E-4</v>
      </c>
      <c r="L408" s="28">
        <f t="shared" si="295"/>
        <v>9940.4209783787828</v>
      </c>
      <c r="M408" s="27">
        <v>1</v>
      </c>
      <c r="N408" s="19">
        <f t="shared" si="269"/>
        <v>2.6258807827191869E-4</v>
      </c>
      <c r="O408" s="28">
        <f t="shared" si="296"/>
        <v>9940.4209783787828</v>
      </c>
      <c r="P408" s="24">
        <f t="shared" si="275"/>
        <v>1</v>
      </c>
      <c r="Q408" s="18">
        <f t="shared" si="276"/>
        <v>2.6258807827191869E-4</v>
      </c>
      <c r="R408" s="28">
        <f t="shared" si="297"/>
        <v>9940.4209783787828</v>
      </c>
      <c r="S408" s="24">
        <f t="shared" si="277"/>
        <v>1</v>
      </c>
      <c r="T408" s="18">
        <f t="shared" si="278"/>
        <v>2.6258807827191869E-4</v>
      </c>
      <c r="U408" s="28">
        <f t="shared" si="298"/>
        <v>9940.4209783787828</v>
      </c>
      <c r="V408" s="24">
        <f t="shared" si="279"/>
        <v>1</v>
      </c>
      <c r="W408" s="18">
        <f t="shared" si="280"/>
        <v>2.6258807827191869E-4</v>
      </c>
      <c r="X408" s="28">
        <f t="shared" si="299"/>
        <v>9940.4209783787828</v>
      </c>
      <c r="Y408" s="33">
        <f t="shared" si="281"/>
        <v>1</v>
      </c>
      <c r="Z408" s="18">
        <f t="shared" si="282"/>
        <v>2.6258807827191869E-4</v>
      </c>
      <c r="AA408" s="28">
        <f t="shared" si="300"/>
        <v>9940.4209783787828</v>
      </c>
      <c r="AB408" s="33">
        <f t="shared" si="283"/>
        <v>1</v>
      </c>
      <c r="AC408" s="18">
        <f t="shared" si="284"/>
        <v>2.6258807827191869E-4</v>
      </c>
      <c r="AD408" s="28">
        <f t="shared" si="301"/>
        <v>9940.4209783787828</v>
      </c>
      <c r="AE408" s="33">
        <f t="shared" si="285"/>
        <v>1</v>
      </c>
      <c r="AF408" s="18">
        <f t="shared" si="286"/>
        <v>2.6258807827191869E-4</v>
      </c>
      <c r="AG408" s="28">
        <f t="shared" si="302"/>
        <v>9940.4209783787828</v>
      </c>
      <c r="AH408" s="33">
        <f t="shared" si="287"/>
        <v>1</v>
      </c>
      <c r="AI408" s="18">
        <f t="shared" si="288"/>
        <v>2.6258807827191869E-4</v>
      </c>
      <c r="AJ408" s="28">
        <f t="shared" si="303"/>
        <v>9940.4209783787828</v>
      </c>
      <c r="AK408" s="33">
        <f t="shared" si="289"/>
        <v>1</v>
      </c>
      <c r="AL408" s="18">
        <f t="shared" si="290"/>
        <v>2.6258807827191869E-4</v>
      </c>
      <c r="AM408" s="28">
        <f t="shared" si="304"/>
        <v>9940.4209783787828</v>
      </c>
      <c r="AN408" s="33">
        <f t="shared" si="291"/>
        <v>1</v>
      </c>
      <c r="AO408" s="18">
        <f t="shared" si="292"/>
        <v>2.6258807827191869E-4</v>
      </c>
      <c r="AP408" s="28">
        <f t="shared" si="305"/>
        <v>9940.4209783787828</v>
      </c>
      <c r="AQ408" s="33">
        <f t="shared" si="270"/>
        <v>1</v>
      </c>
      <c r="AR408" s="18">
        <f t="shared" si="271"/>
        <v>2.6258807827191869E-4</v>
      </c>
      <c r="AS408" s="28">
        <f t="shared" si="306"/>
        <v>9940.4209783787828</v>
      </c>
      <c r="AT408" s="33">
        <f t="shared" si="272"/>
        <v>1</v>
      </c>
      <c r="AU408" s="18">
        <f t="shared" si="273"/>
        <v>2.6258807827191869E-4</v>
      </c>
      <c r="AV408" s="20">
        <f t="shared" si="307"/>
        <v>9940.4209783787828</v>
      </c>
    </row>
    <row r="409" spans="2:48" ht="15.95">
      <c r="B409" s="52">
        <v>17</v>
      </c>
      <c r="C409" s="54">
        <f>'Mortality (No Interventions) H'!N26</f>
        <v>3.1455799364675985E-4</v>
      </c>
      <c r="D409" s="27">
        <v>1</v>
      </c>
      <c r="E409" s="18">
        <f t="shared" si="274"/>
        <v>3.1455799364675985E-4</v>
      </c>
      <c r="F409" s="28">
        <f t="shared" si="293"/>
        <v>9937.8107423368565</v>
      </c>
      <c r="G409" s="27">
        <v>1</v>
      </c>
      <c r="H409" s="18">
        <f t="shared" si="267"/>
        <v>3.1455799364675985E-4</v>
      </c>
      <c r="I409" s="28">
        <f t="shared" si="294"/>
        <v>9937.8107423368565</v>
      </c>
      <c r="J409" s="27">
        <v>1</v>
      </c>
      <c r="K409" s="18">
        <f t="shared" si="268"/>
        <v>3.1455799364675985E-4</v>
      </c>
      <c r="L409" s="28">
        <f t="shared" si="295"/>
        <v>9937.8107423368565</v>
      </c>
      <c r="M409" s="27">
        <v>1</v>
      </c>
      <c r="N409" s="19">
        <f t="shared" si="269"/>
        <v>3.1455799364675985E-4</v>
      </c>
      <c r="O409" s="28">
        <f t="shared" si="296"/>
        <v>9937.8107423368565</v>
      </c>
      <c r="P409" s="24">
        <f t="shared" si="275"/>
        <v>1</v>
      </c>
      <c r="Q409" s="18">
        <f t="shared" si="276"/>
        <v>3.1455799364675985E-4</v>
      </c>
      <c r="R409" s="28">
        <f t="shared" si="297"/>
        <v>9937.8107423368565</v>
      </c>
      <c r="S409" s="24">
        <f t="shared" si="277"/>
        <v>1</v>
      </c>
      <c r="T409" s="18">
        <f t="shared" si="278"/>
        <v>3.1455799364675985E-4</v>
      </c>
      <c r="U409" s="28">
        <f t="shared" si="298"/>
        <v>9937.8107423368565</v>
      </c>
      <c r="V409" s="24">
        <f t="shared" si="279"/>
        <v>1</v>
      </c>
      <c r="W409" s="18">
        <f t="shared" si="280"/>
        <v>3.1455799364675985E-4</v>
      </c>
      <c r="X409" s="28">
        <f t="shared" si="299"/>
        <v>9937.8107423368565</v>
      </c>
      <c r="Y409" s="33">
        <f t="shared" si="281"/>
        <v>1</v>
      </c>
      <c r="Z409" s="18">
        <f t="shared" si="282"/>
        <v>3.1455799364675985E-4</v>
      </c>
      <c r="AA409" s="28">
        <f t="shared" si="300"/>
        <v>9937.8107423368565</v>
      </c>
      <c r="AB409" s="33">
        <f t="shared" si="283"/>
        <v>1</v>
      </c>
      <c r="AC409" s="18">
        <f t="shared" si="284"/>
        <v>3.1455799364675985E-4</v>
      </c>
      <c r="AD409" s="28">
        <f t="shared" si="301"/>
        <v>9937.8107423368565</v>
      </c>
      <c r="AE409" s="33">
        <f t="shared" si="285"/>
        <v>1</v>
      </c>
      <c r="AF409" s="18">
        <f t="shared" si="286"/>
        <v>3.1455799364675985E-4</v>
      </c>
      <c r="AG409" s="28">
        <f t="shared" si="302"/>
        <v>9937.8107423368565</v>
      </c>
      <c r="AH409" s="33">
        <f t="shared" si="287"/>
        <v>1</v>
      </c>
      <c r="AI409" s="18">
        <f t="shared" si="288"/>
        <v>3.1455799364675985E-4</v>
      </c>
      <c r="AJ409" s="28">
        <f t="shared" si="303"/>
        <v>9937.8107423368565</v>
      </c>
      <c r="AK409" s="33">
        <f t="shared" si="289"/>
        <v>1</v>
      </c>
      <c r="AL409" s="18">
        <f t="shared" si="290"/>
        <v>3.1455799364675985E-4</v>
      </c>
      <c r="AM409" s="28">
        <f t="shared" si="304"/>
        <v>9937.8107423368565</v>
      </c>
      <c r="AN409" s="33">
        <f t="shared" si="291"/>
        <v>1</v>
      </c>
      <c r="AO409" s="18">
        <f t="shared" si="292"/>
        <v>3.1455799364675985E-4</v>
      </c>
      <c r="AP409" s="28">
        <f t="shared" si="305"/>
        <v>9937.8107423368565</v>
      </c>
      <c r="AQ409" s="33">
        <f t="shared" si="270"/>
        <v>1</v>
      </c>
      <c r="AR409" s="18">
        <f t="shared" si="271"/>
        <v>3.1455799364675985E-4</v>
      </c>
      <c r="AS409" s="28">
        <f t="shared" si="306"/>
        <v>9937.8107423368565</v>
      </c>
      <c r="AT409" s="33">
        <f t="shared" si="272"/>
        <v>1</v>
      </c>
      <c r="AU409" s="18">
        <f t="shared" si="273"/>
        <v>3.1455799364675985E-4</v>
      </c>
      <c r="AV409" s="20">
        <f t="shared" si="307"/>
        <v>9937.8107423368565</v>
      </c>
    </row>
    <row r="410" spans="2:48" ht="15.95">
      <c r="B410" s="52">
        <v>18</v>
      </c>
      <c r="C410" s="54">
        <f>'Mortality (No Interventions) H'!N27</f>
        <v>3.7621994790343078E-4</v>
      </c>
      <c r="D410" s="27">
        <v>0.65</v>
      </c>
      <c r="E410" s="18">
        <f t="shared" si="274"/>
        <v>2.4454296613723E-4</v>
      </c>
      <c r="F410" s="28">
        <f t="shared" si="293"/>
        <v>9934.6847245285062</v>
      </c>
      <c r="G410" s="27">
        <f>1-(0.07/2)</f>
        <v>0.96499999999999997</v>
      </c>
      <c r="H410" s="18">
        <f t="shared" si="267"/>
        <v>3.6305224972681068E-4</v>
      </c>
      <c r="I410" s="28">
        <f t="shared" si="294"/>
        <v>9934.6847245285062</v>
      </c>
      <c r="J410" s="27">
        <v>0.9</v>
      </c>
      <c r="K410" s="18">
        <f t="shared" si="268"/>
        <v>3.3859795311308769E-4</v>
      </c>
      <c r="L410" s="28">
        <f t="shared" si="295"/>
        <v>9934.6847245285062</v>
      </c>
      <c r="M410" s="27">
        <f>1-(0.15/2)</f>
        <v>0.92500000000000004</v>
      </c>
      <c r="N410" s="19">
        <f t="shared" si="269"/>
        <v>3.480034518106735E-4</v>
      </c>
      <c r="O410" s="28">
        <f t="shared" si="296"/>
        <v>9934.6847245285062</v>
      </c>
      <c r="P410" s="24">
        <f t="shared" si="275"/>
        <v>0.62724999999999997</v>
      </c>
      <c r="Q410" s="18">
        <f t="shared" si="276"/>
        <v>2.3598396232242695E-4</v>
      </c>
      <c r="R410" s="28">
        <f t="shared" si="297"/>
        <v>9934.6847245285062</v>
      </c>
      <c r="S410" s="24">
        <f t="shared" si="277"/>
        <v>0.58500000000000008</v>
      </c>
      <c r="T410" s="18">
        <f t="shared" si="278"/>
        <v>2.2008866952350704E-4</v>
      </c>
      <c r="U410" s="28">
        <f t="shared" si="298"/>
        <v>9934.6847245285062</v>
      </c>
      <c r="V410" s="24">
        <f t="shared" si="279"/>
        <v>0.60125000000000006</v>
      </c>
      <c r="W410" s="18">
        <f t="shared" si="280"/>
        <v>2.2620224367693779E-4</v>
      </c>
      <c r="X410" s="28">
        <f t="shared" si="299"/>
        <v>9934.6847245285062</v>
      </c>
      <c r="Y410" s="33">
        <f t="shared" si="281"/>
        <v>0.86849999999999994</v>
      </c>
      <c r="Z410" s="18">
        <f t="shared" si="282"/>
        <v>3.2674702475412963E-4</v>
      </c>
      <c r="AA410" s="28">
        <f t="shared" si="300"/>
        <v>9934.6847245285062</v>
      </c>
      <c r="AB410" s="33">
        <f t="shared" si="283"/>
        <v>0.892625</v>
      </c>
      <c r="AC410" s="18">
        <f t="shared" si="284"/>
        <v>3.3582333099729989E-4</v>
      </c>
      <c r="AD410" s="28">
        <f t="shared" si="301"/>
        <v>9934.6847245285062</v>
      </c>
      <c r="AE410" s="33">
        <f t="shared" si="285"/>
        <v>0.83250000000000002</v>
      </c>
      <c r="AF410" s="18">
        <f t="shared" si="286"/>
        <v>3.1320310662960615E-4</v>
      </c>
      <c r="AG410" s="28">
        <f t="shared" si="302"/>
        <v>9934.6847245285062</v>
      </c>
      <c r="AH410" s="33">
        <f t="shared" si="287"/>
        <v>0.56452499999999994</v>
      </c>
      <c r="AI410" s="18">
        <f t="shared" si="288"/>
        <v>2.1238556609018424E-4</v>
      </c>
      <c r="AJ410" s="28">
        <f t="shared" si="303"/>
        <v>9934.6847245285062</v>
      </c>
      <c r="AK410" s="33">
        <f t="shared" si="289"/>
        <v>0.58020625000000003</v>
      </c>
      <c r="AL410" s="18">
        <f t="shared" si="290"/>
        <v>2.1828516514824496E-4</v>
      </c>
      <c r="AM410" s="28">
        <f t="shared" si="304"/>
        <v>9934.6847245285062</v>
      </c>
      <c r="AN410" s="33">
        <f t="shared" si="291"/>
        <v>0.54112500000000008</v>
      </c>
      <c r="AO410" s="18">
        <f t="shared" si="292"/>
        <v>2.0358201930924401E-4</v>
      </c>
      <c r="AP410" s="28">
        <f t="shared" si="305"/>
        <v>9934.6847245285062</v>
      </c>
      <c r="AQ410" s="33">
        <f t="shared" si="270"/>
        <v>0.80336249999999998</v>
      </c>
      <c r="AR410" s="18">
        <f t="shared" si="271"/>
        <v>3.0224099789756992E-4</v>
      </c>
      <c r="AS410" s="28">
        <f t="shared" si="306"/>
        <v>9934.6847245285062</v>
      </c>
      <c r="AT410" s="33">
        <f t="shared" si="272"/>
        <v>0.52218562499999999</v>
      </c>
      <c r="AU410" s="18">
        <f t="shared" si="273"/>
        <v>1.9645664863342043E-4</v>
      </c>
      <c r="AV410" s="20">
        <f t="shared" si="307"/>
        <v>9934.6847245285062</v>
      </c>
    </row>
    <row r="411" spans="2:48" ht="15.95">
      <c r="B411" s="52">
        <v>19</v>
      </c>
      <c r="C411" s="54">
        <f>'Mortality (No Interventions) H'!N28</f>
        <v>4.8150844249644586E-4</v>
      </c>
      <c r="D411" s="27">
        <f>D410+($D$128-$D$26)/(120-18)</f>
        <v>0.65343137254901962</v>
      </c>
      <c r="E411" s="18">
        <f t="shared" si="274"/>
        <v>3.1463272247439332E-4</v>
      </c>
      <c r="F411" s="28">
        <f t="shared" si="293"/>
        <v>9932.2552672583315</v>
      </c>
      <c r="G411" s="27">
        <f t="shared" ref="G411:G474" si="308">1-(0.07/2)</f>
        <v>0.96499999999999997</v>
      </c>
      <c r="H411" s="18">
        <f t="shared" si="267"/>
        <v>4.6465564700907025E-4</v>
      </c>
      <c r="I411" s="28">
        <f t="shared" si="294"/>
        <v>9931.0779148889396</v>
      </c>
      <c r="J411" s="27">
        <v>0.9</v>
      </c>
      <c r="K411" s="18">
        <f t="shared" si="268"/>
        <v>4.3335759824680126E-4</v>
      </c>
      <c r="L411" s="28">
        <f t="shared" si="295"/>
        <v>9931.3208606159569</v>
      </c>
      <c r="M411" s="27">
        <f t="shared" ref="M411:M474" si="309">1-(0.15/2)</f>
        <v>0.92500000000000004</v>
      </c>
      <c r="N411" s="19">
        <f t="shared" si="269"/>
        <v>4.4539530930921243E-4</v>
      </c>
      <c r="O411" s="28">
        <f t="shared" si="296"/>
        <v>9931.2274199517196</v>
      </c>
      <c r="P411" s="24">
        <f t="shared" si="275"/>
        <v>0.63056127450980393</v>
      </c>
      <c r="Q411" s="18">
        <f t="shared" si="276"/>
        <v>3.0362057718778953E-4</v>
      </c>
      <c r="R411" s="28">
        <f t="shared" si="297"/>
        <v>9932.3402982627886</v>
      </c>
      <c r="S411" s="24">
        <f t="shared" si="277"/>
        <v>0.58808823529411769</v>
      </c>
      <c r="T411" s="18">
        <f t="shared" si="278"/>
        <v>2.8316945022695397E-4</v>
      </c>
      <c r="U411" s="28">
        <f t="shared" si="298"/>
        <v>9932.4982129853488</v>
      </c>
      <c r="V411" s="24">
        <f t="shared" si="279"/>
        <v>0.6044240196078432</v>
      </c>
      <c r="W411" s="18">
        <f t="shared" si="280"/>
        <v>2.9103526828881383E-4</v>
      </c>
      <c r="X411" s="28">
        <f t="shared" si="299"/>
        <v>9932.437476553594</v>
      </c>
      <c r="Y411" s="33">
        <f t="shared" si="281"/>
        <v>0.86849999999999994</v>
      </c>
      <c r="Z411" s="18">
        <f t="shared" si="282"/>
        <v>4.1819008230816319E-4</v>
      </c>
      <c r="AA411" s="28">
        <f t="shared" si="300"/>
        <v>9931.4385958528965</v>
      </c>
      <c r="AB411" s="33">
        <f t="shared" si="283"/>
        <v>0.892625</v>
      </c>
      <c r="AC411" s="18">
        <f t="shared" si="284"/>
        <v>4.2980647348339E-4</v>
      </c>
      <c r="AD411" s="28">
        <f t="shared" si="301"/>
        <v>9931.3484256119064</v>
      </c>
      <c r="AE411" s="33">
        <f t="shared" si="285"/>
        <v>0.83250000000000002</v>
      </c>
      <c r="AF411" s="18">
        <f t="shared" si="286"/>
        <v>4.0085577837829117E-4</v>
      </c>
      <c r="AG411" s="28">
        <f t="shared" si="302"/>
        <v>9931.5731504093983</v>
      </c>
      <c r="AH411" s="33">
        <f t="shared" si="287"/>
        <v>0.5675051470588236</v>
      </c>
      <c r="AI411" s="18">
        <f t="shared" si="288"/>
        <v>2.7325851946901063E-4</v>
      </c>
      <c r="AJ411" s="28">
        <f t="shared" si="303"/>
        <v>9932.5747408893603</v>
      </c>
      <c r="AK411" s="33">
        <f t="shared" si="289"/>
        <v>0.58326917892156871</v>
      </c>
      <c r="AL411" s="18">
        <f t="shared" si="290"/>
        <v>2.8084903389870536E-4</v>
      </c>
      <c r="AM411" s="28">
        <f t="shared" si="304"/>
        <v>9932.5161302327178</v>
      </c>
      <c r="AN411" s="33">
        <f t="shared" si="291"/>
        <v>0.54398161764705888</v>
      </c>
      <c r="AO411" s="18">
        <f t="shared" si="292"/>
        <v>2.6193174145993243E-4</v>
      </c>
      <c r="AP411" s="28">
        <f t="shared" si="305"/>
        <v>9932.662201351086</v>
      </c>
      <c r="AQ411" s="33">
        <f t="shared" si="270"/>
        <v>0.80336249999999998</v>
      </c>
      <c r="AR411" s="18">
        <f t="shared" si="271"/>
        <v>3.8682582613505098E-4</v>
      </c>
      <c r="AS411" s="28">
        <f t="shared" si="306"/>
        <v>9931.6820555035665</v>
      </c>
      <c r="AT411" s="33">
        <f t="shared" si="272"/>
        <v>0.52494226102941188</v>
      </c>
      <c r="AU411" s="18">
        <f t="shared" si="273"/>
        <v>2.5276413050883485E-4</v>
      </c>
      <c r="AV411" s="20">
        <f t="shared" si="307"/>
        <v>9932.7329896622959</v>
      </c>
    </row>
    <row r="412" spans="2:48" ht="15.95">
      <c r="B412" s="52">
        <v>20</v>
      </c>
      <c r="C412" s="54">
        <f>'Mortality (No Interventions) H'!N29</f>
        <v>5.8518247091338886E-4</v>
      </c>
      <c r="D412" s="27">
        <f t="shared" ref="D412:D475" si="310">D411+($D$128-$D$26)/(120-18)</f>
        <v>0.65686274509803921</v>
      </c>
      <c r="E412" s="18">
        <f t="shared" si="274"/>
        <v>3.8438456422742209E-4</v>
      </c>
      <c r="F412" s="28">
        <f t="shared" si="293"/>
        <v>9929.1302547432842</v>
      </c>
      <c r="G412" s="27">
        <f t="shared" si="308"/>
        <v>0.96499999999999997</v>
      </c>
      <c r="H412" s="18">
        <f t="shared" si="267"/>
        <v>5.6470108443142022E-4</v>
      </c>
      <c r="I412" s="28">
        <f t="shared" si="294"/>
        <v>9926.4633834549004</v>
      </c>
      <c r="J412" s="27">
        <v>0.9</v>
      </c>
      <c r="K412" s="18">
        <f t="shared" si="268"/>
        <v>5.2666422382205002E-4</v>
      </c>
      <c r="L412" s="28">
        <f t="shared" si="295"/>
        <v>9927.0170472603822</v>
      </c>
      <c r="M412" s="27">
        <f t="shared" si="309"/>
        <v>0.92500000000000004</v>
      </c>
      <c r="N412" s="19">
        <f t="shared" si="269"/>
        <v>5.412937855948847E-4</v>
      </c>
      <c r="O412" s="28">
        <f t="shared" si="296"/>
        <v>9926.8040978431909</v>
      </c>
      <c r="P412" s="24">
        <f t="shared" si="275"/>
        <v>0.63387254901960777</v>
      </c>
      <c r="Q412" s="18">
        <f t="shared" si="276"/>
        <v>3.7093110447946226E-4</v>
      </c>
      <c r="R412" s="28">
        <f t="shared" si="297"/>
        <v>9929.3246353686045</v>
      </c>
      <c r="S412" s="24">
        <f t="shared" si="277"/>
        <v>0.5911764705882353</v>
      </c>
      <c r="T412" s="18">
        <f t="shared" si="278"/>
        <v>3.4594610780467987E-4</v>
      </c>
      <c r="U412" s="28">
        <f t="shared" si="298"/>
        <v>9929.6856329269976</v>
      </c>
      <c r="V412" s="24">
        <f t="shared" si="279"/>
        <v>0.60759803921568634</v>
      </c>
      <c r="W412" s="18">
        <f t="shared" si="280"/>
        <v>3.5555572191036549E-4</v>
      </c>
      <c r="X412" s="28">
        <f t="shared" si="299"/>
        <v>9929.5467869478434</v>
      </c>
      <c r="Y412" s="33">
        <f t="shared" si="281"/>
        <v>0.86849999999999994</v>
      </c>
      <c r="Z412" s="18">
        <f t="shared" si="282"/>
        <v>5.0823097598827818E-4</v>
      </c>
      <c r="AA412" s="28">
        <f t="shared" si="300"/>
        <v>9927.2853667290583</v>
      </c>
      <c r="AB412" s="33">
        <f t="shared" si="283"/>
        <v>0.892625</v>
      </c>
      <c r="AC412" s="18">
        <f t="shared" si="284"/>
        <v>5.2234850309906377E-4</v>
      </c>
      <c r="AD412" s="28">
        <f t="shared" si="301"/>
        <v>9927.0798677681596</v>
      </c>
      <c r="AE412" s="33">
        <f t="shared" si="285"/>
        <v>0.83250000000000002</v>
      </c>
      <c r="AF412" s="18">
        <f t="shared" si="286"/>
        <v>4.8716440703539622E-4</v>
      </c>
      <c r="AG412" s="28">
        <f t="shared" si="302"/>
        <v>9927.5920219236687</v>
      </c>
      <c r="AH412" s="33">
        <f t="shared" si="287"/>
        <v>0.57048529411764703</v>
      </c>
      <c r="AI412" s="18">
        <f t="shared" si="288"/>
        <v>3.3383799403151608E-4</v>
      </c>
      <c r="AJ412" s="28">
        <f t="shared" si="303"/>
        <v>9929.8605802211496</v>
      </c>
      <c r="AK412" s="33">
        <f t="shared" si="289"/>
        <v>0.58633210784313716</v>
      </c>
      <c r="AL412" s="18">
        <f t="shared" si="290"/>
        <v>3.4311127164350262E-4</v>
      </c>
      <c r="AM412" s="28">
        <f t="shared" si="304"/>
        <v>9929.726592673358</v>
      </c>
      <c r="AN412" s="33">
        <f t="shared" si="291"/>
        <v>0.54683823529411768</v>
      </c>
      <c r="AO412" s="18">
        <f t="shared" si="292"/>
        <v>3.2000014971932892E-4</v>
      </c>
      <c r="AP412" s="28">
        <f t="shared" si="305"/>
        <v>9930.060521843352</v>
      </c>
      <c r="AQ412" s="33">
        <f t="shared" si="270"/>
        <v>0.80336249999999998</v>
      </c>
      <c r="AR412" s="18">
        <f t="shared" si="271"/>
        <v>4.7011365278915734E-4</v>
      </c>
      <c r="AS412" s="28">
        <f t="shared" si="306"/>
        <v>9927.8402243875353</v>
      </c>
      <c r="AT412" s="33">
        <f t="shared" si="272"/>
        <v>0.52769889705882356</v>
      </c>
      <c r="AU412" s="18">
        <f t="shared" si="273"/>
        <v>3.0880014447915241E-4</v>
      </c>
      <c r="AV412" s="20">
        <f t="shared" si="307"/>
        <v>9930.2223510445874</v>
      </c>
    </row>
    <row r="413" spans="2:48" ht="15.95">
      <c r="B413" s="52">
        <v>21</v>
      </c>
      <c r="C413" s="54">
        <f>'Mortality (No Interventions) H'!N30</f>
        <v>6.9942227521336338E-4</v>
      </c>
      <c r="D413" s="27">
        <f t="shared" si="310"/>
        <v>0.66029411764705881</v>
      </c>
      <c r="E413" s="18">
        <f t="shared" si="274"/>
        <v>4.6182441407470611E-4</v>
      </c>
      <c r="F413" s="28">
        <f t="shared" si="293"/>
        <v>9925.313650337157</v>
      </c>
      <c r="G413" s="27">
        <f t="shared" si="308"/>
        <v>0.96499999999999997</v>
      </c>
      <c r="H413" s="18">
        <f t="shared" si="267"/>
        <v>6.7494249558089565E-4</v>
      </c>
      <c r="I413" s="28">
        <f t="shared" si="294"/>
        <v>9920.8578988176941</v>
      </c>
      <c r="J413" s="27">
        <v>0.9</v>
      </c>
      <c r="K413" s="18">
        <f t="shared" si="268"/>
        <v>6.2948004769202706E-4</v>
      </c>
      <c r="L413" s="28">
        <f t="shared" si="295"/>
        <v>9921.7888425323181</v>
      </c>
      <c r="M413" s="27">
        <f t="shared" si="309"/>
        <v>0.92500000000000004</v>
      </c>
      <c r="N413" s="19">
        <f t="shared" si="269"/>
        <v>6.4696560457236114E-4</v>
      </c>
      <c r="O413" s="28">
        <f t="shared" si="296"/>
        <v>9921.4307804742111</v>
      </c>
      <c r="P413" s="24">
        <f t="shared" si="275"/>
        <v>0.63718382352941172</v>
      </c>
      <c r="Q413" s="18">
        <f t="shared" si="276"/>
        <v>4.456605595820914E-4</v>
      </c>
      <c r="R413" s="28">
        <f t="shared" si="297"/>
        <v>9925.6415400148726</v>
      </c>
      <c r="S413" s="24">
        <f t="shared" si="277"/>
        <v>0.59426470588235292</v>
      </c>
      <c r="T413" s="18">
        <f t="shared" si="278"/>
        <v>4.1564197266723551E-4</v>
      </c>
      <c r="U413" s="28">
        <f t="shared" si="298"/>
        <v>9926.250496830562</v>
      </c>
      <c r="V413" s="24">
        <f t="shared" si="279"/>
        <v>0.61077205882352947</v>
      </c>
      <c r="W413" s="18">
        <f t="shared" si="280"/>
        <v>4.271875830191032E-4</v>
      </c>
      <c r="X413" s="28">
        <f t="shared" si="299"/>
        <v>9926.0162797717676</v>
      </c>
      <c r="Y413" s="33">
        <f t="shared" si="281"/>
        <v>0.86849999999999994</v>
      </c>
      <c r="Z413" s="18">
        <f t="shared" si="282"/>
        <v>6.0744824602280609E-4</v>
      </c>
      <c r="AA413" s="28">
        <f t="shared" si="300"/>
        <v>9922.240012798211</v>
      </c>
      <c r="AB413" s="33">
        <f t="shared" si="283"/>
        <v>0.892625</v>
      </c>
      <c r="AC413" s="18">
        <f t="shared" si="284"/>
        <v>6.2432180841232845E-4</v>
      </c>
      <c r="AD413" s="28">
        <f t="shared" si="301"/>
        <v>9921.8944724590856</v>
      </c>
      <c r="AE413" s="33">
        <f t="shared" si="285"/>
        <v>0.83250000000000002</v>
      </c>
      <c r="AF413" s="18">
        <f t="shared" si="286"/>
        <v>5.8226904411512502E-4</v>
      </c>
      <c r="AG413" s="28">
        <f t="shared" si="302"/>
        <v>9922.7556524430183</v>
      </c>
      <c r="AH413" s="33">
        <f t="shared" si="287"/>
        <v>0.57346544117647058</v>
      </c>
      <c r="AI413" s="18">
        <f t="shared" si="288"/>
        <v>4.0109450362388224E-4</v>
      </c>
      <c r="AJ413" s="28">
        <f t="shared" si="303"/>
        <v>9926.5456154840358</v>
      </c>
      <c r="AK413" s="33">
        <f t="shared" si="289"/>
        <v>0.58939503676470584</v>
      </c>
      <c r="AL413" s="18">
        <f t="shared" si="290"/>
        <v>4.1223601761343449E-4</v>
      </c>
      <c r="AM413" s="28">
        <f t="shared" si="304"/>
        <v>9926.3195915550732</v>
      </c>
      <c r="AN413" s="33">
        <f t="shared" si="291"/>
        <v>0.54969485294117648</v>
      </c>
      <c r="AO413" s="18">
        <f t="shared" si="292"/>
        <v>3.8446882471719287E-4</v>
      </c>
      <c r="AP413" s="28">
        <f t="shared" si="305"/>
        <v>9926.8829009896399</v>
      </c>
      <c r="AQ413" s="33">
        <f t="shared" si="270"/>
        <v>0.80336249999999998</v>
      </c>
      <c r="AR413" s="18">
        <f t="shared" si="271"/>
        <v>5.6188962757109566E-4</v>
      </c>
      <c r="AS413" s="28">
        <f t="shared" si="306"/>
        <v>9923.1730111553406</v>
      </c>
      <c r="AT413" s="33">
        <f t="shared" si="272"/>
        <v>0.53045553308823534</v>
      </c>
      <c r="AU413" s="18">
        <f t="shared" si="273"/>
        <v>3.7101241585209114E-4</v>
      </c>
      <c r="AV413" s="20">
        <f t="shared" si="307"/>
        <v>9927.1558969478738</v>
      </c>
    </row>
    <row r="414" spans="2:48" ht="15.95">
      <c r="B414" s="52">
        <v>22</v>
      </c>
      <c r="C414" s="54">
        <f>'Mortality (No Interventions) H'!N31</f>
        <v>8.0584423662664266E-4</v>
      </c>
      <c r="D414" s="27">
        <f t="shared" si="310"/>
        <v>0.6637254901960784</v>
      </c>
      <c r="E414" s="18">
        <f t="shared" si="274"/>
        <v>5.3485936097670301E-4</v>
      </c>
      <c r="F414" s="28">
        <f t="shared" si="293"/>
        <v>9920.7298981760814</v>
      </c>
      <c r="G414" s="27">
        <f t="shared" si="308"/>
        <v>0.96499999999999997</v>
      </c>
      <c r="H414" s="18">
        <f t="shared" si="267"/>
        <v>7.7763968834471012E-4</v>
      </c>
      <c r="I414" s="28">
        <f t="shared" si="294"/>
        <v>9914.161890229163</v>
      </c>
      <c r="J414" s="27">
        <v>0.9</v>
      </c>
      <c r="K414" s="18">
        <f t="shared" si="268"/>
        <v>7.2525981296397838E-4</v>
      </c>
      <c r="L414" s="28">
        <f t="shared" si="295"/>
        <v>9915.5432744185309</v>
      </c>
      <c r="M414" s="27">
        <f t="shared" si="309"/>
        <v>0.92500000000000004</v>
      </c>
      <c r="N414" s="19">
        <f t="shared" si="269"/>
        <v>7.4540591887964445E-4</v>
      </c>
      <c r="O414" s="28">
        <f t="shared" si="296"/>
        <v>9915.0119560110998</v>
      </c>
      <c r="P414" s="24">
        <f t="shared" si="275"/>
        <v>0.64049509803921567</v>
      </c>
      <c r="Q414" s="18">
        <f t="shared" si="276"/>
        <v>5.1613928334251838E-4</v>
      </c>
      <c r="R414" s="28">
        <f t="shared" si="297"/>
        <v>9921.2180730519394</v>
      </c>
      <c r="S414" s="24">
        <f t="shared" si="277"/>
        <v>0.59735294117647053</v>
      </c>
      <c r="T414" s="18">
        <f t="shared" si="278"/>
        <v>4.8137342487903267E-4</v>
      </c>
      <c r="U414" s="28">
        <f t="shared" si="298"/>
        <v>9922.1247304928711</v>
      </c>
      <c r="V414" s="24">
        <f t="shared" si="279"/>
        <v>0.6139460784313725</v>
      </c>
      <c r="W414" s="18">
        <f t="shared" si="280"/>
        <v>4.947449089034502E-4</v>
      </c>
      <c r="X414" s="28">
        <f t="shared" si="299"/>
        <v>9921.7760088682044</v>
      </c>
      <c r="Y414" s="33">
        <f t="shared" si="281"/>
        <v>0.86849999999999994</v>
      </c>
      <c r="Z414" s="18">
        <f t="shared" si="282"/>
        <v>6.9987571951023913E-4</v>
      </c>
      <c r="AA414" s="28">
        <f t="shared" si="300"/>
        <v>9916.2127655058193</v>
      </c>
      <c r="AB414" s="33">
        <f t="shared" si="283"/>
        <v>0.892625</v>
      </c>
      <c r="AC414" s="18">
        <f t="shared" si="284"/>
        <v>7.1931671171885693E-4</v>
      </c>
      <c r="AD414" s="28">
        <f t="shared" si="301"/>
        <v>9915.7000173591641</v>
      </c>
      <c r="AE414" s="33">
        <f t="shared" si="285"/>
        <v>0.83250000000000002</v>
      </c>
      <c r="AF414" s="18">
        <f t="shared" si="286"/>
        <v>6.7086532699168003E-4</v>
      </c>
      <c r="AG414" s="28">
        <f t="shared" si="302"/>
        <v>9916.9779389942814</v>
      </c>
      <c r="AH414" s="33">
        <f t="shared" si="287"/>
        <v>0.57644558823529413</v>
      </c>
      <c r="AI414" s="18">
        <f t="shared" si="288"/>
        <v>4.6452535500826657E-4</v>
      </c>
      <c r="AJ414" s="28">
        <f t="shared" si="303"/>
        <v>9922.564132597694</v>
      </c>
      <c r="AK414" s="33">
        <f t="shared" si="289"/>
        <v>0.59245796568627451</v>
      </c>
      <c r="AL414" s="18">
        <f t="shared" si="290"/>
        <v>4.7742883709182951E-4</v>
      </c>
      <c r="AM414" s="28">
        <f t="shared" si="304"/>
        <v>9922.2276050970922</v>
      </c>
      <c r="AN414" s="33">
        <f t="shared" si="291"/>
        <v>0.55255147058823528</v>
      </c>
      <c r="AO414" s="18">
        <f t="shared" si="292"/>
        <v>4.4527041801310525E-4</v>
      </c>
      <c r="AP414" s="28">
        <f t="shared" si="305"/>
        <v>9923.0663239875903</v>
      </c>
      <c r="AQ414" s="33">
        <f t="shared" si="270"/>
        <v>0.80336249999999998</v>
      </c>
      <c r="AR414" s="18">
        <f t="shared" si="271"/>
        <v>6.4738504054697116E-4</v>
      </c>
      <c r="AS414" s="28">
        <f t="shared" si="306"/>
        <v>9917.5972831677791</v>
      </c>
      <c r="AT414" s="33">
        <f t="shared" si="272"/>
        <v>0.53321216911764713</v>
      </c>
      <c r="AU414" s="18">
        <f t="shared" si="273"/>
        <v>4.2968595338264661E-4</v>
      </c>
      <c r="AV414" s="20">
        <f t="shared" si="307"/>
        <v>9923.4727988560062</v>
      </c>
    </row>
    <row r="415" spans="2:48" ht="15.95">
      <c r="B415" s="52">
        <v>23</v>
      </c>
      <c r="C415" s="54">
        <f>'Mortality (No Interventions) H'!N32</f>
        <v>9.102958233237991E-4</v>
      </c>
      <c r="D415" s="27">
        <f t="shared" si="310"/>
        <v>0.667156862745098</v>
      </c>
      <c r="E415" s="18">
        <f t="shared" si="274"/>
        <v>6.0731010565867182E-4</v>
      </c>
      <c r="F415" s="28">
        <f t="shared" si="293"/>
        <v>9915.4237029223204</v>
      </c>
      <c r="G415" s="27">
        <f t="shared" si="308"/>
        <v>0.96499999999999997</v>
      </c>
      <c r="H415" s="18">
        <f t="shared" si="267"/>
        <v>8.7843546950746611E-4</v>
      </c>
      <c r="I415" s="28">
        <f t="shared" si="294"/>
        <v>9906.4522444666472</v>
      </c>
      <c r="J415" s="27">
        <v>0.9</v>
      </c>
      <c r="K415" s="18">
        <f t="shared" si="268"/>
        <v>8.1926624099141923E-4</v>
      </c>
      <c r="L415" s="28">
        <f t="shared" si="295"/>
        <v>9908.3519293578902</v>
      </c>
      <c r="M415" s="27">
        <f t="shared" si="309"/>
        <v>0.92500000000000004</v>
      </c>
      <c r="N415" s="19">
        <f t="shared" si="269"/>
        <v>8.4202363657451425E-4</v>
      </c>
      <c r="O415" s="28">
        <f t="shared" si="296"/>
        <v>9907.6212474133263</v>
      </c>
      <c r="P415" s="24">
        <f t="shared" si="275"/>
        <v>0.64380637254901951</v>
      </c>
      <c r="Q415" s="18">
        <f t="shared" si="276"/>
        <v>5.8605425196061819E-4</v>
      </c>
      <c r="R415" s="28">
        <f t="shared" si="297"/>
        <v>9916.0973426658293</v>
      </c>
      <c r="S415" s="24">
        <f t="shared" si="277"/>
        <v>0.60044117647058826</v>
      </c>
      <c r="T415" s="18">
        <f t="shared" si="278"/>
        <v>5.4657909509280467E-4</v>
      </c>
      <c r="U415" s="28">
        <f t="shared" si="298"/>
        <v>9917.3484833292769</v>
      </c>
      <c r="V415" s="24">
        <f t="shared" si="279"/>
        <v>0.61712009803921564</v>
      </c>
      <c r="W415" s="18">
        <f t="shared" si="280"/>
        <v>5.6176184773427138E-4</v>
      </c>
      <c r="X415" s="28">
        <f t="shared" si="299"/>
        <v>9916.8672607005374</v>
      </c>
      <c r="Y415" s="33">
        <f t="shared" si="281"/>
        <v>0.86849999999999994</v>
      </c>
      <c r="Z415" s="18">
        <f t="shared" si="282"/>
        <v>7.9059192255671949E-4</v>
      </c>
      <c r="AA415" s="28">
        <f t="shared" si="300"/>
        <v>9909.2726489617435</v>
      </c>
      <c r="AB415" s="33">
        <f t="shared" si="283"/>
        <v>0.892625</v>
      </c>
      <c r="AC415" s="18">
        <f t="shared" si="284"/>
        <v>8.1255280929440614E-4</v>
      </c>
      <c r="AD415" s="28">
        <f t="shared" si="301"/>
        <v>9908.5674886282868</v>
      </c>
      <c r="AE415" s="33">
        <f t="shared" si="285"/>
        <v>0.83250000000000002</v>
      </c>
      <c r="AF415" s="18">
        <f t="shared" si="286"/>
        <v>7.5782127291706275E-4</v>
      </c>
      <c r="AG415" s="28">
        <f t="shared" si="302"/>
        <v>9910.3249823464685</v>
      </c>
      <c r="AH415" s="33">
        <f t="shared" si="287"/>
        <v>0.57942573529411756</v>
      </c>
      <c r="AI415" s="18">
        <f t="shared" si="288"/>
        <v>5.2744882676455647E-4</v>
      </c>
      <c r="AJ415" s="28">
        <f t="shared" si="303"/>
        <v>9917.9548499714056</v>
      </c>
      <c r="AK415" s="33">
        <f t="shared" si="289"/>
        <v>0.59552089460784308</v>
      </c>
      <c r="AL415" s="18">
        <f t="shared" si="290"/>
        <v>5.421001830635719E-4</v>
      </c>
      <c r="AM415" s="28">
        <f t="shared" si="304"/>
        <v>9917.4904475102303</v>
      </c>
      <c r="AN415" s="33">
        <f t="shared" si="291"/>
        <v>0.5554080882352942</v>
      </c>
      <c r="AO415" s="18">
        <f t="shared" si="292"/>
        <v>5.0558566296084434E-4</v>
      </c>
      <c r="AP415" s="28">
        <f t="shared" si="305"/>
        <v>9918.6478760975369</v>
      </c>
      <c r="AQ415" s="33">
        <f t="shared" si="270"/>
        <v>0.80336249999999998</v>
      </c>
      <c r="AR415" s="18">
        <f t="shared" si="271"/>
        <v>7.312975283649655E-4</v>
      </c>
      <c r="AS415" s="28">
        <f t="shared" si="306"/>
        <v>9911.1767790484864</v>
      </c>
      <c r="AT415" s="33">
        <f t="shared" si="272"/>
        <v>0.5359688051470588</v>
      </c>
      <c r="AU415" s="18">
        <f t="shared" si="273"/>
        <v>4.8789016475721475E-4</v>
      </c>
      <c r="AV415" s="20">
        <f t="shared" si="307"/>
        <v>9919.2088219855632</v>
      </c>
    </row>
    <row r="416" spans="2:48" ht="15.95">
      <c r="B416" s="52">
        <v>24</v>
      </c>
      <c r="C416" s="54">
        <f>'Mortality (No Interventions) H'!N33</f>
        <v>9.8810398931526377E-4</v>
      </c>
      <c r="D416" s="27">
        <f t="shared" si="310"/>
        <v>0.6705882352941176</v>
      </c>
      <c r="E416" s="18">
        <f t="shared" si="274"/>
        <v>6.6261091048200034E-4</v>
      </c>
      <c r="F416" s="28">
        <f t="shared" si="293"/>
        <v>9909.4019659056485</v>
      </c>
      <c r="G416" s="27">
        <f t="shared" si="308"/>
        <v>0.96499999999999997</v>
      </c>
      <c r="H416" s="18">
        <f t="shared" si="267"/>
        <v>9.5352034968922952E-4</v>
      </c>
      <c r="I416" s="28">
        <f t="shared" si="294"/>
        <v>9897.7500654381256</v>
      </c>
      <c r="J416" s="27">
        <v>0.9</v>
      </c>
      <c r="K416" s="18">
        <f t="shared" si="268"/>
        <v>8.8929359038373743E-4</v>
      </c>
      <c r="L416" s="28">
        <f t="shared" si="295"/>
        <v>9900.2343511183062</v>
      </c>
      <c r="M416" s="27">
        <f t="shared" si="309"/>
        <v>0.92500000000000004</v>
      </c>
      <c r="N416" s="19">
        <f t="shared" si="269"/>
        <v>9.1399619011661899E-4</v>
      </c>
      <c r="O416" s="28">
        <f t="shared" si="296"/>
        <v>9899.2787961407776</v>
      </c>
      <c r="P416" s="24">
        <f t="shared" si="275"/>
        <v>0.64711764705882346</v>
      </c>
      <c r="Q416" s="18">
        <f t="shared" si="276"/>
        <v>6.394195286151303E-4</v>
      </c>
      <c r="R416" s="28">
        <f t="shared" si="297"/>
        <v>9910.2859716553048</v>
      </c>
      <c r="S416" s="24">
        <f t="shared" si="277"/>
        <v>0.60352941176470587</v>
      </c>
      <c r="T416" s="18">
        <f t="shared" si="278"/>
        <v>5.9634981943380036E-4</v>
      </c>
      <c r="U416" s="28">
        <f t="shared" si="298"/>
        <v>9911.9278679695381</v>
      </c>
      <c r="V416" s="24">
        <f t="shared" si="279"/>
        <v>0.62029411764705877</v>
      </c>
      <c r="W416" s="18">
        <f t="shared" si="280"/>
        <v>6.1291509219585036E-4</v>
      </c>
      <c r="X416" s="28">
        <f t="shared" si="299"/>
        <v>9911.2963430244308</v>
      </c>
      <c r="Y416" s="33">
        <f t="shared" si="281"/>
        <v>0.86849999999999994</v>
      </c>
      <c r="Z416" s="18">
        <f t="shared" si="282"/>
        <v>8.5816831472030654E-4</v>
      </c>
      <c r="AA416" s="28">
        <f t="shared" si="300"/>
        <v>9901.4384580470614</v>
      </c>
      <c r="AB416" s="33">
        <f t="shared" si="283"/>
        <v>0.892625</v>
      </c>
      <c r="AC416" s="18">
        <f t="shared" si="284"/>
        <v>8.8200632346253731E-4</v>
      </c>
      <c r="AD416" s="28">
        <f t="shared" si="301"/>
        <v>9900.5162542793187</v>
      </c>
      <c r="AE416" s="33">
        <f t="shared" si="285"/>
        <v>0.83250000000000002</v>
      </c>
      <c r="AF416" s="18">
        <f t="shared" si="286"/>
        <v>8.2259657110495714E-4</v>
      </c>
      <c r="AG416" s="28">
        <f t="shared" si="302"/>
        <v>9902.8147272533261</v>
      </c>
      <c r="AH416" s="33">
        <f t="shared" si="287"/>
        <v>0.58240588235294111</v>
      </c>
      <c r="AI416" s="18">
        <f t="shared" si="288"/>
        <v>5.7547757575361733E-4</v>
      </c>
      <c r="AJ416" s="28">
        <f t="shared" si="303"/>
        <v>9912.7236363218835</v>
      </c>
      <c r="AK416" s="33">
        <f t="shared" si="289"/>
        <v>0.59858382352941175</v>
      </c>
      <c r="AL416" s="18">
        <f t="shared" si="290"/>
        <v>5.9146306396899565E-4</v>
      </c>
      <c r="AM416" s="28">
        <f t="shared" si="304"/>
        <v>9912.114174123104</v>
      </c>
      <c r="AN416" s="33">
        <f t="shared" si="291"/>
        <v>0.558264705882353</v>
      </c>
      <c r="AO416" s="18">
        <f t="shared" si="292"/>
        <v>5.5162358297626535E-4</v>
      </c>
      <c r="AP416" s="28">
        <f t="shared" si="305"/>
        <v>9913.6331499354237</v>
      </c>
      <c r="AQ416" s="33">
        <f t="shared" si="270"/>
        <v>0.80336249999999998</v>
      </c>
      <c r="AR416" s="18">
        <f t="shared" si="271"/>
        <v>7.9380569111628353E-4</v>
      </c>
      <c r="AS416" s="28">
        <f t="shared" si="306"/>
        <v>9903.9287599667805</v>
      </c>
      <c r="AT416" s="33">
        <f t="shared" si="272"/>
        <v>0.53872544117647059</v>
      </c>
      <c r="AU416" s="18">
        <f t="shared" si="273"/>
        <v>5.32316757572096E-4</v>
      </c>
      <c r="AV416" s="20">
        <f t="shared" si="307"/>
        <v>9914.3693375591429</v>
      </c>
    </row>
    <row r="417" spans="2:48" ht="15.95">
      <c r="B417" s="52">
        <v>25</v>
      </c>
      <c r="C417" s="54">
        <f>'Mortality (No Interventions) H'!N34</f>
        <v>1.0678649709535951E-3</v>
      </c>
      <c r="D417" s="27">
        <f t="shared" si="310"/>
        <v>0.67401960784313719</v>
      </c>
      <c r="E417" s="18">
        <f t="shared" si="274"/>
        <v>7.1976192895156527E-4</v>
      </c>
      <c r="F417" s="28">
        <f t="shared" si="293"/>
        <v>9902.8358880466876</v>
      </c>
      <c r="G417" s="27">
        <f t="shared" si="308"/>
        <v>0.96499999999999997</v>
      </c>
      <c r="H417" s="18">
        <f t="shared" si="267"/>
        <v>1.0304896969702193E-3</v>
      </c>
      <c r="I417" s="28">
        <f t="shared" si="294"/>
        <v>9888.3123593345936</v>
      </c>
      <c r="J417" s="27">
        <v>0.9</v>
      </c>
      <c r="K417" s="18">
        <f t="shared" si="268"/>
        <v>9.6107847385823561E-4</v>
      </c>
      <c r="L417" s="28">
        <f t="shared" si="295"/>
        <v>9891.4301361665603</v>
      </c>
      <c r="M417" s="27">
        <f t="shared" si="309"/>
        <v>0.92500000000000004</v>
      </c>
      <c r="N417" s="19">
        <f t="shared" si="269"/>
        <v>9.8777509813207536E-4</v>
      </c>
      <c r="O417" s="28">
        <f t="shared" si="296"/>
        <v>9890.2308930362015</v>
      </c>
      <c r="P417" s="24">
        <f t="shared" si="275"/>
        <v>0.65042892156862742</v>
      </c>
      <c r="Q417" s="18">
        <f t="shared" si="276"/>
        <v>6.9457026143826051E-4</v>
      </c>
      <c r="R417" s="28">
        <f t="shared" si="297"/>
        <v>9903.9491412708685</v>
      </c>
      <c r="S417" s="24">
        <f t="shared" si="277"/>
        <v>0.60661764705882348</v>
      </c>
      <c r="T417" s="18">
        <f t="shared" si="278"/>
        <v>6.4778573605640875E-4</v>
      </c>
      <c r="U417" s="28">
        <f t="shared" si="298"/>
        <v>9906.0168915752329</v>
      </c>
      <c r="V417" s="24">
        <f t="shared" si="279"/>
        <v>0.62346813725490191</v>
      </c>
      <c r="W417" s="18">
        <f t="shared" si="280"/>
        <v>6.6577978428019788E-4</v>
      </c>
      <c r="X417" s="28">
        <f t="shared" si="299"/>
        <v>9905.2215599125648</v>
      </c>
      <c r="Y417" s="33">
        <f t="shared" si="281"/>
        <v>0.86849999999999994</v>
      </c>
      <c r="Z417" s="18">
        <f t="shared" si="282"/>
        <v>9.2744072727319726E-4</v>
      </c>
      <c r="AA417" s="28">
        <f t="shared" si="300"/>
        <v>9892.9413572922131</v>
      </c>
      <c r="AB417" s="33">
        <f t="shared" si="283"/>
        <v>0.892625</v>
      </c>
      <c r="AC417" s="18">
        <f t="shared" si="284"/>
        <v>9.5320296969745276E-4</v>
      </c>
      <c r="AD417" s="28">
        <f t="shared" si="301"/>
        <v>9891.7839363375006</v>
      </c>
      <c r="AE417" s="33">
        <f t="shared" si="285"/>
        <v>0.83250000000000002</v>
      </c>
      <c r="AF417" s="18">
        <f t="shared" si="286"/>
        <v>8.8899758831886789E-4</v>
      </c>
      <c r="AG417" s="28">
        <f t="shared" si="302"/>
        <v>9894.6687058143998</v>
      </c>
      <c r="AH417" s="33">
        <f t="shared" si="287"/>
        <v>0.58538602941176465</v>
      </c>
      <c r="AI417" s="18">
        <f t="shared" si="288"/>
        <v>6.2511323529443438E-4</v>
      </c>
      <c r="AJ417" s="28">
        <f t="shared" si="303"/>
        <v>9907.0190861545379</v>
      </c>
      <c r="AK417" s="33">
        <f t="shared" si="289"/>
        <v>0.60164675245098043</v>
      </c>
      <c r="AL417" s="18">
        <f t="shared" si="290"/>
        <v>6.42477491830391E-4</v>
      </c>
      <c r="AM417" s="28">
        <f t="shared" si="304"/>
        <v>9906.2515247032679</v>
      </c>
      <c r="AN417" s="33">
        <f t="shared" si="291"/>
        <v>0.5611213235294118</v>
      </c>
      <c r="AO417" s="18">
        <f t="shared" si="292"/>
        <v>5.9920180585217812E-4</v>
      </c>
      <c r="AP417" s="28">
        <f t="shared" si="305"/>
        <v>9908.1645560969446</v>
      </c>
      <c r="AQ417" s="33">
        <f t="shared" si="270"/>
        <v>0.80336249999999998</v>
      </c>
      <c r="AR417" s="18">
        <f t="shared" si="271"/>
        <v>8.5788267272770744E-4</v>
      </c>
      <c r="AS417" s="28">
        <f t="shared" si="306"/>
        <v>9896.0669649527081</v>
      </c>
      <c r="AT417" s="33">
        <f t="shared" si="272"/>
        <v>0.54148207720588237</v>
      </c>
      <c r="AU417" s="18">
        <f t="shared" si="273"/>
        <v>5.7822974264735191E-4</v>
      </c>
      <c r="AV417" s="20">
        <f t="shared" si="307"/>
        <v>9909.091752620001</v>
      </c>
    </row>
    <row r="418" spans="2:48" ht="15.95">
      <c r="B418" s="52">
        <v>26</v>
      </c>
      <c r="C418" s="54">
        <f>'Mortality (No Interventions) H'!N35</f>
        <v>1.164481406567104E-3</v>
      </c>
      <c r="D418" s="27">
        <f t="shared" si="310"/>
        <v>0.67745098039215679</v>
      </c>
      <c r="E418" s="18">
        <f t="shared" si="274"/>
        <v>7.888790705273223E-4</v>
      </c>
      <c r="F418" s="28">
        <f t="shared" si="293"/>
        <v>9895.7082037858163</v>
      </c>
      <c r="G418" s="27">
        <f t="shared" si="308"/>
        <v>0.96499999999999997</v>
      </c>
      <c r="H418" s="18">
        <f t="shared" si="267"/>
        <v>1.1237245573372553E-3</v>
      </c>
      <c r="I418" s="28">
        <f t="shared" si="294"/>
        <v>9878.1225553278764</v>
      </c>
      <c r="J418" s="27">
        <v>0.9</v>
      </c>
      <c r="K418" s="18">
        <f t="shared" si="268"/>
        <v>1.0480332659103936E-3</v>
      </c>
      <c r="L418" s="28">
        <f t="shared" si="295"/>
        <v>9881.9236955870183</v>
      </c>
      <c r="M418" s="27">
        <f t="shared" si="309"/>
        <v>0.92500000000000004</v>
      </c>
      <c r="N418" s="19">
        <f t="shared" si="269"/>
        <v>1.0771453010745711E-3</v>
      </c>
      <c r="O418" s="28">
        <f t="shared" si="296"/>
        <v>9880.4615692452844</v>
      </c>
      <c r="P418" s="24">
        <f t="shared" si="275"/>
        <v>0.65374019607843126</v>
      </c>
      <c r="Q418" s="18">
        <f t="shared" si="276"/>
        <v>7.6126830305886593E-4</v>
      </c>
      <c r="R418" s="28">
        <f t="shared" si="297"/>
        <v>9897.0701527265446</v>
      </c>
      <c r="S418" s="24">
        <f t="shared" si="277"/>
        <v>0.6097058823529411</v>
      </c>
      <c r="T418" s="18">
        <f t="shared" si="278"/>
        <v>7.0999116347459008E-4</v>
      </c>
      <c r="U418" s="28">
        <f t="shared" si="298"/>
        <v>9899.5999151317374</v>
      </c>
      <c r="V418" s="24">
        <f t="shared" si="279"/>
        <v>0.62664215686274505</v>
      </c>
      <c r="W418" s="18">
        <f t="shared" si="280"/>
        <v>7.2971314023777311E-4</v>
      </c>
      <c r="X418" s="28">
        <f t="shared" si="299"/>
        <v>9898.6268636391596</v>
      </c>
      <c r="Y418" s="33">
        <f t="shared" si="281"/>
        <v>0.86849999999999994</v>
      </c>
      <c r="Z418" s="18">
        <f t="shared" si="282"/>
        <v>1.0113521016035297E-3</v>
      </c>
      <c r="AA418" s="28">
        <f t="shared" si="300"/>
        <v>9883.7662405649353</v>
      </c>
      <c r="AB418" s="33">
        <f t="shared" si="283"/>
        <v>0.892625</v>
      </c>
      <c r="AC418" s="18">
        <f t="shared" si="284"/>
        <v>1.0394452155369613E-3</v>
      </c>
      <c r="AD418" s="28">
        <f t="shared" si="301"/>
        <v>9882.3550585137782</v>
      </c>
      <c r="AE418" s="33">
        <f t="shared" si="285"/>
        <v>0.83250000000000002</v>
      </c>
      <c r="AF418" s="18">
        <f t="shared" si="286"/>
        <v>9.6943077096711412E-4</v>
      </c>
      <c r="AG418" s="28">
        <f t="shared" si="302"/>
        <v>9885.8723691977175</v>
      </c>
      <c r="AH418" s="33">
        <f t="shared" si="287"/>
        <v>0.5883661764705882</v>
      </c>
      <c r="AI418" s="18">
        <f t="shared" si="288"/>
        <v>6.8514147275297946E-4</v>
      </c>
      <c r="AJ418" s="28">
        <f t="shared" si="303"/>
        <v>9900.826077401467</v>
      </c>
      <c r="AK418" s="33">
        <f t="shared" si="289"/>
        <v>0.60470968137254899</v>
      </c>
      <c r="AL418" s="18">
        <f t="shared" si="290"/>
        <v>7.0417318032945113E-4</v>
      </c>
      <c r="AM418" s="28">
        <f t="shared" si="304"/>
        <v>9899.8869810702345</v>
      </c>
      <c r="AN418" s="33">
        <f t="shared" si="291"/>
        <v>0.56397794117647049</v>
      </c>
      <c r="AO418" s="18">
        <f t="shared" si="292"/>
        <v>6.5674182621399573E-4</v>
      </c>
      <c r="AP418" s="28">
        <f t="shared" si="305"/>
        <v>9902.2275660022515</v>
      </c>
      <c r="AQ418" s="33">
        <f t="shared" si="270"/>
        <v>0.80336249999999998</v>
      </c>
      <c r="AR418" s="18">
        <f t="shared" si="271"/>
        <v>9.3550069398326509E-4</v>
      </c>
      <c r="AS418" s="28">
        <f t="shared" si="306"/>
        <v>9887.5773005753217</v>
      </c>
      <c r="AT418" s="33">
        <f t="shared" si="272"/>
        <v>0.54423871323529416</v>
      </c>
      <c r="AU418" s="18">
        <f t="shared" si="273"/>
        <v>6.3375586229650607E-4</v>
      </c>
      <c r="AV418" s="20">
        <f t="shared" si="307"/>
        <v>9903.362021046014</v>
      </c>
    </row>
    <row r="419" spans="2:48" ht="15.95">
      <c r="B419" s="52">
        <v>27</v>
      </c>
      <c r="C419" s="54">
        <f>'Mortality (No Interventions) H'!N36</f>
        <v>1.1904121908895091E-3</v>
      </c>
      <c r="D419" s="27">
        <f t="shared" si="310"/>
        <v>0.68088235294117638</v>
      </c>
      <c r="E419" s="18">
        <f t="shared" si="274"/>
        <v>8.105306535027098E-4</v>
      </c>
      <c r="F419" s="28">
        <f t="shared" si="293"/>
        <v>9887.9016866958045</v>
      </c>
      <c r="G419" s="27">
        <f t="shared" si="308"/>
        <v>0.96499999999999997</v>
      </c>
      <c r="H419" s="18">
        <f t="shared" si="267"/>
        <v>1.1487477642083764E-3</v>
      </c>
      <c r="I419" s="28">
        <f t="shared" si="294"/>
        <v>9867.0222664320681</v>
      </c>
      <c r="J419" s="27">
        <v>0.9</v>
      </c>
      <c r="K419" s="18">
        <f t="shared" si="268"/>
        <v>1.0713709718005583E-3</v>
      </c>
      <c r="L419" s="28">
        <f t="shared" si="295"/>
        <v>9871.5671108228544</v>
      </c>
      <c r="M419" s="27">
        <f t="shared" si="309"/>
        <v>0.92500000000000004</v>
      </c>
      <c r="N419" s="19">
        <f t="shared" si="269"/>
        <v>1.1011312765727959E-3</v>
      </c>
      <c r="O419" s="28">
        <f t="shared" si="296"/>
        <v>9869.8188764935239</v>
      </c>
      <c r="P419" s="24">
        <f t="shared" si="275"/>
        <v>0.65705147058823521</v>
      </c>
      <c r="Q419" s="18">
        <f t="shared" si="276"/>
        <v>7.8216208063011498E-4</v>
      </c>
      <c r="R419" s="28">
        <f t="shared" si="297"/>
        <v>9889.5358269261233</v>
      </c>
      <c r="S419" s="24">
        <f t="shared" si="277"/>
        <v>0.61279411764705871</v>
      </c>
      <c r="T419" s="18">
        <f t="shared" si="278"/>
        <v>7.2947758815243872E-4</v>
      </c>
      <c r="U419" s="28">
        <f t="shared" si="298"/>
        <v>9892.5712866700596</v>
      </c>
      <c r="V419" s="24">
        <f t="shared" si="279"/>
        <v>0.62981617647058818</v>
      </c>
      <c r="W419" s="18">
        <f t="shared" si="280"/>
        <v>7.4974085449000657E-4</v>
      </c>
      <c r="X419" s="28">
        <f t="shared" si="299"/>
        <v>9891.4037055464523</v>
      </c>
      <c r="Y419" s="33">
        <f t="shared" si="281"/>
        <v>0.86849999999999994</v>
      </c>
      <c r="Z419" s="18">
        <f t="shared" si="282"/>
        <v>1.0338729877875385E-3</v>
      </c>
      <c r="AA419" s="28">
        <f t="shared" si="300"/>
        <v>9873.7702728057811</v>
      </c>
      <c r="AB419" s="33">
        <f t="shared" si="283"/>
        <v>0.892625</v>
      </c>
      <c r="AC419" s="18">
        <f t="shared" si="284"/>
        <v>1.0625916818927481E-3</v>
      </c>
      <c r="AD419" s="28">
        <f t="shared" si="301"/>
        <v>9872.0828918299685</v>
      </c>
      <c r="AE419" s="33">
        <f t="shared" si="285"/>
        <v>0.83250000000000002</v>
      </c>
      <c r="AF419" s="18">
        <f t="shared" si="286"/>
        <v>9.910181489155164E-4</v>
      </c>
      <c r="AG419" s="28">
        <f t="shared" si="302"/>
        <v>9876.2887003251635</v>
      </c>
      <c r="AH419" s="33">
        <f t="shared" si="287"/>
        <v>0.59134632352941174</v>
      </c>
      <c r="AI419" s="18">
        <f t="shared" si="288"/>
        <v>7.0394587256710352E-4</v>
      </c>
      <c r="AJ419" s="28">
        <f t="shared" si="303"/>
        <v>9894.0426108413249</v>
      </c>
      <c r="AK419" s="33">
        <f t="shared" si="289"/>
        <v>0.60777261029411755</v>
      </c>
      <c r="AL419" s="18">
        <f t="shared" si="290"/>
        <v>7.234999245828563E-4</v>
      </c>
      <c r="AM419" s="28">
        <f t="shared" si="304"/>
        <v>9892.9157461698724</v>
      </c>
      <c r="AN419" s="33">
        <f t="shared" si="291"/>
        <v>0.56683455882352929</v>
      </c>
      <c r="AO419" s="18">
        <f t="shared" si="292"/>
        <v>6.7476676904100583E-4</v>
      </c>
      <c r="AP419" s="28">
        <f t="shared" si="305"/>
        <v>9895.7243589869686</v>
      </c>
      <c r="AQ419" s="33">
        <f t="shared" si="270"/>
        <v>0.80336249999999998</v>
      </c>
      <c r="AR419" s="18">
        <f t="shared" si="271"/>
        <v>9.5633251370347326E-4</v>
      </c>
      <c r="AS419" s="28">
        <f t="shared" si="306"/>
        <v>9878.3274651488209</v>
      </c>
      <c r="AT419" s="33">
        <f t="shared" si="272"/>
        <v>0.54699534926470594</v>
      </c>
      <c r="AU419" s="18">
        <f t="shared" si="273"/>
        <v>6.5114993212457084E-4</v>
      </c>
      <c r="AV419" s="20">
        <f t="shared" si="307"/>
        <v>9897.0857073087318</v>
      </c>
    </row>
    <row r="420" spans="2:48" ht="15.95">
      <c r="B420" s="52">
        <v>28</v>
      </c>
      <c r="C420" s="54">
        <f>'Mortality (No Interventions) H'!N37</f>
        <v>1.2212061487844523E-3</v>
      </c>
      <c r="D420" s="27">
        <f t="shared" si="310"/>
        <v>0.68431372549019598</v>
      </c>
      <c r="E420" s="18">
        <f t="shared" si="274"/>
        <v>8.3568812926622306E-4</v>
      </c>
      <c r="F420" s="28">
        <f t="shared" si="293"/>
        <v>9879.8872392799167</v>
      </c>
      <c r="G420" s="27">
        <f t="shared" si="308"/>
        <v>0.96499999999999997</v>
      </c>
      <c r="H420" s="18">
        <f t="shared" si="267"/>
        <v>1.1784639335769963E-3</v>
      </c>
      <c r="I420" s="28">
        <f t="shared" si="294"/>
        <v>9855.6875466641104</v>
      </c>
      <c r="J420" s="27">
        <v>0.9</v>
      </c>
      <c r="K420" s="18">
        <f t="shared" si="268"/>
        <v>1.0990855339060072E-3</v>
      </c>
      <c r="L420" s="28">
        <f t="shared" si="295"/>
        <v>9860.991000374137</v>
      </c>
      <c r="M420" s="27">
        <f t="shared" si="309"/>
        <v>0.92500000000000004</v>
      </c>
      <c r="N420" s="19">
        <f t="shared" si="269"/>
        <v>1.1296156876256184E-3</v>
      </c>
      <c r="O420" s="28">
        <f t="shared" si="296"/>
        <v>9858.9509102345091</v>
      </c>
      <c r="P420" s="24">
        <f t="shared" si="275"/>
        <v>0.66036274509803905</v>
      </c>
      <c r="Q420" s="18">
        <f t="shared" si="276"/>
        <v>8.0643904474190522E-4</v>
      </c>
      <c r="R420" s="28">
        <f t="shared" si="297"/>
        <v>9881.8006070072697</v>
      </c>
      <c r="S420" s="24">
        <f t="shared" si="277"/>
        <v>0.61588235294117644</v>
      </c>
      <c r="T420" s="18">
        <f t="shared" si="278"/>
        <v>7.5211931633960088E-4</v>
      </c>
      <c r="U420" s="28">
        <f t="shared" si="298"/>
        <v>9885.3548776272328</v>
      </c>
      <c r="V420" s="24">
        <f t="shared" si="279"/>
        <v>0.63299019607843132</v>
      </c>
      <c r="W420" s="18">
        <f t="shared" si="280"/>
        <v>7.7301151957125645E-4</v>
      </c>
      <c r="X420" s="28">
        <f t="shared" si="299"/>
        <v>9883.9877160801498</v>
      </c>
      <c r="Y420" s="33">
        <f t="shared" si="281"/>
        <v>0.86849999999999994</v>
      </c>
      <c r="Z420" s="18">
        <f t="shared" si="282"/>
        <v>1.0606175402192966E-3</v>
      </c>
      <c r="AA420" s="28">
        <f t="shared" si="300"/>
        <v>9863.5620484331066</v>
      </c>
      <c r="AB420" s="33">
        <f t="shared" si="283"/>
        <v>0.892625</v>
      </c>
      <c r="AC420" s="18">
        <f t="shared" si="284"/>
        <v>1.0900791385587217E-3</v>
      </c>
      <c r="AD420" s="28">
        <f t="shared" si="301"/>
        <v>9861.5928986661547</v>
      </c>
      <c r="AE420" s="33">
        <f t="shared" si="285"/>
        <v>0.83250000000000002</v>
      </c>
      <c r="AF420" s="18">
        <f t="shared" si="286"/>
        <v>1.0166541188630566E-3</v>
      </c>
      <c r="AG420" s="28">
        <f t="shared" si="302"/>
        <v>9866.5011189792112</v>
      </c>
      <c r="AH420" s="33">
        <f t="shared" si="287"/>
        <v>0.59432647058823518</v>
      </c>
      <c r="AI420" s="18">
        <f t="shared" si="288"/>
        <v>7.2579514026771476E-4</v>
      </c>
      <c r="AJ420" s="28">
        <f t="shared" si="303"/>
        <v>9887.0777403824213</v>
      </c>
      <c r="AK420" s="33">
        <f t="shared" si="289"/>
        <v>0.61083553921568612</v>
      </c>
      <c r="AL420" s="18">
        <f t="shared" si="290"/>
        <v>7.4595611638626227E-4</v>
      </c>
      <c r="AM420" s="28">
        <f t="shared" si="304"/>
        <v>9885.7582223736135</v>
      </c>
      <c r="AN420" s="33">
        <f t="shared" si="291"/>
        <v>0.5696911764705882</v>
      </c>
      <c r="AO420" s="18">
        <f t="shared" si="292"/>
        <v>6.9571036761413075E-4</v>
      </c>
      <c r="AP420" s="28">
        <f t="shared" si="305"/>
        <v>9889.0470530339353</v>
      </c>
      <c r="AQ420" s="33">
        <f t="shared" si="270"/>
        <v>0.80336249999999998</v>
      </c>
      <c r="AR420" s="18">
        <f t="shared" si="271"/>
        <v>9.8107122470284945E-4</v>
      </c>
      <c r="AS420" s="28">
        <f t="shared" si="306"/>
        <v>9868.8804994128877</v>
      </c>
      <c r="AT420" s="33">
        <f t="shared" si="272"/>
        <v>0.54975198529411762</v>
      </c>
      <c r="AU420" s="18">
        <f t="shared" si="273"/>
        <v>6.7136050474763623E-4</v>
      </c>
      <c r="AV420" s="20">
        <f t="shared" si="307"/>
        <v>9890.6412206221867</v>
      </c>
    </row>
    <row r="421" spans="2:48" ht="15.95">
      <c r="B421" s="52">
        <v>29</v>
      </c>
      <c r="C421" s="54">
        <f>'Mortality (No Interventions) H'!N38</f>
        <v>1.2544447198234478E-3</v>
      </c>
      <c r="D421" s="27">
        <f t="shared" si="310"/>
        <v>0.68774509803921557</v>
      </c>
      <c r="E421" s="18">
        <f t="shared" si="274"/>
        <v>8.6273820681975343E-4</v>
      </c>
      <c r="F421" s="28">
        <f t="shared" si="293"/>
        <v>9871.6307347955608</v>
      </c>
      <c r="G421" s="27">
        <f t="shared" si="308"/>
        <v>0.96499999999999997</v>
      </c>
      <c r="H421" s="18">
        <f t="shared" si="267"/>
        <v>1.2105391546296271E-3</v>
      </c>
      <c r="I421" s="28">
        <f t="shared" si="294"/>
        <v>9844.0729743497632</v>
      </c>
      <c r="J421" s="27">
        <v>0.9</v>
      </c>
      <c r="K421" s="18">
        <f t="shared" si="268"/>
        <v>1.1290002478411031E-3</v>
      </c>
      <c r="L421" s="28">
        <f t="shared" si="295"/>
        <v>9850.1529278156486</v>
      </c>
      <c r="M421" s="27">
        <f t="shared" si="309"/>
        <v>0.92500000000000004</v>
      </c>
      <c r="N421" s="19">
        <f t="shared" si="269"/>
        <v>1.1603613658366892E-3</v>
      </c>
      <c r="O421" s="28">
        <f t="shared" si="296"/>
        <v>9847.814084622778</v>
      </c>
      <c r="P421" s="24">
        <f t="shared" si="275"/>
        <v>0.663674019607843</v>
      </c>
      <c r="Q421" s="18">
        <f t="shared" si="276"/>
        <v>8.3254236958106196E-4</v>
      </c>
      <c r="R421" s="28">
        <f t="shared" si="297"/>
        <v>9873.8315371654244</v>
      </c>
      <c r="S421" s="24">
        <f t="shared" si="277"/>
        <v>0.61897058823529405</v>
      </c>
      <c r="T421" s="18">
        <f t="shared" si="278"/>
        <v>7.7646438613777815E-4</v>
      </c>
      <c r="U421" s="28">
        <f t="shared" si="298"/>
        <v>9877.9199112748975</v>
      </c>
      <c r="V421" s="24">
        <f t="shared" si="279"/>
        <v>0.63616421568627446</v>
      </c>
      <c r="W421" s="18">
        <f t="shared" si="280"/>
        <v>7.9803284130827191E-4</v>
      </c>
      <c r="X421" s="28">
        <f t="shared" si="299"/>
        <v>9876.3472797163195</v>
      </c>
      <c r="Y421" s="33">
        <f t="shared" si="281"/>
        <v>0.86849999999999994</v>
      </c>
      <c r="Z421" s="18">
        <f t="shared" si="282"/>
        <v>1.0894852391666644E-3</v>
      </c>
      <c r="AA421" s="28">
        <f t="shared" si="300"/>
        <v>9853.1005815154967</v>
      </c>
      <c r="AB421" s="33">
        <f t="shared" si="283"/>
        <v>0.892625</v>
      </c>
      <c r="AC421" s="18">
        <f t="shared" si="284"/>
        <v>1.1197487180324051E-3</v>
      </c>
      <c r="AD421" s="28">
        <f t="shared" si="301"/>
        <v>9850.8429819743596</v>
      </c>
      <c r="AE421" s="33">
        <f t="shared" si="285"/>
        <v>0.83250000000000002</v>
      </c>
      <c r="AF421" s="18">
        <f t="shared" si="286"/>
        <v>1.0443252292530202E-3</v>
      </c>
      <c r="AG421" s="28">
        <f t="shared" si="302"/>
        <v>9856.4702999778328</v>
      </c>
      <c r="AH421" s="33">
        <f t="shared" si="287"/>
        <v>0.59730661764705872</v>
      </c>
      <c r="AI421" s="18">
        <f t="shared" si="288"/>
        <v>7.4928813262295578E-4</v>
      </c>
      <c r="AJ421" s="28">
        <f t="shared" si="303"/>
        <v>9879.9017474070024</v>
      </c>
      <c r="AK421" s="33">
        <f t="shared" si="289"/>
        <v>0.61389846813725479</v>
      </c>
      <c r="AL421" s="18">
        <f t="shared" si="290"/>
        <v>7.7010169186248238E-4</v>
      </c>
      <c r="AM421" s="28">
        <f t="shared" si="304"/>
        <v>9878.3838805625182</v>
      </c>
      <c r="AN421" s="33">
        <f t="shared" si="291"/>
        <v>0.572547794117647</v>
      </c>
      <c r="AO421" s="18">
        <f t="shared" si="292"/>
        <v>7.1822955717744472E-4</v>
      </c>
      <c r="AP421" s="28">
        <f t="shared" si="305"/>
        <v>9882.1671404733152</v>
      </c>
      <c r="AQ421" s="33">
        <f t="shared" si="270"/>
        <v>0.80336249999999998</v>
      </c>
      <c r="AR421" s="18">
        <f t="shared" si="271"/>
        <v>1.0077738462291644E-3</v>
      </c>
      <c r="AS421" s="28">
        <f t="shared" si="306"/>
        <v>9859.1984247348828</v>
      </c>
      <c r="AT421" s="33">
        <f t="shared" si="272"/>
        <v>0.55250862132352929</v>
      </c>
      <c r="AU421" s="18">
        <f t="shared" si="273"/>
        <v>6.9309152267623406E-4</v>
      </c>
      <c r="AV421" s="20">
        <f t="shared" si="307"/>
        <v>9884.001034740033</v>
      </c>
    </row>
    <row r="422" spans="2:48" ht="15.95">
      <c r="B422" s="52">
        <v>30</v>
      </c>
      <c r="C422" s="54">
        <f>'Mortality (No Interventions) H'!N39</f>
        <v>1.2974487170808694E-3</v>
      </c>
      <c r="D422" s="27">
        <f t="shared" si="310"/>
        <v>0.69117647058823517</v>
      </c>
      <c r="E422" s="18">
        <f t="shared" si="274"/>
        <v>8.9676602504118897E-4</v>
      </c>
      <c r="F422" s="28">
        <f t="shared" si="293"/>
        <v>9863.1141017970367</v>
      </c>
      <c r="G422" s="27">
        <f t="shared" si="308"/>
        <v>0.96499999999999997</v>
      </c>
      <c r="H422" s="18">
        <f t="shared" si="267"/>
        <v>1.2520380119830389E-3</v>
      </c>
      <c r="I422" s="28">
        <f t="shared" si="294"/>
        <v>9832.1563385732807</v>
      </c>
      <c r="J422" s="27">
        <f>0.91</f>
        <v>0.91</v>
      </c>
      <c r="K422" s="18">
        <f t="shared" si="268"/>
        <v>1.1806783325435911E-3</v>
      </c>
      <c r="L422" s="28">
        <f t="shared" si="295"/>
        <v>9839.0321027188711</v>
      </c>
      <c r="M422" s="27">
        <f t="shared" si="309"/>
        <v>0.92500000000000004</v>
      </c>
      <c r="N422" s="19">
        <f t="shared" si="269"/>
        <v>1.2001400632998041E-3</v>
      </c>
      <c r="O422" s="28">
        <f t="shared" si="296"/>
        <v>9836.3870616210406</v>
      </c>
      <c r="P422" s="24">
        <f t="shared" si="275"/>
        <v>0.66698529411764695</v>
      </c>
      <c r="Q422" s="18">
        <f t="shared" si="276"/>
        <v>8.6537921416474735E-4</v>
      </c>
      <c r="R422" s="28">
        <f t="shared" si="297"/>
        <v>9865.6111540606289</v>
      </c>
      <c r="S422" s="24">
        <f t="shared" si="277"/>
        <v>0.62897058823529406</v>
      </c>
      <c r="T422" s="18">
        <f t="shared" si="278"/>
        <v>8.1605708278748208E-4</v>
      </c>
      <c r="U422" s="28">
        <f t="shared" si="298"/>
        <v>9870.2500582546709</v>
      </c>
      <c r="V422" s="24">
        <f t="shared" si="279"/>
        <v>0.6393382352941176</v>
      </c>
      <c r="W422" s="18">
        <f t="shared" si="280"/>
        <v>8.2950857316309984E-4</v>
      </c>
      <c r="X422" s="28">
        <f t="shared" si="299"/>
        <v>9868.4656302349395</v>
      </c>
      <c r="Y422" s="33">
        <f t="shared" si="281"/>
        <v>0.87814999999999999</v>
      </c>
      <c r="Z422" s="18">
        <f t="shared" si="282"/>
        <v>1.1393545909045655E-3</v>
      </c>
      <c r="AA422" s="28">
        <f t="shared" si="300"/>
        <v>9842.3657738719121</v>
      </c>
      <c r="AB422" s="33">
        <f t="shared" si="283"/>
        <v>0.892625</v>
      </c>
      <c r="AC422" s="18">
        <f t="shared" si="284"/>
        <v>1.1581351610843111E-3</v>
      </c>
      <c r="AD422" s="28">
        <f t="shared" si="301"/>
        <v>9839.8125131737543</v>
      </c>
      <c r="AE422" s="33">
        <f t="shared" si="285"/>
        <v>0.84175000000000011</v>
      </c>
      <c r="AF422" s="18">
        <f t="shared" si="286"/>
        <v>1.092127457602822E-3</v>
      </c>
      <c r="AG422" s="28">
        <f t="shared" si="302"/>
        <v>9846.1769393721825</v>
      </c>
      <c r="AH422" s="33">
        <f t="shared" si="287"/>
        <v>0.60695661764705877</v>
      </c>
      <c r="AI422" s="18">
        <f t="shared" si="288"/>
        <v>7.8749508488992022E-4</v>
      </c>
      <c r="AJ422" s="28">
        <f t="shared" si="303"/>
        <v>9872.4988542761894</v>
      </c>
      <c r="AK422" s="33">
        <f t="shared" si="289"/>
        <v>0.61696139705882347</v>
      </c>
      <c r="AL422" s="18">
        <f t="shared" si="290"/>
        <v>8.0047577310239139E-4</v>
      </c>
      <c r="AM422" s="28">
        <f t="shared" si="304"/>
        <v>9870.7765204232292</v>
      </c>
      <c r="AN422" s="33">
        <f t="shared" si="291"/>
        <v>0.58179779411764698</v>
      </c>
      <c r="AO422" s="18">
        <f t="shared" si="292"/>
        <v>7.548528015784208E-4</v>
      </c>
      <c r="AP422" s="28">
        <f t="shared" si="305"/>
        <v>9875.0694759440594</v>
      </c>
      <c r="AQ422" s="33">
        <f t="shared" si="270"/>
        <v>0.81228875</v>
      </c>
      <c r="AR422" s="18">
        <f t="shared" si="271"/>
        <v>1.0539029965867231E-3</v>
      </c>
      <c r="AS422" s="28">
        <f t="shared" si="306"/>
        <v>9849.2625824176503</v>
      </c>
      <c r="AT422" s="33">
        <f t="shared" si="272"/>
        <v>0.56143487132352943</v>
      </c>
      <c r="AU422" s="18">
        <f t="shared" si="273"/>
        <v>7.2843295352317621E-4</v>
      </c>
      <c r="AV422" s="20">
        <f t="shared" si="307"/>
        <v>9877.1505174127306</v>
      </c>
    </row>
    <row r="423" spans="2:48" ht="15.95">
      <c r="B423" s="52">
        <v>31</v>
      </c>
      <c r="C423" s="54">
        <f>'Mortality (No Interventions) H'!N40</f>
        <v>1.3615594041615094E-3</v>
      </c>
      <c r="D423" s="27">
        <f t="shared" si="310"/>
        <v>0.69460784313725477</v>
      </c>
      <c r="E423" s="18">
        <f t="shared" si="274"/>
        <v>9.4574984102787176E-4</v>
      </c>
      <c r="F423" s="28">
        <f t="shared" si="293"/>
        <v>9854.26919616944</v>
      </c>
      <c r="G423" s="27">
        <f t="shared" si="308"/>
        <v>0.96499999999999997</v>
      </c>
      <c r="H423" s="18">
        <f t="shared" si="267"/>
        <v>1.3139048250158565E-3</v>
      </c>
      <c r="I423" s="28">
        <f t="shared" si="294"/>
        <v>9819.8461050976275</v>
      </c>
      <c r="J423" s="27">
        <f t="shared" ref="J423:J431" si="311">0.91</f>
        <v>0.91</v>
      </c>
      <c r="K423" s="18">
        <f t="shared" si="268"/>
        <v>1.2390190577869736E-3</v>
      </c>
      <c r="L423" s="28">
        <f t="shared" si="295"/>
        <v>9827.4153707019905</v>
      </c>
      <c r="M423" s="27">
        <f t="shared" si="309"/>
        <v>0.92500000000000004</v>
      </c>
      <c r="N423" s="19">
        <f t="shared" si="269"/>
        <v>1.2594424488493962E-3</v>
      </c>
      <c r="O423" s="28">
        <f t="shared" si="296"/>
        <v>9824.5820194302651</v>
      </c>
      <c r="P423" s="24">
        <f t="shared" si="275"/>
        <v>0.6702965686274508</v>
      </c>
      <c r="Q423" s="18">
        <f t="shared" si="276"/>
        <v>9.1264859659189617E-4</v>
      </c>
      <c r="R423" s="28">
        <f t="shared" si="297"/>
        <v>9857.0736592328722</v>
      </c>
      <c r="S423" s="24">
        <f t="shared" si="277"/>
        <v>0.6320931372549019</v>
      </c>
      <c r="T423" s="18">
        <f t="shared" si="278"/>
        <v>8.6063235533536341E-4</v>
      </c>
      <c r="U423" s="28">
        <f t="shared" si="298"/>
        <v>9862.1953707857483</v>
      </c>
      <c r="V423" s="24">
        <f t="shared" si="279"/>
        <v>0.64251225490196073</v>
      </c>
      <c r="W423" s="18">
        <f t="shared" si="280"/>
        <v>8.7481860295078151E-4</v>
      </c>
      <c r="X423" s="28">
        <f t="shared" si="299"/>
        <v>9860.2796533906949</v>
      </c>
      <c r="Y423" s="33">
        <f t="shared" si="281"/>
        <v>0.87814999999999999</v>
      </c>
      <c r="Z423" s="18">
        <f t="shared" si="282"/>
        <v>1.1956533907644296E-3</v>
      </c>
      <c r="AA423" s="28">
        <f t="shared" si="300"/>
        <v>9831.1518292420897</v>
      </c>
      <c r="AB423" s="33">
        <f t="shared" si="283"/>
        <v>0.892625</v>
      </c>
      <c r="AC423" s="18">
        <f t="shared" si="284"/>
        <v>1.2153619631396673E-3</v>
      </c>
      <c r="AD423" s="28">
        <f t="shared" si="301"/>
        <v>9828.4166803237695</v>
      </c>
      <c r="AE423" s="33">
        <f t="shared" si="285"/>
        <v>0.84175000000000011</v>
      </c>
      <c r="AF423" s="18">
        <f t="shared" si="286"/>
        <v>1.1460926284529507E-3</v>
      </c>
      <c r="AG423" s="28">
        <f t="shared" si="302"/>
        <v>9835.4236591842782</v>
      </c>
      <c r="AH423" s="33">
        <f t="shared" si="287"/>
        <v>0.60996987745098019</v>
      </c>
      <c r="AI423" s="18">
        <f t="shared" si="288"/>
        <v>8.3051022289862546E-4</v>
      </c>
      <c r="AJ423" s="28">
        <f t="shared" si="303"/>
        <v>9864.724309952866</v>
      </c>
      <c r="AK423" s="33">
        <f t="shared" si="289"/>
        <v>0.62002432598039203</v>
      </c>
      <c r="AL423" s="18">
        <f t="shared" si="290"/>
        <v>8.4419995184750404E-4</v>
      </c>
      <c r="AM423" s="28">
        <f t="shared" si="304"/>
        <v>9862.8752029569223</v>
      </c>
      <c r="AN423" s="33">
        <f t="shared" si="291"/>
        <v>0.58468615196078433</v>
      </c>
      <c r="AO423" s="18">
        <f t="shared" si="292"/>
        <v>7.9608492868521127E-4</v>
      </c>
      <c r="AP423" s="28">
        <f t="shared" si="305"/>
        <v>9867.6152520843625</v>
      </c>
      <c r="AQ423" s="33">
        <f t="shared" si="270"/>
        <v>0.81228875</v>
      </c>
      <c r="AR423" s="18">
        <f t="shared" si="271"/>
        <v>1.1059793864570972E-3</v>
      </c>
      <c r="AS423" s="28">
        <f t="shared" si="306"/>
        <v>9838.8824150678702</v>
      </c>
      <c r="AT423" s="33">
        <f t="shared" si="272"/>
        <v>0.5642221366421567</v>
      </c>
      <c r="AU423" s="18">
        <f t="shared" si="273"/>
        <v>7.6822195618122863E-4</v>
      </c>
      <c r="AV423" s="20">
        <f t="shared" si="307"/>
        <v>9869.9556754889381</v>
      </c>
    </row>
    <row r="424" spans="2:48" ht="15.95">
      <c r="B424" s="52">
        <v>32</v>
      </c>
      <c r="C424" s="54">
        <f>'Mortality (No Interventions) H'!N41</f>
        <v>1.4386808997028707E-3</v>
      </c>
      <c r="D424" s="27">
        <f t="shared" si="310"/>
        <v>0.69803921568627436</v>
      </c>
      <c r="E424" s="18">
        <f t="shared" si="274"/>
        <v>1.0042556868514155E-3</v>
      </c>
      <c r="F424" s="28">
        <f t="shared" si="293"/>
        <v>9844.9495226437157</v>
      </c>
      <c r="G424" s="27">
        <f t="shared" si="308"/>
        <v>0.96499999999999997</v>
      </c>
      <c r="H424" s="18">
        <f t="shared" si="267"/>
        <v>1.3883270682132703E-3</v>
      </c>
      <c r="I424" s="28">
        <f t="shared" si="294"/>
        <v>9806.9437619192267</v>
      </c>
      <c r="J424" s="27">
        <f t="shared" si="311"/>
        <v>0.91</v>
      </c>
      <c r="K424" s="18">
        <f t="shared" si="268"/>
        <v>1.3091996187296123E-3</v>
      </c>
      <c r="L424" s="28">
        <f t="shared" si="295"/>
        <v>9815.2390157689024</v>
      </c>
      <c r="M424" s="27">
        <f t="shared" si="309"/>
        <v>0.92500000000000004</v>
      </c>
      <c r="N424" s="19">
        <f t="shared" si="269"/>
        <v>1.3307798322251554E-3</v>
      </c>
      <c r="O424" s="28">
        <f t="shared" si="296"/>
        <v>9812.2085237927931</v>
      </c>
      <c r="P424" s="24">
        <f t="shared" si="275"/>
        <v>0.67360784313725475</v>
      </c>
      <c r="Q424" s="18">
        <f t="shared" si="276"/>
        <v>9.6910673781161591E-4</v>
      </c>
      <c r="R424" s="28">
        <f t="shared" si="297"/>
        <v>9848.0776147912711</v>
      </c>
      <c r="S424" s="24">
        <f t="shared" si="277"/>
        <v>0.63521568627450964</v>
      </c>
      <c r="T424" s="18">
        <f t="shared" si="278"/>
        <v>9.1387267503478798E-4</v>
      </c>
      <c r="U424" s="28">
        <f t="shared" si="298"/>
        <v>9853.7076463550111</v>
      </c>
      <c r="V424" s="24">
        <f t="shared" si="279"/>
        <v>0.64568627450980387</v>
      </c>
      <c r="W424" s="18">
        <f t="shared" si="280"/>
        <v>9.2893651033755943E-4</v>
      </c>
      <c r="X424" s="28">
        <f t="shared" si="299"/>
        <v>9851.6536973196107</v>
      </c>
      <c r="Y424" s="33">
        <f t="shared" si="281"/>
        <v>0.87814999999999999</v>
      </c>
      <c r="Z424" s="18">
        <f t="shared" si="282"/>
        <v>1.2633776320740758E-3</v>
      </c>
      <c r="AA424" s="28">
        <f t="shared" si="300"/>
        <v>9819.3971792223365</v>
      </c>
      <c r="AB424" s="33">
        <f t="shared" si="283"/>
        <v>0.892625</v>
      </c>
      <c r="AC424" s="18">
        <f t="shared" si="284"/>
        <v>1.284202538097275E-3</v>
      </c>
      <c r="AD424" s="28">
        <f t="shared" si="301"/>
        <v>9816.4715965326159</v>
      </c>
      <c r="AE424" s="33">
        <f t="shared" si="285"/>
        <v>0.84175000000000011</v>
      </c>
      <c r="AF424" s="18">
        <f t="shared" si="286"/>
        <v>1.2110096473248915E-3</v>
      </c>
      <c r="AG424" s="28">
        <f t="shared" si="302"/>
        <v>9824.1513526307754</v>
      </c>
      <c r="AH424" s="33">
        <f t="shared" si="287"/>
        <v>0.61298313725490183</v>
      </c>
      <c r="AI424" s="18">
        <f t="shared" si="288"/>
        <v>8.8188713140857048E-4</v>
      </c>
      <c r="AJ424" s="28">
        <f t="shared" si="303"/>
        <v>9856.5315555673733</v>
      </c>
      <c r="AK424" s="33">
        <f t="shared" si="289"/>
        <v>0.62308725490196071</v>
      </c>
      <c r="AL424" s="18">
        <f t="shared" si="290"/>
        <v>8.964237324757448E-4</v>
      </c>
      <c r="AM424" s="28">
        <f t="shared" si="304"/>
        <v>9854.5489641855092</v>
      </c>
      <c r="AN424" s="33">
        <f t="shared" si="291"/>
        <v>0.58757450980392145</v>
      </c>
      <c r="AO424" s="18">
        <f t="shared" si="292"/>
        <v>8.4533222440717889E-4</v>
      </c>
      <c r="AP424" s="28">
        <f t="shared" si="305"/>
        <v>9859.759792300114</v>
      </c>
      <c r="AQ424" s="33">
        <f t="shared" si="270"/>
        <v>0.81228875</v>
      </c>
      <c r="AR424" s="18">
        <f t="shared" si="271"/>
        <v>1.1686243096685203E-3</v>
      </c>
      <c r="AS424" s="28">
        <f t="shared" si="306"/>
        <v>9828.0008139310303</v>
      </c>
      <c r="AT424" s="33">
        <f t="shared" si="272"/>
        <v>0.5670094019607842</v>
      </c>
      <c r="AU424" s="18">
        <f t="shared" si="273"/>
        <v>8.1574559655292771E-4</v>
      </c>
      <c r="AV424" s="20">
        <f t="shared" si="307"/>
        <v>9862.3733588324922</v>
      </c>
    </row>
    <row r="425" spans="2:48" ht="15.95">
      <c r="B425" s="52">
        <v>33</v>
      </c>
      <c r="C425" s="54">
        <f>'Mortality (No Interventions) H'!N42</f>
        <v>1.515671046136581E-3</v>
      </c>
      <c r="D425" s="27">
        <f t="shared" si="310"/>
        <v>0.70147058823529396</v>
      </c>
      <c r="E425" s="18">
        <f t="shared" si="274"/>
        <v>1.0631986603046309E-3</v>
      </c>
      <c r="F425" s="28">
        <f t="shared" si="293"/>
        <v>9835.0626760988362</v>
      </c>
      <c r="G425" s="27">
        <f t="shared" si="308"/>
        <v>0.96499999999999997</v>
      </c>
      <c r="H425" s="18">
        <f t="shared" si="267"/>
        <v>1.4626225595218006E-3</v>
      </c>
      <c r="I425" s="28">
        <f t="shared" si="294"/>
        <v>9793.3285164381086</v>
      </c>
      <c r="J425" s="27">
        <f t="shared" si="311"/>
        <v>0.91</v>
      </c>
      <c r="K425" s="18">
        <f t="shared" si="268"/>
        <v>1.3792606519842888E-3</v>
      </c>
      <c r="L425" s="28">
        <f t="shared" si="295"/>
        <v>9802.3889085917181</v>
      </c>
      <c r="M425" s="27">
        <f t="shared" si="309"/>
        <v>0.92500000000000004</v>
      </c>
      <c r="N425" s="19">
        <f t="shared" si="269"/>
        <v>1.4019957176763375E-3</v>
      </c>
      <c r="O425" s="28">
        <f t="shared" si="296"/>
        <v>9799.1506345797425</v>
      </c>
      <c r="P425" s="24">
        <f t="shared" si="275"/>
        <v>0.6769191176470587</v>
      </c>
      <c r="Q425" s="18">
        <f t="shared" si="276"/>
        <v>1.0259867071939687E-3</v>
      </c>
      <c r="R425" s="28">
        <f t="shared" si="297"/>
        <v>9838.533776420285</v>
      </c>
      <c r="S425" s="24">
        <f t="shared" si="277"/>
        <v>0.63833823529411748</v>
      </c>
      <c r="T425" s="18">
        <f t="shared" si="278"/>
        <v>9.67510780877214E-4</v>
      </c>
      <c r="U425" s="28">
        <f t="shared" si="298"/>
        <v>9844.7026121892268</v>
      </c>
      <c r="V425" s="24">
        <f t="shared" si="279"/>
        <v>0.6488602941176469</v>
      </c>
      <c r="W425" s="18">
        <f t="shared" si="280"/>
        <v>9.8345876078178348E-4</v>
      </c>
      <c r="X425" s="28">
        <f t="shared" si="299"/>
        <v>9842.5021365129687</v>
      </c>
      <c r="Y425" s="33">
        <f t="shared" si="281"/>
        <v>0.87814999999999999</v>
      </c>
      <c r="Z425" s="18">
        <f t="shared" si="282"/>
        <v>1.3309865291648386E-3</v>
      </c>
      <c r="AA425" s="28">
        <f t="shared" si="300"/>
        <v>9806.9915724656566</v>
      </c>
      <c r="AB425" s="33">
        <f t="shared" si="283"/>
        <v>0.892625</v>
      </c>
      <c r="AC425" s="18">
        <f t="shared" si="284"/>
        <v>1.3529258675576657E-3</v>
      </c>
      <c r="AD425" s="28">
        <f t="shared" si="301"/>
        <v>9803.8652587931883</v>
      </c>
      <c r="AE425" s="33">
        <f t="shared" si="285"/>
        <v>0.84175000000000011</v>
      </c>
      <c r="AF425" s="18">
        <f t="shared" si="286"/>
        <v>1.2758161030854672E-3</v>
      </c>
      <c r="AG425" s="28">
        <f t="shared" si="302"/>
        <v>9812.2542105659595</v>
      </c>
      <c r="AH425" s="33">
        <f t="shared" si="287"/>
        <v>0.61599639705882347</v>
      </c>
      <c r="AI425" s="18">
        <f t="shared" si="288"/>
        <v>9.3364790354651171E-4</v>
      </c>
      <c r="AJ425" s="28">
        <f t="shared" si="303"/>
        <v>9847.8392072281968</v>
      </c>
      <c r="AK425" s="33">
        <f t="shared" si="289"/>
        <v>0.62615018382352927</v>
      </c>
      <c r="AL425" s="18">
        <f t="shared" si="290"/>
        <v>9.4903770415442109E-4</v>
      </c>
      <c r="AM425" s="28">
        <f t="shared" si="304"/>
        <v>9845.7151126211684</v>
      </c>
      <c r="AN425" s="33">
        <f t="shared" si="291"/>
        <v>0.59046286764705869</v>
      </c>
      <c r="AO425" s="18">
        <f t="shared" si="292"/>
        <v>8.9494747231142304E-4</v>
      </c>
      <c r="AP425" s="28">
        <f t="shared" si="305"/>
        <v>9851.4250196227676</v>
      </c>
      <c r="AQ425" s="33">
        <f t="shared" si="270"/>
        <v>0.81228875</v>
      </c>
      <c r="AR425" s="18">
        <f t="shared" si="271"/>
        <v>1.2311625394774758E-3</v>
      </c>
      <c r="AS425" s="28">
        <f t="shared" si="306"/>
        <v>9816.5155732644271</v>
      </c>
      <c r="AT425" s="33">
        <f t="shared" si="272"/>
        <v>0.56979666727941169</v>
      </c>
      <c r="AU425" s="18">
        <f t="shared" si="273"/>
        <v>8.6362431078052329E-4</v>
      </c>
      <c r="AV425" s="20">
        <f t="shared" si="307"/>
        <v>9854.3281711934633</v>
      </c>
    </row>
    <row r="426" spans="2:48" ht="15.95">
      <c r="B426" s="52">
        <v>34</v>
      </c>
      <c r="C426" s="54">
        <f>'Mortality (No Interventions) H'!N43</f>
        <v>1.6115078093180578E-3</v>
      </c>
      <c r="D426" s="27">
        <f t="shared" si="310"/>
        <v>0.70490196078431355</v>
      </c>
      <c r="E426" s="18">
        <f t="shared" si="274"/>
        <v>1.1359550146075325E-3</v>
      </c>
      <c r="F426" s="28">
        <f t="shared" si="293"/>
        <v>9824.6060506375961</v>
      </c>
      <c r="G426" s="27">
        <f t="shared" si="308"/>
        <v>0.96499999999999997</v>
      </c>
      <c r="H426" s="18">
        <f t="shared" si="267"/>
        <v>1.5551050359919258E-3</v>
      </c>
      <c r="I426" s="28">
        <f t="shared" si="294"/>
        <v>9779.0045732171584</v>
      </c>
      <c r="J426" s="27">
        <f t="shared" si="311"/>
        <v>0.91</v>
      </c>
      <c r="K426" s="18">
        <f t="shared" si="268"/>
        <v>1.4664721064794326E-3</v>
      </c>
      <c r="L426" s="28">
        <f t="shared" si="295"/>
        <v>9788.8688592746512</v>
      </c>
      <c r="M426" s="27">
        <f t="shared" si="309"/>
        <v>0.92500000000000004</v>
      </c>
      <c r="N426" s="19">
        <f t="shared" si="269"/>
        <v>1.4906447236192036E-3</v>
      </c>
      <c r="O426" s="28">
        <f t="shared" si="296"/>
        <v>9785.4122673531965</v>
      </c>
      <c r="P426" s="24">
        <f t="shared" si="275"/>
        <v>0.68023039215686254</v>
      </c>
      <c r="Q426" s="18">
        <f t="shared" si="276"/>
        <v>1.096196589096269E-3</v>
      </c>
      <c r="R426" s="28">
        <f t="shared" si="297"/>
        <v>9828.4395715473984</v>
      </c>
      <c r="S426" s="24">
        <f t="shared" si="277"/>
        <v>0.64146078431372533</v>
      </c>
      <c r="T426" s="18">
        <f t="shared" si="278"/>
        <v>1.0337190632928547E-3</v>
      </c>
      <c r="U426" s="28">
        <f t="shared" si="298"/>
        <v>9835.1777562774041</v>
      </c>
      <c r="V426" s="24">
        <f t="shared" si="279"/>
        <v>0.65203431372549003</v>
      </c>
      <c r="W426" s="18">
        <f t="shared" si="280"/>
        <v>1.0507583885119675E-3</v>
      </c>
      <c r="X426" s="28">
        <f t="shared" si="299"/>
        <v>9832.8224415588011</v>
      </c>
      <c r="Y426" s="33">
        <f t="shared" si="281"/>
        <v>0.87814999999999999</v>
      </c>
      <c r="Z426" s="18">
        <f t="shared" si="282"/>
        <v>1.4151455827526524E-3</v>
      </c>
      <c r="AA426" s="28">
        <f t="shared" si="300"/>
        <v>9793.9385987910719</v>
      </c>
      <c r="AB426" s="33">
        <f t="shared" si="283"/>
        <v>0.892625</v>
      </c>
      <c r="AC426" s="18">
        <f t="shared" si="284"/>
        <v>1.4384721582925313E-3</v>
      </c>
      <c r="AD426" s="28">
        <f t="shared" si="301"/>
        <v>9790.601355882518</v>
      </c>
      <c r="AE426" s="33">
        <f t="shared" si="285"/>
        <v>0.84175000000000011</v>
      </c>
      <c r="AF426" s="18">
        <f t="shared" si="286"/>
        <v>1.3564866984934754E-3</v>
      </c>
      <c r="AG426" s="28">
        <f t="shared" si="302"/>
        <v>9799.7355786365515</v>
      </c>
      <c r="AH426" s="33">
        <f t="shared" si="287"/>
        <v>0.61900965686274489</v>
      </c>
      <c r="AI426" s="18">
        <f t="shared" si="288"/>
        <v>9.9753889607760477E-4</v>
      </c>
      <c r="AJ426" s="28">
        <f t="shared" si="303"/>
        <v>9838.6447927979043</v>
      </c>
      <c r="AK426" s="33">
        <f t="shared" si="289"/>
        <v>0.62921311274509784</v>
      </c>
      <c r="AL426" s="18">
        <f t="shared" si="290"/>
        <v>1.0139818449140486E-3</v>
      </c>
      <c r="AM426" s="28">
        <f t="shared" si="304"/>
        <v>9836.3711577549275</v>
      </c>
      <c r="AN426" s="33">
        <f t="shared" si="291"/>
        <v>0.59335122549019592</v>
      </c>
      <c r="AO426" s="18">
        <f t="shared" si="292"/>
        <v>9.5619013354589059E-4</v>
      </c>
      <c r="AP426" s="28">
        <f t="shared" si="305"/>
        <v>9842.6085117027906</v>
      </c>
      <c r="AQ426" s="33">
        <f t="shared" si="270"/>
        <v>0.81228875</v>
      </c>
      <c r="AR426" s="18">
        <f t="shared" si="271"/>
        <v>1.3090096640462035E-3</v>
      </c>
      <c r="AS426" s="28">
        <f t="shared" si="306"/>
        <v>9804.4298470224257</v>
      </c>
      <c r="AT426" s="33">
        <f t="shared" si="272"/>
        <v>0.57258393259803908</v>
      </c>
      <c r="AU426" s="18">
        <f t="shared" si="273"/>
        <v>9.2272347887178442E-4</v>
      </c>
      <c r="AV426" s="20">
        <f t="shared" si="307"/>
        <v>9845.8177338184105</v>
      </c>
    </row>
    <row r="427" spans="2:48" ht="15.95">
      <c r="B427" s="52">
        <v>35</v>
      </c>
      <c r="C427" s="54">
        <f>'Mortality (No Interventions) H'!N44</f>
        <v>1.7118397514646862E-3</v>
      </c>
      <c r="D427" s="27">
        <f t="shared" si="310"/>
        <v>0.70833333333333315</v>
      </c>
      <c r="E427" s="18">
        <f t="shared" si="274"/>
        <v>1.2125531572874857E-3</v>
      </c>
      <c r="F427" s="28">
        <f t="shared" si="293"/>
        <v>9813.4457401278305</v>
      </c>
      <c r="G427" s="27">
        <f t="shared" si="308"/>
        <v>0.96499999999999997</v>
      </c>
      <c r="H427" s="18">
        <f t="shared" si="267"/>
        <v>1.6519253601634221E-3</v>
      </c>
      <c r="I427" s="28">
        <f t="shared" si="294"/>
        <v>9763.7971939583604</v>
      </c>
      <c r="J427" s="27">
        <f t="shared" si="311"/>
        <v>0.91</v>
      </c>
      <c r="K427" s="18">
        <f t="shared" si="268"/>
        <v>1.5577741738328646E-3</v>
      </c>
      <c r="L427" s="28">
        <f t="shared" si="295"/>
        <v>9774.51375613854</v>
      </c>
      <c r="M427" s="27">
        <f t="shared" si="309"/>
        <v>0.92500000000000004</v>
      </c>
      <c r="N427" s="19">
        <f t="shared" si="269"/>
        <v>1.5834517701048348E-3</v>
      </c>
      <c r="O427" s="28">
        <f t="shared" si="296"/>
        <v>9770.8256941884283</v>
      </c>
      <c r="P427" s="24">
        <f t="shared" si="275"/>
        <v>0.68354166666666649</v>
      </c>
      <c r="Q427" s="18">
        <f t="shared" si="276"/>
        <v>1.1701137967824236E-3</v>
      </c>
      <c r="R427" s="28">
        <f t="shared" si="297"/>
        <v>9817.6656696129285</v>
      </c>
      <c r="S427" s="24">
        <f t="shared" si="277"/>
        <v>0.64458333333333317</v>
      </c>
      <c r="T427" s="18">
        <f t="shared" si="278"/>
        <v>1.1034233731316121E-3</v>
      </c>
      <c r="U427" s="28">
        <f t="shared" si="298"/>
        <v>9825.010945539867</v>
      </c>
      <c r="V427" s="24">
        <f t="shared" si="279"/>
        <v>0.65520833333333317</v>
      </c>
      <c r="W427" s="18">
        <f t="shared" si="280"/>
        <v>1.1216116704909243E-3</v>
      </c>
      <c r="X427" s="28">
        <f t="shared" si="299"/>
        <v>9822.4905208955843</v>
      </c>
      <c r="Y427" s="33">
        <f t="shared" si="281"/>
        <v>0.87814999999999999</v>
      </c>
      <c r="Z427" s="18">
        <f t="shared" si="282"/>
        <v>1.5032520777487142E-3</v>
      </c>
      <c r="AA427" s="28">
        <f t="shared" si="300"/>
        <v>9780.078749845241</v>
      </c>
      <c r="AB427" s="33">
        <f t="shared" si="283"/>
        <v>0.892625</v>
      </c>
      <c r="AC427" s="18">
        <f t="shared" si="284"/>
        <v>1.5280309581511655E-3</v>
      </c>
      <c r="AD427" s="28">
        <f t="shared" si="301"/>
        <v>9776.5178484191401</v>
      </c>
      <c r="AE427" s="33">
        <f t="shared" si="285"/>
        <v>0.84175000000000011</v>
      </c>
      <c r="AF427" s="18">
        <f t="shared" si="286"/>
        <v>1.4409411107953998E-3</v>
      </c>
      <c r="AG427" s="28">
        <f t="shared" si="302"/>
        <v>9786.4423676753777</v>
      </c>
      <c r="AH427" s="33">
        <f t="shared" si="287"/>
        <v>0.62202291666666654</v>
      </c>
      <c r="AI427" s="18">
        <f t="shared" si="288"/>
        <v>1.0648035550720057E-3</v>
      </c>
      <c r="AJ427" s="28">
        <f t="shared" si="303"/>
        <v>9828.8303619323979</v>
      </c>
      <c r="AK427" s="33">
        <f t="shared" si="289"/>
        <v>0.63227604166666651</v>
      </c>
      <c r="AL427" s="18">
        <f t="shared" si="290"/>
        <v>1.082355262023742E-3</v>
      </c>
      <c r="AM427" s="28">
        <f t="shared" si="304"/>
        <v>9826.3972559811282</v>
      </c>
      <c r="AN427" s="33">
        <f t="shared" si="291"/>
        <v>0.59623958333333327</v>
      </c>
      <c r="AO427" s="18">
        <f t="shared" si="292"/>
        <v>1.0206666201467412E-3</v>
      </c>
      <c r="AP427" s="28">
        <f t="shared" si="305"/>
        <v>9833.1971065555463</v>
      </c>
      <c r="AQ427" s="33">
        <f t="shared" si="270"/>
        <v>0.81228875</v>
      </c>
      <c r="AR427" s="18">
        <f t="shared" si="271"/>
        <v>1.3905081719175606E-3</v>
      </c>
      <c r="AS427" s="28">
        <f t="shared" si="306"/>
        <v>9791.5957536022106</v>
      </c>
      <c r="AT427" s="33">
        <f t="shared" si="272"/>
        <v>0.57537119791666658</v>
      </c>
      <c r="AU427" s="18">
        <f t="shared" si="273"/>
        <v>9.849432884416053E-4</v>
      </c>
      <c r="AV427" s="20">
        <f t="shared" si="307"/>
        <v>9836.7327666267247</v>
      </c>
    </row>
    <row r="428" spans="2:48" ht="15.95">
      <c r="B428" s="52">
        <v>36</v>
      </c>
      <c r="C428" s="54">
        <f>'Mortality (No Interventions) H'!N45</f>
        <v>1.8296776810371872E-3</v>
      </c>
      <c r="D428" s="27">
        <f t="shared" si="310"/>
        <v>0.71176470588235274</v>
      </c>
      <c r="E428" s="18">
        <f t="shared" si="274"/>
        <v>1.3022999965029388E-3</v>
      </c>
      <c r="F428" s="28">
        <f t="shared" si="293"/>
        <v>9801.5464155117679</v>
      </c>
      <c r="G428" s="27">
        <f t="shared" si="308"/>
        <v>0.96499999999999997</v>
      </c>
      <c r="H428" s="18">
        <f t="shared" si="267"/>
        <v>1.7656389622008855E-3</v>
      </c>
      <c r="I428" s="28">
        <f t="shared" si="294"/>
        <v>9747.6681297621672</v>
      </c>
      <c r="J428" s="27">
        <f t="shared" si="311"/>
        <v>0.91</v>
      </c>
      <c r="K428" s="18">
        <f t="shared" si="268"/>
        <v>1.6650066897438403E-3</v>
      </c>
      <c r="L428" s="28">
        <f t="shared" si="295"/>
        <v>9759.287271047453</v>
      </c>
      <c r="M428" s="27">
        <f t="shared" si="309"/>
        <v>0.92500000000000004</v>
      </c>
      <c r="N428" s="19">
        <f t="shared" si="269"/>
        <v>1.6924518549593982E-3</v>
      </c>
      <c r="O428" s="28">
        <f t="shared" si="296"/>
        <v>9755.3540629475792</v>
      </c>
      <c r="P428" s="24">
        <f t="shared" si="275"/>
        <v>0.68685294117647033</v>
      </c>
      <c r="Q428" s="18">
        <f t="shared" si="276"/>
        <v>1.2567194966253358E-3</v>
      </c>
      <c r="R428" s="28">
        <f t="shared" si="297"/>
        <v>9806.1778835607165</v>
      </c>
      <c r="S428" s="24">
        <f t="shared" si="277"/>
        <v>0.64770588235294102</v>
      </c>
      <c r="T428" s="18">
        <f t="shared" si="278"/>
        <v>1.1850929968176744E-3</v>
      </c>
      <c r="U428" s="28">
        <f t="shared" si="298"/>
        <v>9814.1697988212836</v>
      </c>
      <c r="V428" s="24">
        <f t="shared" si="279"/>
        <v>0.65838235294117631</v>
      </c>
      <c r="W428" s="18">
        <f t="shared" si="280"/>
        <v>1.2046274967652184E-3</v>
      </c>
      <c r="X428" s="28">
        <f t="shared" si="299"/>
        <v>9811.4735008940606</v>
      </c>
      <c r="Y428" s="33">
        <f t="shared" si="281"/>
        <v>0.87814999999999999</v>
      </c>
      <c r="Z428" s="18">
        <f t="shared" si="282"/>
        <v>1.6067314556028058E-3</v>
      </c>
      <c r="AA428" s="28">
        <f t="shared" si="300"/>
        <v>9765.3768261439909</v>
      </c>
      <c r="AB428" s="33">
        <f t="shared" si="283"/>
        <v>0.892625</v>
      </c>
      <c r="AC428" s="18">
        <f t="shared" si="284"/>
        <v>1.6332160400358191E-3</v>
      </c>
      <c r="AD428" s="28">
        <f t="shared" si="301"/>
        <v>9761.5790264838379</v>
      </c>
      <c r="AE428" s="33">
        <f t="shared" si="285"/>
        <v>0.84175000000000011</v>
      </c>
      <c r="AF428" s="18">
        <f t="shared" si="286"/>
        <v>1.5401311880130525E-3</v>
      </c>
      <c r="AG428" s="28">
        <f t="shared" si="302"/>
        <v>9772.3406805393643</v>
      </c>
      <c r="AH428" s="33">
        <f t="shared" si="287"/>
        <v>0.62503617647058807</v>
      </c>
      <c r="AI428" s="18">
        <f t="shared" si="288"/>
        <v>1.1436147419290558E-3</v>
      </c>
      <c r="AJ428" s="28">
        <f t="shared" si="303"/>
        <v>9818.3645884208127</v>
      </c>
      <c r="AK428" s="33">
        <f t="shared" si="289"/>
        <v>0.63533897058823507</v>
      </c>
      <c r="AL428" s="18">
        <f t="shared" si="290"/>
        <v>1.1624655343784357E-3</v>
      </c>
      <c r="AM428" s="28">
        <f t="shared" si="304"/>
        <v>9815.7616032043825</v>
      </c>
      <c r="AN428" s="33">
        <f t="shared" si="291"/>
        <v>0.5991279411764705</v>
      </c>
      <c r="AO428" s="18">
        <f t="shared" si="292"/>
        <v>1.0962110220563489E-3</v>
      </c>
      <c r="AP428" s="28">
        <f t="shared" si="305"/>
        <v>9823.1606904995606</v>
      </c>
      <c r="AQ428" s="33">
        <f t="shared" si="270"/>
        <v>0.81228875</v>
      </c>
      <c r="AR428" s="18">
        <f t="shared" si="271"/>
        <v>1.4862265964325956E-3</v>
      </c>
      <c r="AS428" s="28">
        <f t="shared" si="306"/>
        <v>9777.9804596907143</v>
      </c>
      <c r="AT428" s="33">
        <f t="shared" si="272"/>
        <v>0.57815846323529396</v>
      </c>
      <c r="AU428" s="18">
        <f t="shared" si="273"/>
        <v>1.0578436362843765E-3</v>
      </c>
      <c r="AV428" s="20">
        <f t="shared" si="307"/>
        <v>9827.0441427080423</v>
      </c>
    </row>
    <row r="429" spans="2:48" ht="15.95">
      <c r="B429" s="52">
        <v>37</v>
      </c>
      <c r="C429" s="54">
        <f>'Mortality (No Interventions) H'!N46</f>
        <v>1.9899522574926289E-3</v>
      </c>
      <c r="D429" s="27">
        <f t="shared" si="310"/>
        <v>0.71519607843137234</v>
      </c>
      <c r="E429" s="18">
        <f t="shared" si="274"/>
        <v>1.4232060508243846E-3</v>
      </c>
      <c r="F429" s="28">
        <f t="shared" si="293"/>
        <v>9788.781861649124</v>
      </c>
      <c r="G429" s="27">
        <f t="shared" si="308"/>
        <v>0.96499999999999997</v>
      </c>
      <c r="H429" s="18">
        <f t="shared" si="267"/>
        <v>1.9203039284803869E-3</v>
      </c>
      <c r="I429" s="28">
        <f t="shared" si="294"/>
        <v>9730.4572671216556</v>
      </c>
      <c r="J429" s="27">
        <f t="shared" si="311"/>
        <v>0.91</v>
      </c>
      <c r="K429" s="18">
        <f t="shared" si="268"/>
        <v>1.8108565543182924E-3</v>
      </c>
      <c r="L429" s="28">
        <f t="shared" si="295"/>
        <v>9743.0379924540284</v>
      </c>
      <c r="M429" s="27">
        <f t="shared" si="309"/>
        <v>0.92500000000000004</v>
      </c>
      <c r="N429" s="19">
        <f t="shared" si="269"/>
        <v>1.8407058381806818E-3</v>
      </c>
      <c r="O429" s="28">
        <f t="shared" si="296"/>
        <v>9738.8435958679584</v>
      </c>
      <c r="P429" s="24">
        <f t="shared" si="275"/>
        <v>0.69016421568627428</v>
      </c>
      <c r="Q429" s="18">
        <f t="shared" si="276"/>
        <v>1.3733938390455311E-3</v>
      </c>
      <c r="R429" s="28">
        <f t="shared" si="297"/>
        <v>9793.8542686270703</v>
      </c>
      <c r="S429" s="24">
        <f t="shared" si="277"/>
        <v>0.65082843137254887</v>
      </c>
      <c r="T429" s="18">
        <f t="shared" si="278"/>
        <v>1.2951175062501901E-3</v>
      </c>
      <c r="U429" s="28">
        <f t="shared" si="298"/>
        <v>9802.5390949231205</v>
      </c>
      <c r="V429" s="24">
        <f t="shared" si="279"/>
        <v>0.66155637254901944</v>
      </c>
      <c r="W429" s="18">
        <f t="shared" si="280"/>
        <v>1.3164655970125559E-3</v>
      </c>
      <c r="X429" s="28">
        <f t="shared" si="299"/>
        <v>9799.6543301311012</v>
      </c>
      <c r="Y429" s="33">
        <f t="shared" si="281"/>
        <v>0.87814999999999999</v>
      </c>
      <c r="Z429" s="18">
        <f t="shared" si="282"/>
        <v>1.7474765749171521E-3</v>
      </c>
      <c r="AA429" s="28">
        <f t="shared" si="300"/>
        <v>9749.6864880216108</v>
      </c>
      <c r="AB429" s="33">
        <f t="shared" si="283"/>
        <v>0.892625</v>
      </c>
      <c r="AC429" s="18">
        <f t="shared" si="284"/>
        <v>1.7762811338443579E-3</v>
      </c>
      <c r="AD429" s="28">
        <f t="shared" si="301"/>
        <v>9745.6362590417066</v>
      </c>
      <c r="AE429" s="33">
        <f t="shared" si="285"/>
        <v>0.84175000000000011</v>
      </c>
      <c r="AF429" s="18">
        <f t="shared" si="286"/>
        <v>1.6750423127444207E-3</v>
      </c>
      <c r="AG429" s="28">
        <f t="shared" si="302"/>
        <v>9757.2899938773771</v>
      </c>
      <c r="AH429" s="33">
        <f t="shared" si="287"/>
        <v>0.6280494362745096</v>
      </c>
      <c r="AI429" s="18">
        <f t="shared" si="288"/>
        <v>1.2497883935314333E-3</v>
      </c>
      <c r="AJ429" s="28">
        <f t="shared" si="303"/>
        <v>9807.1361619358613</v>
      </c>
      <c r="AK429" s="33">
        <f t="shared" si="289"/>
        <v>0.63840189950980375</v>
      </c>
      <c r="AL429" s="18">
        <f t="shared" si="290"/>
        <v>1.2703893011171163E-3</v>
      </c>
      <c r="AM429" s="28">
        <f t="shared" si="304"/>
        <v>9804.3511186469823</v>
      </c>
      <c r="AN429" s="33">
        <f t="shared" si="291"/>
        <v>0.60201629901960774</v>
      </c>
      <c r="AO429" s="18">
        <f t="shared" si="292"/>
        <v>1.1979836932814259E-3</v>
      </c>
      <c r="AP429" s="28">
        <f t="shared" si="305"/>
        <v>9812.3924334792046</v>
      </c>
      <c r="AQ429" s="33">
        <f t="shared" si="270"/>
        <v>0.81228875</v>
      </c>
      <c r="AR429" s="18">
        <f t="shared" si="271"/>
        <v>1.6164158317983656E-3</v>
      </c>
      <c r="AS429" s="28">
        <f t="shared" si="306"/>
        <v>9763.4481650721227</v>
      </c>
      <c r="AT429" s="33">
        <f t="shared" si="272"/>
        <v>0.58094572855392146</v>
      </c>
      <c r="AU429" s="18">
        <f t="shared" si="273"/>
        <v>1.1560542640165761E-3</v>
      </c>
      <c r="AV429" s="20">
        <f t="shared" si="307"/>
        <v>9816.6486665981938</v>
      </c>
    </row>
    <row r="430" spans="2:48" ht="15.95">
      <c r="B430" s="52">
        <v>38</v>
      </c>
      <c r="C430" s="54">
        <f>'Mortality (No Interventions) H'!N47</f>
        <v>2.1764590436536809E-3</v>
      </c>
      <c r="D430" s="27">
        <f t="shared" si="310"/>
        <v>0.71862745098039194</v>
      </c>
      <c r="E430" s="18">
        <f t="shared" si="274"/>
        <v>1.5640632147040662E-3</v>
      </c>
      <c r="F430" s="28">
        <f t="shared" si="293"/>
        <v>9774.8504080734256</v>
      </c>
      <c r="G430" s="27">
        <f t="shared" si="308"/>
        <v>0.96499999999999997</v>
      </c>
      <c r="H430" s="18">
        <f t="shared" si="267"/>
        <v>2.1002829771258019E-3</v>
      </c>
      <c r="I430" s="28">
        <f t="shared" si="294"/>
        <v>9711.7718318056905</v>
      </c>
      <c r="J430" s="27">
        <f t="shared" si="311"/>
        <v>0.91</v>
      </c>
      <c r="K430" s="18">
        <f t="shared" si="268"/>
        <v>1.9805777297248498E-3</v>
      </c>
      <c r="L430" s="28">
        <f t="shared" si="295"/>
        <v>9725.3947482464209</v>
      </c>
      <c r="M430" s="27">
        <f t="shared" si="309"/>
        <v>0.92500000000000004</v>
      </c>
      <c r="N430" s="19">
        <f t="shared" si="269"/>
        <v>2.0132246153796549E-3</v>
      </c>
      <c r="O430" s="28">
        <f t="shared" si="296"/>
        <v>9720.9172496039155</v>
      </c>
      <c r="P430" s="24">
        <f t="shared" si="275"/>
        <v>0.69347549019607824</v>
      </c>
      <c r="Q430" s="18">
        <f t="shared" si="276"/>
        <v>1.5093210021894241E-3</v>
      </c>
      <c r="R430" s="28">
        <f t="shared" si="297"/>
        <v>9780.4034495140277</v>
      </c>
      <c r="S430" s="24">
        <f t="shared" si="277"/>
        <v>0.65395098039215671</v>
      </c>
      <c r="T430" s="18">
        <f t="shared" si="278"/>
        <v>1.4232975253807003E-3</v>
      </c>
      <c r="U430" s="28">
        <f t="shared" si="298"/>
        <v>9789.8436549355829</v>
      </c>
      <c r="V430" s="24">
        <f t="shared" si="279"/>
        <v>0.66473039215686258</v>
      </c>
      <c r="W430" s="18">
        <f t="shared" si="280"/>
        <v>1.4467584736012613E-3</v>
      </c>
      <c r="X430" s="28">
        <f t="shared" si="299"/>
        <v>9786.7534223428684</v>
      </c>
      <c r="Y430" s="33">
        <f t="shared" si="281"/>
        <v>0.87814999999999999</v>
      </c>
      <c r="Z430" s="18">
        <f t="shared" si="282"/>
        <v>1.9112575091844799E-3</v>
      </c>
      <c r="AA430" s="28">
        <f t="shared" si="300"/>
        <v>9732.6491392710068</v>
      </c>
      <c r="AB430" s="33">
        <f t="shared" si="283"/>
        <v>0.892625</v>
      </c>
      <c r="AC430" s="18">
        <f t="shared" si="284"/>
        <v>1.9427617538413668E-3</v>
      </c>
      <c r="AD430" s="28">
        <f t="shared" si="301"/>
        <v>9728.325269217461</v>
      </c>
      <c r="AE430" s="33">
        <f t="shared" si="285"/>
        <v>0.84175000000000011</v>
      </c>
      <c r="AF430" s="18">
        <f t="shared" si="286"/>
        <v>1.8320343999954861E-3</v>
      </c>
      <c r="AG430" s="28">
        <f t="shared" si="302"/>
        <v>9740.9461202799157</v>
      </c>
      <c r="AH430" s="33">
        <f t="shared" si="287"/>
        <v>0.63106269607843124</v>
      </c>
      <c r="AI430" s="18">
        <f t="shared" si="288"/>
        <v>1.373482111992376E-3</v>
      </c>
      <c r="AJ430" s="28">
        <f t="shared" si="303"/>
        <v>9794.8793169868914</v>
      </c>
      <c r="AK430" s="33">
        <f t="shared" si="289"/>
        <v>0.64146482843137242</v>
      </c>
      <c r="AL430" s="18">
        <f t="shared" si="290"/>
        <v>1.3961219270252174E-3</v>
      </c>
      <c r="AM430" s="28">
        <f t="shared" si="304"/>
        <v>9791.8957758814577</v>
      </c>
      <c r="AN430" s="33">
        <f t="shared" si="291"/>
        <v>0.60490465686274497</v>
      </c>
      <c r="AO430" s="18">
        <f t="shared" si="292"/>
        <v>1.316550210977148E-3</v>
      </c>
      <c r="AP430" s="28">
        <f t="shared" si="305"/>
        <v>9800.6373473518179</v>
      </c>
      <c r="AQ430" s="33">
        <f t="shared" si="270"/>
        <v>0.81228875</v>
      </c>
      <c r="AR430" s="18">
        <f t="shared" si="271"/>
        <v>1.7679131959956438E-3</v>
      </c>
      <c r="AS430" s="28">
        <f t="shared" si="306"/>
        <v>9747.6663728851563</v>
      </c>
      <c r="AT430" s="33">
        <f t="shared" si="272"/>
        <v>0.58373299387254896</v>
      </c>
      <c r="AU430" s="18">
        <f t="shared" si="273"/>
        <v>1.2704709535929478E-3</v>
      </c>
      <c r="AV430" s="20">
        <f t="shared" si="307"/>
        <v>9805.3000880488198</v>
      </c>
    </row>
    <row r="431" spans="2:48" ht="15.95">
      <c r="B431" s="52">
        <v>39</v>
      </c>
      <c r="C431" s="54">
        <f>'Mortality (No Interventions) H'!N48</f>
        <v>2.3680656488870057E-3</v>
      </c>
      <c r="D431" s="27">
        <f t="shared" si="310"/>
        <v>0.72205882352941153</v>
      </c>
      <c r="E431" s="18">
        <f t="shared" si="274"/>
        <v>1.7098826964757638E-3</v>
      </c>
      <c r="F431" s="28">
        <f t="shared" si="293"/>
        <v>9759.5619241209224</v>
      </c>
      <c r="G431" s="27">
        <f t="shared" si="308"/>
        <v>0.96499999999999997</v>
      </c>
      <c r="H431" s="18">
        <f t="shared" si="267"/>
        <v>2.2851833511759604E-3</v>
      </c>
      <c r="I431" s="28">
        <f t="shared" si="294"/>
        <v>9691.3743627496187</v>
      </c>
      <c r="J431" s="27">
        <f t="shared" si="311"/>
        <v>0.91</v>
      </c>
      <c r="K431" s="18">
        <f t="shared" si="268"/>
        <v>2.1549397404871753E-3</v>
      </c>
      <c r="L431" s="28">
        <f t="shared" si="295"/>
        <v>9706.1328479952608</v>
      </c>
      <c r="M431" s="27">
        <f t="shared" si="309"/>
        <v>0.92500000000000004</v>
      </c>
      <c r="N431" s="19">
        <f t="shared" si="269"/>
        <v>2.1904607252204804E-3</v>
      </c>
      <c r="O431" s="28">
        <f t="shared" si="296"/>
        <v>9701.3468597129431</v>
      </c>
      <c r="P431" s="24">
        <f t="shared" si="275"/>
        <v>0.69678676470588208</v>
      </c>
      <c r="Q431" s="18">
        <f t="shared" si="276"/>
        <v>1.6500368020991121E-3</v>
      </c>
      <c r="R431" s="28">
        <f t="shared" si="297"/>
        <v>9765.641681177789</v>
      </c>
      <c r="S431" s="24">
        <f t="shared" si="277"/>
        <v>0.65707352941176456</v>
      </c>
      <c r="T431" s="18">
        <f t="shared" si="278"/>
        <v>1.5559932537929453E-3</v>
      </c>
      <c r="U431" s="28">
        <f t="shared" si="298"/>
        <v>9775.9097946876482</v>
      </c>
      <c r="V431" s="24">
        <f t="shared" si="279"/>
        <v>0.66790441176470572</v>
      </c>
      <c r="W431" s="18">
        <f t="shared" si="280"/>
        <v>1.5816414942400818E-3</v>
      </c>
      <c r="X431" s="28">
        <f t="shared" si="299"/>
        <v>9772.5943539000491</v>
      </c>
      <c r="Y431" s="33">
        <f t="shared" si="281"/>
        <v>0.87814999999999999</v>
      </c>
      <c r="Z431" s="18">
        <f t="shared" si="282"/>
        <v>2.0795168495701239E-3</v>
      </c>
      <c r="AA431" s="28">
        <f t="shared" si="300"/>
        <v>9714.0475405193174</v>
      </c>
      <c r="AB431" s="33">
        <f t="shared" si="283"/>
        <v>0.892625</v>
      </c>
      <c r="AC431" s="18">
        <f t="shared" si="284"/>
        <v>2.1137945998377637E-3</v>
      </c>
      <c r="AD431" s="28">
        <f t="shared" si="301"/>
        <v>9709.4254509554976</v>
      </c>
      <c r="AE431" s="33">
        <f t="shared" si="285"/>
        <v>0.84175000000000011</v>
      </c>
      <c r="AF431" s="18">
        <f t="shared" si="286"/>
        <v>1.9933192599506373E-3</v>
      </c>
      <c r="AG431" s="28">
        <f t="shared" si="302"/>
        <v>9723.1003718990614</v>
      </c>
      <c r="AH431" s="33">
        <f t="shared" si="287"/>
        <v>0.63407595588235266</v>
      </c>
      <c r="AI431" s="18">
        <f t="shared" si="288"/>
        <v>1.5015334899101918E-3</v>
      </c>
      <c r="AJ431" s="28">
        <f t="shared" si="303"/>
        <v>9781.4262254558853</v>
      </c>
      <c r="AK431" s="33">
        <f t="shared" si="289"/>
        <v>0.64452775735294099</v>
      </c>
      <c r="AL431" s="18">
        <f t="shared" si="290"/>
        <v>1.5262840419416788E-3</v>
      </c>
      <c r="AM431" s="28">
        <f t="shared" si="304"/>
        <v>9778.2250954816045</v>
      </c>
      <c r="AN431" s="33">
        <f t="shared" si="291"/>
        <v>0.60779301470588221</v>
      </c>
      <c r="AO431" s="18">
        <f t="shared" si="292"/>
        <v>1.4392937597584744E-3</v>
      </c>
      <c r="AP431" s="28">
        <f t="shared" si="305"/>
        <v>9787.734316184451</v>
      </c>
      <c r="AQ431" s="33">
        <f t="shared" si="270"/>
        <v>0.81228875</v>
      </c>
      <c r="AR431" s="18">
        <f t="shared" si="271"/>
        <v>1.9235530858523647E-3</v>
      </c>
      <c r="AS431" s="28">
        <f t="shared" si="306"/>
        <v>9730.4333448743691</v>
      </c>
      <c r="AT431" s="33">
        <f t="shared" si="272"/>
        <v>0.58652025919117623</v>
      </c>
      <c r="AU431" s="18">
        <f t="shared" si="273"/>
        <v>1.3889184781669275E-3</v>
      </c>
      <c r="AV431" s="20">
        <f t="shared" si="307"/>
        <v>9792.8427390956913</v>
      </c>
    </row>
    <row r="432" spans="2:48" ht="15.95">
      <c r="B432" s="52">
        <v>40</v>
      </c>
      <c r="C432" s="54">
        <f>'Mortality (No Interventions) H'!N49</f>
        <v>2.5679657019092124E-3</v>
      </c>
      <c r="D432" s="27">
        <f t="shared" si="310"/>
        <v>0.72549019607843113</v>
      </c>
      <c r="E432" s="18">
        <f t="shared" si="274"/>
        <v>1.8630339406008004E-3</v>
      </c>
      <c r="F432" s="28">
        <f t="shared" si="293"/>
        <v>9742.8742180616846</v>
      </c>
      <c r="G432" s="27">
        <f t="shared" si="308"/>
        <v>0.96499999999999997</v>
      </c>
      <c r="H432" s="18">
        <f t="shared" si="267"/>
        <v>2.47808690234239E-3</v>
      </c>
      <c r="I432" s="28">
        <f t="shared" si="294"/>
        <v>9669.22779540585</v>
      </c>
      <c r="J432" s="27">
        <v>0.92</v>
      </c>
      <c r="K432" s="18">
        <f t="shared" si="268"/>
        <v>2.3625284457564756E-3</v>
      </c>
      <c r="L432" s="28">
        <f t="shared" si="295"/>
        <v>9685.2167165946685</v>
      </c>
      <c r="M432" s="27">
        <f t="shared" si="309"/>
        <v>0.92500000000000004</v>
      </c>
      <c r="N432" s="19">
        <f t="shared" si="269"/>
        <v>2.3753682742660214E-3</v>
      </c>
      <c r="O432" s="28">
        <f t="shared" si="296"/>
        <v>9680.0964404350016</v>
      </c>
      <c r="P432" s="24">
        <f t="shared" si="275"/>
        <v>0.70009803921568603</v>
      </c>
      <c r="Q432" s="18">
        <f t="shared" si="276"/>
        <v>1.7978277526797723E-3</v>
      </c>
      <c r="R432" s="28">
        <f t="shared" si="297"/>
        <v>9749.5280130077335</v>
      </c>
      <c r="S432" s="24">
        <f t="shared" si="277"/>
        <v>0.66745098039215667</v>
      </c>
      <c r="T432" s="18">
        <f t="shared" si="278"/>
        <v>1.7139912253527365E-3</v>
      </c>
      <c r="U432" s="28">
        <f t="shared" si="298"/>
        <v>9760.6985449974254</v>
      </c>
      <c r="V432" s="24">
        <f t="shared" si="279"/>
        <v>0.67107843137254886</v>
      </c>
      <c r="W432" s="18">
        <f t="shared" si="280"/>
        <v>1.7233063950557407E-3</v>
      </c>
      <c r="X432" s="28">
        <f t="shared" si="299"/>
        <v>9757.1376131635443</v>
      </c>
      <c r="Y432" s="33">
        <f t="shared" si="281"/>
        <v>0.88780000000000003</v>
      </c>
      <c r="Z432" s="18">
        <f t="shared" si="282"/>
        <v>2.2798399501549986E-3</v>
      </c>
      <c r="AA432" s="28">
        <f t="shared" si="300"/>
        <v>9693.847014981282</v>
      </c>
      <c r="AB432" s="33">
        <f t="shared" si="283"/>
        <v>0.892625</v>
      </c>
      <c r="AC432" s="18">
        <f t="shared" si="284"/>
        <v>2.2922303846667105E-3</v>
      </c>
      <c r="AD432" s="28">
        <f t="shared" si="301"/>
        <v>9688.9017198697402</v>
      </c>
      <c r="AE432" s="33">
        <f t="shared" si="285"/>
        <v>0.85100000000000009</v>
      </c>
      <c r="AF432" s="18">
        <f t="shared" si="286"/>
        <v>2.1853388123247398E-3</v>
      </c>
      <c r="AG432" s="28">
        <f t="shared" si="302"/>
        <v>9703.7191286613215</v>
      </c>
      <c r="AH432" s="33">
        <f t="shared" si="287"/>
        <v>0.64409019607843121</v>
      </c>
      <c r="AI432" s="18">
        <f t="shared" si="288"/>
        <v>1.6540015324653908E-3</v>
      </c>
      <c r="AJ432" s="28">
        <f t="shared" si="303"/>
        <v>9766.7390863992769</v>
      </c>
      <c r="AK432" s="33">
        <f t="shared" si="289"/>
        <v>0.64759068627450966</v>
      </c>
      <c r="AL432" s="18">
        <f t="shared" si="290"/>
        <v>1.6629906712287898E-3</v>
      </c>
      <c r="AM432" s="28">
        <f t="shared" si="304"/>
        <v>9763.3007465598566</v>
      </c>
      <c r="AN432" s="33">
        <f t="shared" si="291"/>
        <v>0.61739215686274496</v>
      </c>
      <c r="AO432" s="18">
        <f t="shared" si="292"/>
        <v>1.5854418834512815E-3</v>
      </c>
      <c r="AP432" s="28">
        <f t="shared" si="305"/>
        <v>9773.6468912609926</v>
      </c>
      <c r="AQ432" s="33">
        <f t="shared" si="270"/>
        <v>0.82121500000000003</v>
      </c>
      <c r="AR432" s="18">
        <f t="shared" si="271"/>
        <v>2.1088519538933737E-3</v>
      </c>
      <c r="AS432" s="28">
        <f t="shared" si="306"/>
        <v>9711.7163397871554</v>
      </c>
      <c r="AT432" s="33">
        <f t="shared" si="272"/>
        <v>0.59578343137254886</v>
      </c>
      <c r="AU432" s="18">
        <f t="shared" si="273"/>
        <v>1.5299514175304864E-3</v>
      </c>
      <c r="AV432" s="20">
        <f t="shared" si="307"/>
        <v>9779.2412788615784</v>
      </c>
    </row>
    <row r="433" spans="2:48" ht="15.95">
      <c r="B433" s="52">
        <v>41</v>
      </c>
      <c r="C433" s="54">
        <f>'Mortality (No Interventions) H'!N50</f>
        <v>2.8009585130697161E-3</v>
      </c>
      <c r="D433" s="27">
        <f t="shared" si="310"/>
        <v>0.72892156862745072</v>
      </c>
      <c r="E433" s="18">
        <f t="shared" si="274"/>
        <v>2.0416790730071895E-3</v>
      </c>
      <c r="F433" s="28">
        <f t="shared" si="293"/>
        <v>9724.722912714431</v>
      </c>
      <c r="G433" s="27">
        <f t="shared" si="308"/>
        <v>0.96499999999999997</v>
      </c>
      <c r="H433" s="18">
        <f t="shared" si="267"/>
        <v>2.7029249651122759E-3</v>
      </c>
      <c r="I433" s="28">
        <f t="shared" si="294"/>
        <v>9645.2666086502904</v>
      </c>
      <c r="J433" s="27">
        <v>0.92</v>
      </c>
      <c r="K433" s="18">
        <f t="shared" si="268"/>
        <v>2.5768818320241389E-3</v>
      </c>
      <c r="L433" s="28">
        <f t="shared" si="295"/>
        <v>9662.3351165983968</v>
      </c>
      <c r="M433" s="27">
        <f t="shared" si="309"/>
        <v>0.92500000000000004</v>
      </c>
      <c r="N433" s="19">
        <f t="shared" si="269"/>
        <v>2.5908866245894875E-3</v>
      </c>
      <c r="O433" s="28">
        <f t="shared" si="296"/>
        <v>9657.1026464585575</v>
      </c>
      <c r="P433" s="24">
        <f t="shared" si="275"/>
        <v>0.70340931372548987</v>
      </c>
      <c r="Q433" s="18">
        <f t="shared" si="276"/>
        <v>1.9702203054519376E-3</v>
      </c>
      <c r="R433" s="28">
        <f t="shared" si="297"/>
        <v>9732.0000409704189</v>
      </c>
      <c r="S433" s="24">
        <f t="shared" si="277"/>
        <v>0.67060784313725474</v>
      </c>
      <c r="T433" s="18">
        <f t="shared" si="278"/>
        <v>1.8783447471666145E-3</v>
      </c>
      <c r="U433" s="28">
        <f t="shared" si="298"/>
        <v>9743.9687933379864</v>
      </c>
      <c r="V433" s="24">
        <f t="shared" si="279"/>
        <v>0.67425245098039199</v>
      </c>
      <c r="W433" s="18">
        <f t="shared" si="280"/>
        <v>1.8885531425316504E-3</v>
      </c>
      <c r="X433" s="28">
        <f t="shared" si="299"/>
        <v>9740.3230755173408</v>
      </c>
      <c r="Y433" s="33">
        <f t="shared" si="281"/>
        <v>0.88780000000000003</v>
      </c>
      <c r="Z433" s="18">
        <f t="shared" si="282"/>
        <v>2.4866909679032941E-3</v>
      </c>
      <c r="AA433" s="28">
        <f t="shared" si="300"/>
        <v>9671.7465952858365</v>
      </c>
      <c r="AB433" s="33">
        <f t="shared" si="283"/>
        <v>0.892625</v>
      </c>
      <c r="AC433" s="18">
        <f t="shared" si="284"/>
        <v>2.5002055927288553E-3</v>
      </c>
      <c r="AD433" s="28">
        <f t="shared" si="301"/>
        <v>9666.6925249534052</v>
      </c>
      <c r="AE433" s="33">
        <f t="shared" si="285"/>
        <v>0.85100000000000009</v>
      </c>
      <c r="AF433" s="18">
        <f t="shared" si="286"/>
        <v>2.3836156946223288E-3</v>
      </c>
      <c r="AG433" s="28">
        <f t="shared" si="302"/>
        <v>9682.5132146255601</v>
      </c>
      <c r="AH433" s="33">
        <f t="shared" si="287"/>
        <v>0.64713656862745073</v>
      </c>
      <c r="AI433" s="18">
        <f t="shared" si="288"/>
        <v>1.8126026810157828E-3</v>
      </c>
      <c r="AJ433" s="28">
        <f t="shared" si="303"/>
        <v>9750.5848849831818</v>
      </c>
      <c r="AK433" s="33">
        <f t="shared" si="289"/>
        <v>0.65065361519607812</v>
      </c>
      <c r="AL433" s="18">
        <f t="shared" si="290"/>
        <v>1.8224537825430422E-3</v>
      </c>
      <c r="AM433" s="28">
        <f t="shared" si="304"/>
        <v>9747.064468497927</v>
      </c>
      <c r="AN433" s="33">
        <f t="shared" si="291"/>
        <v>0.62031225490196062</v>
      </c>
      <c r="AO433" s="18">
        <f t="shared" si="292"/>
        <v>1.7374688911291185E-3</v>
      </c>
      <c r="AP433" s="28">
        <f t="shared" si="305"/>
        <v>9758.151342125524</v>
      </c>
      <c r="AQ433" s="33">
        <f t="shared" si="270"/>
        <v>0.82121500000000003</v>
      </c>
      <c r="AR433" s="18">
        <f t="shared" si="271"/>
        <v>2.3001891453105468E-3</v>
      </c>
      <c r="AS433" s="28">
        <f t="shared" si="306"/>
        <v>9691.2357678083372</v>
      </c>
      <c r="AT433" s="33">
        <f t="shared" si="272"/>
        <v>0.59860132598039195</v>
      </c>
      <c r="AU433" s="18">
        <f t="shared" si="273"/>
        <v>1.6766574799395991E-3</v>
      </c>
      <c r="AV433" s="20">
        <f t="shared" si="307"/>
        <v>9764.2795148046116</v>
      </c>
    </row>
    <row r="434" spans="2:48" ht="15.95">
      <c r="B434" s="52">
        <v>42</v>
      </c>
      <c r="C434" s="54">
        <f>'Mortality (No Interventions) H'!N51</f>
        <v>3.0322687530165075E-3</v>
      </c>
      <c r="D434" s="27">
        <f t="shared" si="310"/>
        <v>0.73235294117647032</v>
      </c>
      <c r="E434" s="18">
        <f t="shared" si="274"/>
        <v>2.2206909397091473E-3</v>
      </c>
      <c r="F434" s="28">
        <f t="shared" si="293"/>
        <v>9704.8681494527482</v>
      </c>
      <c r="G434" s="27">
        <f t="shared" si="308"/>
        <v>0.96499999999999997</v>
      </c>
      <c r="H434" s="18">
        <f t="shared" si="267"/>
        <v>2.9261393466609295E-3</v>
      </c>
      <c r="I434" s="28">
        <f t="shared" si="294"/>
        <v>9619.1961767386056</v>
      </c>
      <c r="J434" s="27">
        <v>0.92</v>
      </c>
      <c r="K434" s="18">
        <f t="shared" si="268"/>
        <v>2.789687252775187E-3</v>
      </c>
      <c r="L434" s="28">
        <f t="shared" si="295"/>
        <v>9637.4364207815051</v>
      </c>
      <c r="M434" s="27">
        <f t="shared" si="309"/>
        <v>0.92500000000000004</v>
      </c>
      <c r="N434" s="19">
        <f t="shared" si="269"/>
        <v>2.8048485965402694E-3</v>
      </c>
      <c r="O434" s="28">
        <f t="shared" si="296"/>
        <v>9632.0821883795597</v>
      </c>
      <c r="P434" s="24">
        <f t="shared" si="275"/>
        <v>0.70672058823529382</v>
      </c>
      <c r="Q434" s="18">
        <f t="shared" si="276"/>
        <v>2.1429667568193269E-3</v>
      </c>
      <c r="R434" s="28">
        <f t="shared" si="297"/>
        <v>9712.8258568770398</v>
      </c>
      <c r="S434" s="24">
        <f t="shared" si="277"/>
        <v>0.67376470588235271</v>
      </c>
      <c r="T434" s="18">
        <f t="shared" si="278"/>
        <v>2.0430356645324155E-3</v>
      </c>
      <c r="U434" s="28">
        <f t="shared" si="298"/>
        <v>9725.6662607384642</v>
      </c>
      <c r="V434" s="24">
        <f t="shared" si="279"/>
        <v>0.67742647058823513</v>
      </c>
      <c r="W434" s="18">
        <f t="shared" si="280"/>
        <v>2.0541391192309614E-3</v>
      </c>
      <c r="X434" s="28">
        <f t="shared" si="299"/>
        <v>9721.927957763799</v>
      </c>
      <c r="Y434" s="33">
        <f t="shared" si="281"/>
        <v>0.88780000000000003</v>
      </c>
      <c r="Z434" s="18">
        <f t="shared" si="282"/>
        <v>2.6920481989280553E-3</v>
      </c>
      <c r="AA434" s="28">
        <f t="shared" si="300"/>
        <v>9647.6959503834896</v>
      </c>
      <c r="AB434" s="33">
        <f t="shared" si="283"/>
        <v>0.892625</v>
      </c>
      <c r="AC434" s="18">
        <f t="shared" si="284"/>
        <v>2.7066788956613599E-3</v>
      </c>
      <c r="AD434" s="28">
        <f t="shared" si="301"/>
        <v>9642.5238062393255</v>
      </c>
      <c r="AE434" s="33">
        <f t="shared" si="285"/>
        <v>0.85100000000000009</v>
      </c>
      <c r="AF434" s="18">
        <f t="shared" si="286"/>
        <v>2.5804607088170482E-3</v>
      </c>
      <c r="AG434" s="28">
        <f t="shared" si="302"/>
        <v>9659.4338241637906</v>
      </c>
      <c r="AH434" s="33">
        <f t="shared" si="287"/>
        <v>0.65018294117647035</v>
      </c>
      <c r="AI434" s="18">
        <f t="shared" si="288"/>
        <v>1.9715294162737811E-3</v>
      </c>
      <c r="AJ434" s="28">
        <f t="shared" si="303"/>
        <v>9732.9109486791895</v>
      </c>
      <c r="AK434" s="33">
        <f t="shared" si="289"/>
        <v>0.65371654411764679</v>
      </c>
      <c r="AL434" s="18">
        <f t="shared" si="290"/>
        <v>1.9822442500578774E-3</v>
      </c>
      <c r="AM434" s="28">
        <f t="shared" si="304"/>
        <v>9729.3008939886222</v>
      </c>
      <c r="AN434" s="33">
        <f t="shared" si="291"/>
        <v>0.62323235294117629</v>
      </c>
      <c r="AO434" s="18">
        <f t="shared" si="292"/>
        <v>1.8898079896924845E-3</v>
      </c>
      <c r="AP434" s="28">
        <f t="shared" si="305"/>
        <v>9741.1968577336502</v>
      </c>
      <c r="AQ434" s="33">
        <f t="shared" si="270"/>
        <v>0.82121500000000003</v>
      </c>
      <c r="AR434" s="18">
        <f t="shared" si="271"/>
        <v>2.4901445840084511E-3</v>
      </c>
      <c r="AS434" s="28">
        <f t="shared" si="306"/>
        <v>9668.9440924905794</v>
      </c>
      <c r="AT434" s="33">
        <f t="shared" si="272"/>
        <v>0.60141922058823516</v>
      </c>
      <c r="AU434" s="18">
        <f t="shared" si="273"/>
        <v>1.8236647100532478E-3</v>
      </c>
      <c r="AV434" s="20">
        <f t="shared" si="307"/>
        <v>9747.9081625198942</v>
      </c>
    </row>
    <row r="435" spans="2:48" ht="15.95">
      <c r="B435" s="52">
        <v>43</v>
      </c>
      <c r="C435" s="54">
        <f>'Mortality (No Interventions) H'!N52</f>
        <v>3.2960671109944746E-3</v>
      </c>
      <c r="D435" s="27">
        <f t="shared" si="310"/>
        <v>0.73578431372548991</v>
      </c>
      <c r="E435" s="18">
        <f t="shared" si="274"/>
        <v>2.4251944772562279E-3</v>
      </c>
      <c r="F435" s="28">
        <f t="shared" si="293"/>
        <v>9683.3166366821861</v>
      </c>
      <c r="G435" s="27">
        <f t="shared" si="308"/>
        <v>0.96499999999999997</v>
      </c>
      <c r="H435" s="18">
        <f t="shared" si="267"/>
        <v>3.1807047621096678E-3</v>
      </c>
      <c r="I435" s="28">
        <f t="shared" si="294"/>
        <v>9591.0490683225999</v>
      </c>
      <c r="J435" s="27">
        <v>0.92</v>
      </c>
      <c r="K435" s="18">
        <f t="shared" si="268"/>
        <v>3.0323817421149166E-3</v>
      </c>
      <c r="L435" s="28">
        <f t="shared" si="295"/>
        <v>9610.5509872490202</v>
      </c>
      <c r="M435" s="27">
        <f t="shared" si="309"/>
        <v>0.92500000000000004</v>
      </c>
      <c r="N435" s="19">
        <f t="shared" si="269"/>
        <v>3.048862077669889E-3</v>
      </c>
      <c r="O435" s="28">
        <f t="shared" si="296"/>
        <v>9605.0656561717224</v>
      </c>
      <c r="P435" s="24">
        <f t="shared" si="275"/>
        <v>0.71003186274509777</v>
      </c>
      <c r="Q435" s="18">
        <f t="shared" si="276"/>
        <v>2.3403126705522598E-3</v>
      </c>
      <c r="R435" s="28">
        <f t="shared" si="297"/>
        <v>9692.011593950976</v>
      </c>
      <c r="S435" s="24">
        <f t="shared" si="277"/>
        <v>0.67692156862745079</v>
      </c>
      <c r="T435" s="18">
        <f t="shared" si="278"/>
        <v>2.2311789190757299E-3</v>
      </c>
      <c r="U435" s="28">
        <f t="shared" si="298"/>
        <v>9705.796377706436</v>
      </c>
      <c r="V435" s="24">
        <f t="shared" si="279"/>
        <v>0.68060049019607816</v>
      </c>
      <c r="W435" s="18">
        <f t="shared" si="280"/>
        <v>2.2433048914620108E-3</v>
      </c>
      <c r="X435" s="28">
        <f t="shared" si="299"/>
        <v>9701.957765231411</v>
      </c>
      <c r="Y435" s="33">
        <f t="shared" si="281"/>
        <v>0.88780000000000003</v>
      </c>
      <c r="Z435" s="18">
        <f t="shared" si="282"/>
        <v>2.9262483811408947E-3</v>
      </c>
      <c r="AA435" s="28">
        <f t="shared" si="300"/>
        <v>9621.7238878764547</v>
      </c>
      <c r="AB435" s="33">
        <f t="shared" si="283"/>
        <v>0.892625</v>
      </c>
      <c r="AC435" s="18">
        <f t="shared" si="284"/>
        <v>2.9421519049514428E-3</v>
      </c>
      <c r="AD435" s="28">
        <f t="shared" si="301"/>
        <v>9616.4245905520656</v>
      </c>
      <c r="AE435" s="33">
        <f t="shared" si="285"/>
        <v>0.85100000000000009</v>
      </c>
      <c r="AF435" s="18">
        <f t="shared" si="286"/>
        <v>2.8049531114562984E-3</v>
      </c>
      <c r="AG435" s="28">
        <f t="shared" si="302"/>
        <v>9634.5080347111179</v>
      </c>
      <c r="AH435" s="33">
        <f t="shared" si="287"/>
        <v>0.65322931372548998</v>
      </c>
      <c r="AI435" s="18">
        <f t="shared" si="288"/>
        <v>2.1530876569080793E-3</v>
      </c>
      <c r="AJ435" s="28">
        <f t="shared" si="303"/>
        <v>9713.722228437895</v>
      </c>
      <c r="AK435" s="33">
        <f t="shared" si="289"/>
        <v>0.65677947303921547</v>
      </c>
      <c r="AL435" s="18">
        <f t="shared" si="290"/>
        <v>2.1647892202608402E-3</v>
      </c>
      <c r="AM435" s="28">
        <f t="shared" si="304"/>
        <v>9710.0150432344308</v>
      </c>
      <c r="AN435" s="33">
        <f t="shared" si="291"/>
        <v>0.62615245098039196</v>
      </c>
      <c r="AO435" s="18">
        <f t="shared" si="292"/>
        <v>2.0638405001450499E-3</v>
      </c>
      <c r="AP435" s="28">
        <f t="shared" si="305"/>
        <v>9722.7878660827373</v>
      </c>
      <c r="AQ435" s="33">
        <f t="shared" si="270"/>
        <v>0.82121500000000003</v>
      </c>
      <c r="AR435" s="18">
        <f t="shared" si="271"/>
        <v>2.7067797525553274E-3</v>
      </c>
      <c r="AS435" s="28">
        <f t="shared" si="306"/>
        <v>9644.8670237255828</v>
      </c>
      <c r="AT435" s="33">
        <f t="shared" si="272"/>
        <v>0.60423711519607826</v>
      </c>
      <c r="AU435" s="18">
        <f t="shared" si="273"/>
        <v>1.9916060826399734E-3</v>
      </c>
      <c r="AV435" s="20">
        <f t="shared" si="307"/>
        <v>9730.131246407067</v>
      </c>
    </row>
    <row r="436" spans="2:48" ht="15.95">
      <c r="B436" s="52">
        <v>44</v>
      </c>
      <c r="C436" s="54">
        <f>'Mortality (No Interventions) H'!N53</f>
        <v>3.5800787677576699E-3</v>
      </c>
      <c r="D436" s="27">
        <f t="shared" si="310"/>
        <v>0.73921568627450951</v>
      </c>
      <c r="E436" s="18">
        <f t="shared" si="274"/>
        <v>2.6464503832247864E-3</v>
      </c>
      <c r="F436" s="28">
        <f t="shared" si="293"/>
        <v>9659.8327106533816</v>
      </c>
      <c r="G436" s="27">
        <f t="shared" si="308"/>
        <v>0.96499999999999997</v>
      </c>
      <c r="H436" s="18">
        <f t="shared" si="267"/>
        <v>3.4547760108861515E-3</v>
      </c>
      <c r="I436" s="28">
        <f t="shared" si="294"/>
        <v>9560.5427728773593</v>
      </c>
      <c r="J436" s="27">
        <v>0.92</v>
      </c>
      <c r="K436" s="18">
        <f t="shared" si="268"/>
        <v>3.2936724663370563E-3</v>
      </c>
      <c r="L436" s="28">
        <f t="shared" si="295"/>
        <v>9581.4081279036218</v>
      </c>
      <c r="M436" s="27">
        <f t="shared" si="309"/>
        <v>0.92500000000000004</v>
      </c>
      <c r="N436" s="19">
        <f t="shared" si="269"/>
        <v>3.3115728601758447E-3</v>
      </c>
      <c r="O436" s="28">
        <f t="shared" si="296"/>
        <v>9575.781135739091</v>
      </c>
      <c r="P436" s="24">
        <f t="shared" si="275"/>
        <v>0.71334313725490162</v>
      </c>
      <c r="Q436" s="18">
        <f t="shared" si="276"/>
        <v>2.5538246198119185E-3</v>
      </c>
      <c r="R436" s="28">
        <f t="shared" si="297"/>
        <v>9669.329256414514</v>
      </c>
      <c r="S436" s="24">
        <f t="shared" si="277"/>
        <v>0.68007843137254875</v>
      </c>
      <c r="T436" s="18">
        <f t="shared" si="278"/>
        <v>2.4347343525668035E-3</v>
      </c>
      <c r="U436" s="28">
        <f t="shared" si="298"/>
        <v>9684.1410094356561</v>
      </c>
      <c r="V436" s="24">
        <f t="shared" si="279"/>
        <v>0.68377450980392129</v>
      </c>
      <c r="W436" s="18">
        <f t="shared" si="280"/>
        <v>2.4479666044829275E-3</v>
      </c>
      <c r="X436" s="28">
        <f t="shared" si="299"/>
        <v>9680.1933159199107</v>
      </c>
      <c r="Y436" s="33">
        <f t="shared" si="281"/>
        <v>0.88780000000000003</v>
      </c>
      <c r="Z436" s="18">
        <f t="shared" si="282"/>
        <v>3.1783939300152595E-3</v>
      </c>
      <c r="AA436" s="28">
        <f t="shared" si="300"/>
        <v>9593.5683339257721</v>
      </c>
      <c r="AB436" s="33">
        <f t="shared" si="283"/>
        <v>0.892625</v>
      </c>
      <c r="AC436" s="18">
        <f t="shared" si="284"/>
        <v>3.1956678100696903E-3</v>
      </c>
      <c r="AD436" s="28">
        <f t="shared" si="301"/>
        <v>9588.1316086241513</v>
      </c>
      <c r="AE436" s="33">
        <f t="shared" si="285"/>
        <v>0.85100000000000009</v>
      </c>
      <c r="AF436" s="18">
        <f t="shared" si="286"/>
        <v>3.0466470313617773E-3</v>
      </c>
      <c r="AG436" s="28">
        <f t="shared" si="302"/>
        <v>9607.4836914218031</v>
      </c>
      <c r="AH436" s="33">
        <f t="shared" si="287"/>
        <v>0.6562756862745095</v>
      </c>
      <c r="AI436" s="18">
        <f t="shared" si="288"/>
        <v>2.3495186502269652E-3</v>
      </c>
      <c r="AJ436" s="28">
        <f t="shared" si="303"/>
        <v>9692.8077330052129</v>
      </c>
      <c r="AK436" s="33">
        <f t="shared" si="289"/>
        <v>0.65984240196078403</v>
      </c>
      <c r="AL436" s="18">
        <f t="shared" si="290"/>
        <v>2.362287773326025E-3</v>
      </c>
      <c r="AM436" s="28">
        <f t="shared" si="304"/>
        <v>9688.9949073402659</v>
      </c>
      <c r="AN436" s="33">
        <f t="shared" si="291"/>
        <v>0.62907254901960763</v>
      </c>
      <c r="AO436" s="18">
        <f t="shared" si="292"/>
        <v>2.2521292761242934E-3</v>
      </c>
      <c r="AP436" s="28">
        <f t="shared" si="305"/>
        <v>9702.7215827103973</v>
      </c>
      <c r="AQ436" s="33">
        <f t="shared" si="270"/>
        <v>0.82121500000000003</v>
      </c>
      <c r="AR436" s="18">
        <f t="shared" si="271"/>
        <v>2.9400143852641152E-3</v>
      </c>
      <c r="AS436" s="28">
        <f t="shared" si="306"/>
        <v>9618.7604929496738</v>
      </c>
      <c r="AT436" s="33">
        <f t="shared" si="272"/>
        <v>0.60705500980392135</v>
      </c>
      <c r="AU436" s="18">
        <f t="shared" si="273"/>
        <v>2.1733047514599429E-3</v>
      </c>
      <c r="AV436" s="20">
        <f t="shared" si="307"/>
        <v>9710.7526578318375</v>
      </c>
    </row>
    <row r="437" spans="2:48" ht="15.95">
      <c r="B437" s="52">
        <v>45</v>
      </c>
      <c r="C437" s="54">
        <f>'Mortality (No Interventions) H'!N54</f>
        <v>3.8897310204771378E-3</v>
      </c>
      <c r="D437" s="27">
        <f t="shared" si="310"/>
        <v>0.7426470588235291</v>
      </c>
      <c r="E437" s="18">
        <f t="shared" si="274"/>
        <v>2.8886973019719908E-3</v>
      </c>
      <c r="F437" s="28">
        <f t="shared" si="293"/>
        <v>9634.2684426743854</v>
      </c>
      <c r="G437" s="27">
        <f t="shared" si="308"/>
        <v>0.96499999999999997</v>
      </c>
      <c r="H437" s="18">
        <f t="shared" si="267"/>
        <v>3.7535904347604379E-3</v>
      </c>
      <c r="I437" s="28">
        <f t="shared" si="294"/>
        <v>9527.5132390545714</v>
      </c>
      <c r="J437" s="27">
        <v>0.92</v>
      </c>
      <c r="K437" s="18">
        <f t="shared" si="268"/>
        <v>3.578552538838967E-3</v>
      </c>
      <c r="L437" s="28">
        <f t="shared" si="295"/>
        <v>9549.8501077640085</v>
      </c>
      <c r="M437" s="27">
        <f t="shared" si="309"/>
        <v>0.92500000000000004</v>
      </c>
      <c r="N437" s="19">
        <f t="shared" si="269"/>
        <v>3.5980011939413525E-3</v>
      </c>
      <c r="O437" s="28">
        <f t="shared" si="296"/>
        <v>9544.0702388149948</v>
      </c>
      <c r="P437" s="24">
        <f t="shared" si="275"/>
        <v>0.71665441176470557</v>
      </c>
      <c r="Q437" s="18">
        <f t="shared" si="276"/>
        <v>2.7875928964029711E-3</v>
      </c>
      <c r="R437" s="28">
        <f t="shared" si="297"/>
        <v>9644.635485302415</v>
      </c>
      <c r="S437" s="24">
        <f t="shared" si="277"/>
        <v>0.68323529411764683</v>
      </c>
      <c r="T437" s="18">
        <f t="shared" si="278"/>
        <v>2.6576015178142319E-3</v>
      </c>
      <c r="U437" s="28">
        <f t="shared" si="298"/>
        <v>9660.5626986448824</v>
      </c>
      <c r="V437" s="24">
        <f t="shared" si="279"/>
        <v>0.68694852941176443</v>
      </c>
      <c r="W437" s="18">
        <f t="shared" si="280"/>
        <v>2.6720450043240915E-3</v>
      </c>
      <c r="X437" s="28">
        <f t="shared" si="299"/>
        <v>9656.4965259576002</v>
      </c>
      <c r="Y437" s="33">
        <f t="shared" si="281"/>
        <v>0.88780000000000003</v>
      </c>
      <c r="Z437" s="18">
        <f t="shared" si="282"/>
        <v>3.4533031999796032E-3</v>
      </c>
      <c r="AA437" s="28">
        <f t="shared" si="300"/>
        <v>9563.0761945660361</v>
      </c>
      <c r="AB437" s="33">
        <f t="shared" si="283"/>
        <v>0.892625</v>
      </c>
      <c r="AC437" s="18">
        <f t="shared" si="284"/>
        <v>3.4720711521534051E-3</v>
      </c>
      <c r="AD437" s="28">
        <f t="shared" si="301"/>
        <v>9557.4911250837595</v>
      </c>
      <c r="AE437" s="33">
        <f t="shared" si="285"/>
        <v>0.85100000000000009</v>
      </c>
      <c r="AF437" s="18">
        <f t="shared" si="286"/>
        <v>3.3101610984260445E-3</v>
      </c>
      <c r="AG437" s="28">
        <f t="shared" si="302"/>
        <v>9578.213079754476</v>
      </c>
      <c r="AH437" s="33">
        <f t="shared" si="287"/>
        <v>0.65932205882352912</v>
      </c>
      <c r="AI437" s="18">
        <f t="shared" si="288"/>
        <v>2.5645854646907332E-3</v>
      </c>
      <c r="AJ437" s="28">
        <f t="shared" si="303"/>
        <v>9670.0343004634542</v>
      </c>
      <c r="AK437" s="33">
        <f t="shared" si="289"/>
        <v>0.66290533088235271</v>
      </c>
      <c r="AL437" s="18">
        <f t="shared" si="290"/>
        <v>2.5785234291727487E-3</v>
      </c>
      <c r="AM437" s="28">
        <f t="shared" si="304"/>
        <v>9666.1067131348373</v>
      </c>
      <c r="AN437" s="33">
        <f t="shared" si="291"/>
        <v>0.6319926470588233</v>
      </c>
      <c r="AO437" s="18">
        <f t="shared" si="292"/>
        <v>2.4582814039781644E-3</v>
      </c>
      <c r="AP437" s="28">
        <f t="shared" si="305"/>
        <v>9680.8697993758924</v>
      </c>
      <c r="AQ437" s="33">
        <f t="shared" si="270"/>
        <v>0.82121500000000003</v>
      </c>
      <c r="AR437" s="18">
        <f t="shared" si="271"/>
        <v>3.1943054599811328E-3</v>
      </c>
      <c r="AS437" s="28">
        <f t="shared" si="306"/>
        <v>9590.4811987319918</v>
      </c>
      <c r="AT437" s="33">
        <f t="shared" si="272"/>
        <v>0.60987290441176445</v>
      </c>
      <c r="AU437" s="18">
        <f t="shared" si="273"/>
        <v>2.3722415548389285E-3</v>
      </c>
      <c r="AV437" s="20">
        <f t="shared" si="307"/>
        <v>9689.6482329403188</v>
      </c>
    </row>
    <row r="438" spans="2:48" ht="15.95">
      <c r="B438" s="52">
        <v>46</v>
      </c>
      <c r="C438" s="54">
        <f>'Mortality (No Interventions) H'!N55</f>
        <v>4.219570519266266E-3</v>
      </c>
      <c r="D438" s="27">
        <f t="shared" si="310"/>
        <v>0.7460784313725487</v>
      </c>
      <c r="E438" s="18">
        <f t="shared" si="274"/>
        <v>3.1481305540800265E-3</v>
      </c>
      <c r="F438" s="28">
        <f t="shared" si="293"/>
        <v>9606.4379574175582</v>
      </c>
      <c r="G438" s="27">
        <f t="shared" si="308"/>
        <v>0.96499999999999997</v>
      </c>
      <c r="H438" s="18">
        <f t="shared" si="267"/>
        <v>4.0718855510919463E-3</v>
      </c>
      <c r="I438" s="28">
        <f t="shared" si="294"/>
        <v>9491.7508564934033</v>
      </c>
      <c r="J438" s="27">
        <v>0.92</v>
      </c>
      <c r="K438" s="18">
        <f t="shared" si="268"/>
        <v>3.8820048777249649E-3</v>
      </c>
      <c r="L438" s="28">
        <f t="shared" si="295"/>
        <v>9515.6754674153381</v>
      </c>
      <c r="M438" s="27">
        <f t="shared" si="309"/>
        <v>0.92500000000000004</v>
      </c>
      <c r="N438" s="19">
        <f t="shared" si="269"/>
        <v>3.9031027303212964E-3</v>
      </c>
      <c r="O438" s="28">
        <f t="shared" si="296"/>
        <v>9509.7306627006783</v>
      </c>
      <c r="P438" s="24">
        <f t="shared" si="275"/>
        <v>0.71996568627450952</v>
      </c>
      <c r="Q438" s="18">
        <f t="shared" si="276"/>
        <v>3.0379459846872256E-3</v>
      </c>
      <c r="R438" s="28">
        <f t="shared" si="297"/>
        <v>9617.7501679351899</v>
      </c>
      <c r="S438" s="24">
        <f t="shared" si="277"/>
        <v>0.6863921568627448</v>
      </c>
      <c r="T438" s="18">
        <f t="shared" si="278"/>
        <v>2.8962801097536244E-3</v>
      </c>
      <c r="U438" s="28">
        <f t="shared" si="298"/>
        <v>9634.8887725540244</v>
      </c>
      <c r="V438" s="24">
        <f t="shared" si="279"/>
        <v>0.69012254901960757</v>
      </c>
      <c r="W438" s="18">
        <f t="shared" si="280"/>
        <v>2.9120207625240248E-3</v>
      </c>
      <c r="X438" s="28">
        <f t="shared" si="299"/>
        <v>9630.6939326561424</v>
      </c>
      <c r="Y438" s="33">
        <f t="shared" si="281"/>
        <v>0.88780000000000003</v>
      </c>
      <c r="Z438" s="18">
        <f t="shared" si="282"/>
        <v>3.7461347070045911E-3</v>
      </c>
      <c r="AA438" s="28">
        <f t="shared" si="300"/>
        <v>9530.0519929416932</v>
      </c>
      <c r="AB438" s="33">
        <f t="shared" si="283"/>
        <v>0.892625</v>
      </c>
      <c r="AC438" s="18">
        <f t="shared" si="284"/>
        <v>3.7664941347600508E-3</v>
      </c>
      <c r="AD438" s="28">
        <f t="shared" si="301"/>
        <v>9524.3068358613946</v>
      </c>
      <c r="AE438" s="33">
        <f t="shared" si="285"/>
        <v>0.85100000000000009</v>
      </c>
      <c r="AF438" s="18">
        <f t="shared" si="286"/>
        <v>3.5908545118955928E-3</v>
      </c>
      <c r="AG438" s="28">
        <f t="shared" si="302"/>
        <v>9546.5076514254361</v>
      </c>
      <c r="AH438" s="33">
        <f t="shared" si="287"/>
        <v>0.66236843137254875</v>
      </c>
      <c r="AI438" s="18">
        <f t="shared" si="288"/>
        <v>2.7949103059122476E-3</v>
      </c>
      <c r="AJ438" s="28">
        <f t="shared" si="303"/>
        <v>9645.2346710534239</v>
      </c>
      <c r="AK438" s="33">
        <f t="shared" si="289"/>
        <v>0.66596825980392138</v>
      </c>
      <c r="AL438" s="18">
        <f t="shared" si="290"/>
        <v>2.8101000358356841E-3</v>
      </c>
      <c r="AM438" s="28">
        <f t="shared" si="304"/>
        <v>9641.1824305061346</v>
      </c>
      <c r="AN438" s="33">
        <f t="shared" si="291"/>
        <v>0.63491274509803897</v>
      </c>
      <c r="AO438" s="18">
        <f t="shared" si="292"/>
        <v>2.6790591015221025E-3</v>
      </c>
      <c r="AP438" s="28">
        <f t="shared" si="305"/>
        <v>9657.0714971737525</v>
      </c>
      <c r="AQ438" s="33">
        <f t="shared" si="270"/>
        <v>0.82121500000000003</v>
      </c>
      <c r="AR438" s="18">
        <f t="shared" si="271"/>
        <v>3.4651746039792469E-3</v>
      </c>
      <c r="AS438" s="28">
        <f t="shared" si="306"/>
        <v>9559.8462722750355</v>
      </c>
      <c r="AT438" s="33">
        <f t="shared" si="272"/>
        <v>0.61269079901960766</v>
      </c>
      <c r="AU438" s="18">
        <f t="shared" si="273"/>
        <v>2.5852920329688294E-3</v>
      </c>
      <c r="AV438" s="20">
        <f t="shared" si="307"/>
        <v>9666.6620467503653</v>
      </c>
    </row>
    <row r="439" spans="2:48" ht="15.95">
      <c r="B439" s="52">
        <v>47</v>
      </c>
      <c r="C439" s="54">
        <f>'Mortality (No Interventions) H'!N56</f>
        <v>4.6058561608291306E-3</v>
      </c>
      <c r="D439" s="27">
        <f t="shared" si="310"/>
        <v>0.7495098039215683</v>
      </c>
      <c r="E439" s="18">
        <f t="shared" si="274"/>
        <v>3.452134347993989E-3</v>
      </c>
      <c r="F439" s="28">
        <f t="shared" si="293"/>
        <v>9576.195636567938</v>
      </c>
      <c r="G439" s="27">
        <f t="shared" si="308"/>
        <v>0.96499999999999997</v>
      </c>
      <c r="H439" s="18">
        <f t="shared" si="267"/>
        <v>4.4446511952001113E-3</v>
      </c>
      <c r="I439" s="28">
        <f t="shared" si="294"/>
        <v>9453.101533326284</v>
      </c>
      <c r="J439" s="27">
        <v>0.92</v>
      </c>
      <c r="K439" s="18">
        <f t="shared" si="268"/>
        <v>4.2373876679628001E-3</v>
      </c>
      <c r="L439" s="28">
        <f t="shared" si="295"/>
        <v>9478.7355688359839</v>
      </c>
      <c r="M439" s="27">
        <f t="shared" si="309"/>
        <v>0.92500000000000004</v>
      </c>
      <c r="N439" s="19">
        <f t="shared" si="269"/>
        <v>4.2604169487669456E-3</v>
      </c>
      <c r="O439" s="28">
        <f t="shared" si="296"/>
        <v>9472.6132069864707</v>
      </c>
      <c r="P439" s="24">
        <f t="shared" si="275"/>
        <v>0.72327696078431336</v>
      </c>
      <c r="Q439" s="18">
        <f t="shared" si="276"/>
        <v>3.3313096458141992E-3</v>
      </c>
      <c r="R439" s="28">
        <f t="shared" si="297"/>
        <v>9588.5319624307867</v>
      </c>
      <c r="S439" s="24">
        <f t="shared" si="277"/>
        <v>0.68954901960784287</v>
      </c>
      <c r="T439" s="18">
        <f t="shared" si="278"/>
        <v>3.1759636001544699E-3</v>
      </c>
      <c r="U439" s="28">
        <f t="shared" si="298"/>
        <v>9606.9834358423868</v>
      </c>
      <c r="V439" s="24">
        <f t="shared" si="279"/>
        <v>0.6932965686274507</v>
      </c>
      <c r="W439" s="18">
        <f t="shared" si="280"/>
        <v>3.1932242718944398E-3</v>
      </c>
      <c r="X439" s="28">
        <f t="shared" si="299"/>
        <v>9602.6491519667325</v>
      </c>
      <c r="Y439" s="33">
        <f t="shared" si="281"/>
        <v>0.88780000000000003</v>
      </c>
      <c r="Z439" s="18">
        <f t="shared" si="282"/>
        <v>4.0890790995841021E-3</v>
      </c>
      <c r="AA439" s="28">
        <f t="shared" si="300"/>
        <v>9494.3511344113758</v>
      </c>
      <c r="AB439" s="33">
        <f t="shared" si="283"/>
        <v>0.892625</v>
      </c>
      <c r="AC439" s="18">
        <f t="shared" si="284"/>
        <v>4.1113023555601029E-3</v>
      </c>
      <c r="AD439" s="28">
        <f t="shared" si="301"/>
        <v>9488.4335900264668</v>
      </c>
      <c r="AE439" s="33">
        <f t="shared" si="285"/>
        <v>0.85100000000000009</v>
      </c>
      <c r="AF439" s="18">
        <f t="shared" si="286"/>
        <v>3.9195835928655907E-3</v>
      </c>
      <c r="AG439" s="28">
        <f t="shared" si="302"/>
        <v>9512.2275313524697</v>
      </c>
      <c r="AH439" s="33">
        <f t="shared" si="287"/>
        <v>0.66541480392156838</v>
      </c>
      <c r="AI439" s="18">
        <f t="shared" si="288"/>
        <v>3.0648048741490634E-3</v>
      </c>
      <c r="AJ439" s="28">
        <f t="shared" si="303"/>
        <v>9618.2771052683547</v>
      </c>
      <c r="AK439" s="33">
        <f t="shared" si="289"/>
        <v>0.66903118872548994</v>
      </c>
      <c r="AL439" s="18">
        <f t="shared" si="290"/>
        <v>3.0814614223781348E-3</v>
      </c>
      <c r="AM439" s="28">
        <f t="shared" si="304"/>
        <v>9614.0897434126709</v>
      </c>
      <c r="AN439" s="33">
        <f t="shared" si="291"/>
        <v>0.63783284313725463</v>
      </c>
      <c r="AO439" s="18">
        <f t="shared" si="292"/>
        <v>2.9377663301428849E-3</v>
      </c>
      <c r="AP439" s="28">
        <f t="shared" si="305"/>
        <v>9631.1996318851998</v>
      </c>
      <c r="AQ439" s="33">
        <f t="shared" si="270"/>
        <v>0.82121500000000003</v>
      </c>
      <c r="AR439" s="18">
        <f t="shared" si="271"/>
        <v>3.7823981671152944E-3</v>
      </c>
      <c r="AS439" s="28">
        <f t="shared" si="306"/>
        <v>9526.7197357544028</v>
      </c>
      <c r="AT439" s="33">
        <f t="shared" si="272"/>
        <v>0.61550869362745075</v>
      </c>
      <c r="AU439" s="18">
        <f t="shared" si="273"/>
        <v>2.8349445085878839E-3</v>
      </c>
      <c r="AV439" s="20">
        <f t="shared" si="307"/>
        <v>9641.6709023754993</v>
      </c>
    </row>
    <row r="440" spans="2:48" ht="15.95">
      <c r="B440" s="52">
        <v>48</v>
      </c>
      <c r="C440" s="54">
        <f>'Mortality (No Interventions) H'!N57</f>
        <v>5.0498377418885885E-3</v>
      </c>
      <c r="D440" s="27">
        <f t="shared" si="310"/>
        <v>0.75294117647058789</v>
      </c>
      <c r="E440" s="18">
        <f t="shared" si="274"/>
        <v>3.8022307703631706E-3</v>
      </c>
      <c r="F440" s="28">
        <f t="shared" si="293"/>
        <v>9543.1373226878313</v>
      </c>
      <c r="G440" s="27">
        <f t="shared" si="308"/>
        <v>0.96499999999999997</v>
      </c>
      <c r="H440" s="18">
        <f t="shared" si="267"/>
        <v>4.8730934209224881E-3</v>
      </c>
      <c r="I440" s="28">
        <f t="shared" si="294"/>
        <v>9411.0857942978382</v>
      </c>
      <c r="J440" s="27">
        <v>0.92</v>
      </c>
      <c r="K440" s="18">
        <f t="shared" si="268"/>
        <v>4.645850722537502E-3</v>
      </c>
      <c r="L440" s="28">
        <f t="shared" si="295"/>
        <v>9438.5704916287177</v>
      </c>
      <c r="M440" s="27">
        <f t="shared" si="309"/>
        <v>0.92500000000000004</v>
      </c>
      <c r="N440" s="19">
        <f t="shared" si="269"/>
        <v>4.6710999112469448E-3</v>
      </c>
      <c r="O440" s="28">
        <f t="shared" si="296"/>
        <v>9432.2559251303119</v>
      </c>
      <c r="P440" s="24">
        <f t="shared" si="275"/>
        <v>0.72658823529411731</v>
      </c>
      <c r="Q440" s="18">
        <f t="shared" si="276"/>
        <v>3.6691526934004596E-3</v>
      </c>
      <c r="R440" s="28">
        <f t="shared" si="297"/>
        <v>9556.5895934151431</v>
      </c>
      <c r="S440" s="24">
        <f t="shared" si="277"/>
        <v>0.69270588235294084</v>
      </c>
      <c r="T440" s="18">
        <f t="shared" si="278"/>
        <v>3.498052308734117E-3</v>
      </c>
      <c r="U440" s="28">
        <f t="shared" si="298"/>
        <v>9576.4720061428652</v>
      </c>
      <c r="V440" s="24">
        <f t="shared" si="279"/>
        <v>0.69647058823529384</v>
      </c>
      <c r="W440" s="18">
        <f t="shared" si="280"/>
        <v>3.5170634625859331E-3</v>
      </c>
      <c r="X440" s="28">
        <f t="shared" si="299"/>
        <v>9571.985739620186</v>
      </c>
      <c r="Y440" s="33">
        <f t="shared" si="281"/>
        <v>0.88780000000000003</v>
      </c>
      <c r="Z440" s="18">
        <f t="shared" si="282"/>
        <v>4.4832459472486886E-3</v>
      </c>
      <c r="AA440" s="28">
        <f t="shared" si="300"/>
        <v>9455.5279816235416</v>
      </c>
      <c r="AB440" s="33">
        <f t="shared" si="283"/>
        <v>0.892625</v>
      </c>
      <c r="AC440" s="18">
        <f t="shared" si="284"/>
        <v>4.5076114143533016E-3</v>
      </c>
      <c r="AD440" s="28">
        <f t="shared" si="301"/>
        <v>9449.4237706572148</v>
      </c>
      <c r="AE440" s="33">
        <f t="shared" si="285"/>
        <v>0.85100000000000009</v>
      </c>
      <c r="AF440" s="18">
        <f t="shared" si="286"/>
        <v>4.2974119183471892E-3</v>
      </c>
      <c r="AG440" s="28">
        <f t="shared" si="302"/>
        <v>9474.943560388976</v>
      </c>
      <c r="AH440" s="33">
        <f t="shared" si="287"/>
        <v>0.668461176470588</v>
      </c>
      <c r="AI440" s="18">
        <f t="shared" si="288"/>
        <v>3.3756204779284236E-3</v>
      </c>
      <c r="AJ440" s="28">
        <f t="shared" si="303"/>
        <v>9588.798962715211</v>
      </c>
      <c r="AK440" s="33">
        <f t="shared" si="289"/>
        <v>0.67209411764705851</v>
      </c>
      <c r="AL440" s="18">
        <f t="shared" si="290"/>
        <v>3.3939662413954253E-3</v>
      </c>
      <c r="AM440" s="28">
        <f t="shared" si="304"/>
        <v>9584.4642967570635</v>
      </c>
      <c r="AN440" s="33">
        <f t="shared" si="291"/>
        <v>0.6407529411764703</v>
      </c>
      <c r="AO440" s="18">
        <f t="shared" si="292"/>
        <v>3.2356983855790582E-3</v>
      </c>
      <c r="AP440" s="28">
        <f t="shared" si="305"/>
        <v>9602.9054178877632</v>
      </c>
      <c r="AQ440" s="33">
        <f t="shared" si="270"/>
        <v>0.82121500000000003</v>
      </c>
      <c r="AR440" s="18">
        <f t="shared" si="271"/>
        <v>4.147002501205037E-3</v>
      </c>
      <c r="AS440" s="28">
        <f t="shared" si="306"/>
        <v>9490.6858884872636</v>
      </c>
      <c r="AT440" s="33">
        <f t="shared" si="272"/>
        <v>0.61832658823529396</v>
      </c>
      <c r="AU440" s="18">
        <f t="shared" si="273"/>
        <v>3.1224489420837919E-3</v>
      </c>
      <c r="AV440" s="20">
        <f t="shared" si="307"/>
        <v>9614.3373003971974</v>
      </c>
    </row>
    <row r="441" spans="2:48" ht="15.95">
      <c r="B441" s="52">
        <v>49</v>
      </c>
      <c r="C441" s="54">
        <f>'Mortality (No Interventions) H'!N58</f>
        <v>5.5203547473775729E-3</v>
      </c>
      <c r="D441" s="27">
        <f t="shared" si="310"/>
        <v>0.75637254901960749</v>
      </c>
      <c r="E441" s="18">
        <f t="shared" si="274"/>
        <v>4.1754447917664661E-3</v>
      </c>
      <c r="F441" s="28">
        <f t="shared" si="293"/>
        <v>9506.852112313707</v>
      </c>
      <c r="G441" s="27">
        <f t="shared" si="308"/>
        <v>0.96499999999999997</v>
      </c>
      <c r="H441" s="18">
        <f t="shared" si="267"/>
        <v>5.3271423312193575E-3</v>
      </c>
      <c r="I441" s="28">
        <f t="shared" si="294"/>
        <v>9365.2246940299083</v>
      </c>
      <c r="J441" s="27">
        <v>0.92</v>
      </c>
      <c r="K441" s="18">
        <f t="shared" si="268"/>
        <v>5.0787263675873672E-3</v>
      </c>
      <c r="L441" s="28">
        <f t="shared" si="295"/>
        <v>9394.7203020904635</v>
      </c>
      <c r="M441" s="27">
        <f t="shared" si="309"/>
        <v>0.92500000000000004</v>
      </c>
      <c r="N441" s="19">
        <f t="shared" si="269"/>
        <v>5.1063281413242555E-3</v>
      </c>
      <c r="O441" s="28">
        <f t="shared" si="296"/>
        <v>9388.1969153155769</v>
      </c>
      <c r="P441" s="24">
        <f t="shared" si="275"/>
        <v>0.72989950980392115</v>
      </c>
      <c r="Q441" s="18">
        <f t="shared" si="276"/>
        <v>4.0293042240546395E-3</v>
      </c>
      <c r="R441" s="28">
        <f t="shared" si="297"/>
        <v>9521.5250069687409</v>
      </c>
      <c r="S441" s="24">
        <f t="shared" si="277"/>
        <v>0.69586274509803892</v>
      </c>
      <c r="T441" s="18">
        <f t="shared" si="278"/>
        <v>3.8414092084251492E-3</v>
      </c>
      <c r="U441" s="28">
        <f t="shared" si="298"/>
        <v>9542.9730061322498</v>
      </c>
      <c r="V441" s="24">
        <f t="shared" si="279"/>
        <v>0.69964460784313698</v>
      </c>
      <c r="W441" s="18">
        <f t="shared" si="280"/>
        <v>3.8622864323839814E-3</v>
      </c>
      <c r="X441" s="28">
        <f t="shared" si="299"/>
        <v>9538.3204583109746</v>
      </c>
      <c r="Y441" s="33">
        <f t="shared" si="281"/>
        <v>0.88780000000000003</v>
      </c>
      <c r="Z441" s="18">
        <f t="shared" si="282"/>
        <v>4.9009709447218096E-3</v>
      </c>
      <c r="AA441" s="28">
        <f t="shared" si="300"/>
        <v>9413.1365241208314</v>
      </c>
      <c r="AB441" s="33">
        <f t="shared" si="283"/>
        <v>0.892625</v>
      </c>
      <c r="AC441" s="18">
        <f t="shared" si="284"/>
        <v>4.9276066563779062E-3</v>
      </c>
      <c r="AD441" s="28">
        <f t="shared" si="301"/>
        <v>9406.8294402095398</v>
      </c>
      <c r="AE441" s="33">
        <f t="shared" si="285"/>
        <v>0.85100000000000009</v>
      </c>
      <c r="AF441" s="18">
        <f t="shared" si="286"/>
        <v>4.6978218900183147E-3</v>
      </c>
      <c r="AG441" s="28">
        <f t="shared" si="302"/>
        <v>9434.2258250068935</v>
      </c>
      <c r="AH441" s="33">
        <f t="shared" si="287"/>
        <v>0.67150754901960752</v>
      </c>
      <c r="AI441" s="18">
        <f t="shared" si="288"/>
        <v>3.7069598861302687E-3</v>
      </c>
      <c r="AJ441" s="28">
        <f t="shared" si="303"/>
        <v>9556.4308165779312</v>
      </c>
      <c r="AK441" s="33">
        <f t="shared" si="289"/>
        <v>0.67515704656862707</v>
      </c>
      <c r="AL441" s="18">
        <f t="shared" si="290"/>
        <v>3.7271064072505414E-3</v>
      </c>
      <c r="AM441" s="28">
        <f t="shared" si="304"/>
        <v>9551.9349484920094</v>
      </c>
      <c r="AN441" s="33">
        <f t="shared" si="291"/>
        <v>0.64367303921568608</v>
      </c>
      <c r="AO441" s="18">
        <f t="shared" si="292"/>
        <v>3.5533035177932634E-3</v>
      </c>
      <c r="AP441" s="28">
        <f t="shared" si="305"/>
        <v>9571.8333123302364</v>
      </c>
      <c r="AQ441" s="33">
        <f t="shared" si="270"/>
        <v>0.82121500000000003</v>
      </c>
      <c r="AR441" s="18">
        <f t="shared" si="271"/>
        <v>4.533398123867674E-3</v>
      </c>
      <c r="AS441" s="28">
        <f t="shared" si="306"/>
        <v>9451.3279903695548</v>
      </c>
      <c r="AT441" s="33">
        <f t="shared" si="272"/>
        <v>0.62114448284313695</v>
      </c>
      <c r="AU441" s="18">
        <f t="shared" si="273"/>
        <v>3.4289378946704982E-3</v>
      </c>
      <c r="AV441" s="20">
        <f t="shared" si="307"/>
        <v>9584.3170230647356</v>
      </c>
    </row>
    <row r="442" spans="2:48" ht="15.95">
      <c r="B442" s="52">
        <v>50</v>
      </c>
      <c r="C442" s="54">
        <f>'Mortality (No Interventions) H'!N59</f>
        <v>6.0359379048675983E-3</v>
      </c>
      <c r="D442" s="27">
        <f t="shared" si="310"/>
        <v>0.75980392156862708</v>
      </c>
      <c r="E442" s="18">
        <f t="shared" si="274"/>
        <v>4.5861292904631236E-3</v>
      </c>
      <c r="F442" s="28">
        <f t="shared" si="293"/>
        <v>9467.1567761752522</v>
      </c>
      <c r="G442" s="27">
        <f t="shared" si="308"/>
        <v>0.96499999999999997</v>
      </c>
      <c r="H442" s="18">
        <f t="shared" si="267"/>
        <v>5.8246800781972322E-3</v>
      </c>
      <c r="I442" s="28">
        <f t="shared" si="294"/>
        <v>9315.3348091209609</v>
      </c>
      <c r="J442" s="27">
        <v>0.93</v>
      </c>
      <c r="K442" s="18">
        <f t="shared" si="268"/>
        <v>5.6134222515268669E-3</v>
      </c>
      <c r="L442" s="28">
        <f t="shared" si="295"/>
        <v>9347.0070883761291</v>
      </c>
      <c r="M442" s="27">
        <f t="shared" si="309"/>
        <v>0.92500000000000004</v>
      </c>
      <c r="N442" s="19">
        <f t="shared" si="269"/>
        <v>5.5832425620025283E-3</v>
      </c>
      <c r="O442" s="28">
        <f t="shared" si="296"/>
        <v>9340.2577012106067</v>
      </c>
      <c r="P442" s="24">
        <f t="shared" si="275"/>
        <v>0.73321078431372511</v>
      </c>
      <c r="Q442" s="18">
        <f t="shared" si="276"/>
        <v>4.4256147652969148E-3</v>
      </c>
      <c r="R442" s="28">
        <f t="shared" si="297"/>
        <v>9483.1598860387203</v>
      </c>
      <c r="S442" s="24">
        <f t="shared" si="277"/>
        <v>0.70661764705882324</v>
      </c>
      <c r="T442" s="18">
        <f t="shared" si="278"/>
        <v>4.2651002401307052E-3</v>
      </c>
      <c r="U442" s="28">
        <f t="shared" si="298"/>
        <v>9506.3145417507403</v>
      </c>
      <c r="V442" s="24">
        <f t="shared" si="279"/>
        <v>0.70281862745098012</v>
      </c>
      <c r="W442" s="18">
        <f t="shared" si="280"/>
        <v>4.2421695936783899E-3</v>
      </c>
      <c r="X442" s="28">
        <f t="shared" si="299"/>
        <v>9501.4807326171103</v>
      </c>
      <c r="Y442" s="33">
        <f t="shared" si="281"/>
        <v>0.89744999999999997</v>
      </c>
      <c r="Z442" s="18">
        <f t="shared" si="282"/>
        <v>5.4169524727234256E-3</v>
      </c>
      <c r="AA442" s="28">
        <f t="shared" si="300"/>
        <v>9367.0030155174154</v>
      </c>
      <c r="AB442" s="33">
        <f t="shared" si="283"/>
        <v>0.892625</v>
      </c>
      <c r="AC442" s="18">
        <f t="shared" si="284"/>
        <v>5.3878290723324397E-3</v>
      </c>
      <c r="AD442" s="28">
        <f t="shared" si="301"/>
        <v>9360.4762848445516</v>
      </c>
      <c r="AE442" s="33">
        <f t="shared" si="285"/>
        <v>0.86025000000000007</v>
      </c>
      <c r="AF442" s="18">
        <f t="shared" si="286"/>
        <v>5.1924155826623521E-3</v>
      </c>
      <c r="AG442" s="28">
        <f t="shared" si="302"/>
        <v>9389.9055124107999</v>
      </c>
      <c r="AH442" s="33">
        <f t="shared" si="287"/>
        <v>0.68188602941176435</v>
      </c>
      <c r="AI442" s="18">
        <f t="shared" si="288"/>
        <v>4.1158217317261306E-3</v>
      </c>
      <c r="AJ442" s="28">
        <f t="shared" si="303"/>
        <v>9521.005510886298</v>
      </c>
      <c r="AK442" s="33">
        <f t="shared" si="289"/>
        <v>0.67821997549019575</v>
      </c>
      <c r="AL442" s="18">
        <f t="shared" si="290"/>
        <v>4.093693657899646E-3</v>
      </c>
      <c r="AM442" s="28">
        <f t="shared" si="304"/>
        <v>9516.3338705438455</v>
      </c>
      <c r="AN442" s="33">
        <f t="shared" si="291"/>
        <v>0.65362132352941149</v>
      </c>
      <c r="AO442" s="18">
        <f t="shared" si="292"/>
        <v>3.945217722120903E-3</v>
      </c>
      <c r="AP442" s="28">
        <f t="shared" si="305"/>
        <v>9537.8216833498027</v>
      </c>
      <c r="AQ442" s="33">
        <f t="shared" si="270"/>
        <v>0.83014125000000005</v>
      </c>
      <c r="AR442" s="18">
        <f t="shared" si="271"/>
        <v>5.0106810372691699E-3</v>
      </c>
      <c r="AS442" s="28">
        <f t="shared" si="306"/>
        <v>9408.4813577899549</v>
      </c>
      <c r="AT442" s="33">
        <f t="shared" si="272"/>
        <v>0.63074457720588206</v>
      </c>
      <c r="AU442" s="18">
        <f t="shared" si="273"/>
        <v>3.807135101846671E-3</v>
      </c>
      <c r="AV442" s="20">
        <f t="shared" si="307"/>
        <v>9551.4529952298144</v>
      </c>
    </row>
    <row r="443" spans="2:48" ht="15.95">
      <c r="B443" s="52">
        <v>51</v>
      </c>
      <c r="C443" s="54">
        <f>'Mortality (No Interventions) H'!N60</f>
        <v>6.588596629388252E-3</v>
      </c>
      <c r="D443" s="27">
        <f t="shared" si="310"/>
        <v>0.76323529411764668</v>
      </c>
      <c r="E443" s="18">
        <f t="shared" si="274"/>
        <v>5.0286494862536784E-3</v>
      </c>
      <c r="F443" s="28">
        <f t="shared" si="293"/>
        <v>9423.7391711866294</v>
      </c>
      <c r="G443" s="27">
        <f t="shared" si="308"/>
        <v>0.96499999999999997</v>
      </c>
      <c r="H443" s="18">
        <f t="shared" si="267"/>
        <v>6.3579957473596628E-3</v>
      </c>
      <c r="I443" s="28">
        <f t="shared" si="294"/>
        <v>9261.0759640365359</v>
      </c>
      <c r="J443" s="27">
        <v>0.93</v>
      </c>
      <c r="K443" s="18">
        <f t="shared" si="268"/>
        <v>6.1273948653310746E-3</v>
      </c>
      <c r="L443" s="28">
        <f t="shared" si="295"/>
        <v>9294.538390801059</v>
      </c>
      <c r="M443" s="27">
        <f t="shared" si="309"/>
        <v>0.92500000000000004</v>
      </c>
      <c r="N443" s="19">
        <f t="shared" si="269"/>
        <v>6.0944518821841338E-3</v>
      </c>
      <c r="O443" s="28">
        <f t="shared" si="296"/>
        <v>9288.1087768731359</v>
      </c>
      <c r="P443" s="24">
        <f t="shared" si="275"/>
        <v>0.73652205882352906</v>
      </c>
      <c r="Q443" s="18">
        <f t="shared" si="276"/>
        <v>4.8526467542347991E-3</v>
      </c>
      <c r="R443" s="28">
        <f t="shared" si="297"/>
        <v>9441.1910736253958</v>
      </c>
      <c r="S443" s="24">
        <f t="shared" si="277"/>
        <v>0.70980882352941144</v>
      </c>
      <c r="T443" s="18">
        <f t="shared" si="278"/>
        <v>4.6766440222159207E-3</v>
      </c>
      <c r="U443" s="28">
        <f t="shared" si="298"/>
        <v>9465.7691573159609</v>
      </c>
      <c r="V443" s="24">
        <f t="shared" si="279"/>
        <v>0.70599264705882325</v>
      </c>
      <c r="W443" s="18">
        <f t="shared" si="280"/>
        <v>4.6515007747846525E-3</v>
      </c>
      <c r="X443" s="28">
        <f t="shared" si="299"/>
        <v>9461.173839958281</v>
      </c>
      <c r="Y443" s="33">
        <f t="shared" si="281"/>
        <v>0.89744999999999997</v>
      </c>
      <c r="Z443" s="18">
        <f t="shared" si="282"/>
        <v>5.912936045044487E-3</v>
      </c>
      <c r="AA443" s="28">
        <f t="shared" si="300"/>
        <v>9316.2624053705003</v>
      </c>
      <c r="AB443" s="33">
        <f t="shared" si="283"/>
        <v>0.892625</v>
      </c>
      <c r="AC443" s="18">
        <f t="shared" si="284"/>
        <v>5.8811460663076888E-3</v>
      </c>
      <c r="AD443" s="28">
        <f t="shared" si="301"/>
        <v>9310.0436385861867</v>
      </c>
      <c r="AE443" s="33">
        <f t="shared" si="285"/>
        <v>0.86025000000000007</v>
      </c>
      <c r="AF443" s="18">
        <f t="shared" si="286"/>
        <v>5.6678402504312438E-3</v>
      </c>
      <c r="AG443" s="28">
        <f t="shared" si="302"/>
        <v>9341.1492207084302</v>
      </c>
      <c r="AH443" s="33">
        <f t="shared" si="287"/>
        <v>0.68496551470588207</v>
      </c>
      <c r="AI443" s="18">
        <f t="shared" si="288"/>
        <v>4.5129614814383634E-3</v>
      </c>
      <c r="AJ443" s="28">
        <f t="shared" si="303"/>
        <v>9481.8187494967078</v>
      </c>
      <c r="AK443" s="33">
        <f t="shared" si="289"/>
        <v>0.68128290441176442</v>
      </c>
      <c r="AL443" s="18">
        <f t="shared" si="290"/>
        <v>4.4886982476671899E-3</v>
      </c>
      <c r="AM443" s="28">
        <f t="shared" si="304"/>
        <v>9477.3769149315449</v>
      </c>
      <c r="AN443" s="33">
        <f t="shared" si="291"/>
        <v>0.65657316176470559</v>
      </c>
      <c r="AO443" s="18">
        <f t="shared" si="292"/>
        <v>4.3258957205497264E-3</v>
      </c>
      <c r="AP443" s="28">
        <f t="shared" si="305"/>
        <v>9500.1929002142224</v>
      </c>
      <c r="AQ443" s="33">
        <f t="shared" si="270"/>
        <v>0.83014125000000005</v>
      </c>
      <c r="AR443" s="18">
        <f t="shared" si="271"/>
        <v>5.4694658416661506E-3</v>
      </c>
      <c r="AS443" s="28">
        <f t="shared" si="306"/>
        <v>9361.3384586609754</v>
      </c>
      <c r="AT443" s="33">
        <f t="shared" si="272"/>
        <v>0.63359310110294098</v>
      </c>
      <c r="AU443" s="18">
        <f t="shared" si="273"/>
        <v>4.1744893703304867E-3</v>
      </c>
      <c r="AV443" s="20">
        <f t="shared" si="307"/>
        <v>9515.0893232580365</v>
      </c>
    </row>
    <row r="444" spans="2:48" ht="15.95">
      <c r="B444" s="52">
        <v>52</v>
      </c>
      <c r="C444" s="54">
        <f>'Mortality (No Interventions) H'!N61</f>
        <v>7.2248288867669541E-3</v>
      </c>
      <c r="D444" s="27">
        <f t="shared" si="310"/>
        <v>0.76666666666666627</v>
      </c>
      <c r="E444" s="18">
        <f t="shared" si="274"/>
        <v>5.5390354798546624E-3</v>
      </c>
      <c r="F444" s="28">
        <f t="shared" si="293"/>
        <v>9376.3504900448534</v>
      </c>
      <c r="G444" s="27">
        <f t="shared" si="308"/>
        <v>0.96499999999999997</v>
      </c>
      <c r="H444" s="18">
        <f t="shared" si="267"/>
        <v>6.9719598757301106E-3</v>
      </c>
      <c r="I444" s="28">
        <f t="shared" si="294"/>
        <v>9202.1940824412177</v>
      </c>
      <c r="J444" s="27">
        <v>0.93</v>
      </c>
      <c r="K444" s="18">
        <f t="shared" si="268"/>
        <v>6.719090864693268E-3</v>
      </c>
      <c r="L444" s="28">
        <f t="shared" si="295"/>
        <v>9237.5870839896415</v>
      </c>
      <c r="M444" s="27">
        <f t="shared" si="309"/>
        <v>0.92500000000000004</v>
      </c>
      <c r="N444" s="19">
        <f t="shared" si="269"/>
        <v>6.6829667202594331E-3</v>
      </c>
      <c r="O444" s="28">
        <f t="shared" si="296"/>
        <v>9231.5028448559897</v>
      </c>
      <c r="P444" s="24">
        <f t="shared" si="275"/>
        <v>0.7398333333333329</v>
      </c>
      <c r="Q444" s="18">
        <f t="shared" si="276"/>
        <v>5.3451692380597484E-3</v>
      </c>
      <c r="R444" s="28">
        <f t="shared" si="297"/>
        <v>9395.3763084058573</v>
      </c>
      <c r="S444" s="24">
        <f t="shared" si="277"/>
        <v>0.71299999999999963</v>
      </c>
      <c r="T444" s="18">
        <f t="shared" si="278"/>
        <v>5.1513029962648354E-3</v>
      </c>
      <c r="U444" s="28">
        <f t="shared" si="298"/>
        <v>9421.5011245707228</v>
      </c>
      <c r="V444" s="24">
        <f t="shared" si="279"/>
        <v>0.70916666666666639</v>
      </c>
      <c r="W444" s="18">
        <f t="shared" si="280"/>
        <v>5.1236078188655627E-3</v>
      </c>
      <c r="X444" s="28">
        <f t="shared" si="299"/>
        <v>9417.165182511344</v>
      </c>
      <c r="Y444" s="33">
        <f t="shared" si="281"/>
        <v>0.89744999999999997</v>
      </c>
      <c r="Z444" s="18">
        <f t="shared" si="282"/>
        <v>6.4839226844290027E-3</v>
      </c>
      <c r="AA444" s="28">
        <f t="shared" si="300"/>
        <v>9261.1759415886918</v>
      </c>
      <c r="AB444" s="33">
        <f t="shared" si="283"/>
        <v>0.892625</v>
      </c>
      <c r="AC444" s="18">
        <f t="shared" si="284"/>
        <v>6.4490628850503526E-3</v>
      </c>
      <c r="AD444" s="28">
        <f t="shared" si="301"/>
        <v>9255.2899120639613</v>
      </c>
      <c r="AE444" s="33">
        <f t="shared" si="285"/>
        <v>0.86025000000000007</v>
      </c>
      <c r="AF444" s="18">
        <f t="shared" si="286"/>
        <v>6.2151590498412731E-3</v>
      </c>
      <c r="AG444" s="28">
        <f t="shared" si="302"/>
        <v>9288.2050791700149</v>
      </c>
      <c r="AH444" s="33">
        <f t="shared" si="287"/>
        <v>0.68804499999999968</v>
      </c>
      <c r="AI444" s="18">
        <f t="shared" si="288"/>
        <v>4.9710073913955665E-3</v>
      </c>
      <c r="AJ444" s="28">
        <f t="shared" si="303"/>
        <v>9439.0276667062499</v>
      </c>
      <c r="AK444" s="33">
        <f t="shared" si="289"/>
        <v>0.68434583333333299</v>
      </c>
      <c r="AL444" s="18">
        <f t="shared" si="290"/>
        <v>4.9442815452052681E-3</v>
      </c>
      <c r="AM444" s="28">
        <f t="shared" si="304"/>
        <v>9434.83582978101</v>
      </c>
      <c r="AN444" s="33">
        <f t="shared" si="291"/>
        <v>0.65952499999999969</v>
      </c>
      <c r="AO444" s="18">
        <f t="shared" si="292"/>
        <v>4.7649552715449735E-3</v>
      </c>
      <c r="AP444" s="28">
        <f t="shared" si="305"/>
        <v>9459.0960564027882</v>
      </c>
      <c r="AQ444" s="33">
        <f t="shared" si="270"/>
        <v>0.83014125000000005</v>
      </c>
      <c r="AR444" s="18">
        <f t="shared" si="271"/>
        <v>5.9976284830968278E-3</v>
      </c>
      <c r="AS444" s="28">
        <f t="shared" si="306"/>
        <v>9310.1369377290539</v>
      </c>
      <c r="AT444" s="33">
        <f t="shared" si="272"/>
        <v>0.63644162499999979</v>
      </c>
      <c r="AU444" s="18">
        <f t="shared" si="273"/>
        <v>4.5981818370408999E-3</v>
      </c>
      <c r="AV444" s="20">
        <f t="shared" si="307"/>
        <v>9475.36868402035</v>
      </c>
    </row>
    <row r="445" spans="2:48" ht="15.95">
      <c r="B445" s="52">
        <v>53</v>
      </c>
      <c r="C445" s="54">
        <f>'Mortality (No Interventions) H'!N62</f>
        <v>7.9510881517556552E-3</v>
      </c>
      <c r="D445" s="27">
        <f t="shared" si="310"/>
        <v>0.77009803921568587</v>
      </c>
      <c r="E445" s="18">
        <f t="shared" si="274"/>
        <v>6.1231173952981015E-3</v>
      </c>
      <c r="F445" s="28">
        <f t="shared" si="293"/>
        <v>9324.4145520089423</v>
      </c>
      <c r="G445" s="27">
        <f t="shared" si="308"/>
        <v>0.96499999999999997</v>
      </c>
      <c r="H445" s="18">
        <f t="shared" si="267"/>
        <v>7.6728000664442074E-3</v>
      </c>
      <c r="I445" s="28">
        <f t="shared" si="294"/>
        <v>9138.0367545297577</v>
      </c>
      <c r="J445" s="27">
        <v>0.93</v>
      </c>
      <c r="K445" s="18">
        <f t="shared" si="268"/>
        <v>7.3945119811327596E-3</v>
      </c>
      <c r="L445" s="28">
        <f t="shared" si="295"/>
        <v>9175.5188970017989</v>
      </c>
      <c r="M445" s="27">
        <f t="shared" si="309"/>
        <v>0.92500000000000004</v>
      </c>
      <c r="N445" s="19">
        <f t="shared" si="269"/>
        <v>7.3547565403739813E-3</v>
      </c>
      <c r="O445" s="28">
        <f t="shared" si="296"/>
        <v>9169.8090185658366</v>
      </c>
      <c r="P445" s="24">
        <f t="shared" si="275"/>
        <v>0.74314460784313685</v>
      </c>
      <c r="Q445" s="18">
        <f t="shared" si="276"/>
        <v>5.9088082864626685E-3</v>
      </c>
      <c r="R445" s="28">
        <f t="shared" si="297"/>
        <v>9345.1564319821719</v>
      </c>
      <c r="S445" s="24">
        <f t="shared" si="277"/>
        <v>0.71619117647058794</v>
      </c>
      <c r="T445" s="18">
        <f t="shared" si="278"/>
        <v>5.6944991776272354E-3</v>
      </c>
      <c r="U445" s="28">
        <f t="shared" si="298"/>
        <v>9372.9681175984097</v>
      </c>
      <c r="V445" s="24">
        <f t="shared" si="279"/>
        <v>0.71234068627450942</v>
      </c>
      <c r="W445" s="18">
        <f t="shared" si="280"/>
        <v>5.6638835906507442E-3</v>
      </c>
      <c r="X445" s="28">
        <f t="shared" si="299"/>
        <v>9368.9153213506797</v>
      </c>
      <c r="Y445" s="33">
        <f t="shared" si="281"/>
        <v>0.89744999999999997</v>
      </c>
      <c r="Z445" s="18">
        <f t="shared" si="282"/>
        <v>7.1357040617931128E-3</v>
      </c>
      <c r="AA445" s="28">
        <f t="shared" si="300"/>
        <v>9201.127192816537</v>
      </c>
      <c r="AB445" s="33">
        <f t="shared" si="283"/>
        <v>0.892625</v>
      </c>
      <c r="AC445" s="18">
        <f t="shared" si="284"/>
        <v>7.0973400614608917E-3</v>
      </c>
      <c r="AD445" s="28">
        <f t="shared" si="301"/>
        <v>9195.6019654016891</v>
      </c>
      <c r="AE445" s="33">
        <f t="shared" si="285"/>
        <v>0.86025000000000007</v>
      </c>
      <c r="AF445" s="18">
        <f t="shared" si="286"/>
        <v>6.8399235825478029E-3</v>
      </c>
      <c r="AG445" s="28">
        <f t="shared" si="302"/>
        <v>9230.4774073154294</v>
      </c>
      <c r="AH445" s="33">
        <f t="shared" si="287"/>
        <v>0.6911244852941173</v>
      </c>
      <c r="AI445" s="18">
        <f t="shared" si="288"/>
        <v>5.4951917064102818E-3</v>
      </c>
      <c r="AJ445" s="28">
        <f t="shared" si="303"/>
        <v>9392.1061904074668</v>
      </c>
      <c r="AK445" s="33">
        <f t="shared" si="289"/>
        <v>0.68740876225490166</v>
      </c>
      <c r="AL445" s="18">
        <f t="shared" si="290"/>
        <v>5.4656476649779682E-3</v>
      </c>
      <c r="AM445" s="28">
        <f t="shared" si="304"/>
        <v>9388.1873451057818</v>
      </c>
      <c r="AN445" s="33">
        <f t="shared" si="291"/>
        <v>0.66247683823529391</v>
      </c>
      <c r="AO445" s="18">
        <f t="shared" si="292"/>
        <v>5.2674117393051931E-3</v>
      </c>
      <c r="AP445" s="28">
        <f t="shared" si="305"/>
        <v>9414.023886784782</v>
      </c>
      <c r="AQ445" s="33">
        <f t="shared" si="270"/>
        <v>0.83014125000000005</v>
      </c>
      <c r="AR445" s="18">
        <f t="shared" si="271"/>
        <v>6.6005262571586301E-3</v>
      </c>
      <c r="AS445" s="28">
        <f t="shared" si="306"/>
        <v>9254.2981952497976</v>
      </c>
      <c r="AT445" s="33">
        <f t="shared" si="272"/>
        <v>0.63929014889705849</v>
      </c>
      <c r="AU445" s="18">
        <f t="shared" si="273"/>
        <v>5.0830523284295104E-3</v>
      </c>
      <c r="AV445" s="20">
        <f t="shared" si="307"/>
        <v>9431.7992158382222</v>
      </c>
    </row>
    <row r="446" spans="2:48" ht="15.95">
      <c r="B446" s="52">
        <v>54</v>
      </c>
      <c r="C446" s="54">
        <f>'Mortality (No Interventions) H'!N63</f>
        <v>8.7519968089908341E-3</v>
      </c>
      <c r="D446" s="27">
        <f t="shared" si="310"/>
        <v>0.77352941176470547</v>
      </c>
      <c r="E446" s="18">
        <f t="shared" si="274"/>
        <v>6.7699269434252588E-3</v>
      </c>
      <c r="F446" s="28">
        <f t="shared" si="293"/>
        <v>9267.3200670645656</v>
      </c>
      <c r="G446" s="27">
        <f t="shared" si="308"/>
        <v>0.96499999999999997</v>
      </c>
      <c r="H446" s="18">
        <f t="shared" si="267"/>
        <v>8.4456769206761543E-3</v>
      </c>
      <c r="I446" s="28">
        <f t="shared" si="294"/>
        <v>9067.9224255124318</v>
      </c>
      <c r="J446" s="27">
        <v>0.93</v>
      </c>
      <c r="K446" s="18">
        <f t="shared" si="268"/>
        <v>8.1393570323614762E-3</v>
      </c>
      <c r="L446" s="28">
        <f t="shared" si="295"/>
        <v>9107.67041258481</v>
      </c>
      <c r="M446" s="27">
        <f t="shared" si="309"/>
        <v>0.92500000000000004</v>
      </c>
      <c r="N446" s="19">
        <f t="shared" si="269"/>
        <v>8.0955970483165222E-3</v>
      </c>
      <c r="O446" s="28">
        <f t="shared" si="296"/>
        <v>9102.3673057125598</v>
      </c>
      <c r="P446" s="24">
        <f t="shared" si="275"/>
        <v>0.7464558823529408</v>
      </c>
      <c r="Q446" s="18">
        <f t="shared" si="276"/>
        <v>6.5329795004053755E-3</v>
      </c>
      <c r="R446" s="28">
        <f t="shared" si="297"/>
        <v>9289.9376942185863</v>
      </c>
      <c r="S446" s="24">
        <f t="shared" si="277"/>
        <v>0.71938235294117614</v>
      </c>
      <c r="T446" s="18">
        <f t="shared" si="278"/>
        <v>6.2960320573854913E-3</v>
      </c>
      <c r="U446" s="28">
        <f t="shared" si="298"/>
        <v>9319.5937583608193</v>
      </c>
      <c r="V446" s="24">
        <f t="shared" si="279"/>
        <v>0.71551470588235255</v>
      </c>
      <c r="W446" s="18">
        <f t="shared" si="280"/>
        <v>6.2621824226683645E-3</v>
      </c>
      <c r="X446" s="28">
        <f t="shared" si="299"/>
        <v>9315.8508755998846</v>
      </c>
      <c r="Y446" s="33">
        <f t="shared" si="281"/>
        <v>0.89744999999999997</v>
      </c>
      <c r="Z446" s="18">
        <f t="shared" si="282"/>
        <v>7.8544795362288245E-3</v>
      </c>
      <c r="AA446" s="28">
        <f t="shared" si="300"/>
        <v>9135.4706721336806</v>
      </c>
      <c r="AB446" s="33">
        <f t="shared" si="283"/>
        <v>0.892625</v>
      </c>
      <c r="AC446" s="18">
        <f t="shared" si="284"/>
        <v>7.8122511516254432E-3</v>
      </c>
      <c r="AD446" s="28">
        <f t="shared" si="301"/>
        <v>9130.3376511833958</v>
      </c>
      <c r="AE446" s="33">
        <f t="shared" si="285"/>
        <v>0.86025000000000007</v>
      </c>
      <c r="AF446" s="18">
        <f t="shared" si="286"/>
        <v>7.528905254934366E-3</v>
      </c>
      <c r="AG446" s="28">
        <f t="shared" si="302"/>
        <v>9167.3416472189583</v>
      </c>
      <c r="AH446" s="33">
        <f t="shared" si="287"/>
        <v>0.69420397058823502</v>
      </c>
      <c r="AI446" s="18">
        <f t="shared" si="288"/>
        <v>6.0756709353769998E-3</v>
      </c>
      <c r="AJ446" s="28">
        <f t="shared" si="303"/>
        <v>9340.4947663642142</v>
      </c>
      <c r="AK446" s="33">
        <f t="shared" si="289"/>
        <v>0.69047169117647023</v>
      </c>
      <c r="AL446" s="18">
        <f t="shared" si="290"/>
        <v>6.0430060378749723E-3</v>
      </c>
      <c r="AM446" s="28">
        <f t="shared" si="304"/>
        <v>9336.8748208646284</v>
      </c>
      <c r="AN446" s="33">
        <f t="shared" si="291"/>
        <v>0.66542867647058801</v>
      </c>
      <c r="AO446" s="18">
        <f t="shared" si="292"/>
        <v>5.8238296530815801E-3</v>
      </c>
      <c r="AP446" s="28">
        <f t="shared" si="305"/>
        <v>9364.4363468494321</v>
      </c>
      <c r="AQ446" s="33">
        <f t="shared" si="270"/>
        <v>0.83014125000000005</v>
      </c>
      <c r="AR446" s="18">
        <f t="shared" si="271"/>
        <v>7.2653935710116626E-3</v>
      </c>
      <c r="AS446" s="28">
        <f t="shared" si="306"/>
        <v>9193.2149570204747</v>
      </c>
      <c r="AT446" s="33">
        <f t="shared" si="272"/>
        <v>0.6421386727941174</v>
      </c>
      <c r="AU446" s="18">
        <f t="shared" si="273"/>
        <v>5.6199956152237253E-3</v>
      </c>
      <c r="AV446" s="20">
        <f t="shared" si="307"/>
        <v>9383.8568868728762</v>
      </c>
    </row>
    <row r="447" spans="2:48" ht="15.95">
      <c r="B447" s="52">
        <v>55</v>
      </c>
      <c r="C447" s="54">
        <f>'Mortality (No Interventions) H'!N64</f>
        <v>9.6641046473535976E-3</v>
      </c>
      <c r="D447" s="27">
        <f t="shared" si="310"/>
        <v>0.77696078431372506</v>
      </c>
      <c r="E447" s="18">
        <f t="shared" si="274"/>
        <v>7.5086303264977668E-3</v>
      </c>
      <c r="F447" s="28">
        <f t="shared" si="293"/>
        <v>9204.5809872491991</v>
      </c>
      <c r="G447" s="27">
        <f t="shared" si="308"/>
        <v>0.96499999999999997</v>
      </c>
      <c r="H447" s="18">
        <f t="shared" si="267"/>
        <v>9.3258609846962222E-3</v>
      </c>
      <c r="I447" s="28">
        <f t="shared" si="294"/>
        <v>8991.3376823647995</v>
      </c>
      <c r="J447" s="27">
        <v>0.93</v>
      </c>
      <c r="K447" s="18">
        <f t="shared" si="268"/>
        <v>8.9876173220388468E-3</v>
      </c>
      <c r="L447" s="28">
        <f t="shared" si="295"/>
        <v>9033.539831363707</v>
      </c>
      <c r="M447" s="27">
        <f t="shared" si="309"/>
        <v>0.92500000000000004</v>
      </c>
      <c r="N447" s="19">
        <f t="shared" si="269"/>
        <v>8.9392967988020777E-3</v>
      </c>
      <c r="O447" s="28">
        <f t="shared" si="296"/>
        <v>9028.6782078197411</v>
      </c>
      <c r="P447" s="24">
        <f t="shared" si="275"/>
        <v>0.74976715686274464</v>
      </c>
      <c r="Q447" s="18">
        <f t="shared" si="276"/>
        <v>7.2458282650703443E-3</v>
      </c>
      <c r="R447" s="28">
        <f t="shared" si="297"/>
        <v>9229.2467217022131</v>
      </c>
      <c r="S447" s="24">
        <f t="shared" si="277"/>
        <v>0.72257352941176434</v>
      </c>
      <c r="T447" s="18">
        <f t="shared" si="278"/>
        <v>6.9830262036429235E-3</v>
      </c>
      <c r="U447" s="28">
        <f t="shared" si="298"/>
        <v>9260.9172972963697</v>
      </c>
      <c r="V447" s="24">
        <f t="shared" si="279"/>
        <v>0.71868872549019569</v>
      </c>
      <c r="W447" s="18">
        <f t="shared" si="280"/>
        <v>6.9454830520104338E-3</v>
      </c>
      <c r="X447" s="28">
        <f t="shared" si="299"/>
        <v>9257.5133179945024</v>
      </c>
      <c r="Y447" s="33">
        <f t="shared" si="281"/>
        <v>0.89744999999999997</v>
      </c>
      <c r="Z447" s="18">
        <f t="shared" si="282"/>
        <v>8.6730507157674851E-3</v>
      </c>
      <c r="AA447" s="28">
        <f t="shared" si="300"/>
        <v>9063.7163046855876</v>
      </c>
      <c r="AB447" s="33">
        <f t="shared" si="283"/>
        <v>0.892625</v>
      </c>
      <c r="AC447" s="18">
        <f t="shared" si="284"/>
        <v>8.6264214108440051E-3</v>
      </c>
      <c r="AD447" s="28">
        <f t="shared" si="301"/>
        <v>9059.0091603532092</v>
      </c>
      <c r="AE447" s="33">
        <f t="shared" si="285"/>
        <v>0.86025000000000007</v>
      </c>
      <c r="AF447" s="18">
        <f t="shared" si="286"/>
        <v>8.3135460228859325E-3</v>
      </c>
      <c r="AG447" s="28">
        <f t="shared" si="302"/>
        <v>9098.3216005174327</v>
      </c>
      <c r="AH447" s="33">
        <f t="shared" si="287"/>
        <v>0.69728345588235252</v>
      </c>
      <c r="AI447" s="18">
        <f t="shared" si="288"/>
        <v>6.7386202865154206E-3</v>
      </c>
      <c r="AJ447" s="28">
        <f t="shared" si="303"/>
        <v>9283.7449937901747</v>
      </c>
      <c r="AK447" s="33">
        <f t="shared" si="289"/>
        <v>0.69353462009803879</v>
      </c>
      <c r="AL447" s="18">
        <f t="shared" si="290"/>
        <v>6.7023911451900686E-3</v>
      </c>
      <c r="AM447" s="28">
        <f t="shared" si="304"/>
        <v>9280.4520299472606</v>
      </c>
      <c r="AN447" s="33">
        <f t="shared" si="291"/>
        <v>0.668380514705882</v>
      </c>
      <c r="AO447" s="18">
        <f t="shared" si="292"/>
        <v>6.4592992383697041E-3</v>
      </c>
      <c r="AP447" s="28">
        <f t="shared" si="305"/>
        <v>9309.8994647682557</v>
      </c>
      <c r="AQ447" s="33">
        <f t="shared" si="270"/>
        <v>0.83014125000000005</v>
      </c>
      <c r="AR447" s="18">
        <f t="shared" si="271"/>
        <v>8.0225719120849259E-3</v>
      </c>
      <c r="AS447" s="28">
        <f t="shared" si="306"/>
        <v>9126.4226321748101</v>
      </c>
      <c r="AT447" s="33">
        <f t="shared" si="272"/>
        <v>0.6449871966911761</v>
      </c>
      <c r="AU447" s="18">
        <f t="shared" si="273"/>
        <v>6.2332237650267637E-3</v>
      </c>
      <c r="AV447" s="20">
        <f t="shared" si="307"/>
        <v>9331.1196523147628</v>
      </c>
    </row>
    <row r="448" spans="2:48" ht="15.95">
      <c r="B448" s="52">
        <v>56</v>
      </c>
      <c r="C448" s="54">
        <f>'Mortality (No Interventions) H'!N65</f>
        <v>1.0695875190908376E-2</v>
      </c>
      <c r="D448" s="27">
        <f t="shared" si="310"/>
        <v>0.78039215686274466</v>
      </c>
      <c r="E448" s="18">
        <f t="shared" si="274"/>
        <v>8.346977109767709E-3</v>
      </c>
      <c r="F448" s="28">
        <f t="shared" si="293"/>
        <v>9135.4671913056354</v>
      </c>
      <c r="G448" s="27">
        <f t="shared" si="308"/>
        <v>0.96499999999999997</v>
      </c>
      <c r="H448" s="18">
        <f t="shared" si="267"/>
        <v>1.0321519559226583E-2</v>
      </c>
      <c r="I448" s="28">
        <f t="shared" si="294"/>
        <v>8907.4857170726045</v>
      </c>
      <c r="J448" s="27">
        <v>0.93</v>
      </c>
      <c r="K448" s="18">
        <f t="shared" si="268"/>
        <v>9.9471639275447912E-3</v>
      </c>
      <c r="L448" s="28">
        <f t="shared" si="295"/>
        <v>8952.3498322960149</v>
      </c>
      <c r="M448" s="27">
        <f t="shared" si="309"/>
        <v>0.92500000000000004</v>
      </c>
      <c r="N448" s="19">
        <f t="shared" si="269"/>
        <v>9.893684551590249E-3</v>
      </c>
      <c r="O448" s="28">
        <f t="shared" si="296"/>
        <v>8947.9681736191633</v>
      </c>
      <c r="P448" s="24">
        <f t="shared" si="275"/>
        <v>0.7530784313725486</v>
      </c>
      <c r="Q448" s="18">
        <f t="shared" si="276"/>
        <v>8.0548329109258396E-3</v>
      </c>
      <c r="R448" s="28">
        <f t="shared" si="297"/>
        <v>9162.3731849407959</v>
      </c>
      <c r="S448" s="24">
        <f t="shared" si="277"/>
        <v>0.72576470588235253</v>
      </c>
      <c r="T448" s="18">
        <f t="shared" si="278"/>
        <v>7.7626887120839693E-3</v>
      </c>
      <c r="U448" s="28">
        <f t="shared" si="298"/>
        <v>9196.2480691395795</v>
      </c>
      <c r="V448" s="24">
        <f t="shared" si="279"/>
        <v>0.72186274509803883</v>
      </c>
      <c r="W448" s="18">
        <f t="shared" si="280"/>
        <v>7.7209538265351303E-3</v>
      </c>
      <c r="X448" s="28">
        <f t="shared" si="299"/>
        <v>9193.2154161406106</v>
      </c>
      <c r="Y448" s="33">
        <f t="shared" si="281"/>
        <v>0.89744999999999997</v>
      </c>
      <c r="Z448" s="18">
        <f t="shared" si="282"/>
        <v>9.599013190080722E-3</v>
      </c>
      <c r="AA448" s="28">
        <f t="shared" si="300"/>
        <v>8985.1062335017214</v>
      </c>
      <c r="AB448" s="33">
        <f t="shared" si="283"/>
        <v>0.892625</v>
      </c>
      <c r="AC448" s="18">
        <f t="shared" si="284"/>
        <v>9.5474055922845896E-3</v>
      </c>
      <c r="AD448" s="28">
        <f t="shared" si="301"/>
        <v>8980.8623297713057</v>
      </c>
      <c r="AE448" s="33">
        <f t="shared" si="285"/>
        <v>0.86025000000000007</v>
      </c>
      <c r="AF448" s="18">
        <f t="shared" si="286"/>
        <v>9.2011266329789319E-3</v>
      </c>
      <c r="AG448" s="28">
        <f t="shared" si="302"/>
        <v>9022.6822851605139</v>
      </c>
      <c r="AH448" s="33">
        <f t="shared" si="287"/>
        <v>0.70036294117647024</v>
      </c>
      <c r="AI448" s="18">
        <f t="shared" si="288"/>
        <v>7.4909946071610306E-3</v>
      </c>
      <c r="AJ448" s="28">
        <f t="shared" si="303"/>
        <v>9221.1853614401844</v>
      </c>
      <c r="AK448" s="33">
        <f t="shared" si="289"/>
        <v>0.69659754901960746</v>
      </c>
      <c r="AL448" s="18">
        <f t="shared" si="290"/>
        <v>7.4507204426064013E-3</v>
      </c>
      <c r="AM448" s="28">
        <f t="shared" si="304"/>
        <v>9218.2508104383796</v>
      </c>
      <c r="AN448" s="33">
        <f t="shared" si="291"/>
        <v>0.6713323529411761</v>
      </c>
      <c r="AO448" s="18">
        <f t="shared" si="292"/>
        <v>7.1804870586776714E-3</v>
      </c>
      <c r="AP448" s="28">
        <f t="shared" si="305"/>
        <v>9249.7640382461796</v>
      </c>
      <c r="AQ448" s="33">
        <f t="shared" si="270"/>
        <v>0.83014125000000005</v>
      </c>
      <c r="AR448" s="18">
        <f t="shared" si="271"/>
        <v>8.8790872008246684E-3</v>
      </c>
      <c r="AS448" s="28">
        <f t="shared" si="306"/>
        <v>9053.2052503081086</v>
      </c>
      <c r="AT448" s="33">
        <f t="shared" si="272"/>
        <v>0.64783572058823502</v>
      </c>
      <c r="AU448" s="18">
        <f t="shared" si="273"/>
        <v>6.9291700116239537E-3</v>
      </c>
      <c r="AV448" s="20">
        <f t="shared" si="307"/>
        <v>9272.9566955436458</v>
      </c>
    </row>
    <row r="449" spans="2:48" ht="15.95">
      <c r="B449" s="52">
        <v>57</v>
      </c>
      <c r="C449" s="54">
        <f>'Mortality (No Interventions) H'!N66</f>
        <v>1.1773474662018907E-2</v>
      </c>
      <c r="D449" s="27">
        <f t="shared" si="310"/>
        <v>0.78382352941176425</v>
      </c>
      <c r="E449" s="18">
        <f t="shared" si="274"/>
        <v>9.2283264630236388E-3</v>
      </c>
      <c r="F449" s="28">
        <f t="shared" si="293"/>
        <v>9059.2136557727736</v>
      </c>
      <c r="G449" s="27">
        <f t="shared" si="308"/>
        <v>0.96499999999999997</v>
      </c>
      <c r="H449" s="18">
        <f t="shared" si="267"/>
        <v>1.1361403048848246E-2</v>
      </c>
      <c r="I449" s="28">
        <f t="shared" si="294"/>
        <v>8815.5469290203091</v>
      </c>
      <c r="J449" s="27">
        <v>0.93</v>
      </c>
      <c r="K449" s="18">
        <f t="shared" si="268"/>
        <v>1.0949331435677584E-2</v>
      </c>
      <c r="L449" s="28">
        <f t="shared" si="295"/>
        <v>8863.299340977439</v>
      </c>
      <c r="M449" s="27">
        <f t="shared" si="309"/>
        <v>0.92500000000000004</v>
      </c>
      <c r="N449" s="19">
        <f t="shared" si="269"/>
        <v>1.089046406236749E-2</v>
      </c>
      <c r="O449" s="28">
        <f t="shared" si="296"/>
        <v>8859.4397991317055</v>
      </c>
      <c r="P449" s="24">
        <f t="shared" si="275"/>
        <v>0.75638970588235244</v>
      </c>
      <c r="Q449" s="18">
        <f t="shared" si="276"/>
        <v>8.9053350368178096E-3</v>
      </c>
      <c r="R449" s="28">
        <f t="shared" si="297"/>
        <v>9088.5717998685504</v>
      </c>
      <c r="S449" s="24">
        <f t="shared" si="277"/>
        <v>0.72895588235294084</v>
      </c>
      <c r="T449" s="18">
        <f t="shared" si="278"/>
        <v>8.5823436106119855E-3</v>
      </c>
      <c r="U449" s="28">
        <f t="shared" si="298"/>
        <v>9124.8604580597457</v>
      </c>
      <c r="V449" s="24">
        <f t="shared" si="279"/>
        <v>0.72503676470588196</v>
      </c>
      <c r="W449" s="18">
        <f t="shared" si="280"/>
        <v>8.5362019782968656E-3</v>
      </c>
      <c r="X449" s="28">
        <f t="shared" si="299"/>
        <v>9122.2350243951987</v>
      </c>
      <c r="Y449" s="33">
        <f t="shared" si="281"/>
        <v>0.89744999999999997</v>
      </c>
      <c r="Z449" s="18">
        <f t="shared" si="282"/>
        <v>1.0566104835428868E-2</v>
      </c>
      <c r="AA449" s="28">
        <f t="shared" si="300"/>
        <v>8898.858080252061</v>
      </c>
      <c r="AB449" s="33">
        <f t="shared" si="283"/>
        <v>0.892625</v>
      </c>
      <c r="AC449" s="18">
        <f t="shared" si="284"/>
        <v>1.0509297820184628E-2</v>
      </c>
      <c r="AD449" s="28">
        <f t="shared" si="301"/>
        <v>8895.1183945405082</v>
      </c>
      <c r="AE449" s="33">
        <f t="shared" si="285"/>
        <v>0.86025000000000007</v>
      </c>
      <c r="AF449" s="18">
        <f t="shared" si="286"/>
        <v>1.0128131578001767E-2</v>
      </c>
      <c r="AG449" s="28">
        <f t="shared" si="302"/>
        <v>8939.663442885616</v>
      </c>
      <c r="AH449" s="33">
        <f t="shared" si="287"/>
        <v>0.70344242647058786</v>
      </c>
      <c r="AI449" s="18">
        <f t="shared" si="288"/>
        <v>8.2819615842405648E-3</v>
      </c>
      <c r="AJ449" s="28">
        <f t="shared" si="303"/>
        <v>9152.109511626004</v>
      </c>
      <c r="AK449" s="33">
        <f t="shared" si="289"/>
        <v>0.69966047794117603</v>
      </c>
      <c r="AL449" s="18">
        <f t="shared" si="290"/>
        <v>8.2374349090564743E-3</v>
      </c>
      <c r="AM449" s="28">
        <f t="shared" si="304"/>
        <v>9149.5682006799725</v>
      </c>
      <c r="AN449" s="33">
        <f t="shared" si="291"/>
        <v>0.67428419117647032</v>
      </c>
      <c r="AO449" s="18">
        <f t="shared" si="292"/>
        <v>7.9386678398160864E-3</v>
      </c>
      <c r="AP449" s="28">
        <f t="shared" si="305"/>
        <v>9183.3462272737306</v>
      </c>
      <c r="AQ449" s="33">
        <f t="shared" si="270"/>
        <v>0.83014125000000005</v>
      </c>
      <c r="AR449" s="18">
        <f t="shared" si="271"/>
        <v>9.7736469727717039E-3</v>
      </c>
      <c r="AS449" s="28">
        <f t="shared" si="306"/>
        <v>8972.8210514436596</v>
      </c>
      <c r="AT449" s="33">
        <f t="shared" si="272"/>
        <v>0.65068424448529383</v>
      </c>
      <c r="AU449" s="18">
        <f t="shared" si="273"/>
        <v>7.6608144654225227E-3</v>
      </c>
      <c r="AV449" s="20">
        <f t="shared" si="307"/>
        <v>9208.7028020897978</v>
      </c>
    </row>
    <row r="450" spans="2:48" ht="15.95">
      <c r="B450" s="52">
        <v>58</v>
      </c>
      <c r="C450" s="54">
        <f>'Mortality (No Interventions) H'!N67</f>
        <v>1.2926316576560515E-2</v>
      </c>
      <c r="D450" s="27">
        <f t="shared" si="310"/>
        <v>0.78725490196078385</v>
      </c>
      <c r="E450" s="18">
        <f t="shared" si="274"/>
        <v>1.0176306089194204E-2</v>
      </c>
      <c r="F450" s="28">
        <f t="shared" si="293"/>
        <v>8975.6122746590208</v>
      </c>
      <c r="G450" s="27">
        <f t="shared" si="308"/>
        <v>0.96499999999999997</v>
      </c>
      <c r="H450" s="18">
        <f t="shared" si="267"/>
        <v>1.2473895496380897E-2</v>
      </c>
      <c r="I450" s="28">
        <f t="shared" si="294"/>
        <v>8715.3899472636731</v>
      </c>
      <c r="J450" s="27">
        <v>0.93</v>
      </c>
      <c r="K450" s="18">
        <f t="shared" si="268"/>
        <v>1.2021474416201279E-2</v>
      </c>
      <c r="L450" s="28">
        <f t="shared" si="295"/>
        <v>8766.2521388794539</v>
      </c>
      <c r="M450" s="27">
        <f t="shared" si="309"/>
        <v>0.92500000000000004</v>
      </c>
      <c r="N450" s="19">
        <f t="shared" si="269"/>
        <v>1.1956842833318477E-2</v>
      </c>
      <c r="O450" s="28">
        <f t="shared" si="296"/>
        <v>8762.956388386554</v>
      </c>
      <c r="P450" s="24">
        <f t="shared" si="275"/>
        <v>0.75970098039215639</v>
      </c>
      <c r="Q450" s="18">
        <f t="shared" si="276"/>
        <v>9.8201353760724065E-3</v>
      </c>
      <c r="R450" s="28">
        <f t="shared" si="297"/>
        <v>9007.6350229845466</v>
      </c>
      <c r="S450" s="24">
        <f t="shared" si="277"/>
        <v>0.73214705882352904</v>
      </c>
      <c r="T450" s="18">
        <f t="shared" si="278"/>
        <v>9.4639646629506094E-3</v>
      </c>
      <c r="U450" s="28">
        <f t="shared" si="298"/>
        <v>9046.5477702097905</v>
      </c>
      <c r="V450" s="24">
        <f t="shared" si="279"/>
        <v>0.7282107843137251</v>
      </c>
      <c r="W450" s="18">
        <f t="shared" si="280"/>
        <v>9.4130831325046384E-3</v>
      </c>
      <c r="X450" s="28">
        <f t="shared" si="299"/>
        <v>9044.3657837334667</v>
      </c>
      <c r="Y450" s="33">
        <f t="shared" si="281"/>
        <v>0.89744999999999997</v>
      </c>
      <c r="Z450" s="18">
        <f t="shared" si="282"/>
        <v>1.1600722811634233E-2</v>
      </c>
      <c r="AA450" s="28">
        <f t="shared" si="300"/>
        <v>8804.8318128605151</v>
      </c>
      <c r="AB450" s="33">
        <f t="shared" si="283"/>
        <v>0.892625</v>
      </c>
      <c r="AC450" s="18">
        <f t="shared" si="284"/>
        <v>1.153835333415233E-2</v>
      </c>
      <c r="AD450" s="28">
        <f t="shared" si="301"/>
        <v>8801.6369461864797</v>
      </c>
      <c r="AE450" s="33">
        <f t="shared" si="285"/>
        <v>0.86025000000000007</v>
      </c>
      <c r="AF450" s="18">
        <f t="shared" si="286"/>
        <v>1.1119863834986183E-2</v>
      </c>
      <c r="AG450" s="28">
        <f t="shared" si="302"/>
        <v>8849.1213552730187</v>
      </c>
      <c r="AH450" s="33">
        <f t="shared" si="287"/>
        <v>0.70652191176470547</v>
      </c>
      <c r="AI450" s="18">
        <f t="shared" si="288"/>
        <v>9.1327258997473369E-3</v>
      </c>
      <c r="AJ450" s="28">
        <f t="shared" si="303"/>
        <v>9076.312092235954</v>
      </c>
      <c r="AK450" s="33">
        <f t="shared" si="289"/>
        <v>0.7027234068627447</v>
      </c>
      <c r="AL450" s="18">
        <f t="shared" si="290"/>
        <v>9.0836252228669763E-3</v>
      </c>
      <c r="AM450" s="28">
        <f t="shared" si="304"/>
        <v>9074.199228180898</v>
      </c>
      <c r="AN450" s="33">
        <f t="shared" si="291"/>
        <v>0.67723602941176442</v>
      </c>
      <c r="AO450" s="18">
        <f t="shared" si="292"/>
        <v>8.7541673132293142E-3</v>
      </c>
      <c r="AP450" s="28">
        <f t="shared" si="305"/>
        <v>9110.4426919173766</v>
      </c>
      <c r="AQ450" s="33">
        <f t="shared" si="270"/>
        <v>0.83014125000000005</v>
      </c>
      <c r="AR450" s="18">
        <f t="shared" si="271"/>
        <v>1.0730668600761667E-2</v>
      </c>
      <c r="AS450" s="28">
        <f t="shared" si="306"/>
        <v>8885.1238661369953</v>
      </c>
      <c r="AT450" s="33">
        <f t="shared" si="272"/>
        <v>0.65353276838235264</v>
      </c>
      <c r="AU450" s="18">
        <f t="shared" si="273"/>
        <v>8.4477714572662888E-3</v>
      </c>
      <c r="AV450" s="20">
        <f t="shared" si="307"/>
        <v>9138.1566384557718</v>
      </c>
    </row>
    <row r="451" spans="2:48" ht="15.95">
      <c r="B451" s="52">
        <v>59</v>
      </c>
      <c r="C451" s="54">
        <f>'Mortality (No Interventions) H'!N68</f>
        <v>1.4194655666487394E-2</v>
      </c>
      <c r="D451" s="27">
        <f t="shared" si="310"/>
        <v>0.79068627450980344</v>
      </c>
      <c r="E451" s="18">
        <f t="shared" si="274"/>
        <v>1.1223519406884389E-2</v>
      </c>
      <c r="F451" s="28">
        <f t="shared" si="293"/>
        <v>8884.2736968141617</v>
      </c>
      <c r="G451" s="27">
        <f t="shared" si="308"/>
        <v>0.96499999999999997</v>
      </c>
      <c r="H451" s="18">
        <f t="shared" si="267"/>
        <v>1.3697842718160335E-2</v>
      </c>
      <c r="I451" s="28">
        <f t="shared" si="294"/>
        <v>8606.675083851298</v>
      </c>
      <c r="J451" s="27">
        <v>0.93</v>
      </c>
      <c r="K451" s="18">
        <f t="shared" si="268"/>
        <v>1.3201029769833277E-2</v>
      </c>
      <c r="L451" s="28">
        <f t="shared" si="295"/>
        <v>8660.8688630659453</v>
      </c>
      <c r="M451" s="27">
        <f t="shared" si="309"/>
        <v>0.92500000000000004</v>
      </c>
      <c r="N451" s="19">
        <f t="shared" si="269"/>
        <v>1.3130056491500839E-2</v>
      </c>
      <c r="O451" s="28">
        <f t="shared" si="296"/>
        <v>8658.1790960953913</v>
      </c>
      <c r="P451" s="24">
        <f t="shared" si="275"/>
        <v>0.76301225490196034</v>
      </c>
      <c r="Q451" s="18">
        <f t="shared" si="276"/>
        <v>1.0830696227643434E-2</v>
      </c>
      <c r="R451" s="28">
        <f t="shared" si="297"/>
        <v>8919.1788276405878</v>
      </c>
      <c r="S451" s="24">
        <f t="shared" si="277"/>
        <v>0.73533823529411724</v>
      </c>
      <c r="T451" s="18">
        <f t="shared" si="278"/>
        <v>1.0437873048402482E-2</v>
      </c>
      <c r="U451" s="28">
        <f t="shared" si="298"/>
        <v>8960.9315617908305</v>
      </c>
      <c r="V451" s="24">
        <f t="shared" si="279"/>
        <v>0.73138480392156824</v>
      </c>
      <c r="W451" s="18">
        <f t="shared" si="280"/>
        <v>1.038175545136806E-2</v>
      </c>
      <c r="X451" s="28">
        <f t="shared" si="299"/>
        <v>8959.2304167304028</v>
      </c>
      <c r="Y451" s="33">
        <f t="shared" si="281"/>
        <v>0.89744999999999997</v>
      </c>
      <c r="Z451" s="18">
        <f t="shared" si="282"/>
        <v>1.2738993727889111E-2</v>
      </c>
      <c r="AA451" s="28">
        <f t="shared" si="300"/>
        <v>8702.689399596462</v>
      </c>
      <c r="AB451" s="33">
        <f t="shared" si="283"/>
        <v>0.892625</v>
      </c>
      <c r="AC451" s="18">
        <f t="shared" si="284"/>
        <v>1.267050451429831E-2</v>
      </c>
      <c r="AD451" s="28">
        <f t="shared" si="301"/>
        <v>8700.0805491824503</v>
      </c>
      <c r="AE451" s="33">
        <f t="shared" si="285"/>
        <v>0.86025000000000007</v>
      </c>
      <c r="AF451" s="18">
        <f t="shared" si="286"/>
        <v>1.2210952537095782E-2</v>
      </c>
      <c r="AG451" s="28">
        <f t="shared" si="302"/>
        <v>8750.7203307431137</v>
      </c>
      <c r="AH451" s="33">
        <f t="shared" si="287"/>
        <v>0.70960139705882319</v>
      </c>
      <c r="AI451" s="18">
        <f t="shared" si="288"/>
        <v>1.0072547491708396E-2</v>
      </c>
      <c r="AJ451" s="28">
        <f t="shared" si="303"/>
        <v>8993.4206217170013</v>
      </c>
      <c r="AK451" s="33">
        <f t="shared" si="289"/>
        <v>0.70578633578431338</v>
      </c>
      <c r="AL451" s="18">
        <f t="shared" si="290"/>
        <v>1.0018394010570178E-2</v>
      </c>
      <c r="AM451" s="28">
        <f t="shared" si="304"/>
        <v>8991.772603194473</v>
      </c>
      <c r="AN451" s="33">
        <f t="shared" si="291"/>
        <v>0.68018786764705852</v>
      </c>
      <c r="AO451" s="18">
        <f t="shared" si="292"/>
        <v>9.6550325697722962E-3</v>
      </c>
      <c r="AP451" s="28">
        <f t="shared" si="305"/>
        <v>9030.6883522947446</v>
      </c>
      <c r="AQ451" s="33">
        <f t="shared" si="270"/>
        <v>0.83014125000000005</v>
      </c>
      <c r="AR451" s="18">
        <f t="shared" si="271"/>
        <v>1.178356919829743E-2</v>
      </c>
      <c r="AS451" s="28">
        <f t="shared" si="306"/>
        <v>8789.780546452761</v>
      </c>
      <c r="AT451" s="33">
        <f t="shared" si="272"/>
        <v>0.65638129227941144</v>
      </c>
      <c r="AU451" s="18">
        <f t="shared" si="273"/>
        <v>9.3171064298302655E-3</v>
      </c>
      <c r="AV451" s="20">
        <f t="shared" si="307"/>
        <v>9060.9595796333961</v>
      </c>
    </row>
    <row r="452" spans="2:48" ht="15.95">
      <c r="B452" s="52">
        <v>60</v>
      </c>
      <c r="C452" s="54">
        <f>'Mortality (No Interventions) H'!N69</f>
        <v>1.5714067096462045E-2</v>
      </c>
      <c r="D452" s="27">
        <f t="shared" si="310"/>
        <v>0.79411764705882304</v>
      </c>
      <c r="E452" s="18">
        <f t="shared" si="274"/>
        <v>1.2478817988366911E-2</v>
      </c>
      <c r="F452" s="28">
        <f t="shared" si="293"/>
        <v>8784.5608785618952</v>
      </c>
      <c r="G452" s="27">
        <f t="shared" si="308"/>
        <v>0.96499999999999997</v>
      </c>
      <c r="H452" s="18">
        <f t="shared" si="267"/>
        <v>1.5164074748085872E-2</v>
      </c>
      <c r="I452" s="28">
        <f t="shared" si="294"/>
        <v>8488.7822022263936</v>
      </c>
      <c r="J452" s="27">
        <v>0.94</v>
      </c>
      <c r="K452" s="18">
        <f t="shared" si="268"/>
        <v>1.4771223070674321E-2</v>
      </c>
      <c r="L452" s="28">
        <f t="shared" si="295"/>
        <v>8546.5364753719896</v>
      </c>
      <c r="M452" s="27">
        <f t="shared" si="309"/>
        <v>0.92500000000000004</v>
      </c>
      <c r="N452" s="19">
        <f t="shared" si="269"/>
        <v>1.4535512064227393E-2</v>
      </c>
      <c r="O452" s="28">
        <f t="shared" si="296"/>
        <v>8544.4967154501282</v>
      </c>
      <c r="P452" s="24">
        <f t="shared" si="275"/>
        <v>0.76632352941176418</v>
      </c>
      <c r="Q452" s="18">
        <f t="shared" si="276"/>
        <v>1.2042059358774067E-2</v>
      </c>
      <c r="R452" s="28">
        <f t="shared" si="297"/>
        <v>8822.5779111583834</v>
      </c>
      <c r="S452" s="24">
        <f t="shared" si="277"/>
        <v>0.74647058823529366</v>
      </c>
      <c r="T452" s="18">
        <f t="shared" si="278"/>
        <v>1.1730088909064896E-2</v>
      </c>
      <c r="U452" s="28">
        <f t="shared" si="298"/>
        <v>8867.398495753434</v>
      </c>
      <c r="V452" s="24">
        <f t="shared" si="279"/>
        <v>0.73455882352941138</v>
      </c>
      <c r="W452" s="18">
        <f t="shared" si="280"/>
        <v>1.1542906639239393E-2</v>
      </c>
      <c r="X452" s="28">
        <f t="shared" si="299"/>
        <v>8866.2178775114498</v>
      </c>
      <c r="Y452" s="33">
        <f t="shared" si="281"/>
        <v>0.90709999999999991</v>
      </c>
      <c r="Z452" s="18">
        <f t="shared" si="282"/>
        <v>1.425423026320072E-2</v>
      </c>
      <c r="AA452" s="28">
        <f t="shared" si="300"/>
        <v>8591.8258939192347</v>
      </c>
      <c r="AB452" s="33">
        <f t="shared" si="283"/>
        <v>0.892625</v>
      </c>
      <c r="AC452" s="18">
        <f t="shared" si="284"/>
        <v>1.4026769141979433E-2</v>
      </c>
      <c r="AD452" s="28">
        <f t="shared" si="301"/>
        <v>8589.8461393092748</v>
      </c>
      <c r="AE452" s="33">
        <f t="shared" si="285"/>
        <v>0.86949999999999994</v>
      </c>
      <c r="AF452" s="18">
        <f t="shared" si="286"/>
        <v>1.3663381340373747E-2</v>
      </c>
      <c r="AG452" s="28">
        <f t="shared" si="302"/>
        <v>8643.8657001190095</v>
      </c>
      <c r="AH452" s="33">
        <f t="shared" si="287"/>
        <v>0.7203441176470583</v>
      </c>
      <c r="AI452" s="18">
        <f t="shared" si="288"/>
        <v>1.1319535797247622E-2</v>
      </c>
      <c r="AJ452" s="28">
        <f t="shared" si="303"/>
        <v>8902.8339653918465</v>
      </c>
      <c r="AK452" s="33">
        <f t="shared" si="289"/>
        <v>0.70884926470588194</v>
      </c>
      <c r="AL452" s="18">
        <f t="shared" si="290"/>
        <v>1.1138904906866014E-2</v>
      </c>
      <c r="AM452" s="28">
        <f t="shared" si="304"/>
        <v>8901.6894824022202</v>
      </c>
      <c r="AN452" s="33">
        <f t="shared" si="291"/>
        <v>0.6904852941176467</v>
      </c>
      <c r="AO452" s="18">
        <f t="shared" si="292"/>
        <v>1.085033224088503E-2</v>
      </c>
      <c r="AP452" s="28">
        <f t="shared" si="305"/>
        <v>8943.4967621258747</v>
      </c>
      <c r="AQ452" s="33">
        <f t="shared" si="270"/>
        <v>0.83906749999999997</v>
      </c>
      <c r="AR452" s="18">
        <f t="shared" si="271"/>
        <v>1.3185162993460666E-2</v>
      </c>
      <c r="AS452" s="28">
        <f t="shared" si="306"/>
        <v>8686.2055591457865</v>
      </c>
      <c r="AT452" s="33">
        <f t="shared" si="272"/>
        <v>0.66631830882352894</v>
      </c>
      <c r="AU452" s="18">
        <f t="shared" si="273"/>
        <v>1.0470570612454051E-2</v>
      </c>
      <c r="AV452" s="20">
        <f t="shared" si="307"/>
        <v>8976.5376548735621</v>
      </c>
    </row>
    <row r="453" spans="2:48" ht="15.95">
      <c r="B453" s="52">
        <v>61</v>
      </c>
      <c r="C453" s="54">
        <f>'Mortality (No Interventions) H'!N70</f>
        <v>1.7333996416273718E-2</v>
      </c>
      <c r="D453" s="27">
        <f t="shared" si="310"/>
        <v>0.79754901960784264</v>
      </c>
      <c r="E453" s="18">
        <f t="shared" si="274"/>
        <v>1.3824711847684962E-2</v>
      </c>
      <c r="F453" s="28">
        <f t="shared" si="293"/>
        <v>8674.9399422505921</v>
      </c>
      <c r="G453" s="27">
        <f t="shared" si="308"/>
        <v>0.96499999999999997</v>
      </c>
      <c r="H453" s="18">
        <f t="shared" si="267"/>
        <v>1.6727306541704137E-2</v>
      </c>
      <c r="I453" s="28">
        <f t="shared" si="294"/>
        <v>8360.0576743916117</v>
      </c>
      <c r="J453" s="27">
        <v>0.94</v>
      </c>
      <c r="K453" s="18">
        <f t="shared" si="268"/>
        <v>1.6293956631297294E-2</v>
      </c>
      <c r="L453" s="28">
        <f t="shared" si="295"/>
        <v>8420.2936786126156</v>
      </c>
      <c r="M453" s="27">
        <f t="shared" si="309"/>
        <v>0.92500000000000004</v>
      </c>
      <c r="N453" s="19">
        <f t="shared" si="269"/>
        <v>1.6033946685053188E-2</v>
      </c>
      <c r="O453" s="28">
        <f t="shared" si="296"/>
        <v>8420.2980803599512</v>
      </c>
      <c r="P453" s="24">
        <f t="shared" si="275"/>
        <v>0.76963480392156813</v>
      </c>
      <c r="Q453" s="18">
        <f t="shared" si="276"/>
        <v>1.3340846933015987E-2</v>
      </c>
      <c r="R453" s="28">
        <f t="shared" si="297"/>
        <v>8716.3359042548054</v>
      </c>
      <c r="S453" s="24">
        <f t="shared" si="277"/>
        <v>0.74969607843137198</v>
      </c>
      <c r="T453" s="18">
        <f t="shared" si="278"/>
        <v>1.2995229136823862E-2</v>
      </c>
      <c r="U453" s="28">
        <f t="shared" si="298"/>
        <v>8763.3831230061369</v>
      </c>
      <c r="V453" s="24">
        <f t="shared" si="279"/>
        <v>0.73773284313725451</v>
      </c>
      <c r="W453" s="18">
        <f t="shared" si="280"/>
        <v>1.2787858459108591E-2</v>
      </c>
      <c r="X453" s="28">
        <f t="shared" si="299"/>
        <v>8763.875952308179</v>
      </c>
      <c r="Y453" s="33">
        <f t="shared" si="281"/>
        <v>0.90709999999999991</v>
      </c>
      <c r="Z453" s="18">
        <f t="shared" si="282"/>
        <v>1.5723668149201887E-2</v>
      </c>
      <c r="AA453" s="28">
        <f t="shared" si="300"/>
        <v>8469.3560292459788</v>
      </c>
      <c r="AB453" s="33">
        <f t="shared" si="283"/>
        <v>0.892625</v>
      </c>
      <c r="AC453" s="18">
        <f t="shared" si="284"/>
        <v>1.5472758551076327E-2</v>
      </c>
      <c r="AD453" s="28">
        <f t="shared" si="301"/>
        <v>8469.3583505480601</v>
      </c>
      <c r="AE453" s="33">
        <f t="shared" si="285"/>
        <v>0.86949999999999994</v>
      </c>
      <c r="AF453" s="18">
        <f t="shared" si="286"/>
        <v>1.5071909883949996E-2</v>
      </c>
      <c r="AG453" s="28">
        <f t="shared" si="302"/>
        <v>8525.7612668033071</v>
      </c>
      <c r="AH453" s="33">
        <f t="shared" si="287"/>
        <v>0.72345671568627401</v>
      </c>
      <c r="AI453" s="18">
        <f t="shared" si="288"/>
        <v>1.2540396117035028E-2</v>
      </c>
      <c r="AJ453" s="28">
        <f t="shared" si="303"/>
        <v>8802.0580176236417</v>
      </c>
      <c r="AK453" s="33">
        <f t="shared" si="289"/>
        <v>0.71191219362745051</v>
      </c>
      <c r="AL453" s="18">
        <f t="shared" si="290"/>
        <v>1.2340283413039789E-2</v>
      </c>
      <c r="AM453" s="28">
        <f t="shared" si="304"/>
        <v>8802.5344097472935</v>
      </c>
      <c r="AN453" s="33">
        <f t="shared" si="291"/>
        <v>0.69346887254901912</v>
      </c>
      <c r="AO453" s="18">
        <f t="shared" si="292"/>
        <v>1.2020586951562074E-2</v>
      </c>
      <c r="AP453" s="28">
        <f t="shared" si="305"/>
        <v>8846.4568508615284</v>
      </c>
      <c r="AQ453" s="33">
        <f t="shared" si="270"/>
        <v>0.83906749999999997</v>
      </c>
      <c r="AR453" s="18">
        <f t="shared" si="271"/>
        <v>1.4544393038011747E-2</v>
      </c>
      <c r="AS453" s="28">
        <f t="shared" si="306"/>
        <v>8571.6765230537458</v>
      </c>
      <c r="AT453" s="33">
        <f t="shared" si="272"/>
        <v>0.66919746200980346</v>
      </c>
      <c r="AU453" s="18">
        <f t="shared" si="273"/>
        <v>1.15998664082574E-2</v>
      </c>
      <c r="AV453" s="20">
        <f t="shared" si="307"/>
        <v>8882.5481835028568</v>
      </c>
    </row>
    <row r="454" spans="2:48" ht="15.95">
      <c r="B454" s="52">
        <v>62</v>
      </c>
      <c r="C454" s="54">
        <f>'Mortality (No Interventions) H'!N71</f>
        <v>1.8945520067193144E-2</v>
      </c>
      <c r="D454" s="27">
        <f t="shared" si="310"/>
        <v>0.80098039215686223</v>
      </c>
      <c r="E454" s="18">
        <f t="shared" si="274"/>
        <v>1.5174990093036068E-2</v>
      </c>
      <c r="F454" s="28">
        <f t="shared" si="293"/>
        <v>8555.0113972530053</v>
      </c>
      <c r="G454" s="27">
        <f t="shared" si="308"/>
        <v>0.96499999999999997</v>
      </c>
      <c r="H454" s="18">
        <f t="shared" si="267"/>
        <v>1.8282426864841383E-2</v>
      </c>
      <c r="I454" s="28">
        <f t="shared" si="294"/>
        <v>8220.2164269657369</v>
      </c>
      <c r="J454" s="27">
        <v>0.94</v>
      </c>
      <c r="K454" s="18">
        <f t="shared" si="268"/>
        <v>1.7808788863161555E-2</v>
      </c>
      <c r="L454" s="28">
        <f t="shared" si="295"/>
        <v>8283.0937785905153</v>
      </c>
      <c r="M454" s="27">
        <f t="shared" si="309"/>
        <v>0.92500000000000004</v>
      </c>
      <c r="N454" s="19">
        <f t="shared" si="269"/>
        <v>1.7524606062153659E-2</v>
      </c>
      <c r="O454" s="28">
        <f t="shared" si="296"/>
        <v>8285.287469867204</v>
      </c>
      <c r="P454" s="24">
        <f t="shared" si="275"/>
        <v>0.77294607843137197</v>
      </c>
      <c r="Q454" s="18">
        <f t="shared" si="276"/>
        <v>1.4643865439779804E-2</v>
      </c>
      <c r="R454" s="28">
        <f t="shared" si="297"/>
        <v>8600.0526011393904</v>
      </c>
      <c r="S454" s="24">
        <f t="shared" si="277"/>
        <v>0.75292156862745041</v>
      </c>
      <c r="T454" s="18">
        <f t="shared" si="278"/>
        <v>1.4264490687453902E-2</v>
      </c>
      <c r="U454" s="28">
        <f t="shared" si="298"/>
        <v>8649.5009513088971</v>
      </c>
      <c r="V454" s="24">
        <f t="shared" si="279"/>
        <v>0.74090686274509765</v>
      </c>
      <c r="W454" s="18">
        <f t="shared" si="280"/>
        <v>1.4036865836058364E-2</v>
      </c>
      <c r="X454" s="28">
        <f t="shared" si="299"/>
        <v>8651.8047470768761</v>
      </c>
      <c r="Y454" s="33">
        <f t="shared" si="281"/>
        <v>0.90709999999999991</v>
      </c>
      <c r="Z454" s="18">
        <f t="shared" si="282"/>
        <v>1.7185481252950899E-2</v>
      </c>
      <c r="AA454" s="28">
        <f t="shared" si="300"/>
        <v>8336.1866856046727</v>
      </c>
      <c r="AB454" s="33">
        <f t="shared" si="283"/>
        <v>0.892625</v>
      </c>
      <c r="AC454" s="18">
        <f t="shared" si="284"/>
        <v>1.6911244849978281E-2</v>
      </c>
      <c r="AD454" s="28">
        <f t="shared" si="301"/>
        <v>8338.3140137074879</v>
      </c>
      <c r="AE454" s="33">
        <f t="shared" si="285"/>
        <v>0.86949999999999994</v>
      </c>
      <c r="AF454" s="18">
        <f t="shared" si="286"/>
        <v>1.6473129698424436E-2</v>
      </c>
      <c r="AG454" s="28">
        <f t="shared" si="302"/>
        <v>8397.2617612979757</v>
      </c>
      <c r="AH454" s="33">
        <f t="shared" si="287"/>
        <v>0.72656931372548961</v>
      </c>
      <c r="AI454" s="18">
        <f t="shared" si="288"/>
        <v>1.3765233513393014E-2</v>
      </c>
      <c r="AJ454" s="28">
        <f t="shared" si="303"/>
        <v>8691.6767234375166</v>
      </c>
      <c r="AK454" s="33">
        <f t="shared" si="289"/>
        <v>0.71497512254901907</v>
      </c>
      <c r="AL454" s="18">
        <f t="shared" si="290"/>
        <v>1.3545575531796318E-2</v>
      </c>
      <c r="AM454" s="28">
        <f t="shared" si="304"/>
        <v>8693.9086403779766</v>
      </c>
      <c r="AN454" s="33">
        <f t="shared" si="291"/>
        <v>0.69645245098039166</v>
      </c>
      <c r="AO454" s="18">
        <f t="shared" si="292"/>
        <v>1.319465388589486E-2</v>
      </c>
      <c r="AP454" s="28">
        <f t="shared" si="305"/>
        <v>8740.1172470725051</v>
      </c>
      <c r="AQ454" s="33">
        <f t="shared" si="270"/>
        <v>0.83906749999999997</v>
      </c>
      <c r="AR454" s="18">
        <f t="shared" si="271"/>
        <v>1.5896570158979582E-2</v>
      </c>
      <c r="AS454" s="28">
        <f t="shared" si="306"/>
        <v>8447.0066907077544</v>
      </c>
      <c r="AT454" s="33">
        <f t="shared" si="272"/>
        <v>0.67207661519607786</v>
      </c>
      <c r="AU454" s="18">
        <f t="shared" si="273"/>
        <v>1.2732840999888537E-2</v>
      </c>
      <c r="AV454" s="20">
        <f t="shared" si="307"/>
        <v>8779.5118112093151</v>
      </c>
    </row>
    <row r="455" spans="2:48" ht="15.95">
      <c r="B455" s="52">
        <v>63</v>
      </c>
      <c r="C455" s="54">
        <f>'Mortality (No Interventions) H'!N72</f>
        <v>2.0720080556415547E-2</v>
      </c>
      <c r="D455" s="27">
        <f t="shared" si="310"/>
        <v>0.80441176470588183</v>
      </c>
      <c r="E455" s="18">
        <f t="shared" si="274"/>
        <v>1.6667476565234259E-2</v>
      </c>
      <c r="F455" s="28">
        <f t="shared" si="293"/>
        <v>8425.189184053881</v>
      </c>
      <c r="G455" s="27">
        <f t="shared" si="308"/>
        <v>0.96499999999999997</v>
      </c>
      <c r="H455" s="18">
        <f t="shared" si="267"/>
        <v>1.9994877736941002E-2</v>
      </c>
      <c r="I455" s="28">
        <f t="shared" si="294"/>
        <v>8069.9309213265678</v>
      </c>
      <c r="J455" s="27">
        <v>0.94</v>
      </c>
      <c r="K455" s="18">
        <f t="shared" si="268"/>
        <v>1.9476875723030612E-2</v>
      </c>
      <c r="L455" s="28">
        <f t="shared" si="295"/>
        <v>8135.5819103538306</v>
      </c>
      <c r="M455" s="27">
        <f t="shared" si="309"/>
        <v>0.92500000000000004</v>
      </c>
      <c r="N455" s="19">
        <f t="shared" si="269"/>
        <v>1.9166074514684384E-2</v>
      </c>
      <c r="O455" s="28">
        <f t="shared" si="296"/>
        <v>8140.0910708460833</v>
      </c>
      <c r="P455" s="24">
        <f t="shared" si="275"/>
        <v>0.77625735294117593</v>
      </c>
      <c r="Q455" s="18">
        <f t="shared" si="276"/>
        <v>1.608411488545106E-2</v>
      </c>
      <c r="R455" s="28">
        <f t="shared" si="297"/>
        <v>8474.1145880732765</v>
      </c>
      <c r="S455" s="24">
        <f t="shared" si="277"/>
        <v>0.75614705882352884</v>
      </c>
      <c r="T455" s="18">
        <f t="shared" si="278"/>
        <v>1.5667427971320202E-2</v>
      </c>
      <c r="U455" s="28">
        <f t="shared" si="298"/>
        <v>8526.1202255378266</v>
      </c>
      <c r="V455" s="24">
        <f t="shared" si="279"/>
        <v>0.74408088235294068</v>
      </c>
      <c r="W455" s="18">
        <f t="shared" si="280"/>
        <v>1.5417415822841691E-2</v>
      </c>
      <c r="X455" s="28">
        <f t="shared" si="299"/>
        <v>8530.3605246023853</v>
      </c>
      <c r="Y455" s="33">
        <f t="shared" si="281"/>
        <v>0.90709999999999991</v>
      </c>
      <c r="Z455" s="18">
        <f t="shared" si="282"/>
        <v>1.8795185072724541E-2</v>
      </c>
      <c r="AA455" s="28">
        <f t="shared" si="300"/>
        <v>8192.9253055981135</v>
      </c>
      <c r="AB455" s="33">
        <f t="shared" si="283"/>
        <v>0.892625</v>
      </c>
      <c r="AC455" s="18">
        <f t="shared" si="284"/>
        <v>1.8495261906670429E-2</v>
      </c>
      <c r="AD455" s="28">
        <f t="shared" si="301"/>
        <v>8197.3027437856745</v>
      </c>
      <c r="AE455" s="33">
        <f t="shared" si="285"/>
        <v>0.86949999999999994</v>
      </c>
      <c r="AF455" s="18">
        <f t="shared" si="286"/>
        <v>1.8016110043803317E-2</v>
      </c>
      <c r="AG455" s="28">
        <f t="shared" si="302"/>
        <v>8258.9325791924948</v>
      </c>
      <c r="AH455" s="33">
        <f t="shared" si="287"/>
        <v>0.72968191176470532</v>
      </c>
      <c r="AI455" s="18">
        <f t="shared" si="288"/>
        <v>1.5119067992323995E-2</v>
      </c>
      <c r="AJ455" s="28">
        <f t="shared" si="303"/>
        <v>8572.0337637164776</v>
      </c>
      <c r="AK455" s="33">
        <f t="shared" si="289"/>
        <v>0.71803805147058775</v>
      </c>
      <c r="AL455" s="18">
        <f t="shared" si="290"/>
        <v>1.4877806269042232E-2</v>
      </c>
      <c r="AM455" s="28">
        <f t="shared" si="304"/>
        <v>8576.1446442231991</v>
      </c>
      <c r="AN455" s="33">
        <f t="shared" si="291"/>
        <v>0.69943602941176419</v>
      </c>
      <c r="AO455" s="18">
        <f t="shared" si="292"/>
        <v>1.4492370873471189E-2</v>
      </c>
      <c r="AP455" s="28">
        <f t="shared" si="305"/>
        <v>8624.7944250752425</v>
      </c>
      <c r="AQ455" s="33">
        <f t="shared" si="270"/>
        <v>0.83906749999999997</v>
      </c>
      <c r="AR455" s="18">
        <f t="shared" si="271"/>
        <v>1.7385546192270201E-2</v>
      </c>
      <c r="AS455" s="28">
        <f t="shared" si="306"/>
        <v>8312.7282562155488</v>
      </c>
      <c r="AT455" s="33">
        <f t="shared" si="272"/>
        <v>0.67495576838235249</v>
      </c>
      <c r="AU455" s="18">
        <f t="shared" si="273"/>
        <v>1.3985137892899697E-2</v>
      </c>
      <c r="AV455" s="20">
        <f t="shared" si="307"/>
        <v>8667.7236832605431</v>
      </c>
    </row>
    <row r="456" spans="2:48" ht="15.95">
      <c r="B456" s="52">
        <v>64</v>
      </c>
      <c r="C456" s="54">
        <f>'Mortality (No Interventions) H'!N73</f>
        <v>2.260807501056326E-2</v>
      </c>
      <c r="D456" s="27">
        <f t="shared" si="310"/>
        <v>0.80784313725490142</v>
      </c>
      <c r="E456" s="18">
        <f t="shared" si="274"/>
        <v>1.8263778243827564E-2</v>
      </c>
      <c r="F456" s="28">
        <f t="shared" si="293"/>
        <v>8284.7625407709984</v>
      </c>
      <c r="G456" s="27">
        <f t="shared" si="308"/>
        <v>0.96499999999999997</v>
      </c>
      <c r="H456" s="18">
        <f t="shared" si="267"/>
        <v>2.1816792385193545E-2</v>
      </c>
      <c r="I456" s="28">
        <f t="shared" si="294"/>
        <v>7908.5736392090839</v>
      </c>
      <c r="J456" s="27">
        <v>0.94</v>
      </c>
      <c r="K456" s="18">
        <f t="shared" si="268"/>
        <v>2.1251590509929464E-2</v>
      </c>
      <c r="L456" s="28">
        <f t="shared" si="295"/>
        <v>7977.1261925513336</v>
      </c>
      <c r="M456" s="27">
        <f t="shared" si="309"/>
        <v>0.92500000000000004</v>
      </c>
      <c r="N456" s="19">
        <f t="shared" si="269"/>
        <v>2.0912469384771017E-2</v>
      </c>
      <c r="O456" s="28">
        <f t="shared" si="296"/>
        <v>7984.0774788259296</v>
      </c>
      <c r="P456" s="24">
        <f t="shared" si="275"/>
        <v>0.77956862745097988</v>
      </c>
      <c r="Q456" s="18">
        <f t="shared" si="276"/>
        <v>1.7624546005293597E-2</v>
      </c>
      <c r="R456" s="28">
        <f t="shared" si="297"/>
        <v>8337.8159554862286</v>
      </c>
      <c r="S456" s="24">
        <f t="shared" si="277"/>
        <v>0.75937254901960727</v>
      </c>
      <c r="T456" s="18">
        <f t="shared" si="278"/>
        <v>1.7167951549197907E-2</v>
      </c>
      <c r="U456" s="28">
        <f t="shared" si="298"/>
        <v>8392.5378510293958</v>
      </c>
      <c r="V456" s="24">
        <f t="shared" si="279"/>
        <v>0.74725490196078381</v>
      </c>
      <c r="W456" s="18">
        <f t="shared" si="280"/>
        <v>1.6893994875540497E-2</v>
      </c>
      <c r="X456" s="28">
        <f t="shared" si="299"/>
        <v>8398.8444092758364</v>
      </c>
      <c r="Y456" s="33">
        <f t="shared" si="281"/>
        <v>0.90709999999999991</v>
      </c>
      <c r="Z456" s="18">
        <f t="shared" si="282"/>
        <v>2.0507784842081933E-2</v>
      </c>
      <c r="AA456" s="28">
        <f t="shared" si="300"/>
        <v>8038.9377581923882</v>
      </c>
      <c r="AB456" s="33">
        <f t="shared" si="283"/>
        <v>0.892625</v>
      </c>
      <c r="AC456" s="18">
        <f t="shared" si="284"/>
        <v>2.018053295630403E-2</v>
      </c>
      <c r="AD456" s="28">
        <f t="shared" si="301"/>
        <v>8045.6914826110906</v>
      </c>
      <c r="AE456" s="33">
        <f t="shared" si="285"/>
        <v>0.86949999999999994</v>
      </c>
      <c r="AF456" s="18">
        <f t="shared" si="286"/>
        <v>1.9657721221684753E-2</v>
      </c>
      <c r="AG456" s="28">
        <f t="shared" si="302"/>
        <v>8110.1387410014104</v>
      </c>
      <c r="AH456" s="33">
        <f t="shared" si="287"/>
        <v>0.73279450980392102</v>
      </c>
      <c r="AI456" s="18">
        <f t="shared" si="288"/>
        <v>1.6567073244975982E-2</v>
      </c>
      <c r="AJ456" s="28">
        <f t="shared" si="303"/>
        <v>8442.432602410352</v>
      </c>
      <c r="AK456" s="33">
        <f t="shared" si="289"/>
        <v>0.72110098039215642</v>
      </c>
      <c r="AL456" s="18">
        <f t="shared" si="290"/>
        <v>1.6302705054896578E-2</v>
      </c>
      <c r="AM456" s="28">
        <f t="shared" si="304"/>
        <v>8448.5504256711629</v>
      </c>
      <c r="AN456" s="33">
        <f t="shared" si="291"/>
        <v>0.70241960784313673</v>
      </c>
      <c r="AO456" s="18">
        <f t="shared" si="292"/>
        <v>1.5880355183008066E-2</v>
      </c>
      <c r="AP456" s="28">
        <f t="shared" si="305"/>
        <v>8499.8007055596045</v>
      </c>
      <c r="AQ456" s="33">
        <f t="shared" si="270"/>
        <v>0.83906749999999997</v>
      </c>
      <c r="AR456" s="18">
        <f t="shared" si="271"/>
        <v>1.8969700978925787E-2</v>
      </c>
      <c r="AS456" s="28">
        <f t="shared" si="306"/>
        <v>8168.2069351333239</v>
      </c>
      <c r="AT456" s="33">
        <f t="shared" si="272"/>
        <v>0.67783492156862701</v>
      </c>
      <c r="AU456" s="18">
        <f t="shared" si="273"/>
        <v>1.5324542751602784E-2</v>
      </c>
      <c r="AV456" s="20">
        <f t="shared" si="307"/>
        <v>8546.5043723325925</v>
      </c>
    </row>
    <row r="457" spans="2:48" ht="15.95">
      <c r="B457" s="52">
        <v>65</v>
      </c>
      <c r="C457" s="54">
        <f>'Mortality (No Interventions) H'!N74</f>
        <v>2.4709282807293453E-2</v>
      </c>
      <c r="D457" s="27">
        <f t="shared" si="310"/>
        <v>0.81127450980392102</v>
      </c>
      <c r="E457" s="18">
        <f t="shared" si="274"/>
        <v>2.004601129709345E-2</v>
      </c>
      <c r="F457" s="28">
        <f t="shared" si="293"/>
        <v>8133.4514749235877</v>
      </c>
      <c r="G457" s="27">
        <f t="shared" si="308"/>
        <v>0.96499999999999997</v>
      </c>
      <c r="H457" s="18">
        <f t="shared" ref="H457:H512" si="312">C457*G457</f>
        <v>2.3844457909038181E-2</v>
      </c>
      <c r="I457" s="28">
        <f t="shared" si="294"/>
        <v>7736.0339300594451</v>
      </c>
      <c r="J457" s="27">
        <v>0.94</v>
      </c>
      <c r="K457" s="18">
        <f t="shared" ref="K457:K512" si="313">C457*J457</f>
        <v>2.3226725838855846E-2</v>
      </c>
      <c r="L457" s="28">
        <f t="shared" si="295"/>
        <v>7807.5995732612</v>
      </c>
      <c r="M457" s="27">
        <f t="shared" si="309"/>
        <v>0.92500000000000004</v>
      </c>
      <c r="N457" s="19">
        <f t="shared" ref="N457:N511" si="314">C457*M457</f>
        <v>2.2856086596746445E-2</v>
      </c>
      <c r="O457" s="28">
        <f t="shared" si="296"/>
        <v>7817.1107029843424</v>
      </c>
      <c r="P457" s="24">
        <f t="shared" si="275"/>
        <v>0.78287990196078372</v>
      </c>
      <c r="Q457" s="18">
        <f t="shared" si="276"/>
        <v>1.9344400901695178E-2</v>
      </c>
      <c r="R457" s="28">
        <f t="shared" si="297"/>
        <v>8190.8657345950905</v>
      </c>
      <c r="S457" s="24">
        <f t="shared" si="277"/>
        <v>0.7625980392156857</v>
      </c>
      <c r="T457" s="18">
        <f t="shared" si="278"/>
        <v>1.8843250619267841E-2</v>
      </c>
      <c r="U457" s="28">
        <f t="shared" si="298"/>
        <v>8248.4551678281132</v>
      </c>
      <c r="V457" s="24">
        <f t="shared" si="279"/>
        <v>0.75042892156862695</v>
      </c>
      <c r="W457" s="18">
        <f t="shared" si="280"/>
        <v>1.8542560449811441E-2</v>
      </c>
      <c r="X457" s="28">
        <f t="shared" si="299"/>
        <v>8256.9543748650685</v>
      </c>
      <c r="Y457" s="33">
        <f t="shared" si="281"/>
        <v>0.90709999999999991</v>
      </c>
      <c r="Z457" s="18">
        <f t="shared" si="282"/>
        <v>2.241379043449589E-2</v>
      </c>
      <c r="AA457" s="28">
        <f t="shared" si="300"/>
        <v>7874.0769522884902</v>
      </c>
      <c r="AB457" s="33">
        <f t="shared" si="283"/>
        <v>0.892625</v>
      </c>
      <c r="AC457" s="18">
        <f t="shared" si="284"/>
        <v>2.2056123565860317E-2</v>
      </c>
      <c r="AD457" s="28">
        <f t="shared" si="301"/>
        <v>7883.3251404900029</v>
      </c>
      <c r="AE457" s="33">
        <f t="shared" si="285"/>
        <v>0.86949999999999994</v>
      </c>
      <c r="AF457" s="18">
        <f t="shared" si="286"/>
        <v>2.1484721400941657E-2</v>
      </c>
      <c r="AG457" s="28">
        <f t="shared" si="302"/>
        <v>7950.7118945616194</v>
      </c>
      <c r="AH457" s="33">
        <f t="shared" si="287"/>
        <v>0.73590710784313662</v>
      </c>
      <c r="AI457" s="18">
        <f t="shared" si="288"/>
        <v>1.8183736847593467E-2</v>
      </c>
      <c r="AJ457" s="28">
        <f t="shared" si="303"/>
        <v>8302.5662031204465</v>
      </c>
      <c r="AK457" s="33">
        <f t="shared" si="289"/>
        <v>0.72416390931372498</v>
      </c>
      <c r="AL457" s="18">
        <f t="shared" si="290"/>
        <v>1.7893570834068041E-2</v>
      </c>
      <c r="AM457" s="28">
        <f t="shared" si="304"/>
        <v>8310.8161999400254</v>
      </c>
      <c r="AN457" s="33">
        <f t="shared" si="291"/>
        <v>0.70540318627450926</v>
      </c>
      <c r="AO457" s="18">
        <f t="shared" si="292"/>
        <v>1.7430006822822752E-2</v>
      </c>
      <c r="AP457" s="28">
        <f t="shared" si="305"/>
        <v>8364.8208513705358</v>
      </c>
      <c r="AQ457" s="33">
        <f t="shared" ref="AQ457:AQ512" si="315">G457*J457*M457</f>
        <v>0.83906749999999997</v>
      </c>
      <c r="AR457" s="18">
        <f t="shared" ref="AR457:AR512" si="316">$C457*AQ457</f>
        <v>2.0732756151908699E-2</v>
      </c>
      <c r="AS457" s="28">
        <f t="shared" si="306"/>
        <v>8013.2584920398567</v>
      </c>
      <c r="AT457" s="33">
        <f t="shared" ref="AT457:AT512" si="317">D457*G457*J457*M457</f>
        <v>0.68071407475490142</v>
      </c>
      <c r="AU457" s="18">
        <f t="shared" ref="AU457:AU512" si="318">$C457*AT457</f>
        <v>1.6819956584023955E-2</v>
      </c>
      <c r="AV457" s="20">
        <f t="shared" si="307"/>
        <v>8415.5331007020213</v>
      </c>
    </row>
    <row r="458" spans="2:48" ht="15.95">
      <c r="B458" s="52">
        <v>66</v>
      </c>
      <c r="C458" s="54">
        <f>'Mortality (No Interventions) H'!N75</f>
        <v>2.6876628425506935E-2</v>
      </c>
      <c r="D458" s="27">
        <f t="shared" si="310"/>
        <v>0.81470588235294061</v>
      </c>
      <c r="E458" s="18">
        <f t="shared" ref="E458:E512" si="319">$C458*D458</f>
        <v>2.1896547276074752E-2</v>
      </c>
      <c r="F458" s="28">
        <f t="shared" si="293"/>
        <v>7970.4082147729077</v>
      </c>
      <c r="G458" s="27">
        <f t="shared" si="308"/>
        <v>0.96499999999999997</v>
      </c>
      <c r="H458" s="18">
        <f t="shared" si="312"/>
        <v>2.5935946430614192E-2</v>
      </c>
      <c r="I458" s="28">
        <f t="shared" si="294"/>
        <v>7551.572394631251</v>
      </c>
      <c r="J458" s="27">
        <v>0.94</v>
      </c>
      <c r="K458" s="18">
        <f t="shared" si="313"/>
        <v>2.5264030719976516E-2</v>
      </c>
      <c r="L458" s="28">
        <f t="shared" si="295"/>
        <v>7626.2545985134939</v>
      </c>
      <c r="M458" s="27">
        <f t="shared" si="309"/>
        <v>0.92500000000000004</v>
      </c>
      <c r="N458" s="19">
        <f t="shared" si="314"/>
        <v>2.4860881293593914E-2</v>
      </c>
      <c r="O458" s="28">
        <f t="shared" si="296"/>
        <v>7638.4421438205791</v>
      </c>
      <c r="P458" s="24">
        <f t="shared" ref="P458:P512" si="320">D458*G458</f>
        <v>0.78619117647058767</v>
      </c>
      <c r="Q458" s="18">
        <f t="shared" ref="Q458:Q512" si="321">$C458*P458</f>
        <v>2.1130168121412135E-2</v>
      </c>
      <c r="R458" s="28">
        <f t="shared" si="297"/>
        <v>8032.4183440931247</v>
      </c>
      <c r="S458" s="24">
        <f t="shared" ref="S458:S512" si="322">D458*J458</f>
        <v>0.76582352941176413</v>
      </c>
      <c r="T458" s="18">
        <f t="shared" ref="T458:T512" si="323">$C458*S458</f>
        <v>2.0582754439510267E-2</v>
      </c>
      <c r="U458" s="28">
        <f t="shared" si="298"/>
        <v>8093.0274598789329</v>
      </c>
      <c r="V458" s="24">
        <f t="shared" ref="V458:V512" si="324">D458*M458</f>
        <v>0.75360294117647009</v>
      </c>
      <c r="W458" s="18">
        <f t="shared" ref="W458:W512" si="325">$C458*V458</f>
        <v>2.0254306230369147E-2</v>
      </c>
      <c r="X458" s="28">
        <f t="shared" si="299"/>
        <v>8103.8492992377987</v>
      </c>
      <c r="Y458" s="33">
        <f t="shared" ref="Y458:Y512" si="326">G458*J458</f>
        <v>0.90709999999999991</v>
      </c>
      <c r="Z458" s="18">
        <f t="shared" ref="Z458:Z512" si="327">$C458*Y458</f>
        <v>2.4379789644777338E-2</v>
      </c>
      <c r="AA458" s="28">
        <f t="shared" si="300"/>
        <v>7697.5890416148022</v>
      </c>
      <c r="AB458" s="33">
        <f t="shared" ref="AB458:AB512" si="328">G458*M458</f>
        <v>0.892625</v>
      </c>
      <c r="AC458" s="18">
        <f t="shared" ref="AC458:AC512" si="329">$C458*AB458</f>
        <v>2.3990750448318127E-2</v>
      </c>
      <c r="AD458" s="28">
        <f t="shared" si="301"/>
        <v>7709.4495470815027</v>
      </c>
      <c r="AE458" s="33">
        <f t="shared" ref="AE458:AE512" si="330">J458*M458</f>
        <v>0.86949999999999994</v>
      </c>
      <c r="AF458" s="18">
        <f t="shared" ref="AF458:AF512" si="331">$C458*AE458</f>
        <v>2.3369228415978278E-2</v>
      </c>
      <c r="AG458" s="28">
        <f t="shared" si="302"/>
        <v>7779.8930645678092</v>
      </c>
      <c r="AH458" s="33">
        <f t="shared" ref="AH458:AH512" si="332">D458*G458*J458</f>
        <v>0.73901970588235233</v>
      </c>
      <c r="AI458" s="18">
        <f t="shared" ref="AI458:AI512" si="333">$C458*AH458</f>
        <v>1.9862358034127406E-2</v>
      </c>
      <c r="AJ458" s="28">
        <f t="shared" si="303"/>
        <v>8151.5945241231811</v>
      </c>
      <c r="AK458" s="33">
        <f t="shared" ref="AK458:AK512" si="334">D458*G458*M458</f>
        <v>0.72722683823529366</v>
      </c>
      <c r="AL458" s="18">
        <f t="shared" ref="AL458:AL512" si="335">$C458*AK458</f>
        <v>1.9545405512306227E-2</v>
      </c>
      <c r="AM458" s="28">
        <f t="shared" si="304"/>
        <v>8162.1060215774778</v>
      </c>
      <c r="AN458" s="33">
        <f t="shared" ref="AN458:AN512" si="336">D458*J458*M458</f>
        <v>0.7083867647058818</v>
      </c>
      <c r="AO458" s="18">
        <f t="shared" ref="AO458:AO512" si="337">$C458*AN458</f>
        <v>1.9039047856546996E-2</v>
      </c>
      <c r="AP458" s="28">
        <f t="shared" si="305"/>
        <v>8219.0219668594564</v>
      </c>
      <c r="AQ458" s="33">
        <f t="shared" si="315"/>
        <v>0.83906749999999997</v>
      </c>
      <c r="AR458" s="18">
        <f t="shared" si="316"/>
        <v>2.2551305421419039E-2</v>
      </c>
      <c r="AS458" s="28">
        <f t="shared" si="306"/>
        <v>7847.1215577421826</v>
      </c>
      <c r="AT458" s="33">
        <f t="shared" si="317"/>
        <v>0.68359322794117594</v>
      </c>
      <c r="AU458" s="18">
        <f t="shared" si="318"/>
        <v>1.8372681181567849E-2</v>
      </c>
      <c r="AV458" s="20">
        <f t="shared" si="307"/>
        <v>8273.9841993167975</v>
      </c>
    </row>
    <row r="459" spans="2:48" ht="15.95">
      <c r="B459" s="52">
        <v>67</v>
      </c>
      <c r="C459" s="54">
        <f>'Mortality (No Interventions) H'!N76</f>
        <v>2.9159224992165878E-2</v>
      </c>
      <c r="D459" s="27">
        <f t="shared" si="310"/>
        <v>0.81813725490196021</v>
      </c>
      <c r="E459" s="18">
        <f t="shared" si="319"/>
        <v>2.3856248290159223E-2</v>
      </c>
      <c r="F459" s="28">
        <f t="shared" ref="F459:F512" si="338">F458*(1-E458)</f>
        <v>7795.8837944885181</v>
      </c>
      <c r="G459" s="27">
        <f t="shared" si="308"/>
        <v>0.96499999999999997</v>
      </c>
      <c r="H459" s="18">
        <f t="shared" si="312"/>
        <v>2.8138652117440072E-2</v>
      </c>
      <c r="I459" s="28">
        <f t="shared" ref="I459:I512" si="339">I458*(1-H458)</f>
        <v>7355.7152175371903</v>
      </c>
      <c r="J459" s="27">
        <v>0.94</v>
      </c>
      <c r="K459" s="18">
        <f t="shared" si="313"/>
        <v>2.7409671492635925E-2</v>
      </c>
      <c r="L459" s="28">
        <f t="shared" ref="L459:L512" si="340">L458*(1-K458)</f>
        <v>7433.5846680582872</v>
      </c>
      <c r="M459" s="27">
        <f t="shared" si="309"/>
        <v>0.92500000000000004</v>
      </c>
      <c r="N459" s="19">
        <f t="shared" si="314"/>
        <v>2.6972283117753439E-2</v>
      </c>
      <c r="O459" s="28">
        <f t="shared" ref="O459:O512" si="341">O458*(1-N458)</f>
        <v>7448.5437404150707</v>
      </c>
      <c r="P459" s="24">
        <f t="shared" si="320"/>
        <v>0.78950245098039162</v>
      </c>
      <c r="Q459" s="18">
        <f t="shared" si="321"/>
        <v>2.3021279600003653E-2</v>
      </c>
      <c r="R459" s="28">
        <f t="shared" ref="R459:R512" si="342">R458*(1-Q458)</f>
        <v>7862.6919940609223</v>
      </c>
      <c r="S459" s="24">
        <f t="shared" si="322"/>
        <v>0.76904901960784255</v>
      </c>
      <c r="T459" s="18">
        <f t="shared" si="323"/>
        <v>2.2424873392749668E-2</v>
      </c>
      <c r="U459" s="28">
        <f t="shared" ref="U459:U512" si="343">U458*(1-T458)</f>
        <v>7926.4506630000315</v>
      </c>
      <c r="V459" s="24">
        <f t="shared" si="324"/>
        <v>0.75677696078431322</v>
      </c>
      <c r="W459" s="18">
        <f t="shared" si="325"/>
        <v>2.2067029668397284E-2</v>
      </c>
      <c r="X459" s="28">
        <f t="shared" ref="X459:X512" si="344">X458*(1-W458)</f>
        <v>7939.7114538862734</v>
      </c>
      <c r="Y459" s="33">
        <f t="shared" si="326"/>
        <v>0.90709999999999991</v>
      </c>
      <c r="Z459" s="18">
        <f t="shared" si="327"/>
        <v>2.6450332990393666E-2</v>
      </c>
      <c r="AA459" s="28">
        <f t="shared" ref="AA459:AA512" si="345">AA458*(1-Z458)</f>
        <v>7509.9234400082896</v>
      </c>
      <c r="AB459" s="33">
        <f t="shared" si="328"/>
        <v>0.892625</v>
      </c>
      <c r="AC459" s="18">
        <f t="shared" si="329"/>
        <v>2.6028253208632068E-2</v>
      </c>
      <c r="AD459" s="28">
        <f t="shared" ref="AD459:AD512" si="346">AD458*(1-AC458)</f>
        <v>7524.4940669035714</v>
      </c>
      <c r="AE459" s="33">
        <f t="shared" si="330"/>
        <v>0.86949999999999994</v>
      </c>
      <c r="AF459" s="18">
        <f t="shared" si="331"/>
        <v>2.535394613068823E-2</v>
      </c>
      <c r="AG459" s="28">
        <f t="shared" ref="AG459:AG512" si="347">AG458*(1-AF458)</f>
        <v>7598.0829664900384</v>
      </c>
      <c r="AH459" s="33">
        <f t="shared" si="332"/>
        <v>0.74213230392156804</v>
      </c>
      <c r="AI459" s="18">
        <f t="shared" si="333"/>
        <v>2.164000282400343E-2</v>
      </c>
      <c r="AJ459" s="28">
        <f t="shared" ref="AJ459:AJ512" si="348">AJ458*(1-AI458)</f>
        <v>7989.6846351360145</v>
      </c>
      <c r="AK459" s="33">
        <f t="shared" si="334"/>
        <v>0.73028976715686234</v>
      </c>
      <c r="AL459" s="18">
        <f t="shared" si="335"/>
        <v>2.1294683630003381E-2</v>
      </c>
      <c r="AM459" s="28">
        <f t="shared" ref="AM459:AM512" si="349">AM458*(1-AL458)</f>
        <v>8002.5743495513098</v>
      </c>
      <c r="AN459" s="33">
        <f t="shared" si="336"/>
        <v>0.71137034313725445</v>
      </c>
      <c r="AO459" s="18">
        <f t="shared" si="337"/>
        <v>2.0743007888293447E-2</v>
      </c>
      <c r="AP459" s="28">
        <f t="shared" ref="AP459:AP512" si="350">AP458*(1-AO458)</f>
        <v>8062.5396142984082</v>
      </c>
      <c r="AQ459" s="33">
        <f t="shared" si="315"/>
        <v>0.83906749999999997</v>
      </c>
      <c r="AR459" s="18">
        <f t="shared" si="316"/>
        <v>2.4466558016114141E-2</v>
      </c>
      <c r="AS459" s="28">
        <f t="shared" ref="AS459:AS512" si="351">AS458*(1-AR458)</f>
        <v>7670.1587228145372</v>
      </c>
      <c r="AT459" s="33">
        <f t="shared" si="317"/>
        <v>0.68647238112745046</v>
      </c>
      <c r="AU459" s="18">
        <f t="shared" si="318"/>
        <v>2.0017002612203173E-2</v>
      </c>
      <c r="AV459" s="20">
        <f t="shared" ref="AV459:AV512" si="352">AV458*(1-AU458)</f>
        <v>8121.9689255214198</v>
      </c>
    </row>
    <row r="460" spans="2:48" ht="15.95">
      <c r="B460" s="52">
        <v>68</v>
      </c>
      <c r="C460" s="54">
        <f>'Mortality (No Interventions) H'!N77</f>
        <v>3.1552799169088805E-2</v>
      </c>
      <c r="D460" s="27">
        <f t="shared" si="310"/>
        <v>0.8215686274509798</v>
      </c>
      <c r="E460" s="18">
        <f t="shared" si="319"/>
        <v>2.5922789905584706E-2</v>
      </c>
      <c r="F460" s="28">
        <f t="shared" si="338"/>
        <v>7609.9032550459715</v>
      </c>
      <c r="G460" s="27">
        <f t="shared" si="308"/>
        <v>0.96499999999999997</v>
      </c>
      <c r="H460" s="18">
        <f t="shared" si="312"/>
        <v>3.0448451198170697E-2</v>
      </c>
      <c r="I460" s="28">
        <f t="shared" si="339"/>
        <v>7148.7353059559518</v>
      </c>
      <c r="J460" s="27">
        <v>0.94</v>
      </c>
      <c r="K460" s="18">
        <f t="shared" si="313"/>
        <v>2.9659631218943473E-2</v>
      </c>
      <c r="L460" s="28">
        <f t="shared" si="340"/>
        <v>7229.8325542941138</v>
      </c>
      <c r="M460" s="27">
        <f t="shared" si="309"/>
        <v>0.92500000000000004</v>
      </c>
      <c r="N460" s="19">
        <f t="shared" si="314"/>
        <v>2.9186339231407146E-2</v>
      </c>
      <c r="O460" s="28">
        <f t="shared" si="341"/>
        <v>7247.6395098336252</v>
      </c>
      <c r="P460" s="24">
        <f t="shared" si="320"/>
        <v>0.79281372549019546</v>
      </c>
      <c r="Q460" s="18">
        <f t="shared" si="321"/>
        <v>2.501549225888924E-2</v>
      </c>
      <c r="R460" s="28">
        <f t="shared" si="342"/>
        <v>7681.6827632569357</v>
      </c>
      <c r="S460" s="24">
        <f t="shared" si="322"/>
        <v>0.77227450980392098</v>
      </c>
      <c r="T460" s="18">
        <f t="shared" si="323"/>
        <v>2.4367422511249622E-2</v>
      </c>
      <c r="U460" s="28">
        <f t="shared" si="343"/>
        <v>7748.701010428379</v>
      </c>
      <c r="V460" s="24">
        <f t="shared" si="324"/>
        <v>0.75995098039215636</v>
      </c>
      <c r="W460" s="18">
        <f t="shared" si="325"/>
        <v>2.3978580662665856E-2</v>
      </c>
      <c r="X460" s="28">
        <f t="shared" si="344"/>
        <v>7764.5056056748517</v>
      </c>
      <c r="Y460" s="33">
        <f t="shared" si="326"/>
        <v>0.90709999999999991</v>
      </c>
      <c r="Z460" s="18">
        <f t="shared" si="327"/>
        <v>2.8621544126280454E-2</v>
      </c>
      <c r="AA460" s="28">
        <f t="shared" si="345"/>
        <v>7311.2834642877078</v>
      </c>
      <c r="AB460" s="33">
        <f t="shared" si="328"/>
        <v>0.892625</v>
      </c>
      <c r="AC460" s="18">
        <f t="shared" si="329"/>
        <v>2.8164817358307895E-2</v>
      </c>
      <c r="AD460" s="28">
        <f t="shared" si="346"/>
        <v>7328.6446300633552</v>
      </c>
      <c r="AE460" s="33">
        <f t="shared" si="330"/>
        <v>0.86949999999999994</v>
      </c>
      <c r="AF460" s="18">
        <f t="shared" si="331"/>
        <v>2.7435158877522715E-2</v>
      </c>
      <c r="AG460" s="28">
        <f t="shared" si="347"/>
        <v>7405.4415802611502</v>
      </c>
      <c r="AH460" s="33">
        <f t="shared" si="332"/>
        <v>0.74524490196078375</v>
      </c>
      <c r="AI460" s="18">
        <f t="shared" si="333"/>
        <v>2.3514562723355885E-2</v>
      </c>
      <c r="AJ460" s="28">
        <f t="shared" si="348"/>
        <v>7816.787837068774</v>
      </c>
      <c r="AK460" s="33">
        <f t="shared" si="334"/>
        <v>0.73335269607843079</v>
      </c>
      <c r="AL460" s="18">
        <f t="shared" si="335"/>
        <v>2.3139330339472547E-2</v>
      </c>
      <c r="AM460" s="28">
        <f t="shared" si="349"/>
        <v>7832.1620605520338</v>
      </c>
      <c r="AN460" s="33">
        <f t="shared" si="336"/>
        <v>0.71435392156862698</v>
      </c>
      <c r="AO460" s="18">
        <f t="shared" si="337"/>
        <v>2.2539865822905902E-2</v>
      </c>
      <c r="AP460" s="28">
        <f t="shared" si="350"/>
        <v>7895.2982914793383</v>
      </c>
      <c r="AQ460" s="33">
        <f t="shared" si="315"/>
        <v>0.83906749999999997</v>
      </c>
      <c r="AR460" s="18">
        <f t="shared" si="316"/>
        <v>2.6474928316809421E-2</v>
      </c>
      <c r="AS460" s="28">
        <f t="shared" si="351"/>
        <v>7482.4963394299912</v>
      </c>
      <c r="AT460" s="33">
        <f t="shared" si="317"/>
        <v>0.68935153431372498</v>
      </c>
      <c r="AU460" s="18">
        <f t="shared" si="318"/>
        <v>2.1750970519104195E-2</v>
      </c>
      <c r="AV460" s="20">
        <f t="shared" si="352"/>
        <v>7959.3914523230242</v>
      </c>
    </row>
    <row r="461" spans="2:48" ht="15.95">
      <c r="B461" s="52">
        <v>69</v>
      </c>
      <c r="C461" s="54">
        <f>'Mortality (No Interventions) H'!N78</f>
        <v>3.422664901578959E-2</v>
      </c>
      <c r="D461" s="27">
        <f t="shared" si="310"/>
        <v>0.8249999999999994</v>
      </c>
      <c r="E461" s="18">
        <f t="shared" si="319"/>
        <v>2.8236985438026392E-2</v>
      </c>
      <c r="F461" s="28">
        <f t="shared" si="338"/>
        <v>7412.6333317635899</v>
      </c>
      <c r="G461" s="27">
        <f t="shared" si="308"/>
        <v>0.96499999999999997</v>
      </c>
      <c r="H461" s="18">
        <f t="shared" si="312"/>
        <v>3.3028716300236953E-2</v>
      </c>
      <c r="I461" s="28">
        <f t="shared" si="339"/>
        <v>6931.0673878639118</v>
      </c>
      <c r="J461" s="27">
        <v>0.94</v>
      </c>
      <c r="K461" s="18">
        <f t="shared" si="313"/>
        <v>3.217305007484221E-2</v>
      </c>
      <c r="L461" s="28">
        <f t="shared" si="340"/>
        <v>7015.3983869590384</v>
      </c>
      <c r="M461" s="27">
        <f t="shared" si="309"/>
        <v>0.92500000000000004</v>
      </c>
      <c r="N461" s="19">
        <f t="shared" si="314"/>
        <v>3.1659650339605369E-2</v>
      </c>
      <c r="O461" s="28">
        <f t="shared" si="341"/>
        <v>7036.1074444726719</v>
      </c>
      <c r="P461" s="24">
        <f t="shared" si="320"/>
        <v>0.79612499999999942</v>
      </c>
      <c r="Q461" s="18">
        <f t="shared" si="321"/>
        <v>2.7248690947695466E-2</v>
      </c>
      <c r="R461" s="28">
        <f t="shared" si="342"/>
        <v>7489.5216875574388</v>
      </c>
      <c r="S461" s="24">
        <f t="shared" si="322"/>
        <v>0.77549999999999941</v>
      </c>
      <c r="T461" s="18">
        <f t="shared" si="323"/>
        <v>2.6542766311744806E-2</v>
      </c>
      <c r="U461" s="28">
        <f t="shared" si="343"/>
        <v>7559.8851389939246</v>
      </c>
      <c r="V461" s="24">
        <f t="shared" si="324"/>
        <v>0.7631249999999995</v>
      </c>
      <c r="W461" s="18">
        <f t="shared" si="325"/>
        <v>2.6119211530174415E-2</v>
      </c>
      <c r="X461" s="28">
        <f t="shared" si="344"/>
        <v>7578.323781703456</v>
      </c>
      <c r="Y461" s="33">
        <f t="shared" si="326"/>
        <v>0.90709999999999991</v>
      </c>
      <c r="Z461" s="18">
        <f t="shared" si="327"/>
        <v>3.1046993322222733E-2</v>
      </c>
      <c r="AA461" s="28">
        <f t="shared" si="345"/>
        <v>7102.0232419948525</v>
      </c>
      <c r="AB461" s="33">
        <f t="shared" si="328"/>
        <v>0.892625</v>
      </c>
      <c r="AC461" s="18">
        <f t="shared" si="329"/>
        <v>3.0551562577719182E-2</v>
      </c>
      <c r="AD461" s="28">
        <f t="shared" si="346"/>
        <v>7122.2346925736765</v>
      </c>
      <c r="AE461" s="33">
        <f t="shared" si="330"/>
        <v>0.86949999999999994</v>
      </c>
      <c r="AF461" s="18">
        <f t="shared" si="331"/>
        <v>2.9760071319229045E-2</v>
      </c>
      <c r="AG461" s="28">
        <f t="shared" si="347"/>
        <v>7202.2721139484729</v>
      </c>
      <c r="AH461" s="33">
        <f t="shared" si="332"/>
        <v>0.74835749999999945</v>
      </c>
      <c r="AI461" s="18">
        <f t="shared" si="333"/>
        <v>2.561376949083374E-2</v>
      </c>
      <c r="AJ461" s="28">
        <f t="shared" si="348"/>
        <v>7632.9794891788551</v>
      </c>
      <c r="AK461" s="33">
        <f t="shared" si="334"/>
        <v>0.73641562499999946</v>
      </c>
      <c r="AL461" s="18">
        <f t="shared" si="335"/>
        <v>2.5205039126618308E-2</v>
      </c>
      <c r="AM461" s="28">
        <f t="shared" si="349"/>
        <v>7650.931075360636</v>
      </c>
      <c r="AN461" s="33">
        <f t="shared" si="336"/>
        <v>0.71733749999999952</v>
      </c>
      <c r="AO461" s="18">
        <f t="shared" si="337"/>
        <v>2.4552058838363949E-2</v>
      </c>
      <c r="AP461" s="28">
        <f t="shared" si="350"/>
        <v>7717.3393273575757</v>
      </c>
      <c r="AQ461" s="33">
        <f t="shared" si="315"/>
        <v>0.83906749999999997</v>
      </c>
      <c r="AR461" s="18">
        <f t="shared" si="316"/>
        <v>2.871846882305603E-2</v>
      </c>
      <c r="AS461" s="28">
        <f t="shared" si="351"/>
        <v>7284.3977852127937</v>
      </c>
      <c r="AT461" s="33">
        <f t="shared" si="317"/>
        <v>0.6922306874999995</v>
      </c>
      <c r="AU461" s="18">
        <f t="shared" si="318"/>
        <v>2.3692736779021208E-2</v>
      </c>
      <c r="AV461" s="20">
        <f t="shared" si="352"/>
        <v>7786.2669634935355</v>
      </c>
    </row>
    <row r="462" spans="2:48" ht="15.95">
      <c r="B462" s="52">
        <v>70</v>
      </c>
      <c r="C462" s="54">
        <f>'Mortality (No Interventions) H'!N79</f>
        <v>3.7217542220085859E-2</v>
      </c>
      <c r="D462" s="27">
        <f t="shared" si="310"/>
        <v>0.828431372549019</v>
      </c>
      <c r="E462" s="18">
        <f t="shared" si="319"/>
        <v>3.083217958428679E-2</v>
      </c>
      <c r="F462" s="28">
        <f t="shared" si="338"/>
        <v>7203.3229123171523</v>
      </c>
      <c r="G462" s="27">
        <f t="shared" si="308"/>
        <v>0.96499999999999997</v>
      </c>
      <c r="H462" s="18">
        <f t="shared" si="312"/>
        <v>3.5914928242382856E-2</v>
      </c>
      <c r="I462" s="28">
        <f t="shared" si="339"/>
        <v>6702.14312945233</v>
      </c>
      <c r="J462" s="27">
        <v>0.95</v>
      </c>
      <c r="K462" s="18">
        <f t="shared" si="313"/>
        <v>3.5356665109081566E-2</v>
      </c>
      <c r="L462" s="28">
        <f t="shared" si="340"/>
        <v>6789.6916233604379</v>
      </c>
      <c r="M462" s="27">
        <f t="shared" si="309"/>
        <v>0.92500000000000004</v>
      </c>
      <c r="N462" s="19">
        <f t="shared" si="314"/>
        <v>3.4426226553579423E-2</v>
      </c>
      <c r="O462" s="28">
        <f t="shared" si="341"/>
        <v>6813.3467430287728</v>
      </c>
      <c r="P462" s="24">
        <f t="shared" si="320"/>
        <v>0.79943627450980326</v>
      </c>
      <c r="Q462" s="18">
        <f t="shared" si="321"/>
        <v>2.9753053298836752E-2</v>
      </c>
      <c r="R462" s="28">
        <f t="shared" si="342"/>
        <v>7285.4420257471238</v>
      </c>
      <c r="S462" s="24">
        <f t="shared" si="322"/>
        <v>0.78700980392156805</v>
      </c>
      <c r="T462" s="18">
        <f t="shared" si="323"/>
        <v>2.9290570605072452E-2</v>
      </c>
      <c r="U462" s="28">
        <f t="shared" si="343"/>
        <v>7359.2248744059762</v>
      </c>
      <c r="V462" s="24">
        <f t="shared" si="324"/>
        <v>0.76629901960784264</v>
      </c>
      <c r="W462" s="18">
        <f t="shared" si="325"/>
        <v>2.8519766115465285E-2</v>
      </c>
      <c r="X462" s="28">
        <f t="shared" si="344"/>
        <v>7380.3839398049922</v>
      </c>
      <c r="Y462" s="33">
        <f t="shared" si="326"/>
        <v>0.91674999999999995</v>
      </c>
      <c r="Z462" s="18">
        <f t="shared" si="327"/>
        <v>3.411918183026371E-2</v>
      </c>
      <c r="AA462" s="28">
        <f t="shared" si="345"/>
        <v>6881.5267738263674</v>
      </c>
      <c r="AB462" s="33">
        <f t="shared" si="328"/>
        <v>0.892625</v>
      </c>
      <c r="AC462" s="18">
        <f t="shared" si="329"/>
        <v>3.3221308624204138E-2</v>
      </c>
      <c r="AD462" s="28">
        <f t="shared" si="346"/>
        <v>6904.6392936703096</v>
      </c>
      <c r="AE462" s="33">
        <f t="shared" si="330"/>
        <v>0.87875000000000003</v>
      </c>
      <c r="AF462" s="18">
        <f t="shared" si="331"/>
        <v>3.2704915225900452E-2</v>
      </c>
      <c r="AG462" s="28">
        <f t="shared" si="347"/>
        <v>6987.9319821768713</v>
      </c>
      <c r="AH462" s="33">
        <f t="shared" si="332"/>
        <v>0.75946446078431307</v>
      </c>
      <c r="AI462" s="18">
        <f t="shared" si="333"/>
        <v>2.8265400633894912E-2</v>
      </c>
      <c r="AJ462" s="28">
        <f t="shared" si="348"/>
        <v>7437.4701120147665</v>
      </c>
      <c r="AK462" s="33">
        <f t="shared" si="334"/>
        <v>0.73947855392156803</v>
      </c>
      <c r="AL462" s="18">
        <f t="shared" si="335"/>
        <v>2.7521574301423993E-2</v>
      </c>
      <c r="AM462" s="28">
        <f t="shared" si="349"/>
        <v>7458.0890582511111</v>
      </c>
      <c r="AN462" s="33">
        <f t="shared" si="336"/>
        <v>0.72798406862745046</v>
      </c>
      <c r="AO462" s="18">
        <f t="shared" si="337"/>
        <v>2.7093777809692018E-2</v>
      </c>
      <c r="AP462" s="28">
        <f t="shared" si="350"/>
        <v>7527.862758116672</v>
      </c>
      <c r="AQ462" s="33">
        <f t="shared" si="315"/>
        <v>0.84799374999999999</v>
      </c>
      <c r="AR462" s="18">
        <f t="shared" si="316"/>
        <v>3.1560243192993935E-2</v>
      </c>
      <c r="AS462" s="28">
        <f t="shared" si="351"/>
        <v>7075.2010345234212</v>
      </c>
      <c r="AT462" s="33">
        <f t="shared" si="317"/>
        <v>0.70250462622548959</v>
      </c>
      <c r="AU462" s="18">
        <f t="shared" si="318"/>
        <v>2.6145495586352794E-2</v>
      </c>
      <c r="AV462" s="20">
        <f t="shared" si="352"/>
        <v>7601.7889898362946</v>
      </c>
    </row>
    <row r="463" spans="2:48" ht="15.95">
      <c r="B463" s="52">
        <v>71</v>
      </c>
      <c r="C463" s="54">
        <f>'Mortality (No Interventions) H'!N80</f>
        <v>4.0620823512354895E-2</v>
      </c>
      <c r="D463" s="27">
        <f t="shared" si="310"/>
        <v>0.83186274509803859</v>
      </c>
      <c r="E463" s="18">
        <f t="shared" si="319"/>
        <v>3.3790949755130494E-2</v>
      </c>
      <c r="F463" s="28">
        <f t="shared" si="338"/>
        <v>6981.2287666809825</v>
      </c>
      <c r="G463" s="27">
        <f t="shared" si="308"/>
        <v>0.96499999999999997</v>
      </c>
      <c r="H463" s="18">
        <f t="shared" si="312"/>
        <v>3.9199094689422474E-2</v>
      </c>
      <c r="I463" s="28">
        <f t="shared" si="339"/>
        <v>6461.43613988787</v>
      </c>
      <c r="J463" s="27">
        <v>0.95</v>
      </c>
      <c r="K463" s="18">
        <f t="shared" si="313"/>
        <v>3.8589782336737148E-2</v>
      </c>
      <c r="L463" s="28">
        <f t="shared" si="340"/>
        <v>6549.6307704393466</v>
      </c>
      <c r="M463" s="27">
        <f t="shared" si="309"/>
        <v>0.92500000000000004</v>
      </c>
      <c r="N463" s="19">
        <f t="shared" si="314"/>
        <v>3.7574261748928278E-2</v>
      </c>
      <c r="O463" s="28">
        <f t="shared" si="341"/>
        <v>6578.7889244651715</v>
      </c>
      <c r="P463" s="24">
        <f t="shared" si="320"/>
        <v>0.80274754901960721</v>
      </c>
      <c r="Q463" s="18">
        <f t="shared" si="321"/>
        <v>3.2608266513700926E-2</v>
      </c>
      <c r="R463" s="28">
        <f t="shared" si="342"/>
        <v>7068.6778808494846</v>
      </c>
      <c r="S463" s="24">
        <f t="shared" si="322"/>
        <v>0.7902696078431366</v>
      </c>
      <c r="T463" s="18">
        <f t="shared" si="323"/>
        <v>3.2101402267373964E-2</v>
      </c>
      <c r="U463" s="28">
        <f t="shared" si="343"/>
        <v>7143.668978623582</v>
      </c>
      <c r="V463" s="24">
        <f t="shared" si="324"/>
        <v>0.76947303921568577</v>
      </c>
      <c r="W463" s="18">
        <f t="shared" si="325"/>
        <v>3.1256628523495707E-2</v>
      </c>
      <c r="X463" s="28">
        <f t="shared" si="344"/>
        <v>7169.897115999418</v>
      </c>
      <c r="Y463" s="33">
        <f t="shared" si="326"/>
        <v>0.91674999999999995</v>
      </c>
      <c r="Z463" s="18">
        <f t="shared" si="327"/>
        <v>3.7239139954951345E-2</v>
      </c>
      <c r="AA463" s="28">
        <f t="shared" si="345"/>
        <v>6646.7347105603576</v>
      </c>
      <c r="AB463" s="33">
        <f t="shared" si="328"/>
        <v>0.892625</v>
      </c>
      <c r="AC463" s="18">
        <f t="shared" si="329"/>
        <v>3.625916258771579E-2</v>
      </c>
      <c r="AD463" s="28">
        <f t="shared" si="346"/>
        <v>6675.2581407564812</v>
      </c>
      <c r="AE463" s="33">
        <f t="shared" si="330"/>
        <v>0.87875000000000003</v>
      </c>
      <c r="AF463" s="18">
        <f t="shared" si="331"/>
        <v>3.5695548661481863E-2</v>
      </c>
      <c r="AG463" s="28">
        <f t="shared" si="347"/>
        <v>6759.392259095418</v>
      </c>
      <c r="AH463" s="33">
        <f t="shared" si="332"/>
        <v>0.76261017156862676</v>
      </c>
      <c r="AI463" s="18">
        <f t="shared" si="333"/>
        <v>3.0977853188015873E-2</v>
      </c>
      <c r="AJ463" s="28">
        <f t="shared" si="348"/>
        <v>7227.2470395960499</v>
      </c>
      <c r="AK463" s="33">
        <f t="shared" si="334"/>
        <v>0.7425414828431367</v>
      </c>
      <c r="AL463" s="18">
        <f t="shared" si="335"/>
        <v>3.0162646525173357E-2</v>
      </c>
      <c r="AM463" s="28">
        <f t="shared" si="349"/>
        <v>7252.830706087816</v>
      </c>
      <c r="AN463" s="33">
        <f t="shared" si="336"/>
        <v>0.73099938725490143</v>
      </c>
      <c r="AO463" s="18">
        <f t="shared" si="337"/>
        <v>2.969379709732092E-2</v>
      </c>
      <c r="AP463" s="28">
        <f t="shared" si="350"/>
        <v>7323.9045171664038</v>
      </c>
      <c r="AQ463" s="33">
        <f t="shared" si="315"/>
        <v>0.84799374999999999</v>
      </c>
      <c r="AR463" s="18">
        <f t="shared" si="316"/>
        <v>3.444620445833E-2</v>
      </c>
      <c r="AS463" s="28">
        <f t="shared" si="351"/>
        <v>6851.90596923454</v>
      </c>
      <c r="AT463" s="33">
        <f t="shared" si="317"/>
        <v>0.70541440870097982</v>
      </c>
      <c r="AU463" s="18">
        <f t="shared" si="318"/>
        <v>2.8654514198914686E-2</v>
      </c>
      <c r="AV463" s="20">
        <f t="shared" si="352"/>
        <v>7403.0364493541447</v>
      </c>
    </row>
    <row r="464" spans="2:48" ht="15.95">
      <c r="B464" s="52">
        <v>72</v>
      </c>
      <c r="C464" s="54">
        <f>'Mortality (No Interventions) H'!N81</f>
        <v>4.4520131297685804E-2</v>
      </c>
      <c r="D464" s="27">
        <f t="shared" si="310"/>
        <v>0.83529411764705819</v>
      </c>
      <c r="E464" s="18">
        <f t="shared" si="319"/>
        <v>3.7187403789831645E-2</v>
      </c>
      <c r="F464" s="28">
        <f t="shared" si="338"/>
        <v>6745.3264161969937</v>
      </c>
      <c r="G464" s="27">
        <f t="shared" si="308"/>
        <v>0.96499999999999997</v>
      </c>
      <c r="H464" s="18">
        <f t="shared" si="312"/>
        <v>4.2961926702266798E-2</v>
      </c>
      <c r="I464" s="28">
        <f t="shared" si="339"/>
        <v>6208.1536928107489</v>
      </c>
      <c r="J464" s="27">
        <v>0.95</v>
      </c>
      <c r="K464" s="18">
        <f t="shared" si="313"/>
        <v>4.2294124732801509E-2</v>
      </c>
      <c r="L464" s="28">
        <f t="shared" si="340"/>
        <v>6296.8819446220959</v>
      </c>
      <c r="M464" s="27">
        <f t="shared" si="309"/>
        <v>0.92500000000000004</v>
      </c>
      <c r="N464" s="19">
        <f t="shared" si="314"/>
        <v>4.1181121450359369E-2</v>
      </c>
      <c r="O464" s="28">
        <f t="shared" si="341"/>
        <v>6331.5957874263668</v>
      </c>
      <c r="P464" s="24">
        <f t="shared" si="320"/>
        <v>0.80605882352941116</v>
      </c>
      <c r="Q464" s="18">
        <f t="shared" si="321"/>
        <v>3.5885844657187534E-2</v>
      </c>
      <c r="R464" s="28">
        <f t="shared" si="342"/>
        <v>6838.1805486112416</v>
      </c>
      <c r="S464" s="24">
        <f t="shared" si="322"/>
        <v>0.79352941176470526</v>
      </c>
      <c r="T464" s="18">
        <f t="shared" si="323"/>
        <v>3.5328033600340057E-2</v>
      </c>
      <c r="U464" s="28">
        <f t="shared" si="343"/>
        <v>6914.3471870758258</v>
      </c>
      <c r="V464" s="24">
        <f t="shared" si="324"/>
        <v>0.77264705882352891</v>
      </c>
      <c r="W464" s="18">
        <f t="shared" si="325"/>
        <v>3.4398348505594277E-2</v>
      </c>
      <c r="X464" s="28">
        <f t="shared" si="344"/>
        <v>6945.7903052929405</v>
      </c>
      <c r="Y464" s="33">
        <f t="shared" si="326"/>
        <v>0.91674999999999995</v>
      </c>
      <c r="Z464" s="18">
        <f t="shared" si="327"/>
        <v>4.0813830367153456E-2</v>
      </c>
      <c r="AA464" s="28">
        <f t="shared" si="345"/>
        <v>6399.2160264303675</v>
      </c>
      <c r="AB464" s="33">
        <f t="shared" si="328"/>
        <v>0.892625</v>
      </c>
      <c r="AC464" s="18">
        <f t="shared" si="329"/>
        <v>3.9739782199596792E-2</v>
      </c>
      <c r="AD464" s="28">
        <f t="shared" si="346"/>
        <v>6433.2188705158187</v>
      </c>
      <c r="AE464" s="33">
        <f t="shared" si="330"/>
        <v>0.87875000000000003</v>
      </c>
      <c r="AF464" s="18">
        <f t="shared" si="331"/>
        <v>3.9122065377841402E-2</v>
      </c>
      <c r="AG464" s="28">
        <f t="shared" si="347"/>
        <v>6518.1120437888339</v>
      </c>
      <c r="AH464" s="33">
        <f t="shared" si="332"/>
        <v>0.76575588235294056</v>
      </c>
      <c r="AI464" s="18">
        <f t="shared" si="333"/>
        <v>3.409155242432816E-2</v>
      </c>
      <c r="AJ464" s="28">
        <f t="shared" si="348"/>
        <v>7003.3624418499212</v>
      </c>
      <c r="AK464" s="33">
        <f t="shared" si="334"/>
        <v>0.74560441176470538</v>
      </c>
      <c r="AL464" s="18">
        <f t="shared" si="335"/>
        <v>3.3194406307898473E-2</v>
      </c>
      <c r="AM464" s="28">
        <f t="shared" si="349"/>
        <v>7034.0661371931665</v>
      </c>
      <c r="AN464" s="33">
        <f t="shared" si="336"/>
        <v>0.7340147058823524</v>
      </c>
      <c r="AO464" s="18">
        <f t="shared" si="337"/>
        <v>3.2678431080314554E-2</v>
      </c>
      <c r="AP464" s="28">
        <f t="shared" si="350"/>
        <v>7106.4299824735126</v>
      </c>
      <c r="AQ464" s="33">
        <f t="shared" si="315"/>
        <v>0.84799374999999999</v>
      </c>
      <c r="AR464" s="18">
        <f t="shared" si="316"/>
        <v>3.7752793089616953E-2</v>
      </c>
      <c r="AS464" s="28">
        <f t="shared" si="351"/>
        <v>6615.8838152890348</v>
      </c>
      <c r="AT464" s="33">
        <f t="shared" si="317"/>
        <v>0.70832419117647005</v>
      </c>
      <c r="AU464" s="18">
        <f t="shared" si="318"/>
        <v>3.1534685992503544E-2</v>
      </c>
      <c r="AV464" s="20">
        <f t="shared" si="352"/>
        <v>7190.9060363010431</v>
      </c>
    </row>
    <row r="465" spans="2:48" ht="15.95">
      <c r="B465" s="52">
        <v>73</v>
      </c>
      <c r="C465" s="54">
        <f>'Mortality (No Interventions) H'!N82</f>
        <v>4.8986568968522395E-2</v>
      </c>
      <c r="D465" s="27">
        <f t="shared" si="310"/>
        <v>0.83872549019607778</v>
      </c>
      <c r="E465" s="18">
        <f t="shared" si="319"/>
        <v>4.1086284071147922E-2</v>
      </c>
      <c r="F465" s="28">
        <f t="shared" si="338"/>
        <v>6494.4852390636579</v>
      </c>
      <c r="G465" s="27">
        <f t="shared" si="308"/>
        <v>0.96499999999999997</v>
      </c>
      <c r="H465" s="18">
        <f t="shared" si="312"/>
        <v>4.7272039054624113E-2</v>
      </c>
      <c r="I465" s="28">
        <f t="shared" si="339"/>
        <v>5941.4394489038059</v>
      </c>
      <c r="J465" s="27">
        <v>0.95</v>
      </c>
      <c r="K465" s="18">
        <f t="shared" si="313"/>
        <v>4.6537240520096272E-2</v>
      </c>
      <c r="L465" s="28">
        <f t="shared" si="340"/>
        <v>6030.5608342285232</v>
      </c>
      <c r="M465" s="27">
        <f t="shared" si="309"/>
        <v>0.92500000000000004</v>
      </c>
      <c r="N465" s="19">
        <f t="shared" si="314"/>
        <v>4.5312576295883221E-2</v>
      </c>
      <c r="O465" s="28">
        <f t="shared" si="341"/>
        <v>6070.8535723297782</v>
      </c>
      <c r="P465" s="24">
        <f t="shared" si="320"/>
        <v>0.809370098039215</v>
      </c>
      <c r="Q465" s="18">
        <f t="shared" si="321"/>
        <v>3.964826412865774E-2</v>
      </c>
      <c r="R465" s="28">
        <f t="shared" si="342"/>
        <v>6592.7866637059769</v>
      </c>
      <c r="S465" s="24">
        <f t="shared" si="322"/>
        <v>0.79678921568627381</v>
      </c>
      <c r="T465" s="18">
        <f t="shared" si="323"/>
        <v>3.903196986759052E-2</v>
      </c>
      <c r="U465" s="28">
        <f t="shared" si="343"/>
        <v>6670.0768973263939</v>
      </c>
      <c r="V465" s="24">
        <f t="shared" si="324"/>
        <v>0.77582107843137194</v>
      </c>
      <c r="W465" s="18">
        <f t="shared" si="325"/>
        <v>3.8004812765811823E-2</v>
      </c>
      <c r="X465" s="28">
        <f t="shared" si="344"/>
        <v>6706.8665897246956</v>
      </c>
      <c r="Y465" s="33">
        <f t="shared" si="326"/>
        <v>0.91674999999999995</v>
      </c>
      <c r="Z465" s="18">
        <f t="shared" si="327"/>
        <v>4.4908437101892906E-2</v>
      </c>
      <c r="AA465" s="28">
        <f t="shared" si="345"/>
        <v>6138.0395090448683</v>
      </c>
      <c r="AB465" s="33">
        <f t="shared" si="328"/>
        <v>0.892625</v>
      </c>
      <c r="AC465" s="18">
        <f t="shared" si="329"/>
        <v>4.3726636125527303E-2</v>
      </c>
      <c r="AD465" s="28">
        <f t="shared" si="346"/>
        <v>6177.5641537591837</v>
      </c>
      <c r="AE465" s="33">
        <f t="shared" si="330"/>
        <v>0.87875000000000003</v>
      </c>
      <c r="AF465" s="18">
        <f t="shared" si="331"/>
        <v>4.304694748108906E-2</v>
      </c>
      <c r="AG465" s="28">
        <f t="shared" si="347"/>
        <v>6263.1100382716322</v>
      </c>
      <c r="AH465" s="33">
        <f t="shared" si="332"/>
        <v>0.76890159313725426</v>
      </c>
      <c r="AI465" s="18">
        <f t="shared" si="333"/>
        <v>3.7665850922224853E-2</v>
      </c>
      <c r="AJ465" s="28">
        <f t="shared" si="348"/>
        <v>6764.606944017024</v>
      </c>
      <c r="AK465" s="33">
        <f t="shared" si="334"/>
        <v>0.74866734068627394</v>
      </c>
      <c r="AL465" s="18">
        <f t="shared" si="335"/>
        <v>3.6674644319008409E-2</v>
      </c>
      <c r="AM465" s="28">
        <f t="shared" si="349"/>
        <v>6800.5744878385467</v>
      </c>
      <c r="AN465" s="33">
        <f t="shared" si="336"/>
        <v>0.73703002450980326</v>
      </c>
      <c r="AO465" s="18">
        <f t="shared" si="337"/>
        <v>3.6104572127521231E-2</v>
      </c>
      <c r="AP465" s="28">
        <f t="shared" si="350"/>
        <v>6874.2030000641707</v>
      </c>
      <c r="AQ465" s="33">
        <f t="shared" si="315"/>
        <v>0.84799374999999999</v>
      </c>
      <c r="AR465" s="18">
        <f t="shared" si="316"/>
        <v>4.1540304319250938E-2</v>
      </c>
      <c r="AS465" s="28">
        <f t="shared" si="351"/>
        <v>6366.1157225054822</v>
      </c>
      <c r="AT465" s="33">
        <f t="shared" si="317"/>
        <v>0.71123397365196017</v>
      </c>
      <c r="AU465" s="18">
        <f t="shared" si="318"/>
        <v>3.4840912103057987E-2</v>
      </c>
      <c r="AV465" s="20">
        <f t="shared" si="352"/>
        <v>6964.1430724446918</v>
      </c>
    </row>
    <row r="466" spans="2:48" ht="15.95">
      <c r="B466" s="52">
        <v>74</v>
      </c>
      <c r="C466" s="54">
        <f>'Mortality (No Interventions) H'!N83</f>
        <v>5.4281558226513434E-2</v>
      </c>
      <c r="D466" s="27">
        <f t="shared" si="310"/>
        <v>0.84215686274509738</v>
      </c>
      <c r="E466" s="18">
        <f t="shared" si="319"/>
        <v>4.5713586780955884E-2</v>
      </c>
      <c r="F466" s="28">
        <f t="shared" si="338"/>
        <v>6227.650973635612</v>
      </c>
      <c r="G466" s="27">
        <f t="shared" si="308"/>
        <v>0.96499999999999997</v>
      </c>
      <c r="H466" s="18">
        <f t="shared" si="312"/>
        <v>5.2381703688585461E-2</v>
      </c>
      <c r="I466" s="28">
        <f t="shared" si="339"/>
        <v>5660.575491234541</v>
      </c>
      <c r="J466" s="27">
        <v>0.95</v>
      </c>
      <c r="K466" s="18">
        <f t="shared" si="313"/>
        <v>5.1567480315187757E-2</v>
      </c>
      <c r="L466" s="28">
        <f t="shared" si="340"/>
        <v>5749.9151742149579</v>
      </c>
      <c r="M466" s="27">
        <f t="shared" si="309"/>
        <v>0.92500000000000004</v>
      </c>
      <c r="N466" s="19">
        <f t="shared" si="314"/>
        <v>5.0210441359524925E-2</v>
      </c>
      <c r="O466" s="28">
        <f t="shared" si="341"/>
        <v>5795.7675566524495</v>
      </c>
      <c r="P466" s="24">
        <f t="shared" si="320"/>
        <v>0.81268137254901895</v>
      </c>
      <c r="Q466" s="18">
        <f t="shared" si="321"/>
        <v>4.4113611243622432E-2</v>
      </c>
      <c r="R466" s="28">
        <f t="shared" si="342"/>
        <v>6331.3941167194698</v>
      </c>
      <c r="S466" s="24">
        <f t="shared" si="322"/>
        <v>0.80004901960784247</v>
      </c>
      <c r="T466" s="18">
        <f t="shared" si="323"/>
        <v>4.3427907441908088E-2</v>
      </c>
      <c r="U466" s="28">
        <f t="shared" si="343"/>
        <v>6409.7306568554386</v>
      </c>
      <c r="V466" s="24">
        <f t="shared" si="324"/>
        <v>0.77899509803921507</v>
      </c>
      <c r="W466" s="18">
        <f t="shared" si="325"/>
        <v>4.2285067772384194E-2</v>
      </c>
      <c r="X466" s="28">
        <f t="shared" si="344"/>
        <v>6451.9733807369294</v>
      </c>
      <c r="Y466" s="33">
        <f t="shared" si="326"/>
        <v>0.91674999999999995</v>
      </c>
      <c r="Z466" s="18">
        <f t="shared" si="327"/>
        <v>4.9762618504156191E-2</v>
      </c>
      <c r="AA466" s="28">
        <f t="shared" si="345"/>
        <v>5862.3897478239933</v>
      </c>
      <c r="AB466" s="33">
        <f t="shared" si="328"/>
        <v>0.892625</v>
      </c>
      <c r="AC466" s="18">
        <f t="shared" si="329"/>
        <v>4.8453075911941555E-2</v>
      </c>
      <c r="AD466" s="28">
        <f t="shared" si="346"/>
        <v>5907.4400538656546</v>
      </c>
      <c r="AE466" s="33">
        <f t="shared" si="330"/>
        <v>0.87875000000000003</v>
      </c>
      <c r="AF466" s="18">
        <f t="shared" si="331"/>
        <v>4.7699919291548681E-2</v>
      </c>
      <c r="AG466" s="28">
        <f t="shared" si="347"/>
        <v>5993.5022693858718</v>
      </c>
      <c r="AH466" s="33">
        <f t="shared" si="332"/>
        <v>0.77204730392156795</v>
      </c>
      <c r="AI466" s="18">
        <f t="shared" si="333"/>
        <v>4.1907930681441302E-2</v>
      </c>
      <c r="AJ466" s="28">
        <f t="shared" si="348"/>
        <v>6509.8122673162316</v>
      </c>
      <c r="AK466" s="33">
        <f t="shared" si="334"/>
        <v>0.75173026960784262</v>
      </c>
      <c r="AL466" s="18">
        <f t="shared" si="335"/>
        <v>4.0805090400350748E-2</v>
      </c>
      <c r="AM466" s="28">
        <f t="shared" si="349"/>
        <v>6551.1658373321452</v>
      </c>
      <c r="AN466" s="33">
        <f t="shared" si="336"/>
        <v>0.74004534313725434</v>
      </c>
      <c r="AO466" s="18">
        <f t="shared" si="337"/>
        <v>4.0170814383764984E-2</v>
      </c>
      <c r="AP466" s="28">
        <f t="shared" si="350"/>
        <v>6626.0128420291312</v>
      </c>
      <c r="AQ466" s="33">
        <f t="shared" si="315"/>
        <v>0.84799374999999999</v>
      </c>
      <c r="AR466" s="18">
        <f t="shared" si="316"/>
        <v>4.6030422116344477E-2</v>
      </c>
      <c r="AS466" s="28">
        <f t="shared" si="351"/>
        <v>6101.665338061036</v>
      </c>
      <c r="AT466" s="33">
        <f t="shared" si="317"/>
        <v>0.7141437561274504</v>
      </c>
      <c r="AU466" s="18">
        <f t="shared" si="318"/>
        <v>3.8764835880333207E-2</v>
      </c>
      <c r="AV466" s="20">
        <f t="shared" si="352"/>
        <v>6721.5059757845265</v>
      </c>
    </row>
    <row r="467" spans="2:48" ht="15.95">
      <c r="B467" s="52">
        <v>75</v>
      </c>
      <c r="C467" s="54">
        <f>'Mortality (No Interventions) H'!N84</f>
        <v>6.0335142888193243E-2</v>
      </c>
      <c r="D467" s="27">
        <f t="shared" si="310"/>
        <v>0.84558823529411697</v>
      </c>
      <c r="E467" s="18">
        <f t="shared" si="319"/>
        <v>5.1018687001045719E-2</v>
      </c>
      <c r="F467" s="28">
        <f t="shared" si="338"/>
        <v>5942.9627104108158</v>
      </c>
      <c r="G467" s="27">
        <f t="shared" si="308"/>
        <v>0.96499999999999997</v>
      </c>
      <c r="H467" s="18">
        <f t="shared" si="312"/>
        <v>5.8223412887106474E-2</v>
      </c>
      <c r="I467" s="28">
        <f t="shared" si="339"/>
        <v>5364.0649031458242</v>
      </c>
      <c r="J467" s="27">
        <v>0.95</v>
      </c>
      <c r="K467" s="18">
        <f t="shared" si="313"/>
        <v>5.7318385743783576E-2</v>
      </c>
      <c r="L467" s="28">
        <f t="shared" si="340"/>
        <v>5453.4065366546283</v>
      </c>
      <c r="M467" s="27">
        <f t="shared" si="309"/>
        <v>0.92500000000000004</v>
      </c>
      <c r="N467" s="19">
        <f t="shared" si="314"/>
        <v>5.5810007171578753E-2</v>
      </c>
      <c r="O467" s="28">
        <f t="shared" si="341"/>
        <v>5504.7595096157147</v>
      </c>
      <c r="P467" s="24">
        <f t="shared" si="320"/>
        <v>0.81599264705882291</v>
      </c>
      <c r="Q467" s="18">
        <f t="shared" si="321"/>
        <v>4.9233032956009115E-2</v>
      </c>
      <c r="R467" s="28">
        <f t="shared" si="342"/>
        <v>6052.0934580243484</v>
      </c>
      <c r="S467" s="24">
        <f t="shared" si="322"/>
        <v>0.80330882352941113</v>
      </c>
      <c r="T467" s="18">
        <f t="shared" si="323"/>
        <v>4.8467752650993429E-2</v>
      </c>
      <c r="U467" s="28">
        <f t="shared" si="343"/>
        <v>6131.3694671619605</v>
      </c>
      <c r="V467" s="24">
        <f t="shared" si="324"/>
        <v>0.78216911764705821</v>
      </c>
      <c r="W467" s="18">
        <f t="shared" si="325"/>
        <v>4.7192285475967287E-2</v>
      </c>
      <c r="X467" s="28">
        <f t="shared" si="344"/>
        <v>6179.1512490668501</v>
      </c>
      <c r="Y467" s="33">
        <f t="shared" si="326"/>
        <v>0.91674999999999995</v>
      </c>
      <c r="Z467" s="18">
        <f t="shared" si="327"/>
        <v>5.531224224275115E-2</v>
      </c>
      <c r="AA467" s="28">
        <f t="shared" si="345"/>
        <v>5570.6618832803515</v>
      </c>
      <c r="AB467" s="33">
        <f t="shared" si="328"/>
        <v>0.892625</v>
      </c>
      <c r="AC467" s="18">
        <f t="shared" si="329"/>
        <v>5.3856656920573495E-2</v>
      </c>
      <c r="AD467" s="28">
        <f t="shared" si="346"/>
        <v>5621.2064124904573</v>
      </c>
      <c r="AE467" s="33">
        <f t="shared" si="330"/>
        <v>0.87875000000000003</v>
      </c>
      <c r="AF467" s="18">
        <f t="shared" si="331"/>
        <v>5.3019506812999814E-2</v>
      </c>
      <c r="AG467" s="28">
        <f t="shared" si="347"/>
        <v>5707.6126948624515</v>
      </c>
      <c r="AH467" s="33">
        <f t="shared" si="332"/>
        <v>0.77519301470588176</v>
      </c>
      <c r="AI467" s="18">
        <f t="shared" si="333"/>
        <v>4.6771381308208661E-2</v>
      </c>
      <c r="AJ467" s="28">
        <f t="shared" si="348"/>
        <v>6236.9995060683468</v>
      </c>
      <c r="AK467" s="33">
        <f t="shared" si="334"/>
        <v>0.75479319852941118</v>
      </c>
      <c r="AL467" s="18">
        <f t="shared" si="335"/>
        <v>4.554055548430843E-2</v>
      </c>
      <c r="AM467" s="28">
        <f t="shared" si="349"/>
        <v>6283.8449231121176</v>
      </c>
      <c r="AN467" s="33">
        <f t="shared" si="336"/>
        <v>0.74306066176470531</v>
      </c>
      <c r="AO467" s="18">
        <f t="shared" si="337"/>
        <v>4.4832671202168925E-2</v>
      </c>
      <c r="AP467" s="28">
        <f t="shared" si="350"/>
        <v>6359.8405100475356</v>
      </c>
      <c r="AQ467" s="33">
        <f t="shared" si="315"/>
        <v>0.84799374999999999</v>
      </c>
      <c r="AR467" s="18">
        <f t="shared" si="316"/>
        <v>5.1163824074544818E-2</v>
      </c>
      <c r="AS467" s="28">
        <f t="shared" si="351"/>
        <v>5820.8031069374192</v>
      </c>
      <c r="AT467" s="33">
        <f t="shared" si="317"/>
        <v>0.71705353860294063</v>
      </c>
      <c r="AU467" s="18">
        <f t="shared" si="318"/>
        <v>4.3263527710093015E-2</v>
      </c>
      <c r="AV467" s="20">
        <f t="shared" si="352"/>
        <v>6460.9478997645601</v>
      </c>
    </row>
    <row r="468" spans="2:48" ht="15.95">
      <c r="B468" s="52">
        <v>76</v>
      </c>
      <c r="C468" s="54">
        <f>'Mortality (No Interventions) H'!N85</f>
        <v>6.7222367505412287E-2</v>
      </c>
      <c r="D468" s="27">
        <f t="shared" si="310"/>
        <v>0.84901960784313657</v>
      </c>
      <c r="E468" s="18">
        <f t="shared" si="319"/>
        <v>5.7073108097732347E-2</v>
      </c>
      <c r="F468" s="28">
        <f t="shared" si="338"/>
        <v>5639.7605560294796</v>
      </c>
      <c r="G468" s="27">
        <f t="shared" si="308"/>
        <v>0.96499999999999997</v>
      </c>
      <c r="H468" s="18">
        <f t="shared" si="312"/>
        <v>6.4869584642722855E-2</v>
      </c>
      <c r="I468" s="28">
        <f t="shared" si="339"/>
        <v>5051.7507375367286</v>
      </c>
      <c r="J468" s="27">
        <v>0.95</v>
      </c>
      <c r="K468" s="18">
        <f t="shared" si="313"/>
        <v>6.386124913014167E-2</v>
      </c>
      <c r="L468" s="28">
        <f t="shared" si="340"/>
        <v>5140.8260771689875</v>
      </c>
      <c r="M468" s="27">
        <f t="shared" si="309"/>
        <v>0.92500000000000004</v>
      </c>
      <c r="N468" s="19">
        <f t="shared" si="314"/>
        <v>6.2180689942506369E-2</v>
      </c>
      <c r="O468" s="28">
        <f t="shared" si="341"/>
        <v>5197.5388419062447</v>
      </c>
      <c r="P468" s="24">
        <f t="shared" si="320"/>
        <v>0.81930392156862675</v>
      </c>
      <c r="Q468" s="18">
        <f t="shared" si="321"/>
        <v>5.507554931431171E-2</v>
      </c>
      <c r="R468" s="28">
        <f t="shared" si="342"/>
        <v>5754.1305413525888</v>
      </c>
      <c r="S468" s="24">
        <f t="shared" si="322"/>
        <v>0.80656862745097968</v>
      </c>
      <c r="T468" s="18">
        <f t="shared" si="323"/>
        <v>5.4219452692845727E-2</v>
      </c>
      <c r="U468" s="28">
        <f t="shared" si="343"/>
        <v>5834.1957684157014</v>
      </c>
      <c r="V468" s="24">
        <f t="shared" si="324"/>
        <v>0.78534313725490135</v>
      </c>
      <c r="W468" s="18">
        <f t="shared" si="325"/>
        <v>5.2792624990402423E-2</v>
      </c>
      <c r="X468" s="28">
        <f t="shared" si="344"/>
        <v>5887.5429793217072</v>
      </c>
      <c r="Y468" s="33">
        <f t="shared" si="326"/>
        <v>0.91674999999999995</v>
      </c>
      <c r="Z468" s="18">
        <f t="shared" si="327"/>
        <v>6.1626105410586711E-2</v>
      </c>
      <c r="AA468" s="28">
        <f t="shared" si="345"/>
        <v>5262.5360837398885</v>
      </c>
      <c r="AB468" s="33">
        <f t="shared" si="328"/>
        <v>0.892625</v>
      </c>
      <c r="AC468" s="18">
        <f t="shared" si="329"/>
        <v>6.0004365794518642E-2</v>
      </c>
      <c r="AD468" s="28">
        <f t="shared" si="346"/>
        <v>5318.4670272532312</v>
      </c>
      <c r="AE468" s="33">
        <f t="shared" si="330"/>
        <v>0.87875000000000003</v>
      </c>
      <c r="AF468" s="18">
        <f t="shared" si="331"/>
        <v>5.9071655445381052E-2</v>
      </c>
      <c r="AG468" s="28">
        <f t="shared" si="347"/>
        <v>5404.9978847012271</v>
      </c>
      <c r="AH468" s="33">
        <f t="shared" si="332"/>
        <v>0.77833872549019534</v>
      </c>
      <c r="AI468" s="18">
        <f t="shared" si="333"/>
        <v>5.232177184859612E-2</v>
      </c>
      <c r="AJ468" s="28">
        <f t="shared" si="348"/>
        <v>5945.2864239509154</v>
      </c>
      <c r="AK468" s="33">
        <f t="shared" si="334"/>
        <v>0.75785612745097974</v>
      </c>
      <c r="AL468" s="18">
        <f t="shared" si="335"/>
        <v>5.0944883115738332E-2</v>
      </c>
      <c r="AM468" s="28">
        <f t="shared" si="349"/>
        <v>5997.6751347363397</v>
      </c>
      <c r="AN468" s="33">
        <f t="shared" si="336"/>
        <v>0.74607598039215628</v>
      </c>
      <c r="AO468" s="18">
        <f t="shared" si="337"/>
        <v>5.01529937408823E-2</v>
      </c>
      <c r="AP468" s="28">
        <f t="shared" si="350"/>
        <v>6074.7118715623401</v>
      </c>
      <c r="AQ468" s="33">
        <f t="shared" si="315"/>
        <v>0.84799374999999999</v>
      </c>
      <c r="AR468" s="18">
        <f t="shared" si="316"/>
        <v>5.7004147504792713E-2</v>
      </c>
      <c r="AS468" s="28">
        <f t="shared" si="351"/>
        <v>5522.9885608015093</v>
      </c>
      <c r="AT468" s="33">
        <f t="shared" si="317"/>
        <v>0.71996332107843075</v>
      </c>
      <c r="AU468" s="18">
        <f t="shared" si="318"/>
        <v>4.8397638959951417E-2</v>
      </c>
      <c r="AV468" s="20">
        <f t="shared" si="352"/>
        <v>6181.4245012696292</v>
      </c>
    </row>
    <row r="469" spans="2:48" ht="15.95">
      <c r="B469" s="52">
        <v>77</v>
      </c>
      <c r="C469" s="54">
        <f>'Mortality (No Interventions) H'!N86</f>
        <v>7.510444385283245E-2</v>
      </c>
      <c r="D469" s="27">
        <f t="shared" si="310"/>
        <v>0.85245098039215617</v>
      </c>
      <c r="E469" s="18">
        <f t="shared" si="319"/>
        <v>6.4022856794154676E-2</v>
      </c>
      <c r="F469" s="28">
        <f t="shared" si="338"/>
        <v>5317.8818921698821</v>
      </c>
      <c r="G469" s="27">
        <f t="shared" si="308"/>
        <v>0.96499999999999997</v>
      </c>
      <c r="H469" s="18">
        <f t="shared" si="312"/>
        <v>7.2475788317983306E-2</v>
      </c>
      <c r="I469" s="28">
        <f t="shared" si="339"/>
        <v>4724.0457654741522</v>
      </c>
      <c r="J469" s="27">
        <v>0.95</v>
      </c>
      <c r="K469" s="18">
        <f t="shared" si="313"/>
        <v>7.1349221660190823E-2</v>
      </c>
      <c r="L469" s="28">
        <f t="shared" si="340"/>
        <v>4812.52650232017</v>
      </c>
      <c r="M469" s="27">
        <f t="shared" si="309"/>
        <v>0.92500000000000004</v>
      </c>
      <c r="N469" s="19">
        <f t="shared" si="314"/>
        <v>6.9471610563870023E-2</v>
      </c>
      <c r="O469" s="28">
        <f t="shared" si="341"/>
        <v>4874.3522907135393</v>
      </c>
      <c r="P469" s="24">
        <f t="shared" si="320"/>
        <v>0.8226151960784307</v>
      </c>
      <c r="Q469" s="18">
        <f t="shared" si="321"/>
        <v>6.1782056806359252E-2</v>
      </c>
      <c r="R469" s="28">
        <f t="shared" si="342"/>
        <v>5437.2186409613369</v>
      </c>
      <c r="S469" s="24">
        <f t="shared" si="322"/>
        <v>0.80982843137254834</v>
      </c>
      <c r="T469" s="18">
        <f t="shared" si="323"/>
        <v>6.0821713954446931E-2</v>
      </c>
      <c r="U469" s="28">
        <f t="shared" si="343"/>
        <v>5517.8688669492858</v>
      </c>
      <c r="V469" s="24">
        <f t="shared" si="324"/>
        <v>0.78851715686274448</v>
      </c>
      <c r="W469" s="18">
        <f t="shared" si="325"/>
        <v>5.9221142534593069E-2</v>
      </c>
      <c r="X469" s="28">
        <f t="shared" si="344"/>
        <v>5576.7241306995002</v>
      </c>
      <c r="Y469" s="33">
        <f t="shared" si="326"/>
        <v>0.91674999999999995</v>
      </c>
      <c r="Z469" s="18">
        <f t="shared" si="327"/>
        <v>6.8851998902084141E-2</v>
      </c>
      <c r="AA469" s="28">
        <f t="shared" si="345"/>
        <v>4938.226480316318</v>
      </c>
      <c r="AB469" s="33">
        <f t="shared" si="328"/>
        <v>0.892625</v>
      </c>
      <c r="AC469" s="18">
        <f t="shared" si="329"/>
        <v>6.7040104194134573E-2</v>
      </c>
      <c r="AD469" s="28">
        <f t="shared" si="346"/>
        <v>4999.335786283842</v>
      </c>
      <c r="AE469" s="33">
        <f t="shared" si="330"/>
        <v>0.87875000000000003</v>
      </c>
      <c r="AF469" s="18">
        <f t="shared" si="331"/>
        <v>6.5998030035676516E-2</v>
      </c>
      <c r="AG469" s="28">
        <f t="shared" si="347"/>
        <v>5085.7157119731428</v>
      </c>
      <c r="AH469" s="33">
        <f t="shared" si="332"/>
        <v>0.78148443627450914</v>
      </c>
      <c r="AI469" s="18">
        <f t="shared" si="333"/>
        <v>5.8692953966041288E-2</v>
      </c>
      <c r="AJ469" s="28">
        <f t="shared" si="348"/>
        <v>5634.2185041023995</v>
      </c>
      <c r="AK469" s="33">
        <f t="shared" si="334"/>
        <v>0.76091905637254842</v>
      </c>
      <c r="AL469" s="18">
        <f t="shared" si="335"/>
        <v>5.7148402545882312E-2</v>
      </c>
      <c r="AM469" s="28">
        <f t="shared" si="349"/>
        <v>5692.124276031027</v>
      </c>
      <c r="AN469" s="33">
        <f t="shared" si="336"/>
        <v>0.74909129901960725</v>
      </c>
      <c r="AO469" s="18">
        <f t="shared" si="337"/>
        <v>5.6260085407863418E-2</v>
      </c>
      <c r="AP469" s="28">
        <f t="shared" si="350"/>
        <v>5770.0468850902107</v>
      </c>
      <c r="AQ469" s="33">
        <f t="shared" si="315"/>
        <v>0.84799374999999999</v>
      </c>
      <c r="AR469" s="18">
        <f t="shared" si="316"/>
        <v>6.3688098984427843E-2</v>
      </c>
      <c r="AS469" s="28">
        <f t="shared" si="351"/>
        <v>5208.1553062142975</v>
      </c>
      <c r="AT469" s="33">
        <f t="shared" si="317"/>
        <v>0.72287310355392098</v>
      </c>
      <c r="AU469" s="18">
        <f t="shared" si="318"/>
        <v>5.4290982418588193E-2</v>
      </c>
      <c r="AV469" s="20">
        <f t="shared" si="352"/>
        <v>5882.2581499989838</v>
      </c>
    </row>
    <row r="470" spans="2:48" ht="15.95">
      <c r="B470" s="52">
        <v>78</v>
      </c>
      <c r="C470" s="54">
        <f>'Mortality (No Interventions) H'!N87</f>
        <v>8.3806982626889445E-2</v>
      </c>
      <c r="D470" s="27">
        <f t="shared" si="310"/>
        <v>0.85588235294117576</v>
      </c>
      <c r="E470" s="18">
        <f t="shared" si="319"/>
        <v>7.1728917483602384E-2</v>
      </c>
      <c r="F470" s="28">
        <f t="shared" si="338"/>
        <v>4977.4159013392618</v>
      </c>
      <c r="G470" s="27">
        <f t="shared" si="308"/>
        <v>0.96499999999999997</v>
      </c>
      <c r="H470" s="18">
        <f t="shared" si="312"/>
        <v>8.0873738234948311E-2</v>
      </c>
      <c r="I470" s="28">
        <f t="shared" si="339"/>
        <v>4381.6668245711826</v>
      </c>
      <c r="J470" s="27">
        <v>0.95</v>
      </c>
      <c r="K470" s="18">
        <f t="shared" si="313"/>
        <v>7.9616633495544972E-2</v>
      </c>
      <c r="L470" s="28">
        <f t="shared" si="340"/>
        <v>4469.1564821605853</v>
      </c>
      <c r="M470" s="27">
        <f t="shared" si="309"/>
        <v>0.92500000000000004</v>
      </c>
      <c r="N470" s="19">
        <f t="shared" si="314"/>
        <v>7.7521458929872736E-2</v>
      </c>
      <c r="O470" s="28">
        <f t="shared" si="341"/>
        <v>4535.7231866219809</v>
      </c>
      <c r="P470" s="24">
        <f t="shared" si="320"/>
        <v>0.82592647058823454</v>
      </c>
      <c r="Q470" s="18">
        <f t="shared" si="321"/>
        <v>6.9218405371676284E-2</v>
      </c>
      <c r="R470" s="28">
        <f t="shared" si="342"/>
        <v>5101.2960900168682</v>
      </c>
      <c r="S470" s="24">
        <f t="shared" si="322"/>
        <v>0.81308823529411689</v>
      </c>
      <c r="T470" s="18">
        <f t="shared" si="323"/>
        <v>6.8142471609422245E-2</v>
      </c>
      <c r="U470" s="28">
        <f t="shared" si="343"/>
        <v>5182.2626250855483</v>
      </c>
      <c r="V470" s="24">
        <f t="shared" si="324"/>
        <v>0.79169117647058762</v>
      </c>
      <c r="W470" s="18">
        <f t="shared" si="325"/>
        <v>6.6349248672332203E-2</v>
      </c>
      <c r="X470" s="28">
        <f t="shared" si="344"/>
        <v>5246.4641560792406</v>
      </c>
      <c r="Y470" s="33">
        <f t="shared" si="326"/>
        <v>0.91674999999999995</v>
      </c>
      <c r="Z470" s="18">
        <f t="shared" si="327"/>
        <v>7.6830051323200893E-2</v>
      </c>
      <c r="AA470" s="28">
        <f t="shared" si="345"/>
        <v>4598.2197161153363</v>
      </c>
      <c r="AB470" s="33">
        <f t="shared" si="328"/>
        <v>0.892625</v>
      </c>
      <c r="AC470" s="18">
        <f t="shared" si="329"/>
        <v>7.4808207867327198E-2</v>
      </c>
      <c r="AD470" s="28">
        <f t="shared" si="346"/>
        <v>4664.1797942699077</v>
      </c>
      <c r="AE470" s="33">
        <f t="shared" si="330"/>
        <v>0.87875000000000003</v>
      </c>
      <c r="AF470" s="18">
        <f t="shared" si="331"/>
        <v>7.3645385983379108E-2</v>
      </c>
      <c r="AG470" s="28">
        <f t="shared" si="347"/>
        <v>4750.0684936614271</v>
      </c>
      <c r="AH470" s="33">
        <f t="shared" si="332"/>
        <v>0.78463014705882272</v>
      </c>
      <c r="AI470" s="18">
        <f t="shared" si="333"/>
        <v>6.575748510309247E-2</v>
      </c>
      <c r="AJ470" s="28">
        <f t="shared" si="348"/>
        <v>5303.5295768064998</v>
      </c>
      <c r="AK470" s="33">
        <f t="shared" si="334"/>
        <v>0.76398198529411698</v>
      </c>
      <c r="AL470" s="18">
        <f t="shared" si="335"/>
        <v>6.4027024968800569E-2</v>
      </c>
      <c r="AM470" s="28">
        <f t="shared" si="349"/>
        <v>5366.8284665632173</v>
      </c>
      <c r="AN470" s="33">
        <f t="shared" si="336"/>
        <v>0.75210661764705811</v>
      </c>
      <c r="AO470" s="18">
        <f t="shared" si="337"/>
        <v>6.3031786238715581E-2</v>
      </c>
      <c r="AP470" s="28">
        <f t="shared" si="350"/>
        <v>5445.4235545276588</v>
      </c>
      <c r="AQ470" s="33">
        <f t="shared" si="315"/>
        <v>0.84799374999999999</v>
      </c>
      <c r="AR470" s="18">
        <f t="shared" si="316"/>
        <v>7.1067797473960831E-2</v>
      </c>
      <c r="AS470" s="28">
        <f t="shared" si="351"/>
        <v>4876.4577955458481</v>
      </c>
      <c r="AT470" s="33">
        <f t="shared" si="317"/>
        <v>0.7257828860294111</v>
      </c>
      <c r="AU470" s="18">
        <f t="shared" si="318"/>
        <v>6.0825673720360539E-2</v>
      </c>
      <c r="AV470" s="20">
        <f t="shared" si="352"/>
        <v>5562.9045761957914</v>
      </c>
    </row>
    <row r="471" spans="2:48" ht="15.95">
      <c r="B471" s="52">
        <v>79</v>
      </c>
      <c r="C471" s="54">
        <f>'Mortality (No Interventions) H'!N88</f>
        <v>9.3364404430312117E-2</v>
      </c>
      <c r="D471" s="27">
        <f t="shared" si="310"/>
        <v>0.85931372549019536</v>
      </c>
      <c r="E471" s="18">
        <f t="shared" si="319"/>
        <v>8.0229314199184804E-2</v>
      </c>
      <c r="F471" s="28">
        <f t="shared" si="338"/>
        <v>4620.3912468705275</v>
      </c>
      <c r="G471" s="27">
        <f t="shared" si="308"/>
        <v>0.96499999999999997</v>
      </c>
      <c r="H471" s="18">
        <f t="shared" si="312"/>
        <v>9.0096650275251197E-2</v>
      </c>
      <c r="I471" s="28">
        <f t="shared" si="339"/>
        <v>4027.3050487680557</v>
      </c>
      <c r="J471" s="27">
        <v>0.95</v>
      </c>
      <c r="K471" s="18">
        <f t="shared" si="313"/>
        <v>8.8696184208796505E-2</v>
      </c>
      <c r="L471" s="28">
        <f t="shared" si="340"/>
        <v>4113.3372884861674</v>
      </c>
      <c r="M471" s="27">
        <f t="shared" si="309"/>
        <v>0.92500000000000004</v>
      </c>
      <c r="N471" s="19">
        <f t="shared" si="314"/>
        <v>8.6362074098038713E-2</v>
      </c>
      <c r="O471" s="28">
        <f t="shared" si="341"/>
        <v>4184.107307892994</v>
      </c>
      <c r="P471" s="24">
        <f t="shared" si="320"/>
        <v>0.82923774509803849</v>
      </c>
      <c r="Q471" s="18">
        <f t="shared" si="321"/>
        <v>7.7421288202213334E-2</v>
      </c>
      <c r="R471" s="28">
        <f t="shared" si="342"/>
        <v>4748.1925093371337</v>
      </c>
      <c r="S471" s="24">
        <f t="shared" si="322"/>
        <v>0.81634803921568555</v>
      </c>
      <c r="T471" s="18">
        <f t="shared" si="323"/>
        <v>7.6217848489225568E-2</v>
      </c>
      <c r="U471" s="28">
        <f t="shared" si="343"/>
        <v>4829.1304412830868</v>
      </c>
      <c r="V471" s="24">
        <f t="shared" si="324"/>
        <v>0.79486519607843076</v>
      </c>
      <c r="W471" s="18">
        <f t="shared" si="325"/>
        <v>7.4212115634245956E-2</v>
      </c>
      <c r="X471" s="28">
        <f t="shared" si="344"/>
        <v>4898.3652011370614</v>
      </c>
      <c r="Y471" s="33">
        <f t="shared" si="326"/>
        <v>0.91674999999999995</v>
      </c>
      <c r="Z471" s="18">
        <f t="shared" si="327"/>
        <v>8.5591817761488623E-2</v>
      </c>
      <c r="AA471" s="28">
        <f t="shared" si="345"/>
        <v>4244.938259330841</v>
      </c>
      <c r="AB471" s="33">
        <f t="shared" si="328"/>
        <v>0.892625</v>
      </c>
      <c r="AC471" s="18">
        <f t="shared" si="329"/>
        <v>8.3339401504607349E-2</v>
      </c>
      <c r="AD471" s="28">
        <f t="shared" si="346"/>
        <v>4315.2608626895772</v>
      </c>
      <c r="AE471" s="33">
        <f t="shared" si="330"/>
        <v>0.87875000000000003</v>
      </c>
      <c r="AF471" s="18">
        <f t="shared" si="331"/>
        <v>8.2043970393136781E-2</v>
      </c>
      <c r="AG471" s="28">
        <f t="shared" si="347"/>
        <v>4400.2478659982435</v>
      </c>
      <c r="AH471" s="33">
        <f t="shared" si="332"/>
        <v>0.78777585784313653</v>
      </c>
      <c r="AI471" s="18">
        <f t="shared" si="333"/>
        <v>7.3550223792102659E-2</v>
      </c>
      <c r="AJ471" s="28">
        <f t="shared" si="348"/>
        <v>4954.7828096658359</v>
      </c>
      <c r="AK471" s="33">
        <f t="shared" si="334"/>
        <v>0.76704491421568566</v>
      </c>
      <c r="AL471" s="18">
        <f t="shared" si="335"/>
        <v>7.1614691587047336E-2</v>
      </c>
      <c r="AM471" s="28">
        <f t="shared" si="349"/>
        <v>5023.2064063313046</v>
      </c>
      <c r="AN471" s="33">
        <f t="shared" si="336"/>
        <v>0.75512193627450919</v>
      </c>
      <c r="AO471" s="18">
        <f t="shared" si="337"/>
        <v>7.0501509852533645E-2</v>
      </c>
      <c r="AP471" s="28">
        <f t="shared" si="350"/>
        <v>5102.1887810594053</v>
      </c>
      <c r="AQ471" s="33">
        <f t="shared" si="315"/>
        <v>0.84799374999999999</v>
      </c>
      <c r="AR471" s="18">
        <f t="shared" si="316"/>
        <v>7.917243142937698E-2</v>
      </c>
      <c r="AS471" s="28">
        <f t="shared" si="351"/>
        <v>4529.898680541678</v>
      </c>
      <c r="AT471" s="33">
        <f t="shared" si="317"/>
        <v>0.72869266850490133</v>
      </c>
      <c r="AU471" s="18">
        <f t="shared" si="318"/>
        <v>6.8033957007694976E-2</v>
      </c>
      <c r="AV471" s="20">
        <f t="shared" si="352"/>
        <v>5224.5371575066056</v>
      </c>
    </row>
    <row r="472" spans="2:48" ht="15.95">
      <c r="B472" s="52">
        <v>80</v>
      </c>
      <c r="C472" s="54">
        <f>'Mortality (No Interventions) H'!N89</f>
        <v>0.10363943255505223</v>
      </c>
      <c r="D472" s="27">
        <f t="shared" si="310"/>
        <v>0.86274509803921495</v>
      </c>
      <c r="E472" s="18">
        <f t="shared" si="319"/>
        <v>8.941441240043714E-2</v>
      </c>
      <c r="F472" s="28">
        <f t="shared" si="338"/>
        <v>4249.7004258021889</v>
      </c>
      <c r="G472" s="27">
        <f t="shared" si="308"/>
        <v>0.96499999999999997</v>
      </c>
      <c r="H472" s="18">
        <f t="shared" si="312"/>
        <v>0.1000120524156254</v>
      </c>
      <c r="I472" s="28">
        <f t="shared" si="339"/>
        <v>3664.4583542374471</v>
      </c>
      <c r="J472" s="27">
        <v>0.95</v>
      </c>
      <c r="K472" s="18">
        <f t="shared" si="313"/>
        <v>9.8457460927299609E-2</v>
      </c>
      <c r="L472" s="28">
        <f t="shared" si="340"/>
        <v>3748.4999666336867</v>
      </c>
      <c r="M472" s="27">
        <f t="shared" si="309"/>
        <v>0.92500000000000004</v>
      </c>
      <c r="N472" s="19">
        <f t="shared" si="314"/>
        <v>9.5866475113423319E-2</v>
      </c>
      <c r="O472" s="28">
        <f t="shared" si="341"/>
        <v>3822.7591225345936</v>
      </c>
      <c r="P472" s="24">
        <f t="shared" si="320"/>
        <v>0.83254901960784244</v>
      </c>
      <c r="Q472" s="18">
        <f t="shared" si="321"/>
        <v>8.6284907966421839E-2</v>
      </c>
      <c r="R472" s="28">
        <f t="shared" si="342"/>
        <v>4380.5813286321527</v>
      </c>
      <c r="S472" s="24">
        <f t="shared" si="322"/>
        <v>0.81960784313725421</v>
      </c>
      <c r="T472" s="18">
        <f t="shared" si="323"/>
        <v>8.494369178041529E-2</v>
      </c>
      <c r="U472" s="28">
        <f t="shared" si="343"/>
        <v>4461.0645089746658</v>
      </c>
      <c r="V472" s="24">
        <f t="shared" si="324"/>
        <v>0.7980392156862739</v>
      </c>
      <c r="W472" s="18">
        <f t="shared" si="325"/>
        <v>8.2708331470404364E-2</v>
      </c>
      <c r="X472" s="28">
        <f t="shared" si="344"/>
        <v>4534.8471564115116</v>
      </c>
      <c r="Y472" s="33">
        <f t="shared" si="326"/>
        <v>0.91674999999999995</v>
      </c>
      <c r="Z472" s="18">
        <f t="shared" si="327"/>
        <v>9.5011449794844133E-2</v>
      </c>
      <c r="AA472" s="28">
        <f t="shared" si="345"/>
        <v>3881.6062774294251</v>
      </c>
      <c r="AB472" s="33">
        <f t="shared" si="328"/>
        <v>0.892625</v>
      </c>
      <c r="AC472" s="18">
        <f t="shared" si="329"/>
        <v>9.2511148484453493E-2</v>
      </c>
      <c r="AD472" s="28">
        <f t="shared" si="346"/>
        <v>3955.6296050567721</v>
      </c>
      <c r="AE472" s="33">
        <f t="shared" si="330"/>
        <v>0.87875000000000003</v>
      </c>
      <c r="AF472" s="18">
        <f t="shared" si="331"/>
        <v>9.1073151357752152E-2</v>
      </c>
      <c r="AG472" s="28">
        <f t="shared" si="347"/>
        <v>4039.23406035782</v>
      </c>
      <c r="AH472" s="33">
        <f t="shared" si="332"/>
        <v>0.79092156862745033</v>
      </c>
      <c r="AI472" s="18">
        <f t="shared" si="333"/>
        <v>8.1970662568100747E-2</v>
      </c>
      <c r="AJ472" s="28">
        <f t="shared" si="348"/>
        <v>4590.3574251736509</v>
      </c>
      <c r="AK472" s="33">
        <f t="shared" si="334"/>
        <v>0.77010784313725433</v>
      </c>
      <c r="AL472" s="18">
        <f t="shared" si="335"/>
        <v>7.9813539868940214E-2</v>
      </c>
      <c r="AM472" s="28">
        <f t="shared" si="349"/>
        <v>4663.4710287638081</v>
      </c>
      <c r="AN472" s="33">
        <f t="shared" si="336"/>
        <v>0.75813725490196016</v>
      </c>
      <c r="AO472" s="18">
        <f t="shared" si="337"/>
        <v>7.8572914896884144E-2</v>
      </c>
      <c r="AP472" s="28">
        <f t="shared" si="350"/>
        <v>4742.4767684420585</v>
      </c>
      <c r="AQ472" s="33">
        <f t="shared" si="315"/>
        <v>0.84799374999999999</v>
      </c>
      <c r="AR472" s="18">
        <f t="shared" si="316"/>
        <v>8.7885591060230819E-2</v>
      </c>
      <c r="AS472" s="28">
        <f t="shared" si="351"/>
        <v>4171.255587874467</v>
      </c>
      <c r="AT472" s="33">
        <f t="shared" si="317"/>
        <v>0.73160245098039156</v>
      </c>
      <c r="AU472" s="18">
        <f t="shared" si="318"/>
        <v>7.5822862875493197E-2</v>
      </c>
      <c r="AV472" s="20">
        <f t="shared" si="352"/>
        <v>4869.0912211476962</v>
      </c>
    </row>
    <row r="473" spans="2:48" ht="15.95">
      <c r="B473" s="52">
        <v>81</v>
      </c>
      <c r="C473" s="54">
        <f>'Mortality (No Interventions) H'!N90</f>
        <v>0.11477288171027698</v>
      </c>
      <c r="D473" s="27">
        <f t="shared" si="310"/>
        <v>0.86617647058823455</v>
      </c>
      <c r="E473" s="18">
        <f t="shared" si="319"/>
        <v>9.9413569599048651E-2</v>
      </c>
      <c r="F473" s="28">
        <f t="shared" si="338"/>
        <v>3869.7159593511988</v>
      </c>
      <c r="G473" s="27">
        <f t="shared" si="308"/>
        <v>0.96499999999999997</v>
      </c>
      <c r="H473" s="18">
        <f t="shared" si="312"/>
        <v>0.11075583085041729</v>
      </c>
      <c r="I473" s="28">
        <f t="shared" si="339"/>
        <v>3297.9683532385752</v>
      </c>
      <c r="J473" s="27">
        <v>0.95</v>
      </c>
      <c r="K473" s="18">
        <f t="shared" si="313"/>
        <v>0.10903423762476312</v>
      </c>
      <c r="L473" s="28">
        <f t="shared" si="340"/>
        <v>3379.4321776328666</v>
      </c>
      <c r="M473" s="27">
        <f t="shared" si="309"/>
        <v>0.92500000000000004</v>
      </c>
      <c r="N473" s="19">
        <f t="shared" si="314"/>
        <v>0.10616491558200622</v>
      </c>
      <c r="O473" s="28">
        <f t="shared" si="341"/>
        <v>3456.2846802495192</v>
      </c>
      <c r="P473" s="24">
        <f t="shared" si="320"/>
        <v>0.83586029411764629</v>
      </c>
      <c r="Q473" s="18">
        <f t="shared" si="321"/>
        <v>9.5934094663081948E-2</v>
      </c>
      <c r="R473" s="28">
        <f t="shared" si="342"/>
        <v>4002.6032718517013</v>
      </c>
      <c r="S473" s="24">
        <f t="shared" si="322"/>
        <v>0.82286764705882276</v>
      </c>
      <c r="T473" s="18">
        <f t="shared" si="323"/>
        <v>9.444289111909622E-2</v>
      </c>
      <c r="U473" s="28">
        <f t="shared" si="343"/>
        <v>4082.1252203117724</v>
      </c>
      <c r="V473" s="24">
        <f t="shared" si="324"/>
        <v>0.80121323529411703</v>
      </c>
      <c r="W473" s="18">
        <f t="shared" si="325"/>
        <v>9.1957551879120011E-2</v>
      </c>
      <c r="X473" s="28">
        <f t="shared" si="344"/>
        <v>4159.7775146314079</v>
      </c>
      <c r="Y473" s="33">
        <f t="shared" si="326"/>
        <v>0.91674999999999995</v>
      </c>
      <c r="Z473" s="18">
        <f t="shared" si="327"/>
        <v>0.10521803930789642</v>
      </c>
      <c r="AA473" s="28">
        <f t="shared" si="345"/>
        <v>3512.8092374780877</v>
      </c>
      <c r="AB473" s="33">
        <f t="shared" si="328"/>
        <v>0.892625</v>
      </c>
      <c r="AC473" s="18">
        <f t="shared" si="329"/>
        <v>0.10244914353663599</v>
      </c>
      <c r="AD473" s="28">
        <f t="shared" si="346"/>
        <v>3589.6897673138646</v>
      </c>
      <c r="AE473" s="33">
        <f t="shared" si="330"/>
        <v>0.87875000000000003</v>
      </c>
      <c r="AF473" s="18">
        <f t="shared" si="331"/>
        <v>0.1008566698029059</v>
      </c>
      <c r="AG473" s="28">
        <f t="shared" si="347"/>
        <v>3671.3682854094645</v>
      </c>
      <c r="AH473" s="33">
        <f t="shared" si="332"/>
        <v>0.79406727941176392</v>
      </c>
      <c r="AI473" s="18">
        <f t="shared" si="333"/>
        <v>9.1137389929927842E-2</v>
      </c>
      <c r="AJ473" s="28">
        <f t="shared" si="348"/>
        <v>4214.0827856077658</v>
      </c>
      <c r="AK473" s="33">
        <f t="shared" si="334"/>
        <v>0.7731707720588229</v>
      </c>
      <c r="AL473" s="18">
        <f t="shared" si="335"/>
        <v>8.8739037563350803E-2</v>
      </c>
      <c r="AM473" s="28">
        <f t="shared" si="349"/>
        <v>4291.2628978819203</v>
      </c>
      <c r="AN473" s="33">
        <f t="shared" si="336"/>
        <v>0.76115257352941113</v>
      </c>
      <c r="AO473" s="18">
        <f t="shared" si="337"/>
        <v>8.7359674285164002E-2</v>
      </c>
      <c r="AP473" s="28">
        <f t="shared" si="350"/>
        <v>4369.8465449148107</v>
      </c>
      <c r="AQ473" s="33">
        <f t="shared" si="315"/>
        <v>0.84799374999999999</v>
      </c>
      <c r="AR473" s="18">
        <f t="shared" si="316"/>
        <v>9.7326686359804196E-2</v>
      </c>
      <c r="AS473" s="28">
        <f t="shared" si="351"/>
        <v>3804.6623250708285</v>
      </c>
      <c r="AT473" s="33">
        <f t="shared" si="317"/>
        <v>0.73451223345588168</v>
      </c>
      <c r="AU473" s="18">
        <f t="shared" si="318"/>
        <v>8.4302085685183256E-2</v>
      </c>
      <c r="AV473" s="20">
        <f t="shared" si="352"/>
        <v>4499.9027851583469</v>
      </c>
    </row>
    <row r="474" spans="2:48" ht="15.95">
      <c r="B474" s="52">
        <v>82</v>
      </c>
      <c r="C474" s="54">
        <f>'Mortality (No Interventions) H'!N91</f>
        <v>0.12714977623488202</v>
      </c>
      <c r="D474" s="27">
        <f t="shared" si="310"/>
        <v>0.86960784313725414</v>
      </c>
      <c r="E474" s="18">
        <f t="shared" si="319"/>
        <v>0.11057044266700025</v>
      </c>
      <c r="F474" s="28">
        <f t="shared" si="338"/>
        <v>3485.0136824976889</v>
      </c>
      <c r="G474" s="27">
        <f t="shared" si="308"/>
        <v>0.96499999999999997</v>
      </c>
      <c r="H474" s="18">
        <f t="shared" si="312"/>
        <v>0.12269953406666115</v>
      </c>
      <c r="I474" s="28">
        <f t="shared" si="339"/>
        <v>2932.6991281572541</v>
      </c>
      <c r="J474" s="27">
        <v>0.95</v>
      </c>
      <c r="K474" s="18">
        <f t="shared" si="313"/>
        <v>0.12079228742313791</v>
      </c>
      <c r="L474" s="28">
        <f t="shared" si="340"/>
        <v>3010.9583665400737</v>
      </c>
      <c r="M474" s="27">
        <f t="shared" si="309"/>
        <v>0.92500000000000004</v>
      </c>
      <c r="N474" s="19">
        <f t="shared" si="314"/>
        <v>0.11761354301726587</v>
      </c>
      <c r="O474" s="28">
        <f t="shared" si="341"/>
        <v>3089.3485089434475</v>
      </c>
      <c r="P474" s="24">
        <f t="shared" si="320"/>
        <v>0.83917156862745024</v>
      </c>
      <c r="Q474" s="18">
        <f t="shared" si="321"/>
        <v>0.10670047717365524</v>
      </c>
      <c r="R474" s="28">
        <f t="shared" si="342"/>
        <v>3618.6171506711185</v>
      </c>
      <c r="S474" s="24">
        <f t="shared" si="322"/>
        <v>0.82612745098039142</v>
      </c>
      <c r="T474" s="18">
        <f t="shared" si="323"/>
        <v>0.10504192053365023</v>
      </c>
      <c r="U474" s="28">
        <f t="shared" si="343"/>
        <v>3696.597512595351</v>
      </c>
      <c r="V474" s="24">
        <f t="shared" si="324"/>
        <v>0.80438725490196017</v>
      </c>
      <c r="W474" s="18">
        <f t="shared" si="325"/>
        <v>0.10227765946697524</v>
      </c>
      <c r="X474" s="28">
        <f t="shared" si="344"/>
        <v>3777.2545580240931</v>
      </c>
      <c r="Y474" s="33">
        <f t="shared" si="326"/>
        <v>0.91674999999999995</v>
      </c>
      <c r="Z474" s="18">
        <f t="shared" si="327"/>
        <v>0.11656455736332809</v>
      </c>
      <c r="AA474" s="28">
        <f t="shared" si="345"/>
        <v>3143.1983370479766</v>
      </c>
      <c r="AB474" s="33">
        <f t="shared" si="328"/>
        <v>0.892625</v>
      </c>
      <c r="AC474" s="18">
        <f t="shared" si="329"/>
        <v>0.11349706901166157</v>
      </c>
      <c r="AD474" s="28">
        <f t="shared" si="346"/>
        <v>3221.9291250903329</v>
      </c>
      <c r="AE474" s="33">
        <f t="shared" si="330"/>
        <v>0.87875000000000003</v>
      </c>
      <c r="AF474" s="18">
        <f t="shared" si="331"/>
        <v>0.11173286586640258</v>
      </c>
      <c r="AG474" s="28">
        <f t="shared" si="347"/>
        <v>3301.0863065230615</v>
      </c>
      <c r="AH474" s="33">
        <f t="shared" si="332"/>
        <v>0.79721299019607772</v>
      </c>
      <c r="AI474" s="18">
        <f t="shared" si="333"/>
        <v>0.10136545331497247</v>
      </c>
      <c r="AJ474" s="28">
        <f t="shared" si="348"/>
        <v>3830.0222795788345</v>
      </c>
      <c r="AK474" s="33">
        <f t="shared" si="334"/>
        <v>0.77623370098039146</v>
      </c>
      <c r="AL474" s="18">
        <f t="shared" si="335"/>
        <v>9.8697941385631094E-2</v>
      </c>
      <c r="AM474" s="28">
        <f t="shared" si="349"/>
        <v>3910.4603583925632</v>
      </c>
      <c r="AN474" s="33">
        <f t="shared" si="336"/>
        <v>0.76416789215686209</v>
      </c>
      <c r="AO474" s="18">
        <f t="shared" si="337"/>
        <v>9.7163776493626466E-2</v>
      </c>
      <c r="AP474" s="28">
        <f t="shared" si="350"/>
        <v>3988.0981740749035</v>
      </c>
      <c r="AQ474" s="33">
        <f t="shared" si="315"/>
        <v>0.84799374999999999</v>
      </c>
      <c r="AR474" s="18">
        <f t="shared" si="316"/>
        <v>0.10782221556107849</v>
      </c>
      <c r="AS474" s="28">
        <f t="shared" si="351"/>
        <v>3434.3671482536965</v>
      </c>
      <c r="AT474" s="33">
        <f t="shared" si="317"/>
        <v>0.73742201593137191</v>
      </c>
      <c r="AU474" s="18">
        <f t="shared" si="318"/>
        <v>9.3763044316349548E-2</v>
      </c>
      <c r="AV474" s="20">
        <f t="shared" si="352"/>
        <v>4120.5515949889332</v>
      </c>
    </row>
    <row r="475" spans="2:48" ht="15.95">
      <c r="B475" s="52">
        <v>83</v>
      </c>
      <c r="C475" s="54">
        <f>'Mortality (No Interventions) H'!N92</f>
        <v>0.14088748099254778</v>
      </c>
      <c r="D475" s="27">
        <f t="shared" si="310"/>
        <v>0.87303921568627374</v>
      </c>
      <c r="E475" s="18">
        <f t="shared" si="319"/>
        <v>0.12300029590574871</v>
      </c>
      <c r="F475" s="28">
        <f t="shared" si="338"/>
        <v>3099.6741769233668</v>
      </c>
      <c r="G475" s="27">
        <f t="shared" ref="G475:G511" si="353">1-(0.07/2)</f>
        <v>0.96499999999999997</v>
      </c>
      <c r="H475" s="18">
        <f t="shared" si="312"/>
        <v>0.13595641915780859</v>
      </c>
      <c r="I475" s="28">
        <f t="shared" si="339"/>
        <v>2572.8583115746555</v>
      </c>
      <c r="J475" s="27">
        <v>0.95</v>
      </c>
      <c r="K475" s="18">
        <f t="shared" si="313"/>
        <v>0.13384310694292037</v>
      </c>
      <c r="L475" s="28">
        <f t="shared" si="340"/>
        <v>2647.2578181098629</v>
      </c>
      <c r="M475" s="27">
        <f t="shared" ref="M475:M511" si="354">1-(0.15/2)</f>
        <v>0.92500000000000004</v>
      </c>
      <c r="N475" s="19">
        <f t="shared" si="314"/>
        <v>0.13032091991810671</v>
      </c>
      <c r="O475" s="28">
        <f t="shared" si="341"/>
        <v>2725.9992851915013</v>
      </c>
      <c r="P475" s="24">
        <f t="shared" si="320"/>
        <v>0.84248284313725408</v>
      </c>
      <c r="Q475" s="18">
        <f t="shared" si="321"/>
        <v>0.1186952855490475</v>
      </c>
      <c r="R475" s="28">
        <f t="shared" si="342"/>
        <v>3232.5089739857372</v>
      </c>
      <c r="S475" s="24">
        <f t="shared" si="322"/>
        <v>0.82938725490195997</v>
      </c>
      <c r="T475" s="18">
        <f t="shared" si="323"/>
        <v>0.11685028111046127</v>
      </c>
      <c r="U475" s="28">
        <f t="shared" si="343"/>
        <v>3308.2998104324211</v>
      </c>
      <c r="V475" s="24">
        <f t="shared" si="324"/>
        <v>0.8075612745098032</v>
      </c>
      <c r="W475" s="18">
        <f t="shared" si="325"/>
        <v>0.11377527371281755</v>
      </c>
      <c r="X475" s="28">
        <f t="shared" si="344"/>
        <v>3390.9258026184248</v>
      </c>
      <c r="Y475" s="33">
        <f t="shared" si="326"/>
        <v>0.91674999999999995</v>
      </c>
      <c r="Z475" s="18">
        <f t="shared" si="327"/>
        <v>0.12915859819991818</v>
      </c>
      <c r="AA475" s="28">
        <f t="shared" si="345"/>
        <v>2776.8128141848306</v>
      </c>
      <c r="AB475" s="33">
        <f t="shared" si="328"/>
        <v>0.892625</v>
      </c>
      <c r="AC475" s="18">
        <f t="shared" si="329"/>
        <v>0.12575968772097296</v>
      </c>
      <c r="AD475" s="28">
        <f t="shared" si="346"/>
        <v>2856.2496128292732</v>
      </c>
      <c r="AE475" s="33">
        <f t="shared" si="330"/>
        <v>0.87875000000000003</v>
      </c>
      <c r="AF475" s="18">
        <f t="shared" si="331"/>
        <v>0.12380487392220137</v>
      </c>
      <c r="AG475" s="28">
        <f t="shared" si="347"/>
        <v>2932.2464730229021</v>
      </c>
      <c r="AH475" s="33">
        <f t="shared" si="332"/>
        <v>0.8003587009803913</v>
      </c>
      <c r="AI475" s="18">
        <f t="shared" si="333"/>
        <v>0.11276052127159511</v>
      </c>
      <c r="AJ475" s="28">
        <f t="shared" si="348"/>
        <v>3441.7903350028819</v>
      </c>
      <c r="AK475" s="33">
        <f t="shared" si="334"/>
        <v>0.77929662990196003</v>
      </c>
      <c r="AL475" s="18">
        <f t="shared" si="335"/>
        <v>0.10979313913286894</v>
      </c>
      <c r="AM475" s="28">
        <f t="shared" si="349"/>
        <v>3524.5059711491003</v>
      </c>
      <c r="AN475" s="33">
        <f t="shared" si="336"/>
        <v>0.76718321078431306</v>
      </c>
      <c r="AO475" s="18">
        <f t="shared" si="337"/>
        <v>0.10808651002717667</v>
      </c>
      <c r="AP475" s="28">
        <f t="shared" si="350"/>
        <v>3600.5994944544495</v>
      </c>
      <c r="AQ475" s="33">
        <f t="shared" si="315"/>
        <v>0.84799374999999999</v>
      </c>
      <c r="AR475" s="18">
        <f t="shared" si="316"/>
        <v>0.11947170333492431</v>
      </c>
      <c r="AS475" s="28">
        <f t="shared" si="351"/>
        <v>3064.0660732788001</v>
      </c>
      <c r="AT475" s="33">
        <f t="shared" si="317"/>
        <v>0.74033179840686203</v>
      </c>
      <c r="AU475" s="18">
        <f t="shared" si="318"/>
        <v>0.10430348217622548</v>
      </c>
      <c r="AV475" s="20">
        <f t="shared" si="352"/>
        <v>3734.1961331801813</v>
      </c>
    </row>
    <row r="476" spans="2:48" ht="15.95">
      <c r="B476" s="52">
        <v>84</v>
      </c>
      <c r="C476" s="54">
        <f>'Mortality (No Interventions) H'!N93</f>
        <v>0.15619479329731745</v>
      </c>
      <c r="D476" s="27">
        <f t="shared" ref="D476:D511" si="355">D475+($D$128-$D$26)/(120-18)</f>
        <v>0.87647058823529334</v>
      </c>
      <c r="E476" s="18">
        <f t="shared" si="319"/>
        <v>0.13690014236058987</v>
      </c>
      <c r="F476" s="28">
        <f t="shared" si="338"/>
        <v>2718.4133359503849</v>
      </c>
      <c r="G476" s="27">
        <f t="shared" si="353"/>
        <v>0.96499999999999997</v>
      </c>
      <c r="H476" s="18">
        <f t="shared" si="312"/>
        <v>0.15072797553191133</v>
      </c>
      <c r="I476" s="28">
        <f t="shared" si="339"/>
        <v>2223.0617085325598</v>
      </c>
      <c r="J476" s="27">
        <v>0.95</v>
      </c>
      <c r="K476" s="18">
        <f t="shared" si="313"/>
        <v>0.14838505363245158</v>
      </c>
      <c r="L476" s="28">
        <f t="shared" si="340"/>
        <v>2292.9406068551025</v>
      </c>
      <c r="M476" s="27">
        <f t="shared" si="354"/>
        <v>0.92500000000000004</v>
      </c>
      <c r="N476" s="19">
        <f t="shared" si="314"/>
        <v>0.14448018380001865</v>
      </c>
      <c r="O476" s="28">
        <f t="shared" si="341"/>
        <v>2370.7445506492436</v>
      </c>
      <c r="P476" s="24">
        <f t="shared" si="320"/>
        <v>0.84579411764705803</v>
      </c>
      <c r="Q476" s="18">
        <f t="shared" si="321"/>
        <v>0.13210863737796921</v>
      </c>
      <c r="R476" s="28">
        <f t="shared" si="342"/>
        <v>2848.8253982786414</v>
      </c>
      <c r="S476" s="24">
        <f t="shared" si="322"/>
        <v>0.83264705882352863</v>
      </c>
      <c r="T476" s="18">
        <f t="shared" si="323"/>
        <v>0.13005513524256038</v>
      </c>
      <c r="U476" s="28">
        <f t="shared" si="343"/>
        <v>2921.724047585707</v>
      </c>
      <c r="V476" s="24">
        <f t="shared" si="324"/>
        <v>0.81073529411764633</v>
      </c>
      <c r="W476" s="18">
        <f t="shared" si="325"/>
        <v>0.12663263168354563</v>
      </c>
      <c r="X476" s="28">
        <f t="shared" si="344"/>
        <v>3005.1222912856579</v>
      </c>
      <c r="Y476" s="33">
        <f t="shared" si="326"/>
        <v>0.91674999999999995</v>
      </c>
      <c r="Z476" s="18">
        <f t="shared" si="327"/>
        <v>0.14319157675531577</v>
      </c>
      <c r="AA476" s="28">
        <f t="shared" si="345"/>
        <v>2418.1635636411479</v>
      </c>
      <c r="AB476" s="33">
        <f t="shared" si="328"/>
        <v>0.892625</v>
      </c>
      <c r="AC476" s="18">
        <f t="shared" si="329"/>
        <v>0.13942337736701799</v>
      </c>
      <c r="AD476" s="28">
        <f t="shared" si="346"/>
        <v>2497.0485534667137</v>
      </c>
      <c r="AE476" s="33">
        <f t="shared" si="330"/>
        <v>0.87875000000000003</v>
      </c>
      <c r="AF476" s="18">
        <f t="shared" si="331"/>
        <v>0.13725617461001771</v>
      </c>
      <c r="AG476" s="28">
        <f t="shared" si="347"/>
        <v>2569.2200681214822</v>
      </c>
      <c r="AH476" s="33">
        <f t="shared" si="332"/>
        <v>0.80350441176470511</v>
      </c>
      <c r="AI476" s="18">
        <f t="shared" si="333"/>
        <v>0.12550320550907076</v>
      </c>
      <c r="AJ476" s="28">
        <f t="shared" si="348"/>
        <v>3053.692262720419</v>
      </c>
      <c r="AK476" s="33">
        <f t="shared" si="334"/>
        <v>0.7823595588235287</v>
      </c>
      <c r="AL476" s="18">
        <f t="shared" si="335"/>
        <v>0.12220048957462154</v>
      </c>
      <c r="AM476" s="28">
        <f t="shared" si="349"/>
        <v>3137.5393966840998</v>
      </c>
      <c r="AN476" s="33">
        <f t="shared" si="336"/>
        <v>0.77019852941176403</v>
      </c>
      <c r="AO476" s="18">
        <f t="shared" si="337"/>
        <v>0.12030100009936835</v>
      </c>
      <c r="AP476" s="28">
        <f t="shared" si="350"/>
        <v>3211.4232610932518</v>
      </c>
      <c r="AQ476" s="33">
        <f t="shared" si="315"/>
        <v>0.84799374999999999</v>
      </c>
      <c r="AR476" s="18">
        <f t="shared" si="316"/>
        <v>0.1324522084986671</v>
      </c>
      <c r="AS476" s="28">
        <f t="shared" si="351"/>
        <v>2697.9968803734287</v>
      </c>
      <c r="AT476" s="33">
        <f t="shared" si="317"/>
        <v>0.74324158088235226</v>
      </c>
      <c r="AU476" s="18">
        <f t="shared" si="318"/>
        <v>0.11609046509589045</v>
      </c>
      <c r="AV476" s="20">
        <f t="shared" si="352"/>
        <v>3344.7064733604925</v>
      </c>
    </row>
    <row r="477" spans="2:48" ht="15.95">
      <c r="B477" s="52">
        <v>85</v>
      </c>
      <c r="C477" s="54">
        <f>'Mortality (No Interventions) H'!N94</f>
        <v>0.17245263209885645</v>
      </c>
      <c r="D477" s="27">
        <f t="shared" si="355"/>
        <v>0.87990196078431293</v>
      </c>
      <c r="E477" s="18">
        <f t="shared" si="319"/>
        <v>0.15174140912619952</v>
      </c>
      <c r="F477" s="28">
        <f t="shared" si="338"/>
        <v>2346.2621632638511</v>
      </c>
      <c r="G477" s="27">
        <f t="shared" si="353"/>
        <v>0.96499999999999997</v>
      </c>
      <c r="H477" s="18">
        <f t="shared" si="312"/>
        <v>0.16641678997539647</v>
      </c>
      <c r="I477" s="28">
        <f t="shared" si="339"/>
        <v>1887.9841177229353</v>
      </c>
      <c r="J477" s="27">
        <v>0.95</v>
      </c>
      <c r="K477" s="18">
        <f t="shared" si="313"/>
        <v>0.16383000049391361</v>
      </c>
      <c r="L477" s="28">
        <f t="shared" si="340"/>
        <v>1952.7024919308819</v>
      </c>
      <c r="M477" s="27">
        <f t="shared" si="354"/>
        <v>0.92500000000000004</v>
      </c>
      <c r="N477" s="19">
        <f t="shared" si="314"/>
        <v>0.15951868469144223</v>
      </c>
      <c r="O477" s="28">
        <f t="shared" si="341"/>
        <v>2028.218942228548</v>
      </c>
      <c r="P477" s="24">
        <f t="shared" si="320"/>
        <v>0.84910539215686198</v>
      </c>
      <c r="Q477" s="18">
        <f t="shared" si="321"/>
        <v>0.14643045980678254</v>
      </c>
      <c r="R477" s="28">
        <f t="shared" si="342"/>
        <v>2472.4709567842997</v>
      </c>
      <c r="S477" s="24">
        <f t="shared" si="322"/>
        <v>0.83590686274509729</v>
      </c>
      <c r="T477" s="18">
        <f t="shared" si="323"/>
        <v>0.14415433866988955</v>
      </c>
      <c r="U477" s="28">
        <f t="shared" si="343"/>
        <v>2541.7388314355071</v>
      </c>
      <c r="V477" s="24">
        <f t="shared" si="324"/>
        <v>0.81390931372548947</v>
      </c>
      <c r="W477" s="18">
        <f t="shared" si="325"/>
        <v>0.14036080344173457</v>
      </c>
      <c r="X477" s="28">
        <f t="shared" si="344"/>
        <v>2624.5757470092685</v>
      </c>
      <c r="Y477" s="33">
        <f t="shared" si="326"/>
        <v>0.91674999999999995</v>
      </c>
      <c r="Z477" s="18">
        <f t="shared" si="327"/>
        <v>0.15809595047662664</v>
      </c>
      <c r="AA477" s="28">
        <f t="shared" si="345"/>
        <v>2071.9029101111187</v>
      </c>
      <c r="AB477" s="33">
        <f t="shared" si="328"/>
        <v>0.892625</v>
      </c>
      <c r="AC477" s="18">
        <f t="shared" si="329"/>
        <v>0.15393553072724173</v>
      </c>
      <c r="AD477" s="28">
        <f t="shared" si="346"/>
        <v>2148.901610692958</v>
      </c>
      <c r="AE477" s="33">
        <f t="shared" si="330"/>
        <v>0.87875000000000003</v>
      </c>
      <c r="AF477" s="18">
        <f t="shared" si="331"/>
        <v>0.1515427504568701</v>
      </c>
      <c r="AG477" s="28">
        <f t="shared" si="347"/>
        <v>2216.5787498398386</v>
      </c>
      <c r="AH477" s="33">
        <f t="shared" si="332"/>
        <v>0.8066501225490188</v>
      </c>
      <c r="AI477" s="18">
        <f t="shared" si="333"/>
        <v>0.1391089368164434</v>
      </c>
      <c r="AJ477" s="28">
        <f t="shared" si="348"/>
        <v>2670.444095110759</v>
      </c>
      <c r="AK477" s="33">
        <f t="shared" si="334"/>
        <v>0.78542248774509738</v>
      </c>
      <c r="AL477" s="18">
        <f t="shared" si="335"/>
        <v>0.13544817532127387</v>
      </c>
      <c r="AM477" s="28">
        <f t="shared" si="349"/>
        <v>2754.1305463496401</v>
      </c>
      <c r="AN477" s="33">
        <f t="shared" si="336"/>
        <v>0.773213848039215</v>
      </c>
      <c r="AO477" s="18">
        <f t="shared" si="337"/>
        <v>0.13334276326964783</v>
      </c>
      <c r="AP477" s="28">
        <f t="shared" si="350"/>
        <v>2825.0858310413587</v>
      </c>
      <c r="AQ477" s="33">
        <f t="shared" si="315"/>
        <v>0.84799374999999999</v>
      </c>
      <c r="AR477" s="18">
        <f t="shared" si="316"/>
        <v>0.14623875419087964</v>
      </c>
      <c r="AS477" s="28">
        <f t="shared" si="351"/>
        <v>2340.6412350454539</v>
      </c>
      <c r="AT477" s="33">
        <f t="shared" si="317"/>
        <v>0.74615136335784238</v>
      </c>
      <c r="AU477" s="18">
        <f t="shared" si="318"/>
        <v>0.12867576655521015</v>
      </c>
      <c r="AV477" s="20">
        <f t="shared" si="352"/>
        <v>2956.4179432588371</v>
      </c>
    </row>
    <row r="478" spans="2:48" ht="15.95">
      <c r="B478" s="52">
        <v>86</v>
      </c>
      <c r="C478" s="54">
        <f>'Mortality (No Interventions) H'!N95</f>
        <v>0.18908905080264454</v>
      </c>
      <c r="D478" s="27">
        <f t="shared" si="355"/>
        <v>0.88333333333333253</v>
      </c>
      <c r="E478" s="18">
        <f t="shared" si="319"/>
        <v>0.16702866154233587</v>
      </c>
      <c r="F478" s="28">
        <f t="shared" si="338"/>
        <v>1990.2370364307092</v>
      </c>
      <c r="G478" s="27">
        <f t="shared" si="353"/>
        <v>0.96499999999999997</v>
      </c>
      <c r="H478" s="18">
        <f t="shared" si="312"/>
        <v>0.18247093402455197</v>
      </c>
      <c r="I478" s="28">
        <f t="shared" si="339"/>
        <v>1573.7918613269535</v>
      </c>
      <c r="J478" s="27">
        <v>0.95</v>
      </c>
      <c r="K478" s="18">
        <f t="shared" si="313"/>
        <v>0.1796345982625123</v>
      </c>
      <c r="L478" s="28">
        <f t="shared" si="340"/>
        <v>1632.7912417133791</v>
      </c>
      <c r="M478" s="27">
        <f t="shared" si="354"/>
        <v>0.92500000000000004</v>
      </c>
      <c r="N478" s="19">
        <f t="shared" si="314"/>
        <v>0.17490737199244621</v>
      </c>
      <c r="O478" s="28">
        <f t="shared" si="341"/>
        <v>1704.6801242979818</v>
      </c>
      <c r="P478" s="24">
        <f t="shared" si="320"/>
        <v>0.85241666666666582</v>
      </c>
      <c r="Q478" s="18">
        <f t="shared" si="321"/>
        <v>0.16118265838835411</v>
      </c>
      <c r="R478" s="28">
        <f t="shared" si="342"/>
        <v>2110.4258977234595</v>
      </c>
      <c r="S478" s="24">
        <f t="shared" si="322"/>
        <v>0.83916666666666584</v>
      </c>
      <c r="T478" s="18">
        <f t="shared" si="323"/>
        <v>0.15867722846521906</v>
      </c>
      <c r="U478" s="28">
        <f t="shared" si="343"/>
        <v>2175.3361511183434</v>
      </c>
      <c r="V478" s="24">
        <f t="shared" si="324"/>
        <v>0.81708333333333261</v>
      </c>
      <c r="W478" s="18">
        <f t="shared" si="325"/>
        <v>0.15450151192666067</v>
      </c>
      <c r="X478" s="28">
        <f t="shared" si="344"/>
        <v>2256.1881864653569</v>
      </c>
      <c r="Y478" s="33">
        <f t="shared" si="326"/>
        <v>0.91674999999999995</v>
      </c>
      <c r="Z478" s="18">
        <f t="shared" si="327"/>
        <v>0.17334738732332439</v>
      </c>
      <c r="AA478" s="28">
        <f t="shared" si="345"/>
        <v>1744.3434502418127</v>
      </c>
      <c r="AB478" s="33">
        <f t="shared" si="328"/>
        <v>0.892625</v>
      </c>
      <c r="AC478" s="18">
        <f t="shared" si="329"/>
        <v>0.16878561397271058</v>
      </c>
      <c r="AD478" s="28">
        <f t="shared" si="346"/>
        <v>1818.1093007703128</v>
      </c>
      <c r="AE478" s="33">
        <f t="shared" si="330"/>
        <v>0.87875000000000003</v>
      </c>
      <c r="AF478" s="18">
        <f t="shared" si="331"/>
        <v>0.16616200339282389</v>
      </c>
      <c r="AG478" s="28">
        <f t="shared" si="347"/>
        <v>1880.6723094848589</v>
      </c>
      <c r="AH478" s="33">
        <f t="shared" si="332"/>
        <v>0.80979583333333249</v>
      </c>
      <c r="AI478" s="18">
        <f t="shared" si="333"/>
        <v>0.15312352546893637</v>
      </c>
      <c r="AJ478" s="28">
        <f t="shared" si="348"/>
        <v>2298.9614562121519</v>
      </c>
      <c r="AK478" s="33">
        <f t="shared" si="334"/>
        <v>0.78848541666666594</v>
      </c>
      <c r="AL478" s="18">
        <f t="shared" si="335"/>
        <v>0.14909395900922753</v>
      </c>
      <c r="AM478" s="28">
        <f t="shared" si="349"/>
        <v>2381.0885892499982</v>
      </c>
      <c r="AN478" s="33">
        <f t="shared" si="336"/>
        <v>0.77622916666666597</v>
      </c>
      <c r="AO478" s="18">
        <f t="shared" si="337"/>
        <v>0.14677643633032764</v>
      </c>
      <c r="AP478" s="28">
        <f t="shared" si="350"/>
        <v>2448.3810798563745</v>
      </c>
      <c r="AQ478" s="33">
        <f t="shared" si="315"/>
        <v>0.84799374999999999</v>
      </c>
      <c r="AR478" s="18">
        <f t="shared" si="316"/>
        <v>0.16034633327407505</v>
      </c>
      <c r="AS478" s="28">
        <f t="shared" si="351"/>
        <v>1998.3487768246048</v>
      </c>
      <c r="AT478" s="33">
        <f t="shared" si="317"/>
        <v>0.74906114583333261</v>
      </c>
      <c r="AU478" s="18">
        <f t="shared" si="318"/>
        <v>0.14163926105876617</v>
      </c>
      <c r="AV478" s="20">
        <f t="shared" si="352"/>
        <v>2575.9985981524283</v>
      </c>
    </row>
    <row r="479" spans="2:48" ht="15.95">
      <c r="B479" s="52">
        <v>87</v>
      </c>
      <c r="C479" s="54">
        <f>'Mortality (No Interventions) H'!N96</f>
        <v>0.20696995873029786</v>
      </c>
      <c r="D479" s="27">
        <f t="shared" si="355"/>
        <v>0.88676470588235212</v>
      </c>
      <c r="E479" s="18">
        <f t="shared" si="319"/>
        <v>0.18353365457995513</v>
      </c>
      <c r="F479" s="28">
        <f t="shared" si="338"/>
        <v>1657.8104080837027</v>
      </c>
      <c r="G479" s="27">
        <f t="shared" si="353"/>
        <v>0.96499999999999997</v>
      </c>
      <c r="H479" s="18">
        <f t="shared" si="312"/>
        <v>0.19972601017473743</v>
      </c>
      <c r="I479" s="28">
        <f t="shared" si="339"/>
        <v>1286.6205904303861</v>
      </c>
      <c r="J479" s="27">
        <v>0.95</v>
      </c>
      <c r="K479" s="18">
        <f t="shared" si="313"/>
        <v>0.19662146079378295</v>
      </c>
      <c r="L479" s="28">
        <f t="shared" si="340"/>
        <v>1339.4854429616478</v>
      </c>
      <c r="M479" s="27">
        <f t="shared" si="354"/>
        <v>0.92500000000000004</v>
      </c>
      <c r="N479" s="19">
        <f t="shared" si="314"/>
        <v>0.19144721182552554</v>
      </c>
      <c r="O479" s="28">
        <f t="shared" si="341"/>
        <v>1406.5190036692652</v>
      </c>
      <c r="P479" s="24">
        <f t="shared" si="320"/>
        <v>0.85572794117646978</v>
      </c>
      <c r="Q479" s="18">
        <f t="shared" si="321"/>
        <v>0.17710997666965669</v>
      </c>
      <c r="R479" s="28">
        <f t="shared" si="342"/>
        <v>1770.2618411967635</v>
      </c>
      <c r="S479" s="24">
        <f t="shared" si="322"/>
        <v>0.8424264705882345</v>
      </c>
      <c r="T479" s="18">
        <f t="shared" si="323"/>
        <v>0.17435697185095739</v>
      </c>
      <c r="U479" s="28">
        <f t="shared" si="343"/>
        <v>1830.1598396786878</v>
      </c>
      <c r="V479" s="24">
        <f t="shared" si="324"/>
        <v>0.82025735294117574</v>
      </c>
      <c r="W479" s="18">
        <f t="shared" si="325"/>
        <v>0.16976863048645852</v>
      </c>
      <c r="X479" s="28">
        <f t="shared" si="344"/>
        <v>1907.6037004653888</v>
      </c>
      <c r="Y479" s="33">
        <f t="shared" si="326"/>
        <v>0.91674999999999995</v>
      </c>
      <c r="Z479" s="18">
        <f t="shared" si="327"/>
        <v>0.18973970966600057</v>
      </c>
      <c r="AA479" s="28">
        <f t="shared" si="345"/>
        <v>1441.9660705478411</v>
      </c>
      <c r="AB479" s="33">
        <f t="shared" si="328"/>
        <v>0.892625</v>
      </c>
      <c r="AC479" s="18">
        <f t="shared" si="329"/>
        <v>0.18474655941163212</v>
      </c>
      <c r="AD479" s="28">
        <f t="shared" si="346"/>
        <v>1511.2386061702998</v>
      </c>
      <c r="AE479" s="33">
        <f t="shared" si="330"/>
        <v>0.87875000000000003</v>
      </c>
      <c r="AF479" s="18">
        <f t="shared" si="331"/>
        <v>0.18187485123424926</v>
      </c>
      <c r="AG479" s="28">
        <f t="shared" si="347"/>
        <v>1568.1760308154458</v>
      </c>
      <c r="AH479" s="33">
        <f t="shared" si="332"/>
        <v>0.8129415441176463</v>
      </c>
      <c r="AI479" s="18">
        <f t="shared" si="333"/>
        <v>0.16825447783617387</v>
      </c>
      <c r="AJ479" s="28">
        <f t="shared" si="348"/>
        <v>1946.9363731197475</v>
      </c>
      <c r="AK479" s="33">
        <f t="shared" si="334"/>
        <v>0.79154834558823461</v>
      </c>
      <c r="AL479" s="18">
        <f t="shared" si="335"/>
        <v>0.16382672841943247</v>
      </c>
      <c r="AM479" s="28">
        <f t="shared" si="349"/>
        <v>2026.0826647270196</v>
      </c>
      <c r="AN479" s="33">
        <f t="shared" si="336"/>
        <v>0.77924448529411694</v>
      </c>
      <c r="AO479" s="18">
        <f t="shared" si="337"/>
        <v>0.16128019896213558</v>
      </c>
      <c r="AP479" s="28">
        <f t="shared" si="350"/>
        <v>2089.0164301764567</v>
      </c>
      <c r="AQ479" s="33">
        <f t="shared" si="315"/>
        <v>0.84799374999999999</v>
      </c>
      <c r="AR479" s="18">
        <f t="shared" si="316"/>
        <v>0.17550923144105052</v>
      </c>
      <c r="AS479" s="28">
        <f t="shared" si="351"/>
        <v>1677.9208778580464</v>
      </c>
      <c r="AT479" s="33">
        <f t="shared" si="317"/>
        <v>0.75197092830882284</v>
      </c>
      <c r="AU479" s="18">
        <f t="shared" si="318"/>
        <v>0.15563539199846083</v>
      </c>
      <c r="AV479" s="20">
        <f t="shared" si="352"/>
        <v>2211.1360602217005</v>
      </c>
    </row>
    <row r="480" spans="2:48" ht="15.95">
      <c r="B480" s="52">
        <v>88</v>
      </c>
      <c r="C480" s="54">
        <f>'Mortality (No Interventions) H'!N97</f>
        <v>0.22596402489423073</v>
      </c>
      <c r="D480" s="27">
        <f t="shared" si="355"/>
        <v>0.89019607843137172</v>
      </c>
      <c r="E480" s="18">
        <f t="shared" si="319"/>
        <v>0.20115228882741304</v>
      </c>
      <c r="F480" s="28">
        <f t="shared" si="338"/>
        <v>1353.546405287414</v>
      </c>
      <c r="G480" s="27">
        <f t="shared" si="353"/>
        <v>0.96499999999999997</v>
      </c>
      <c r="H480" s="18">
        <f t="shared" si="312"/>
        <v>0.21805528402293264</v>
      </c>
      <c r="I480" s="28">
        <f t="shared" si="339"/>
        <v>1029.6489932950601</v>
      </c>
      <c r="J480" s="27">
        <v>0.95</v>
      </c>
      <c r="K480" s="18">
        <f t="shared" si="313"/>
        <v>0.21466582364951919</v>
      </c>
      <c r="L480" s="28">
        <f t="shared" si="340"/>
        <v>1076.1138584545211</v>
      </c>
      <c r="M480" s="27">
        <f t="shared" si="354"/>
        <v>0.92500000000000004</v>
      </c>
      <c r="N480" s="19">
        <f t="shared" si="314"/>
        <v>0.20901672302716343</v>
      </c>
      <c r="O480" s="28">
        <f t="shared" si="341"/>
        <v>1137.2448620371683</v>
      </c>
      <c r="P480" s="24">
        <f t="shared" si="320"/>
        <v>0.85903921568627373</v>
      </c>
      <c r="Q480" s="18">
        <f t="shared" si="321"/>
        <v>0.1941119587184536</v>
      </c>
      <c r="R480" s="28">
        <f t="shared" si="342"/>
        <v>1456.7308078032213</v>
      </c>
      <c r="S480" s="24">
        <f t="shared" si="322"/>
        <v>0.84568627450980305</v>
      </c>
      <c r="T480" s="18">
        <f t="shared" si="323"/>
        <v>0.19109467438604238</v>
      </c>
      <c r="U480" s="28">
        <f t="shared" si="343"/>
        <v>1511.0587120290782</v>
      </c>
      <c r="V480" s="24">
        <f t="shared" si="324"/>
        <v>0.82343137254901888</v>
      </c>
      <c r="W480" s="18">
        <f t="shared" si="325"/>
        <v>0.18606586716535709</v>
      </c>
      <c r="X480" s="28">
        <f t="shared" si="344"/>
        <v>1583.7524327264794</v>
      </c>
      <c r="Y480" s="33">
        <f t="shared" si="326"/>
        <v>0.91674999999999995</v>
      </c>
      <c r="Z480" s="18">
        <f t="shared" si="327"/>
        <v>0.20715251982178601</v>
      </c>
      <c r="AA480" s="28">
        <f t="shared" si="345"/>
        <v>1168.3678469738702</v>
      </c>
      <c r="AB480" s="33">
        <f t="shared" si="328"/>
        <v>0.892625</v>
      </c>
      <c r="AC480" s="18">
        <f t="shared" si="329"/>
        <v>0.2017011377212127</v>
      </c>
      <c r="AD480" s="28">
        <f t="shared" si="346"/>
        <v>1232.0424732303065</v>
      </c>
      <c r="AE480" s="33">
        <f t="shared" si="330"/>
        <v>0.87875000000000003</v>
      </c>
      <c r="AF480" s="18">
        <f t="shared" si="331"/>
        <v>0.19856588687580526</v>
      </c>
      <c r="AG480" s="28">
        <f t="shared" si="347"/>
        <v>1282.964248501771</v>
      </c>
      <c r="AH480" s="33">
        <f t="shared" si="332"/>
        <v>0.81608725490195999</v>
      </c>
      <c r="AI480" s="18">
        <f t="shared" si="333"/>
        <v>0.18440636078253092</v>
      </c>
      <c r="AJ480" s="28">
        <f t="shared" si="348"/>
        <v>1619.3556102802302</v>
      </c>
      <c r="AK480" s="33">
        <f t="shared" si="334"/>
        <v>0.79461127450980329</v>
      </c>
      <c r="AL480" s="18">
        <f t="shared" si="335"/>
        <v>0.17955356181456961</v>
      </c>
      <c r="AM480" s="28">
        <f t="shared" si="349"/>
        <v>1694.1561702574661</v>
      </c>
      <c r="AN480" s="33">
        <f t="shared" si="336"/>
        <v>0.78225980392156791</v>
      </c>
      <c r="AO480" s="18">
        <f t="shared" si="337"/>
        <v>0.17676257380708921</v>
      </c>
      <c r="AP480" s="28">
        <f t="shared" si="350"/>
        <v>1752.0994446824277</v>
      </c>
      <c r="AQ480" s="33">
        <f t="shared" si="315"/>
        <v>0.84799374999999999</v>
      </c>
      <c r="AR480" s="18">
        <f t="shared" si="316"/>
        <v>0.19161608083515208</v>
      </c>
      <c r="AS480" s="28">
        <f t="shared" si="351"/>
        <v>1383.430274166288</v>
      </c>
      <c r="AT480" s="33">
        <f t="shared" si="317"/>
        <v>0.75488071078431307</v>
      </c>
      <c r="AU480" s="18">
        <f t="shared" si="318"/>
        <v>0.17057588372384111</v>
      </c>
      <c r="AV480" s="20">
        <f t="shared" si="352"/>
        <v>1867.005032727164</v>
      </c>
    </row>
    <row r="481" spans="2:48" ht="15.95">
      <c r="B481" s="52">
        <v>89</v>
      </c>
      <c r="C481" s="54">
        <f>'Mortality (No Interventions) H'!N98</f>
        <v>0.24659710869445065</v>
      </c>
      <c r="D481" s="27">
        <f t="shared" si="355"/>
        <v>0.89362745098039131</v>
      </c>
      <c r="E481" s="18">
        <f t="shared" si="319"/>
        <v>0.22036594566175643</v>
      </c>
      <c r="F481" s="28">
        <f t="shared" si="338"/>
        <v>1081.2774478297333</v>
      </c>
      <c r="G481" s="27">
        <f t="shared" si="353"/>
        <v>0.96499999999999997</v>
      </c>
      <c r="H481" s="18">
        <f t="shared" si="312"/>
        <v>0.23796620989014486</v>
      </c>
      <c r="I481" s="28">
        <f t="shared" si="339"/>
        <v>805.12858961817915</v>
      </c>
      <c r="J481" s="27">
        <v>0.95</v>
      </c>
      <c r="K481" s="18">
        <f t="shared" si="313"/>
        <v>0.23426725325972811</v>
      </c>
      <c r="L481" s="28">
        <f t="shared" si="340"/>
        <v>845.10899068871925</v>
      </c>
      <c r="M481" s="27">
        <f t="shared" si="354"/>
        <v>0.92500000000000004</v>
      </c>
      <c r="N481" s="19">
        <f t="shared" si="314"/>
        <v>0.22810232554236687</v>
      </c>
      <c r="O481" s="28">
        <f t="shared" si="341"/>
        <v>899.54166769468077</v>
      </c>
      <c r="P481" s="24">
        <f t="shared" si="320"/>
        <v>0.86235049019607757</v>
      </c>
      <c r="Q481" s="18">
        <f t="shared" si="321"/>
        <v>0.21265313756359494</v>
      </c>
      <c r="R481" s="28">
        <f t="shared" si="342"/>
        <v>1173.9619373750227</v>
      </c>
      <c r="S481" s="24">
        <f t="shared" si="322"/>
        <v>0.84894607843137171</v>
      </c>
      <c r="T481" s="18">
        <f t="shared" si="323"/>
        <v>0.20934764837866859</v>
      </c>
      <c r="U481" s="28">
        <f t="shared" si="343"/>
        <v>1222.3034394756887</v>
      </c>
      <c r="V481" s="24">
        <f t="shared" si="324"/>
        <v>0.82660539215686202</v>
      </c>
      <c r="W481" s="18">
        <f t="shared" si="325"/>
        <v>0.2038384997371247</v>
      </c>
      <c r="X481" s="28">
        <f t="shared" si="344"/>
        <v>1289.0701629559831</v>
      </c>
      <c r="Y481" s="33">
        <f t="shared" si="326"/>
        <v>0.91674999999999995</v>
      </c>
      <c r="Z481" s="18">
        <f t="shared" si="327"/>
        <v>0.22606789939563762</v>
      </c>
      <c r="AA481" s="28">
        <f t="shared" si="345"/>
        <v>926.33750339447806</v>
      </c>
      <c r="AB481" s="33">
        <f t="shared" si="328"/>
        <v>0.892625</v>
      </c>
      <c r="AC481" s="18">
        <f t="shared" si="329"/>
        <v>0.220118744148384</v>
      </c>
      <c r="AD481" s="28">
        <f t="shared" si="346"/>
        <v>983.53810465889705</v>
      </c>
      <c r="AE481" s="33">
        <f t="shared" si="330"/>
        <v>0.87875000000000003</v>
      </c>
      <c r="AF481" s="18">
        <f t="shared" si="331"/>
        <v>0.21669720926524852</v>
      </c>
      <c r="AG481" s="28">
        <f t="shared" si="347"/>
        <v>1028.2113146680658</v>
      </c>
      <c r="AH481" s="33">
        <f t="shared" si="332"/>
        <v>0.81923296568627368</v>
      </c>
      <c r="AI481" s="18">
        <f t="shared" si="333"/>
        <v>0.2020204806854152</v>
      </c>
      <c r="AJ481" s="28">
        <f t="shared" si="348"/>
        <v>1320.7361353756785</v>
      </c>
      <c r="AK481" s="33">
        <f t="shared" si="334"/>
        <v>0.79767420343137174</v>
      </c>
      <c r="AL481" s="18">
        <f t="shared" si="335"/>
        <v>0.19670415224632531</v>
      </c>
      <c r="AM481" s="28">
        <f t="shared" si="349"/>
        <v>1389.9643956176076</v>
      </c>
      <c r="AN481" s="33">
        <f t="shared" si="336"/>
        <v>0.78527512254901888</v>
      </c>
      <c r="AO481" s="18">
        <f t="shared" si="337"/>
        <v>0.19364657475026845</v>
      </c>
      <c r="AP481" s="28">
        <f t="shared" si="350"/>
        <v>1442.3938372743899</v>
      </c>
      <c r="AQ481" s="33">
        <f t="shared" si="315"/>
        <v>0.84799374999999999</v>
      </c>
      <c r="AR481" s="18">
        <f t="shared" si="316"/>
        <v>0.20911280694096482</v>
      </c>
      <c r="AS481" s="28">
        <f t="shared" si="351"/>
        <v>1118.3427869218438</v>
      </c>
      <c r="AT481" s="33">
        <f t="shared" si="317"/>
        <v>0.75779049325980319</v>
      </c>
      <c r="AU481" s="18">
        <f t="shared" si="318"/>
        <v>0.18686894463400905</v>
      </c>
      <c r="AV481" s="20">
        <f t="shared" si="352"/>
        <v>1548.538999352869</v>
      </c>
    </row>
    <row r="482" spans="2:48" ht="15.95">
      <c r="B482" s="52">
        <v>90</v>
      </c>
      <c r="C482" s="54">
        <f>'Mortality (No Interventions) H'!N99</f>
        <v>0.26909837780374546</v>
      </c>
      <c r="D482" s="27">
        <f t="shared" si="355"/>
        <v>0.89705882352941091</v>
      </c>
      <c r="E482" s="18">
        <f t="shared" si="319"/>
        <v>0.24139707420630085</v>
      </c>
      <c r="F482" s="28">
        <f t="shared" si="338"/>
        <v>843.00072051600364</v>
      </c>
      <c r="G482" s="27">
        <f t="shared" si="353"/>
        <v>0.96499999999999997</v>
      </c>
      <c r="H482" s="18">
        <f t="shared" si="312"/>
        <v>0.25967993458061434</v>
      </c>
      <c r="I482" s="28">
        <f t="shared" si="339"/>
        <v>613.53519067254319</v>
      </c>
      <c r="J482" s="27">
        <v>1</v>
      </c>
      <c r="K482" s="18">
        <f t="shared" si="313"/>
        <v>0.26909837780374546</v>
      </c>
      <c r="L482" s="28">
        <f t="shared" si="340"/>
        <v>647.12762873497184</v>
      </c>
      <c r="M482" s="27">
        <f t="shared" si="354"/>
        <v>0.92500000000000004</v>
      </c>
      <c r="N482" s="19">
        <f t="shared" si="314"/>
        <v>0.24891599946846457</v>
      </c>
      <c r="O482" s="28">
        <f t="shared" si="341"/>
        <v>694.35412137126514</v>
      </c>
      <c r="P482" s="24">
        <f t="shared" si="320"/>
        <v>0.86566176470588152</v>
      </c>
      <c r="Q482" s="18">
        <f t="shared" si="321"/>
        <v>0.23294817660908032</v>
      </c>
      <c r="R482" s="28">
        <f t="shared" si="342"/>
        <v>924.31524801198759</v>
      </c>
      <c r="S482" s="24">
        <f t="shared" si="322"/>
        <v>0.89705882352941091</v>
      </c>
      <c r="T482" s="18">
        <f t="shared" si="323"/>
        <v>0.24139707420630085</v>
      </c>
      <c r="U482" s="28">
        <f t="shared" si="343"/>
        <v>966.41708881629506</v>
      </c>
      <c r="V482" s="24">
        <f t="shared" si="324"/>
        <v>0.82977941176470515</v>
      </c>
      <c r="W482" s="18">
        <f t="shared" si="325"/>
        <v>0.22329229364082831</v>
      </c>
      <c r="X482" s="28">
        <f t="shared" si="344"/>
        <v>1026.3080348831445</v>
      </c>
      <c r="Y482" s="33">
        <f t="shared" si="326"/>
        <v>0.96499999999999997</v>
      </c>
      <c r="Z482" s="18">
        <f t="shared" si="327"/>
        <v>0.25967993458061434</v>
      </c>
      <c r="AA482" s="28">
        <f t="shared" si="345"/>
        <v>716.92232987068905</v>
      </c>
      <c r="AB482" s="33">
        <f t="shared" si="328"/>
        <v>0.892625</v>
      </c>
      <c r="AC482" s="18">
        <f t="shared" si="329"/>
        <v>0.24020393948706828</v>
      </c>
      <c r="AD482" s="28">
        <f t="shared" si="346"/>
        <v>767.04293223929869</v>
      </c>
      <c r="AE482" s="33">
        <f t="shared" si="330"/>
        <v>0.92500000000000004</v>
      </c>
      <c r="AF482" s="18">
        <f t="shared" si="331"/>
        <v>0.24891599946846457</v>
      </c>
      <c r="AG482" s="28">
        <f t="shared" si="347"/>
        <v>805.40079224454371</v>
      </c>
      <c r="AH482" s="33">
        <f t="shared" si="332"/>
        <v>0.86566176470588152</v>
      </c>
      <c r="AI482" s="18">
        <f t="shared" si="333"/>
        <v>0.23294817660908032</v>
      </c>
      <c r="AJ482" s="28">
        <f t="shared" si="348"/>
        <v>1053.9203864484862</v>
      </c>
      <c r="AK482" s="33">
        <f t="shared" si="334"/>
        <v>0.80073713235294042</v>
      </c>
      <c r="AL482" s="18">
        <f t="shared" si="335"/>
        <v>0.21547706336339928</v>
      </c>
      <c r="AM482" s="28">
        <f t="shared" si="349"/>
        <v>1116.5526275250702</v>
      </c>
      <c r="AN482" s="33">
        <f t="shared" si="336"/>
        <v>0.82977941176470515</v>
      </c>
      <c r="AO482" s="18">
        <f t="shared" si="337"/>
        <v>0.22329229364082831</v>
      </c>
      <c r="AP482" s="28">
        <f t="shared" si="350"/>
        <v>1163.0792112453082</v>
      </c>
      <c r="AQ482" s="33">
        <f t="shared" si="315"/>
        <v>0.892625</v>
      </c>
      <c r="AR482" s="18">
        <f t="shared" si="316"/>
        <v>0.24020393948706828</v>
      </c>
      <c r="AS482" s="28">
        <f t="shared" si="351"/>
        <v>884.48298762643572</v>
      </c>
      <c r="AT482" s="33">
        <f t="shared" si="317"/>
        <v>0.80073713235294042</v>
      </c>
      <c r="AU482" s="18">
        <f t="shared" si="318"/>
        <v>0.21547706336339928</v>
      </c>
      <c r="AV482" s="20">
        <f t="shared" si="352"/>
        <v>1259.165150819194</v>
      </c>
    </row>
    <row r="483" spans="2:48" ht="15.95">
      <c r="B483" s="52">
        <v>91</v>
      </c>
      <c r="C483" s="54">
        <f>'Mortality (No Interventions) H'!N100</f>
        <v>0.29079236521690466</v>
      </c>
      <c r="D483" s="27">
        <f t="shared" si="355"/>
        <v>0.9004901960784305</v>
      </c>
      <c r="E483" s="18">
        <f t="shared" si="319"/>
        <v>0.26185567397228104</v>
      </c>
      <c r="F483" s="28">
        <f t="shared" si="338"/>
        <v>639.50281302963685</v>
      </c>
      <c r="G483" s="27">
        <f t="shared" si="353"/>
        <v>0.96499999999999997</v>
      </c>
      <c r="H483" s="18">
        <f t="shared" si="312"/>
        <v>0.280614632434313</v>
      </c>
      <c r="I483" s="28">
        <f t="shared" si="339"/>
        <v>454.21241249579242</v>
      </c>
      <c r="J483" s="27">
        <v>1</v>
      </c>
      <c r="K483" s="18">
        <f t="shared" si="313"/>
        <v>0.29079236521690466</v>
      </c>
      <c r="L483" s="28">
        <f t="shared" si="340"/>
        <v>472.98663361040644</v>
      </c>
      <c r="M483" s="27">
        <f t="shared" si="354"/>
        <v>0.92500000000000004</v>
      </c>
      <c r="N483" s="19">
        <f t="shared" si="314"/>
        <v>0.26898293782563681</v>
      </c>
      <c r="O483" s="28">
        <f t="shared" si="341"/>
        <v>521.51827126508908</v>
      </c>
      <c r="P483" s="24">
        <f t="shared" si="320"/>
        <v>0.86897303921568536</v>
      </c>
      <c r="Q483" s="18">
        <f t="shared" si="321"/>
        <v>0.25269072538325121</v>
      </c>
      <c r="R483" s="28">
        <f t="shared" si="342"/>
        <v>708.99769637562531</v>
      </c>
      <c r="S483" s="24">
        <f t="shared" si="322"/>
        <v>0.9004901960784305</v>
      </c>
      <c r="T483" s="18">
        <f t="shared" si="323"/>
        <v>0.26185567397228104</v>
      </c>
      <c r="U483" s="28">
        <f t="shared" si="343"/>
        <v>733.12683111307069</v>
      </c>
      <c r="V483" s="24">
        <f t="shared" si="324"/>
        <v>0.83295343137254829</v>
      </c>
      <c r="W483" s="18">
        <f t="shared" si="325"/>
        <v>0.24221649842435999</v>
      </c>
      <c r="X483" s="28">
        <f t="shared" si="344"/>
        <v>797.14135979207583</v>
      </c>
      <c r="Y483" s="33">
        <f t="shared" si="326"/>
        <v>0.96499999999999997</v>
      </c>
      <c r="Z483" s="18">
        <f t="shared" si="327"/>
        <v>0.280614632434313</v>
      </c>
      <c r="AA483" s="28">
        <f t="shared" si="345"/>
        <v>530.75198615048691</v>
      </c>
      <c r="AB483" s="33">
        <f t="shared" si="328"/>
        <v>0.892625</v>
      </c>
      <c r="AC483" s="18">
        <f t="shared" si="329"/>
        <v>0.25956853500173954</v>
      </c>
      <c r="AD483" s="28">
        <f t="shared" si="346"/>
        <v>582.79619815970671</v>
      </c>
      <c r="AE483" s="33">
        <f t="shared" si="330"/>
        <v>0.92500000000000004</v>
      </c>
      <c r="AF483" s="18">
        <f t="shared" si="331"/>
        <v>0.26898293782563681</v>
      </c>
      <c r="AG483" s="28">
        <f t="shared" si="347"/>
        <v>604.92364907029992</v>
      </c>
      <c r="AH483" s="33">
        <f t="shared" si="332"/>
        <v>0.86897303921568536</v>
      </c>
      <c r="AI483" s="18">
        <f t="shared" si="333"/>
        <v>0.25269072538325121</v>
      </c>
      <c r="AJ483" s="28">
        <f t="shared" si="348"/>
        <v>808.41155413417403</v>
      </c>
      <c r="AK483" s="33">
        <f t="shared" si="334"/>
        <v>0.80380006127450898</v>
      </c>
      <c r="AL483" s="18">
        <f t="shared" si="335"/>
        <v>0.23373892097950735</v>
      </c>
      <c r="AM483" s="28">
        <f t="shared" si="349"/>
        <v>875.9611462552806</v>
      </c>
      <c r="AN483" s="33">
        <f t="shared" si="336"/>
        <v>0.83295343137254829</v>
      </c>
      <c r="AO483" s="18">
        <f t="shared" si="337"/>
        <v>0.24221649842435999</v>
      </c>
      <c r="AP483" s="28">
        <f t="shared" si="350"/>
        <v>903.37258648037778</v>
      </c>
      <c r="AQ483" s="33">
        <f t="shared" si="315"/>
        <v>0.892625</v>
      </c>
      <c r="AR483" s="18">
        <f t="shared" si="316"/>
        <v>0.25956853500173954</v>
      </c>
      <c r="AS483" s="28">
        <f t="shared" si="351"/>
        <v>672.02668958927393</v>
      </c>
      <c r="AT483" s="33">
        <f t="shared" si="317"/>
        <v>0.80380006127450898</v>
      </c>
      <c r="AU483" s="18">
        <f t="shared" si="318"/>
        <v>0.23373892097950735</v>
      </c>
      <c r="AV483" s="20">
        <f t="shared" si="352"/>
        <v>987.84394183114227</v>
      </c>
    </row>
    <row r="484" spans="2:48" ht="15.95">
      <c r="B484" s="52">
        <v>92</v>
      </c>
      <c r="C484" s="54">
        <f>'Mortality (No Interventions) H'!N101</f>
        <v>0.31383173289043514</v>
      </c>
      <c r="D484" s="27">
        <f t="shared" si="355"/>
        <v>0.9039215686274501</v>
      </c>
      <c r="E484" s="18">
        <f t="shared" si="319"/>
        <v>0.28367927227939305</v>
      </c>
      <c r="F484" s="28">
        <f t="shared" si="338"/>
        <v>472.04537291659165</v>
      </c>
      <c r="G484" s="27">
        <f t="shared" si="353"/>
        <v>0.96499999999999997</v>
      </c>
      <c r="H484" s="18">
        <f t="shared" si="312"/>
        <v>0.30284762223926992</v>
      </c>
      <c r="I484" s="28">
        <f t="shared" si="339"/>
        <v>326.75376331618304</v>
      </c>
      <c r="J484" s="27">
        <v>1</v>
      </c>
      <c r="K484" s="18">
        <f t="shared" si="313"/>
        <v>0.31383173289043514</v>
      </c>
      <c r="L484" s="28">
        <f t="shared" si="340"/>
        <v>335.44573170685487</v>
      </c>
      <c r="M484" s="27">
        <f t="shared" si="354"/>
        <v>0.92500000000000004</v>
      </c>
      <c r="N484" s="19">
        <f t="shared" si="314"/>
        <v>0.29029435292365252</v>
      </c>
      <c r="O484" s="28">
        <f t="shared" si="341"/>
        <v>381.23875453045804</v>
      </c>
      <c r="P484" s="24">
        <f t="shared" si="320"/>
        <v>0.87228431372548931</v>
      </c>
      <c r="Q484" s="18">
        <f t="shared" si="321"/>
        <v>0.2737504977496143</v>
      </c>
      <c r="R484" s="28">
        <f t="shared" si="342"/>
        <v>529.8405541834145</v>
      </c>
      <c r="S484" s="24">
        <f t="shared" si="322"/>
        <v>0.9039215686274501</v>
      </c>
      <c r="T484" s="18">
        <f t="shared" si="323"/>
        <v>0.28367927227939305</v>
      </c>
      <c r="U484" s="28">
        <f t="shared" si="343"/>
        <v>541.15341064479492</v>
      </c>
      <c r="V484" s="24">
        <f t="shared" si="324"/>
        <v>0.83612745098039143</v>
      </c>
      <c r="W484" s="18">
        <f t="shared" si="325"/>
        <v>0.26240332685843859</v>
      </c>
      <c r="X484" s="28">
        <f t="shared" si="344"/>
        <v>604.06057087400632</v>
      </c>
      <c r="Y484" s="33">
        <f t="shared" si="326"/>
        <v>0.96499999999999997</v>
      </c>
      <c r="Z484" s="18">
        <f t="shared" si="327"/>
        <v>0.30284762223926992</v>
      </c>
      <c r="AA484" s="28">
        <f t="shared" si="345"/>
        <v>381.8152126430864</v>
      </c>
      <c r="AB484" s="33">
        <f t="shared" si="328"/>
        <v>0.892625</v>
      </c>
      <c r="AC484" s="18">
        <f t="shared" si="329"/>
        <v>0.28013405057132468</v>
      </c>
      <c r="AD484" s="28">
        <f t="shared" si="346"/>
        <v>431.52064279880813</v>
      </c>
      <c r="AE484" s="33">
        <f t="shared" si="330"/>
        <v>0.92500000000000004</v>
      </c>
      <c r="AF484" s="18">
        <f t="shared" si="331"/>
        <v>0.29029435292365252</v>
      </c>
      <c r="AG484" s="28">
        <f t="shared" si="347"/>
        <v>442.20950878316614</v>
      </c>
      <c r="AH484" s="33">
        <f t="shared" si="332"/>
        <v>0.87228431372548931</v>
      </c>
      <c r="AI484" s="18">
        <f t="shared" si="333"/>
        <v>0.2737504977496143</v>
      </c>
      <c r="AJ484" s="28">
        <f t="shared" si="348"/>
        <v>604.13345211180808</v>
      </c>
      <c r="AK484" s="33">
        <f t="shared" si="334"/>
        <v>0.80686299019607766</v>
      </c>
      <c r="AL484" s="18">
        <f t="shared" si="335"/>
        <v>0.25321921041839324</v>
      </c>
      <c r="AM484" s="28">
        <f t="shared" si="349"/>
        <v>671.21493310959886</v>
      </c>
      <c r="AN484" s="33">
        <f t="shared" si="336"/>
        <v>0.83612745098039143</v>
      </c>
      <c r="AO484" s="18">
        <f t="shared" si="337"/>
        <v>0.26240332685843859</v>
      </c>
      <c r="AP484" s="28">
        <f t="shared" si="350"/>
        <v>684.56084181054337</v>
      </c>
      <c r="AQ484" s="33">
        <f t="shared" si="315"/>
        <v>0.892625</v>
      </c>
      <c r="AR484" s="18">
        <f t="shared" si="316"/>
        <v>0.28013405057132468</v>
      </c>
      <c r="AS484" s="28">
        <f t="shared" si="351"/>
        <v>497.58970629051731</v>
      </c>
      <c r="AT484" s="33">
        <f t="shared" si="317"/>
        <v>0.80686299019607766</v>
      </c>
      <c r="AU484" s="18">
        <f t="shared" si="318"/>
        <v>0.25321921041839324</v>
      </c>
      <c r="AV484" s="20">
        <f t="shared" si="352"/>
        <v>756.94636477138783</v>
      </c>
    </row>
    <row r="485" spans="2:48" ht="15.95">
      <c r="B485" s="52">
        <v>93</v>
      </c>
      <c r="C485" s="54">
        <f>'Mortality (No Interventions) H'!N102</f>
        <v>0.33745001301651945</v>
      </c>
      <c r="D485" s="27">
        <f t="shared" si="355"/>
        <v>0.9073529411764697</v>
      </c>
      <c r="E485" s="18">
        <f t="shared" si="319"/>
        <v>0.3061862618105769</v>
      </c>
      <c r="F485" s="28">
        <f t="shared" si="338"/>
        <v>338.1358850447582</v>
      </c>
      <c r="G485" s="27">
        <f t="shared" si="353"/>
        <v>0.96499999999999997</v>
      </c>
      <c r="H485" s="18">
        <f t="shared" si="312"/>
        <v>0.32563926256094128</v>
      </c>
      <c r="I485" s="28">
        <f t="shared" si="339"/>
        <v>227.79716303814379</v>
      </c>
      <c r="J485" s="27">
        <v>1</v>
      </c>
      <c r="K485" s="18">
        <f t="shared" si="313"/>
        <v>0.33745001301651945</v>
      </c>
      <c r="L485" s="28">
        <f t="shared" si="340"/>
        <v>230.1722164345926</v>
      </c>
      <c r="M485" s="27">
        <f t="shared" si="354"/>
        <v>0.92500000000000004</v>
      </c>
      <c r="N485" s="19">
        <f t="shared" si="314"/>
        <v>0.31214126204028048</v>
      </c>
      <c r="O485" s="28">
        <f t="shared" si="341"/>
        <v>270.56729697461952</v>
      </c>
      <c r="P485" s="24">
        <f t="shared" si="320"/>
        <v>0.87559558823529327</v>
      </c>
      <c r="Q485" s="18">
        <f t="shared" si="321"/>
        <v>0.29546974264720671</v>
      </c>
      <c r="R485" s="28">
        <f t="shared" si="342"/>
        <v>384.79643874777327</v>
      </c>
      <c r="S485" s="24">
        <f t="shared" si="322"/>
        <v>0.9073529411764697</v>
      </c>
      <c r="T485" s="18">
        <f t="shared" si="323"/>
        <v>0.3061862618105769</v>
      </c>
      <c r="U485" s="28">
        <f t="shared" si="343"/>
        <v>387.63940492156792</v>
      </c>
      <c r="V485" s="24">
        <f t="shared" si="324"/>
        <v>0.83930147058823446</v>
      </c>
      <c r="W485" s="18">
        <f t="shared" si="325"/>
        <v>0.28322229217478362</v>
      </c>
      <c r="X485" s="28">
        <f t="shared" si="344"/>
        <v>445.55306745265943</v>
      </c>
      <c r="Y485" s="33">
        <f t="shared" si="326"/>
        <v>0.96499999999999997</v>
      </c>
      <c r="Z485" s="18">
        <f t="shared" si="327"/>
        <v>0.32563926256094128</v>
      </c>
      <c r="AA485" s="28">
        <f t="shared" si="345"/>
        <v>266.18338335934641</v>
      </c>
      <c r="AB485" s="33">
        <f t="shared" si="328"/>
        <v>0.892625</v>
      </c>
      <c r="AC485" s="18">
        <f t="shared" si="329"/>
        <v>0.30121631786887065</v>
      </c>
      <c r="AD485" s="28">
        <f t="shared" si="346"/>
        <v>310.63701722643629</v>
      </c>
      <c r="AE485" s="33">
        <f t="shared" si="330"/>
        <v>0.92500000000000004</v>
      </c>
      <c r="AF485" s="18">
        <f t="shared" si="331"/>
        <v>0.31214126204028048</v>
      </c>
      <c r="AG485" s="28">
        <f t="shared" si="347"/>
        <v>313.83858557427067</v>
      </c>
      <c r="AH485" s="33">
        <f t="shared" si="332"/>
        <v>0.87559558823529327</v>
      </c>
      <c r="AI485" s="18">
        <f t="shared" si="333"/>
        <v>0.29546974264720671</v>
      </c>
      <c r="AJ485" s="28">
        <f t="shared" si="348"/>
        <v>438.75161888900783</v>
      </c>
      <c r="AK485" s="33">
        <f t="shared" si="334"/>
        <v>0.80992591911764633</v>
      </c>
      <c r="AL485" s="18">
        <f t="shared" si="335"/>
        <v>0.27330951194866621</v>
      </c>
      <c r="AM485" s="28">
        <f t="shared" si="349"/>
        <v>501.25041772655163</v>
      </c>
      <c r="AN485" s="33">
        <f t="shared" si="336"/>
        <v>0.83930147058823446</v>
      </c>
      <c r="AO485" s="18">
        <f t="shared" si="337"/>
        <v>0.28322229217478362</v>
      </c>
      <c r="AP485" s="28">
        <f t="shared" si="350"/>
        <v>504.92979948244346</v>
      </c>
      <c r="AQ485" s="33">
        <f t="shared" si="315"/>
        <v>0.892625</v>
      </c>
      <c r="AR485" s="18">
        <f t="shared" si="316"/>
        <v>0.30121631786887065</v>
      </c>
      <c r="AS485" s="28">
        <f t="shared" si="351"/>
        <v>358.19788634475896</v>
      </c>
      <c r="AT485" s="33">
        <f t="shared" si="317"/>
        <v>0.80992591911764633</v>
      </c>
      <c r="AU485" s="18">
        <f t="shared" si="318"/>
        <v>0.27330951194866621</v>
      </c>
      <c r="AV485" s="20">
        <f t="shared" si="352"/>
        <v>565.27300395490397</v>
      </c>
    </row>
    <row r="486" spans="2:48" ht="15.95">
      <c r="B486" s="52">
        <v>94</v>
      </c>
      <c r="C486" s="54">
        <f>'Mortality (No Interventions) H'!N103</f>
        <v>0.36125830435423489</v>
      </c>
      <c r="D486" s="27">
        <f t="shared" si="355"/>
        <v>0.91078431372548929</v>
      </c>
      <c r="E486" s="18">
        <f t="shared" si="319"/>
        <v>0.32902839680890578</v>
      </c>
      <c r="F486" s="28">
        <f t="shared" si="338"/>
        <v>234.60332241889276</v>
      </c>
      <c r="G486" s="27">
        <f t="shared" si="353"/>
        <v>0.96499999999999997</v>
      </c>
      <c r="H486" s="18">
        <f t="shared" si="312"/>
        <v>0.34861426370183668</v>
      </c>
      <c r="I486" s="28">
        <f t="shared" si="339"/>
        <v>153.61746285292816</v>
      </c>
      <c r="J486" s="27">
        <v>1</v>
      </c>
      <c r="K486" s="18">
        <f t="shared" si="313"/>
        <v>0.36125830435423489</v>
      </c>
      <c r="L486" s="28">
        <f t="shared" si="340"/>
        <v>152.50059900269821</v>
      </c>
      <c r="M486" s="27">
        <f t="shared" si="354"/>
        <v>0.92500000000000004</v>
      </c>
      <c r="N486" s="19">
        <f t="shared" si="314"/>
        <v>0.33416393152766727</v>
      </c>
      <c r="O486" s="28">
        <f t="shared" si="341"/>
        <v>186.11207943013443</v>
      </c>
      <c r="P486" s="24">
        <f t="shared" si="320"/>
        <v>0.87890686274509711</v>
      </c>
      <c r="Q486" s="18">
        <f t="shared" si="321"/>
        <v>0.31751240292059402</v>
      </c>
      <c r="R486" s="28">
        <f t="shared" si="342"/>
        <v>271.10073401940707</v>
      </c>
      <c r="S486" s="24">
        <f t="shared" si="322"/>
        <v>0.91078431372548929</v>
      </c>
      <c r="T486" s="18">
        <f t="shared" si="323"/>
        <v>0.32902839680890578</v>
      </c>
      <c r="U486" s="28">
        <f t="shared" si="343"/>
        <v>268.94954459815654</v>
      </c>
      <c r="V486" s="24">
        <f t="shared" si="324"/>
        <v>0.84247549019607759</v>
      </c>
      <c r="W486" s="18">
        <f t="shared" si="325"/>
        <v>0.30435126704823784</v>
      </c>
      <c r="X486" s="28">
        <f t="shared" si="344"/>
        <v>319.36250640321128</v>
      </c>
      <c r="Y486" s="33">
        <f t="shared" si="326"/>
        <v>0.96499999999999997</v>
      </c>
      <c r="Z486" s="18">
        <f t="shared" si="327"/>
        <v>0.34861426370183668</v>
      </c>
      <c r="AA486" s="28">
        <f t="shared" si="345"/>
        <v>179.50362269623253</v>
      </c>
      <c r="AB486" s="33">
        <f t="shared" si="328"/>
        <v>0.892625</v>
      </c>
      <c r="AC486" s="18">
        <f t="shared" si="329"/>
        <v>0.3224681939241989</v>
      </c>
      <c r="AD486" s="28">
        <f t="shared" si="346"/>
        <v>217.06807870372018</v>
      </c>
      <c r="AE486" s="33">
        <f t="shared" si="330"/>
        <v>0.92500000000000004</v>
      </c>
      <c r="AF486" s="18">
        <f t="shared" si="331"/>
        <v>0.33416393152766727</v>
      </c>
      <c r="AG486" s="28">
        <f t="shared" si="347"/>
        <v>215.87661339618126</v>
      </c>
      <c r="AH486" s="33">
        <f t="shared" si="332"/>
        <v>0.87890686274509711</v>
      </c>
      <c r="AI486" s="18">
        <f t="shared" si="333"/>
        <v>0.31751240292059402</v>
      </c>
      <c r="AJ486" s="28">
        <f t="shared" si="348"/>
        <v>309.11379096982739</v>
      </c>
      <c r="AK486" s="33">
        <f t="shared" si="334"/>
        <v>0.8129888480392149</v>
      </c>
      <c r="AL486" s="18">
        <f t="shared" si="335"/>
        <v>0.29369897270154954</v>
      </c>
      <c r="AM486" s="28">
        <f t="shared" si="349"/>
        <v>364.25391069364275</v>
      </c>
      <c r="AN486" s="33">
        <f t="shared" si="336"/>
        <v>0.84247549019607759</v>
      </c>
      <c r="AO486" s="18">
        <f t="shared" si="337"/>
        <v>0.30435126704823784</v>
      </c>
      <c r="AP486" s="28">
        <f t="shared" si="350"/>
        <v>361.92242428567198</v>
      </c>
      <c r="AQ486" s="33">
        <f t="shared" si="315"/>
        <v>0.892625</v>
      </c>
      <c r="AR486" s="18">
        <f t="shared" si="316"/>
        <v>0.3224681939241989</v>
      </c>
      <c r="AS486" s="28">
        <f t="shared" si="351"/>
        <v>250.30283795157843</v>
      </c>
      <c r="AT486" s="33">
        <f t="shared" si="317"/>
        <v>0.8129888480392149</v>
      </c>
      <c r="AU486" s="18">
        <f t="shared" si="318"/>
        <v>0.29369897270154954</v>
      </c>
      <c r="AV486" s="20">
        <f t="shared" si="352"/>
        <v>410.77851512623272</v>
      </c>
    </row>
    <row r="487" spans="2:48" ht="15.95">
      <c r="B487" s="52">
        <v>95</v>
      </c>
      <c r="C487" s="54">
        <f>'Mortality (No Interventions) H'!N104</f>
        <v>0.38635513920626141</v>
      </c>
      <c r="D487" s="27">
        <f t="shared" si="355"/>
        <v>0.91421568627450889</v>
      </c>
      <c r="E487" s="18">
        <f t="shared" si="319"/>
        <v>0.35321192873513568</v>
      </c>
      <c r="F487" s="28">
        <f t="shared" si="338"/>
        <v>157.41216735736162</v>
      </c>
      <c r="G487" s="27">
        <f t="shared" si="353"/>
        <v>0.96499999999999997</v>
      </c>
      <c r="H487" s="18">
        <f t="shared" si="312"/>
        <v>0.37283270933404222</v>
      </c>
      <c r="I487" s="28">
        <f t="shared" si="339"/>
        <v>100.06422414871037</v>
      </c>
      <c r="J487" s="27">
        <v>1</v>
      </c>
      <c r="K487" s="18">
        <f t="shared" si="313"/>
        <v>0.38635513920626141</v>
      </c>
      <c r="L487" s="28">
        <f t="shared" si="340"/>
        <v>97.408491193978335</v>
      </c>
      <c r="M487" s="27">
        <f t="shared" si="354"/>
        <v>0.92500000000000004</v>
      </c>
      <c r="N487" s="19">
        <f t="shared" si="314"/>
        <v>0.35737850376579183</v>
      </c>
      <c r="O487" s="28">
        <f t="shared" si="341"/>
        <v>123.92013526297123</v>
      </c>
      <c r="P487" s="24">
        <f t="shared" si="320"/>
        <v>0.88221813725490106</v>
      </c>
      <c r="Q487" s="18">
        <f t="shared" si="321"/>
        <v>0.34084951122940593</v>
      </c>
      <c r="R487" s="28">
        <f t="shared" si="342"/>
        <v>185.02288852736831</v>
      </c>
      <c r="S487" s="24">
        <f t="shared" si="322"/>
        <v>0.91421568627450889</v>
      </c>
      <c r="T487" s="18">
        <f t="shared" si="323"/>
        <v>0.35321192873513568</v>
      </c>
      <c r="U487" s="28">
        <f t="shared" si="343"/>
        <v>180.45750711653977</v>
      </c>
      <c r="V487" s="24">
        <f t="shared" si="324"/>
        <v>0.84564950980392073</v>
      </c>
      <c r="W487" s="18">
        <f t="shared" si="325"/>
        <v>0.32672103408000053</v>
      </c>
      <c r="X487" s="28">
        <f t="shared" si="344"/>
        <v>222.16412293169299</v>
      </c>
      <c r="Y487" s="33">
        <f t="shared" si="326"/>
        <v>0.96499999999999997</v>
      </c>
      <c r="Z487" s="18">
        <f t="shared" si="327"/>
        <v>0.37283270933404222</v>
      </c>
      <c r="AA487" s="28">
        <f t="shared" si="345"/>
        <v>116.92609943817313</v>
      </c>
      <c r="AB487" s="33">
        <f t="shared" si="328"/>
        <v>0.892625</v>
      </c>
      <c r="AC487" s="18">
        <f t="shared" si="329"/>
        <v>0.34487025613398908</v>
      </c>
      <c r="AD487" s="28">
        <f t="shared" si="346"/>
        <v>147.07052740553567</v>
      </c>
      <c r="AE487" s="33">
        <f t="shared" si="330"/>
        <v>0.92500000000000004</v>
      </c>
      <c r="AF487" s="18">
        <f t="shared" si="331"/>
        <v>0.35737850376579183</v>
      </c>
      <c r="AG487" s="28">
        <f t="shared" si="347"/>
        <v>143.73843553883506</v>
      </c>
      <c r="AH487" s="33">
        <f t="shared" si="332"/>
        <v>0.88221813725490106</v>
      </c>
      <c r="AI487" s="18">
        <f t="shared" si="333"/>
        <v>0.34084951122940593</v>
      </c>
      <c r="AJ487" s="28">
        <f t="shared" si="348"/>
        <v>210.96632842310328</v>
      </c>
      <c r="AK487" s="33">
        <f t="shared" si="334"/>
        <v>0.81605177696078357</v>
      </c>
      <c r="AL487" s="18">
        <f t="shared" si="335"/>
        <v>0.31528579788720051</v>
      </c>
      <c r="AM487" s="28">
        <f t="shared" si="349"/>
        <v>257.2729113203979</v>
      </c>
      <c r="AN487" s="33">
        <f t="shared" si="336"/>
        <v>0.84564950980392073</v>
      </c>
      <c r="AO487" s="18">
        <f t="shared" si="337"/>
        <v>0.32672103408000053</v>
      </c>
      <c r="AP487" s="28">
        <f t="shared" si="350"/>
        <v>251.77087588115782</v>
      </c>
      <c r="AQ487" s="33">
        <f t="shared" si="315"/>
        <v>0.892625</v>
      </c>
      <c r="AR487" s="18">
        <f t="shared" si="316"/>
        <v>0.34487025613398908</v>
      </c>
      <c r="AS487" s="28">
        <f t="shared" si="351"/>
        <v>169.58813386323149</v>
      </c>
      <c r="AT487" s="33">
        <f t="shared" si="317"/>
        <v>0.81605177696078357</v>
      </c>
      <c r="AU487" s="18">
        <f t="shared" si="318"/>
        <v>0.31528579788720051</v>
      </c>
      <c r="AV487" s="20">
        <f t="shared" si="352"/>
        <v>290.13328722579024</v>
      </c>
    </row>
    <row r="488" spans="2:48" ht="15.95">
      <c r="B488" s="52">
        <v>96</v>
      </c>
      <c r="C488" s="54">
        <f>'Mortality (No Interventions) H'!N105</f>
        <v>0.41149780743624814</v>
      </c>
      <c r="D488" s="27">
        <f t="shared" si="355"/>
        <v>0.91764705882352848</v>
      </c>
      <c r="E488" s="18">
        <f t="shared" si="319"/>
        <v>0.37760975270620378</v>
      </c>
      <c r="F488" s="28">
        <f t="shared" si="338"/>
        <v>101.81231211868997</v>
      </c>
      <c r="G488" s="27">
        <f t="shared" si="353"/>
        <v>0.96499999999999997</v>
      </c>
      <c r="H488" s="18">
        <f t="shared" si="312"/>
        <v>0.39709538417597945</v>
      </c>
      <c r="I488" s="28">
        <f t="shared" si="339"/>
        <v>62.757008351937785</v>
      </c>
      <c r="J488" s="27">
        <v>1</v>
      </c>
      <c r="K488" s="18">
        <f t="shared" si="313"/>
        <v>0.41149780743624814</v>
      </c>
      <c r="L488" s="28">
        <f t="shared" si="340"/>
        <v>59.774220018856944</v>
      </c>
      <c r="M488" s="27">
        <f t="shared" si="354"/>
        <v>0.92500000000000004</v>
      </c>
      <c r="N488" s="19">
        <f t="shared" si="314"/>
        <v>0.38063547187852953</v>
      </c>
      <c r="O488" s="28">
        <f t="shared" si="341"/>
        <v>79.63374273623603</v>
      </c>
      <c r="P488" s="24">
        <f t="shared" si="320"/>
        <v>0.88552941176470501</v>
      </c>
      <c r="Q488" s="18">
        <f t="shared" si="321"/>
        <v>0.36439341136148667</v>
      </c>
      <c r="R488" s="28">
        <f t="shared" si="342"/>
        <v>121.95792740656198</v>
      </c>
      <c r="S488" s="24">
        <f t="shared" si="322"/>
        <v>0.91764705882352848</v>
      </c>
      <c r="T488" s="18">
        <f t="shared" si="323"/>
        <v>0.37760975270620378</v>
      </c>
      <c r="U488" s="28">
        <f t="shared" si="343"/>
        <v>116.7177629731723</v>
      </c>
      <c r="V488" s="24">
        <f t="shared" si="324"/>
        <v>0.84882352941176387</v>
      </c>
      <c r="W488" s="18">
        <f t="shared" si="325"/>
        <v>0.34928902125323852</v>
      </c>
      <c r="X488" s="28">
        <f t="shared" si="344"/>
        <v>149.5784309519739</v>
      </c>
      <c r="Y488" s="33">
        <f t="shared" si="326"/>
        <v>0.96499999999999997</v>
      </c>
      <c r="Z488" s="18">
        <f t="shared" si="327"/>
        <v>0.39709538417597945</v>
      </c>
      <c r="AA488" s="28">
        <f t="shared" si="345"/>
        <v>73.332224992777412</v>
      </c>
      <c r="AB488" s="33">
        <f t="shared" si="328"/>
        <v>0.892625</v>
      </c>
      <c r="AC488" s="18">
        <f t="shared" si="329"/>
        <v>0.36731323036278102</v>
      </c>
      <c r="AD488" s="28">
        <f t="shared" si="346"/>
        <v>96.350276949427709</v>
      </c>
      <c r="AE488" s="33">
        <f t="shared" si="330"/>
        <v>0.92500000000000004</v>
      </c>
      <c r="AF488" s="18">
        <f t="shared" si="331"/>
        <v>0.38063547187852953</v>
      </c>
      <c r="AG488" s="28">
        <f t="shared" si="347"/>
        <v>92.369408512330466</v>
      </c>
      <c r="AH488" s="33">
        <f t="shared" si="332"/>
        <v>0.88552941176470501</v>
      </c>
      <c r="AI488" s="18">
        <f t="shared" si="333"/>
        <v>0.36439341136148667</v>
      </c>
      <c r="AJ488" s="28">
        <f t="shared" si="348"/>
        <v>139.05855849422622</v>
      </c>
      <c r="AK488" s="33">
        <f t="shared" si="334"/>
        <v>0.81911470588235213</v>
      </c>
      <c r="AL488" s="18">
        <f t="shared" si="335"/>
        <v>0.33706390550937515</v>
      </c>
      <c r="AM488" s="28">
        <f t="shared" si="349"/>
        <v>176.15841619998324</v>
      </c>
      <c r="AN488" s="33">
        <f t="shared" si="336"/>
        <v>0.84882352941176387</v>
      </c>
      <c r="AO488" s="18">
        <f t="shared" si="337"/>
        <v>0.34928902125323852</v>
      </c>
      <c r="AP488" s="28">
        <f t="shared" si="350"/>
        <v>169.51203496203848</v>
      </c>
      <c r="AQ488" s="33">
        <f t="shared" si="315"/>
        <v>0.892625</v>
      </c>
      <c r="AR488" s="18">
        <f t="shared" si="316"/>
        <v>0.36731323036278102</v>
      </c>
      <c r="AS488" s="28">
        <f t="shared" si="351"/>
        <v>111.10223070053361</v>
      </c>
      <c r="AT488" s="33">
        <f t="shared" si="317"/>
        <v>0.81911470588235213</v>
      </c>
      <c r="AU488" s="18">
        <f t="shared" si="318"/>
        <v>0.33706390550937515</v>
      </c>
      <c r="AV488" s="20">
        <f t="shared" si="352"/>
        <v>198.65838226917063</v>
      </c>
    </row>
    <row r="489" spans="2:48" ht="15.95">
      <c r="B489" s="52">
        <v>97</v>
      </c>
      <c r="C489" s="54">
        <f>'Mortality (No Interventions) H'!N106</f>
        <v>0.43758989575950941</v>
      </c>
      <c r="D489" s="27">
        <f t="shared" si="355"/>
        <v>0.92107843137254808</v>
      </c>
      <c r="E489" s="18">
        <f t="shared" si="319"/>
        <v>0.40305461477064575</v>
      </c>
      <c r="F489" s="28">
        <f t="shared" si="338"/>
        <v>63.366990117104621</v>
      </c>
      <c r="G489" s="27">
        <f t="shared" si="353"/>
        <v>0.96499999999999997</v>
      </c>
      <c r="H489" s="18">
        <f t="shared" si="312"/>
        <v>0.42227424940792657</v>
      </c>
      <c r="I489" s="28">
        <f t="shared" si="339"/>
        <v>37.8364900106899</v>
      </c>
      <c r="J489" s="27">
        <v>1</v>
      </c>
      <c r="K489" s="18">
        <f t="shared" si="313"/>
        <v>0.43758989575950941</v>
      </c>
      <c r="L489" s="28">
        <f t="shared" si="340"/>
        <v>35.177259539885426</v>
      </c>
      <c r="M489" s="27">
        <f t="shared" si="354"/>
        <v>0.92500000000000004</v>
      </c>
      <c r="N489" s="19">
        <f t="shared" si="314"/>
        <v>0.40477065357754621</v>
      </c>
      <c r="O489" s="28">
        <f t="shared" si="341"/>
        <v>49.322315492375402</v>
      </c>
      <c r="P489" s="24">
        <f t="shared" si="320"/>
        <v>0.88884068627450885</v>
      </c>
      <c r="Q489" s="18">
        <f t="shared" si="321"/>
        <v>0.38894770325367312</v>
      </c>
      <c r="R489" s="28">
        <f t="shared" si="342"/>
        <v>77.517262196308323</v>
      </c>
      <c r="S489" s="24">
        <f t="shared" si="322"/>
        <v>0.92107843137254808</v>
      </c>
      <c r="T489" s="18">
        <f t="shared" si="323"/>
        <v>0.40305461477064575</v>
      </c>
      <c r="U489" s="28">
        <f t="shared" si="343"/>
        <v>72.643997360451394</v>
      </c>
      <c r="V489" s="24">
        <f t="shared" si="324"/>
        <v>0.851997549019607</v>
      </c>
      <c r="W489" s="18">
        <f t="shared" si="325"/>
        <v>0.37282551866284735</v>
      </c>
      <c r="X489" s="28">
        <f t="shared" si="344"/>
        <v>97.332327204163832</v>
      </c>
      <c r="Y489" s="33">
        <f t="shared" si="326"/>
        <v>0.96499999999999997</v>
      </c>
      <c r="Z489" s="18">
        <f t="shared" si="327"/>
        <v>0.42227424940792657</v>
      </c>
      <c r="AA489" s="28">
        <f t="shared" si="345"/>
        <v>44.212336936791104</v>
      </c>
      <c r="AB489" s="33">
        <f t="shared" si="328"/>
        <v>0.892625</v>
      </c>
      <c r="AC489" s="18">
        <f t="shared" si="329"/>
        <v>0.39060368070233209</v>
      </c>
      <c r="AD489" s="28">
        <f t="shared" si="346"/>
        <v>60.959545476784811</v>
      </c>
      <c r="AE489" s="33">
        <f t="shared" si="330"/>
        <v>0.92500000000000004</v>
      </c>
      <c r="AF489" s="18">
        <f t="shared" si="331"/>
        <v>0.40477065357754621</v>
      </c>
      <c r="AG489" s="28">
        <f t="shared" si="347"/>
        <v>57.210335116098896</v>
      </c>
      <c r="AH489" s="33">
        <f t="shared" si="332"/>
        <v>0.88884068627450885</v>
      </c>
      <c r="AI489" s="18">
        <f t="shared" si="333"/>
        <v>0.38894770325367312</v>
      </c>
      <c r="AJ489" s="28">
        <f t="shared" si="348"/>
        <v>88.386535985504295</v>
      </c>
      <c r="AK489" s="33">
        <f t="shared" si="334"/>
        <v>0.8221776348039207</v>
      </c>
      <c r="AL489" s="18">
        <f t="shared" si="335"/>
        <v>0.35977662550964767</v>
      </c>
      <c r="AM489" s="28">
        <f t="shared" si="349"/>
        <v>116.78177244727091</v>
      </c>
      <c r="AN489" s="33">
        <f t="shared" si="336"/>
        <v>0.851997549019607</v>
      </c>
      <c r="AO489" s="18">
        <f t="shared" si="337"/>
        <v>0.37282551866284735</v>
      </c>
      <c r="AP489" s="28">
        <f t="shared" si="350"/>
        <v>110.30334217950332</v>
      </c>
      <c r="AQ489" s="33">
        <f t="shared" si="315"/>
        <v>0.892625</v>
      </c>
      <c r="AR489" s="18">
        <f t="shared" si="316"/>
        <v>0.39060368070233209</v>
      </c>
      <c r="AS489" s="28">
        <f t="shared" si="351"/>
        <v>70.292911441409657</v>
      </c>
      <c r="AT489" s="33">
        <f t="shared" si="317"/>
        <v>0.8221776348039207</v>
      </c>
      <c r="AU489" s="18">
        <f t="shared" si="318"/>
        <v>0.35977662550964767</v>
      </c>
      <c r="AV489" s="20">
        <f t="shared" si="352"/>
        <v>131.69781207934957</v>
      </c>
    </row>
    <row r="490" spans="2:48" ht="15.95">
      <c r="B490" s="52">
        <v>98</v>
      </c>
      <c r="C490" s="54">
        <f>'Mortality (No Interventions) H'!N107</f>
        <v>0.46464707155198764</v>
      </c>
      <c r="D490" s="27">
        <f t="shared" si="355"/>
        <v>0.92450980392156767</v>
      </c>
      <c r="E490" s="18">
        <f t="shared" si="319"/>
        <v>0.42957077301325874</v>
      </c>
      <c r="F490" s="28">
        <f t="shared" si="338"/>
        <v>37.8266323262797</v>
      </c>
      <c r="G490" s="27">
        <f t="shared" si="353"/>
        <v>0.96499999999999997</v>
      </c>
      <c r="H490" s="18">
        <f t="shared" si="312"/>
        <v>0.44838442404766804</v>
      </c>
      <c r="I490" s="28">
        <f t="shared" si="339"/>
        <v>21.859114591195311</v>
      </c>
      <c r="J490" s="27">
        <v>1</v>
      </c>
      <c r="K490" s="18">
        <f t="shared" si="313"/>
        <v>0.46464707155198764</v>
      </c>
      <c r="L490" s="28">
        <f t="shared" si="340"/>
        <v>19.784046204721754</v>
      </c>
      <c r="M490" s="27">
        <f t="shared" si="354"/>
        <v>0.92500000000000004</v>
      </c>
      <c r="N490" s="19">
        <f t="shared" si="314"/>
        <v>0.42979854118558858</v>
      </c>
      <c r="O490" s="28">
        <f t="shared" si="341"/>
        <v>29.35808961456868</v>
      </c>
      <c r="P490" s="24">
        <f t="shared" si="320"/>
        <v>0.8921519607843128</v>
      </c>
      <c r="Q490" s="18">
        <f t="shared" si="321"/>
        <v>0.41453579595779466</v>
      </c>
      <c r="R490" s="28">
        <f t="shared" si="342"/>
        <v>47.367101102541419</v>
      </c>
      <c r="S490" s="24">
        <f t="shared" si="322"/>
        <v>0.92450980392156767</v>
      </c>
      <c r="T490" s="18">
        <f t="shared" si="323"/>
        <v>0.42957077301325874</v>
      </c>
      <c r="U490" s="28">
        <f t="shared" si="343"/>
        <v>43.364498988934848</v>
      </c>
      <c r="V490" s="24">
        <f t="shared" si="324"/>
        <v>0.85517156862745014</v>
      </c>
      <c r="W490" s="18">
        <f t="shared" si="325"/>
        <v>0.39735296503726436</v>
      </c>
      <c r="X490" s="28">
        <f t="shared" si="344"/>
        <v>61.04435183160949</v>
      </c>
      <c r="Y490" s="33">
        <f t="shared" si="326"/>
        <v>0.96499999999999997</v>
      </c>
      <c r="Z490" s="18">
        <f t="shared" si="327"/>
        <v>0.44838442404766804</v>
      </c>
      <c r="AA490" s="28">
        <f t="shared" si="345"/>
        <v>25.542605542237293</v>
      </c>
      <c r="AB490" s="33">
        <f t="shared" si="328"/>
        <v>0.892625</v>
      </c>
      <c r="AC490" s="18">
        <f t="shared" si="329"/>
        <v>0.41475559224409297</v>
      </c>
      <c r="AD490" s="28">
        <f t="shared" si="346"/>
        <v>37.148522639611464</v>
      </c>
      <c r="AE490" s="33">
        <f t="shared" si="330"/>
        <v>0.92500000000000004</v>
      </c>
      <c r="AF490" s="18">
        <f t="shared" si="331"/>
        <v>0.42979854118558858</v>
      </c>
      <c r="AG490" s="28">
        <f t="shared" si="347"/>
        <v>34.05327037976511</v>
      </c>
      <c r="AH490" s="33">
        <f t="shared" si="332"/>
        <v>0.8921519607843128</v>
      </c>
      <c r="AI490" s="18">
        <f t="shared" si="333"/>
        <v>0.41453579595779466</v>
      </c>
      <c r="AJ490" s="28">
        <f t="shared" si="348"/>
        <v>54.008795815394272</v>
      </c>
      <c r="AK490" s="33">
        <f t="shared" si="334"/>
        <v>0.82524056372548937</v>
      </c>
      <c r="AL490" s="18">
        <f t="shared" si="335"/>
        <v>0.38344561126096011</v>
      </c>
      <c r="AM490" s="28">
        <f t="shared" si="349"/>
        <v>74.76642043515622</v>
      </c>
      <c r="AN490" s="33">
        <f t="shared" si="336"/>
        <v>0.85517156862745014</v>
      </c>
      <c r="AO490" s="18">
        <f t="shared" si="337"/>
        <v>0.39735296503726436</v>
      </c>
      <c r="AP490" s="28">
        <f t="shared" si="350"/>
        <v>69.179441421184478</v>
      </c>
      <c r="AQ490" s="33">
        <f t="shared" si="315"/>
        <v>0.892625</v>
      </c>
      <c r="AR490" s="18">
        <f t="shared" si="316"/>
        <v>0.41475559224409297</v>
      </c>
      <c r="AS490" s="28">
        <f t="shared" si="351"/>
        <v>42.836241505111971</v>
      </c>
      <c r="AT490" s="33">
        <f t="shared" si="317"/>
        <v>0.82524056372548937</v>
      </c>
      <c r="AU490" s="18">
        <f t="shared" si="318"/>
        <v>0.38344561126096011</v>
      </c>
      <c r="AV490" s="20">
        <f t="shared" si="352"/>
        <v>84.31601766243746</v>
      </c>
    </row>
    <row r="491" spans="2:48" ht="15.95">
      <c r="B491" s="52">
        <v>99</v>
      </c>
      <c r="C491" s="54">
        <f>'Mortality (No Interventions) H'!N108</f>
        <v>0.49139157549276125</v>
      </c>
      <c r="D491" s="27">
        <f t="shared" si="355"/>
        <v>0.92794117647058727</v>
      </c>
      <c r="E491" s="18">
        <f t="shared" si="319"/>
        <v>0.45598247667048825</v>
      </c>
      <c r="F491" s="28">
        <f t="shared" si="338"/>
        <v>21.577416637391408</v>
      </c>
      <c r="G491" s="27">
        <f t="shared" si="353"/>
        <v>0.96499999999999997</v>
      </c>
      <c r="H491" s="18">
        <f t="shared" si="312"/>
        <v>0.47419287035051461</v>
      </c>
      <c r="I491" s="28">
        <f t="shared" si="339"/>
        <v>12.057828085030227</v>
      </c>
      <c r="J491" s="27">
        <v>1</v>
      </c>
      <c r="K491" s="18">
        <f t="shared" si="313"/>
        <v>0.49139157549276125</v>
      </c>
      <c r="L491" s="28">
        <f t="shared" si="340"/>
        <v>10.591447072248574</v>
      </c>
      <c r="M491" s="27">
        <f t="shared" si="354"/>
        <v>0.92500000000000004</v>
      </c>
      <c r="N491" s="19">
        <f t="shared" si="314"/>
        <v>0.45453720733080416</v>
      </c>
      <c r="O491" s="28">
        <f t="shared" si="341"/>
        <v>16.740025526231282</v>
      </c>
      <c r="P491" s="24">
        <f t="shared" si="320"/>
        <v>0.89546323529411664</v>
      </c>
      <c r="Q491" s="18">
        <f t="shared" si="321"/>
        <v>0.44002308998702117</v>
      </c>
      <c r="R491" s="28">
        <f t="shared" si="342"/>
        <v>27.731742144786079</v>
      </c>
      <c r="S491" s="24">
        <f t="shared" si="322"/>
        <v>0.92794117647058727</v>
      </c>
      <c r="T491" s="18">
        <f t="shared" si="323"/>
        <v>0.45598247667048825</v>
      </c>
      <c r="U491" s="28">
        <f t="shared" si="343"/>
        <v>24.736377636925429</v>
      </c>
      <c r="V491" s="24">
        <f t="shared" si="324"/>
        <v>0.85834558823529328</v>
      </c>
      <c r="W491" s="18">
        <f t="shared" si="325"/>
        <v>0.42178379092020168</v>
      </c>
      <c r="X491" s="28">
        <f t="shared" si="344"/>
        <v>36.788197632541497</v>
      </c>
      <c r="Y491" s="33">
        <f t="shared" si="326"/>
        <v>0.96499999999999997</v>
      </c>
      <c r="Z491" s="18">
        <f t="shared" si="327"/>
        <v>0.47419287035051461</v>
      </c>
      <c r="AA491" s="28">
        <f t="shared" si="345"/>
        <v>14.089699067504453</v>
      </c>
      <c r="AB491" s="33">
        <f t="shared" si="328"/>
        <v>0.892625</v>
      </c>
      <c r="AC491" s="18">
        <f t="shared" si="329"/>
        <v>0.43862840507422601</v>
      </c>
      <c r="AD491" s="28">
        <f t="shared" si="346"/>
        <v>21.740965131226314</v>
      </c>
      <c r="AE491" s="33">
        <f t="shared" si="330"/>
        <v>0.92500000000000004</v>
      </c>
      <c r="AF491" s="18">
        <f t="shared" si="331"/>
        <v>0.45453720733080416</v>
      </c>
      <c r="AG491" s="28">
        <f t="shared" si="347"/>
        <v>19.417224447943653</v>
      </c>
      <c r="AH491" s="33">
        <f t="shared" si="332"/>
        <v>0.89546323529411664</v>
      </c>
      <c r="AI491" s="18">
        <f t="shared" si="333"/>
        <v>0.44002308998702117</v>
      </c>
      <c r="AJ491" s="28">
        <f t="shared" si="348"/>
        <v>31.620216653337799</v>
      </c>
      <c r="AK491" s="33">
        <f t="shared" si="334"/>
        <v>0.82830349264705794</v>
      </c>
      <c r="AL491" s="18">
        <f t="shared" si="335"/>
        <v>0.40702135823799457</v>
      </c>
      <c r="AM491" s="28">
        <f t="shared" si="349"/>
        <v>46.097564649603804</v>
      </c>
      <c r="AN491" s="33">
        <f t="shared" si="336"/>
        <v>0.85834558823529328</v>
      </c>
      <c r="AO491" s="18">
        <f t="shared" si="337"/>
        <v>0.42178379092020168</v>
      </c>
      <c r="AP491" s="28">
        <f t="shared" si="350"/>
        <v>41.690785252855086</v>
      </c>
      <c r="AQ491" s="33">
        <f t="shared" si="315"/>
        <v>0.892625</v>
      </c>
      <c r="AR491" s="18">
        <f t="shared" si="316"/>
        <v>0.43862840507422601</v>
      </c>
      <c r="AS491" s="28">
        <f t="shared" si="351"/>
        <v>25.069670790148258</v>
      </c>
      <c r="AT491" s="33">
        <f t="shared" si="317"/>
        <v>0.82830349264705794</v>
      </c>
      <c r="AU491" s="18">
        <f t="shared" si="318"/>
        <v>0.40702135823799457</v>
      </c>
      <c r="AV491" s="20">
        <f t="shared" si="352"/>
        <v>51.98541073077422</v>
      </c>
    </row>
    <row r="492" spans="2:48" ht="15.95">
      <c r="B492" s="52">
        <v>100</v>
      </c>
      <c r="C492" s="54">
        <f>'Mortality (No Interventions) H'!N109</f>
        <v>0.51867868237036097</v>
      </c>
      <c r="D492" s="27">
        <f t="shared" si="355"/>
        <v>0.93137254901960687</v>
      </c>
      <c r="E492" s="18">
        <f t="shared" si="319"/>
        <v>0.48308308652141413</v>
      </c>
      <c r="F492" s="28">
        <f t="shared" si="338"/>
        <v>11.738492758922675</v>
      </c>
      <c r="G492" s="27">
        <f t="shared" si="353"/>
        <v>0.96499999999999997</v>
      </c>
      <c r="H492" s="18">
        <f t="shared" si="312"/>
        <v>0.50052492848739827</v>
      </c>
      <c r="I492" s="28">
        <f t="shared" si="339"/>
        <v>6.3400919751966951</v>
      </c>
      <c r="J492" s="27">
        <v>1</v>
      </c>
      <c r="K492" s="18">
        <f t="shared" si="313"/>
        <v>0.51867868237036097</v>
      </c>
      <c r="L492" s="28">
        <f t="shared" si="340"/>
        <v>5.3868992086681535</v>
      </c>
      <c r="M492" s="27">
        <f t="shared" si="354"/>
        <v>0.92500000000000004</v>
      </c>
      <c r="N492" s="19">
        <f t="shared" si="314"/>
        <v>0.47977778119258391</v>
      </c>
      <c r="O492" s="28">
        <f t="shared" si="341"/>
        <v>9.1310610728917396</v>
      </c>
      <c r="P492" s="24">
        <f t="shared" si="320"/>
        <v>0.8987745098039206</v>
      </c>
      <c r="Q492" s="18">
        <f t="shared" si="321"/>
        <v>0.46617517849316459</v>
      </c>
      <c r="R492" s="28">
        <f t="shared" si="342"/>
        <v>15.529135275514005</v>
      </c>
      <c r="S492" s="24">
        <f t="shared" si="322"/>
        <v>0.93137254901960687</v>
      </c>
      <c r="T492" s="18">
        <f t="shared" si="323"/>
        <v>0.48308308652141413</v>
      </c>
      <c r="U492" s="28">
        <f t="shared" si="343"/>
        <v>13.457022898183691</v>
      </c>
      <c r="V492" s="24">
        <f t="shared" si="324"/>
        <v>0.86151960784313641</v>
      </c>
      <c r="W492" s="18">
        <f t="shared" si="325"/>
        <v>0.44685185503230807</v>
      </c>
      <c r="X492" s="28">
        <f t="shared" si="344"/>
        <v>21.271532173966555</v>
      </c>
      <c r="Y492" s="33">
        <f t="shared" si="326"/>
        <v>0.96499999999999997</v>
      </c>
      <c r="Z492" s="18">
        <f t="shared" si="327"/>
        <v>0.50052492848739827</v>
      </c>
      <c r="AA492" s="28">
        <f t="shared" si="345"/>
        <v>7.4084642243095473</v>
      </c>
      <c r="AB492" s="33">
        <f t="shared" si="328"/>
        <v>0.892625</v>
      </c>
      <c r="AC492" s="18">
        <f t="shared" si="329"/>
        <v>0.46298555885084347</v>
      </c>
      <c r="AD492" s="28">
        <f t="shared" si="346"/>
        <v>12.204760270942156</v>
      </c>
      <c r="AE492" s="33">
        <f t="shared" si="330"/>
        <v>0.92500000000000004</v>
      </c>
      <c r="AF492" s="18">
        <f t="shared" si="331"/>
        <v>0.47977778119258391</v>
      </c>
      <c r="AG492" s="28">
        <f t="shared" si="347"/>
        <v>10.59137347325993</v>
      </c>
      <c r="AH492" s="33">
        <f t="shared" si="332"/>
        <v>0.8987745098039206</v>
      </c>
      <c r="AI492" s="18">
        <f t="shared" si="333"/>
        <v>0.46617517849316459</v>
      </c>
      <c r="AJ492" s="28">
        <f t="shared" si="348"/>
        <v>17.706591215477033</v>
      </c>
      <c r="AK492" s="33">
        <f t="shared" si="334"/>
        <v>0.83136642156862661</v>
      </c>
      <c r="AL492" s="18">
        <f t="shared" si="335"/>
        <v>0.43121204010617731</v>
      </c>
      <c r="AM492" s="28">
        <f t="shared" si="349"/>
        <v>27.334871274458301</v>
      </c>
      <c r="AN492" s="33">
        <f t="shared" si="336"/>
        <v>0.86151960784313641</v>
      </c>
      <c r="AO492" s="18">
        <f t="shared" si="337"/>
        <v>0.44685185503230807</v>
      </c>
      <c r="AP492" s="28">
        <f t="shared" si="350"/>
        <v>24.106287802465829</v>
      </c>
      <c r="AQ492" s="33">
        <f t="shared" si="315"/>
        <v>0.892625</v>
      </c>
      <c r="AR492" s="18">
        <f t="shared" si="316"/>
        <v>0.46298555885084347</v>
      </c>
      <c r="AS492" s="28">
        <f t="shared" si="351"/>
        <v>14.073401075729617</v>
      </c>
      <c r="AT492" s="33">
        <f t="shared" si="317"/>
        <v>0.83136642156862661</v>
      </c>
      <c r="AU492" s="18">
        <f t="shared" si="318"/>
        <v>0.43121204010617731</v>
      </c>
      <c r="AV492" s="20">
        <f t="shared" si="352"/>
        <v>30.82623824657448</v>
      </c>
    </row>
    <row r="493" spans="2:48" ht="15.95">
      <c r="B493" s="52">
        <v>101</v>
      </c>
      <c r="C493" s="54">
        <f>'Mortality (No Interventions) H'!N110</f>
        <v>0.54521842085134742</v>
      </c>
      <c r="D493" s="27">
        <f t="shared" si="355"/>
        <v>0.93480392156862646</v>
      </c>
      <c r="E493" s="18">
        <f t="shared" si="319"/>
        <v>0.50967231792329337</v>
      </c>
      <c r="F493" s="28">
        <f t="shared" si="338"/>
        <v>6.0678254458330381</v>
      </c>
      <c r="G493" s="27">
        <f t="shared" si="353"/>
        <v>0.96499999999999997</v>
      </c>
      <c r="H493" s="18">
        <f t="shared" si="312"/>
        <v>0.52613577612155027</v>
      </c>
      <c r="I493" s="28">
        <f t="shared" si="339"/>
        <v>3.1667178927078417</v>
      </c>
      <c r="J493" s="27">
        <v>1</v>
      </c>
      <c r="K493" s="18">
        <f t="shared" si="313"/>
        <v>0.54521842085134742</v>
      </c>
      <c r="L493" s="28">
        <f t="shared" si="340"/>
        <v>2.5928294250542154</v>
      </c>
      <c r="M493" s="27">
        <f t="shared" si="354"/>
        <v>0.92500000000000004</v>
      </c>
      <c r="N493" s="19">
        <f t="shared" si="314"/>
        <v>0.50432703928749634</v>
      </c>
      <c r="O493" s="28">
        <f t="shared" si="341"/>
        <v>4.7501808514057666</v>
      </c>
      <c r="P493" s="24">
        <f t="shared" si="320"/>
        <v>0.90208578431372455</v>
      </c>
      <c r="Q493" s="18">
        <f t="shared" si="321"/>
        <v>0.49183378679597811</v>
      </c>
      <c r="R493" s="28">
        <f t="shared" si="342"/>
        <v>8.2898378666067654</v>
      </c>
      <c r="S493" s="24">
        <f t="shared" si="322"/>
        <v>0.93480392156862646</v>
      </c>
      <c r="T493" s="18">
        <f t="shared" si="323"/>
        <v>0.50967231792329337</v>
      </c>
      <c r="U493" s="28">
        <f t="shared" si="343"/>
        <v>6.9561627411397673</v>
      </c>
      <c r="V493" s="24">
        <f t="shared" si="324"/>
        <v>0.86469362745097955</v>
      </c>
      <c r="W493" s="18">
        <f t="shared" si="325"/>
        <v>0.47144689407904639</v>
      </c>
      <c r="X493" s="28">
        <f t="shared" si="344"/>
        <v>11.766308562650176</v>
      </c>
      <c r="Y493" s="33">
        <f t="shared" si="326"/>
        <v>0.96499999999999997</v>
      </c>
      <c r="Z493" s="18">
        <f t="shared" si="327"/>
        <v>0.52613577612155027</v>
      </c>
      <c r="AA493" s="28">
        <f t="shared" si="345"/>
        <v>3.7003431982355628</v>
      </c>
      <c r="AB493" s="33">
        <f t="shared" si="328"/>
        <v>0.892625</v>
      </c>
      <c r="AC493" s="18">
        <f t="shared" si="329"/>
        <v>0.48667559291243401</v>
      </c>
      <c r="AD493" s="28">
        <f t="shared" si="346"/>
        <v>6.5541325162594299</v>
      </c>
      <c r="AE493" s="33">
        <f t="shared" si="330"/>
        <v>0.92500000000000004</v>
      </c>
      <c r="AF493" s="18">
        <f t="shared" si="331"/>
        <v>0.50432703928749634</v>
      </c>
      <c r="AG493" s="28">
        <f t="shared" si="347"/>
        <v>5.5098678084772903</v>
      </c>
      <c r="AH493" s="33">
        <f t="shared" si="332"/>
        <v>0.90208578431372455</v>
      </c>
      <c r="AI493" s="18">
        <f t="shared" si="333"/>
        <v>0.49183378679597811</v>
      </c>
      <c r="AJ493" s="28">
        <f t="shared" si="348"/>
        <v>9.4522178950965277</v>
      </c>
      <c r="AK493" s="33">
        <f t="shared" si="334"/>
        <v>0.83442935049019529</v>
      </c>
      <c r="AL493" s="18">
        <f t="shared" si="335"/>
        <v>0.45494625278627976</v>
      </c>
      <c r="AM493" s="28">
        <f t="shared" si="349"/>
        <v>15.547745666159393</v>
      </c>
      <c r="AN493" s="33">
        <f t="shared" si="336"/>
        <v>0.86469362745097955</v>
      </c>
      <c r="AO493" s="18">
        <f t="shared" si="337"/>
        <v>0.47144689407904639</v>
      </c>
      <c r="AP493" s="28">
        <f t="shared" si="350"/>
        <v>13.334348379991273</v>
      </c>
      <c r="AQ493" s="33">
        <f t="shared" si="315"/>
        <v>0.892625</v>
      </c>
      <c r="AR493" s="18">
        <f t="shared" si="316"/>
        <v>0.48667559291243401</v>
      </c>
      <c r="AS493" s="28">
        <f t="shared" si="351"/>
        <v>7.5576196137508784</v>
      </c>
      <c r="AT493" s="33">
        <f t="shared" si="317"/>
        <v>0.83442935049019529</v>
      </c>
      <c r="AU493" s="18">
        <f t="shared" si="318"/>
        <v>0.45494625278627976</v>
      </c>
      <c r="AV493" s="20">
        <f t="shared" si="352"/>
        <v>17.53359316347003</v>
      </c>
    </row>
    <row r="494" spans="2:48" ht="15.95">
      <c r="B494" s="52">
        <v>102</v>
      </c>
      <c r="C494" s="54">
        <f>'Mortality (No Interventions) H'!N111</f>
        <v>0.57023194763350082</v>
      </c>
      <c r="D494" s="27">
        <f t="shared" si="355"/>
        <v>0.93823529411764606</v>
      </c>
      <c r="E494" s="18">
        <f t="shared" si="319"/>
        <v>0.53501173910319577</v>
      </c>
      <c r="F494" s="28">
        <f t="shared" si="338"/>
        <v>2.9752227861013725</v>
      </c>
      <c r="G494" s="27">
        <f t="shared" si="353"/>
        <v>0.96499999999999997</v>
      </c>
      <c r="H494" s="18">
        <f t="shared" si="312"/>
        <v>0.5502738294663283</v>
      </c>
      <c r="I494" s="28">
        <f t="shared" si="339"/>
        <v>1.5005943164700013</v>
      </c>
      <c r="J494" s="27">
        <v>1</v>
      </c>
      <c r="K494" s="18">
        <f t="shared" si="313"/>
        <v>0.57023194763350082</v>
      </c>
      <c r="L494" s="28">
        <f t="shared" si="340"/>
        <v>1.1791710603892491</v>
      </c>
      <c r="M494" s="27">
        <f t="shared" si="354"/>
        <v>0.92500000000000004</v>
      </c>
      <c r="N494" s="19">
        <f t="shared" si="314"/>
        <v>0.52746455156098826</v>
      </c>
      <c r="O494" s="28">
        <f t="shared" si="341"/>
        <v>2.3545362065361379</v>
      </c>
      <c r="P494" s="24">
        <f t="shared" si="320"/>
        <v>0.90539705882352839</v>
      </c>
      <c r="Q494" s="18">
        <f t="shared" si="321"/>
        <v>0.51628632823458387</v>
      </c>
      <c r="R494" s="28">
        <f t="shared" si="342"/>
        <v>4.2126155167488673</v>
      </c>
      <c r="S494" s="24">
        <f t="shared" si="322"/>
        <v>0.93823529411764606</v>
      </c>
      <c r="T494" s="18">
        <f t="shared" si="323"/>
        <v>0.53501173910319577</v>
      </c>
      <c r="U494" s="28">
        <f t="shared" si="343"/>
        <v>3.4107991530114119</v>
      </c>
      <c r="V494" s="24">
        <f t="shared" si="324"/>
        <v>0.86786764705882269</v>
      </c>
      <c r="W494" s="18">
        <f t="shared" si="325"/>
        <v>0.49488585867045615</v>
      </c>
      <c r="X494" s="28">
        <f t="shared" si="344"/>
        <v>6.2191189360130616</v>
      </c>
      <c r="Y494" s="33">
        <f t="shared" si="326"/>
        <v>0.96499999999999997</v>
      </c>
      <c r="Z494" s="18">
        <f t="shared" si="327"/>
        <v>0.5502738294663283</v>
      </c>
      <c r="AA494" s="28">
        <f t="shared" si="345"/>
        <v>1.7534602577157954</v>
      </c>
      <c r="AB494" s="33">
        <f t="shared" si="328"/>
        <v>0.892625</v>
      </c>
      <c r="AC494" s="18">
        <f t="shared" si="329"/>
        <v>0.50900329225635366</v>
      </c>
      <c r="AD494" s="28">
        <f t="shared" si="346"/>
        <v>3.3643961878822091</v>
      </c>
      <c r="AE494" s="33">
        <f t="shared" si="330"/>
        <v>0.92500000000000004</v>
      </c>
      <c r="AF494" s="18">
        <f t="shared" si="331"/>
        <v>0.52746455156098826</v>
      </c>
      <c r="AG494" s="28">
        <f t="shared" si="347"/>
        <v>2.7310924897624527</v>
      </c>
      <c r="AH494" s="33">
        <f t="shared" si="332"/>
        <v>0.90539705882352839</v>
      </c>
      <c r="AI494" s="18">
        <f t="shared" si="333"/>
        <v>0.51628632823458387</v>
      </c>
      <c r="AJ494" s="28">
        <f t="shared" si="348"/>
        <v>4.8032977741304927</v>
      </c>
      <c r="AK494" s="33">
        <f t="shared" si="334"/>
        <v>0.83749227941176385</v>
      </c>
      <c r="AL494" s="18">
        <f t="shared" si="335"/>
        <v>0.47756485361699019</v>
      </c>
      <c r="AM494" s="28">
        <f t="shared" si="349"/>
        <v>8.4743570360660563</v>
      </c>
      <c r="AN494" s="33">
        <f t="shared" si="336"/>
        <v>0.86786764705882269</v>
      </c>
      <c r="AO494" s="18">
        <f t="shared" si="337"/>
        <v>0.49488585867045615</v>
      </c>
      <c r="AP494" s="28">
        <f t="shared" si="350"/>
        <v>7.0479112516764237</v>
      </c>
      <c r="AQ494" s="33">
        <f t="shared" si="315"/>
        <v>0.892625</v>
      </c>
      <c r="AR494" s="18">
        <f t="shared" si="316"/>
        <v>0.50900329225635366</v>
      </c>
      <c r="AS494" s="28">
        <f t="shared" si="351"/>
        <v>3.8795106072220293</v>
      </c>
      <c r="AT494" s="33">
        <f t="shared" si="317"/>
        <v>0.83749227941176385</v>
      </c>
      <c r="AU494" s="18">
        <f t="shared" si="318"/>
        <v>0.47756485361699019</v>
      </c>
      <c r="AV494" s="20">
        <f t="shared" si="352"/>
        <v>9.5567506558702071</v>
      </c>
    </row>
    <row r="495" spans="2:48" ht="15.95">
      <c r="B495" s="52">
        <v>103</v>
      </c>
      <c r="C495" s="54">
        <f>'Mortality (No Interventions) H'!N112</f>
        <v>0.59505535290612055</v>
      </c>
      <c r="D495" s="27">
        <f t="shared" si="355"/>
        <v>0.94166666666666565</v>
      </c>
      <c r="E495" s="18">
        <f t="shared" si="319"/>
        <v>0.5603437906532629</v>
      </c>
      <c r="F495" s="28">
        <f t="shared" si="338"/>
        <v>1.3834436690898217</v>
      </c>
      <c r="G495" s="27">
        <f t="shared" si="353"/>
        <v>0.96499999999999997</v>
      </c>
      <c r="H495" s="18">
        <f t="shared" si="312"/>
        <v>0.57422841555440629</v>
      </c>
      <c r="I495" s="28">
        <f t="shared" si="339"/>
        <v>0.67485653547064628</v>
      </c>
      <c r="J495" s="27">
        <v>1</v>
      </c>
      <c r="K495" s="18">
        <f t="shared" si="313"/>
        <v>0.59505535290612055</v>
      </c>
      <c r="L495" s="28">
        <f t="shared" si="340"/>
        <v>0.50677005003042719</v>
      </c>
      <c r="M495" s="27">
        <f t="shared" si="354"/>
        <v>0.92500000000000004</v>
      </c>
      <c r="N495" s="19">
        <f t="shared" si="314"/>
        <v>0.55042620143816157</v>
      </c>
      <c r="O495" s="28">
        <f t="shared" si="341"/>
        <v>1.1126018222214435</v>
      </c>
      <c r="P495" s="24">
        <f t="shared" si="320"/>
        <v>0.90870833333333234</v>
      </c>
      <c r="Q495" s="18">
        <f t="shared" si="321"/>
        <v>0.54073175798039874</v>
      </c>
      <c r="R495" s="28">
        <f t="shared" si="342"/>
        <v>2.0376997193425606</v>
      </c>
      <c r="S495" s="24">
        <f t="shared" si="322"/>
        <v>0.94166666666666565</v>
      </c>
      <c r="T495" s="18">
        <f t="shared" si="323"/>
        <v>0.5603437906532629</v>
      </c>
      <c r="U495" s="28">
        <f t="shared" si="343"/>
        <v>1.5859815664270693</v>
      </c>
      <c r="V495" s="24">
        <f t="shared" si="324"/>
        <v>0.87104166666666583</v>
      </c>
      <c r="W495" s="18">
        <f t="shared" si="325"/>
        <v>0.51831800635426828</v>
      </c>
      <c r="X495" s="28">
        <f t="shared" si="344"/>
        <v>3.1413649211905446</v>
      </c>
      <c r="Y495" s="33">
        <f t="shared" si="326"/>
        <v>0.96499999999999997</v>
      </c>
      <c r="Z495" s="18">
        <f t="shared" si="327"/>
        <v>0.57422841555440629</v>
      </c>
      <c r="AA495" s="28">
        <f t="shared" si="345"/>
        <v>0.78857696688550971</v>
      </c>
      <c r="AB495" s="33">
        <f t="shared" si="328"/>
        <v>0.892625</v>
      </c>
      <c r="AC495" s="18">
        <f t="shared" si="329"/>
        <v>0.53116128438782584</v>
      </c>
      <c r="AD495" s="28">
        <f t="shared" si="346"/>
        <v>1.6519074517954389</v>
      </c>
      <c r="AE495" s="33">
        <f t="shared" si="330"/>
        <v>0.92500000000000004</v>
      </c>
      <c r="AF495" s="18">
        <f t="shared" si="331"/>
        <v>0.55042620143816157</v>
      </c>
      <c r="AG495" s="28">
        <f t="shared" si="347"/>
        <v>1.2905380143783176</v>
      </c>
      <c r="AH495" s="33">
        <f t="shared" si="332"/>
        <v>0.90870833333333234</v>
      </c>
      <c r="AI495" s="18">
        <f t="shared" si="333"/>
        <v>0.54073175798039874</v>
      </c>
      <c r="AJ495" s="28">
        <f t="shared" si="348"/>
        <v>2.3234208029073109</v>
      </c>
      <c r="AK495" s="33">
        <f t="shared" si="334"/>
        <v>0.84055520833333242</v>
      </c>
      <c r="AL495" s="18">
        <f t="shared" si="335"/>
        <v>0.50017687613186879</v>
      </c>
      <c r="AM495" s="28">
        <f t="shared" si="349"/>
        <v>4.4273019586390596</v>
      </c>
      <c r="AN495" s="33">
        <f t="shared" si="336"/>
        <v>0.87104166666666583</v>
      </c>
      <c r="AO495" s="18">
        <f t="shared" si="337"/>
        <v>0.51831800635426828</v>
      </c>
      <c r="AP495" s="28">
        <f t="shared" si="350"/>
        <v>3.5599996400573679</v>
      </c>
      <c r="AQ495" s="33">
        <f t="shared" si="315"/>
        <v>0.892625</v>
      </c>
      <c r="AR495" s="18">
        <f t="shared" si="316"/>
        <v>0.53116128438782584</v>
      </c>
      <c r="AS495" s="28">
        <f t="shared" si="351"/>
        <v>1.9048269358025707</v>
      </c>
      <c r="AT495" s="33">
        <f t="shared" si="317"/>
        <v>0.84055520833333242</v>
      </c>
      <c r="AU495" s="18">
        <f t="shared" si="318"/>
        <v>0.50017687613186879</v>
      </c>
      <c r="AV495" s="20">
        <f t="shared" si="352"/>
        <v>4.9927824278454764</v>
      </c>
    </row>
    <row r="496" spans="2:48" ht="15.95">
      <c r="B496" s="52">
        <v>104</v>
      </c>
      <c r="C496" s="54">
        <f>'Mortality (No Interventions) H'!N113</f>
        <v>0.61946378710958316</v>
      </c>
      <c r="D496" s="27">
        <f t="shared" si="355"/>
        <v>0.94509803921568525</v>
      </c>
      <c r="E496" s="18">
        <f t="shared" si="319"/>
        <v>0.58545401056238977</v>
      </c>
      <c r="F496" s="28">
        <f t="shared" si="338"/>
        <v>0.60823959939677275</v>
      </c>
      <c r="G496" s="27">
        <f t="shared" si="353"/>
        <v>0.96499999999999997</v>
      </c>
      <c r="H496" s="18">
        <f t="shared" si="312"/>
        <v>0.59778255456074769</v>
      </c>
      <c r="I496" s="28">
        <f t="shared" si="339"/>
        <v>0.28733473638080109</v>
      </c>
      <c r="J496" s="27">
        <v>1</v>
      </c>
      <c r="K496" s="18">
        <f t="shared" si="313"/>
        <v>0.61946378710958316</v>
      </c>
      <c r="L496" s="28">
        <f t="shared" si="340"/>
        <v>0.20521381906731898</v>
      </c>
      <c r="M496" s="27">
        <f t="shared" si="354"/>
        <v>0.92500000000000004</v>
      </c>
      <c r="N496" s="19">
        <f t="shared" si="314"/>
        <v>0.57300400307636445</v>
      </c>
      <c r="O496" s="28">
        <f t="shared" si="341"/>
        <v>0.5001966275029176</v>
      </c>
      <c r="P496" s="24">
        <f t="shared" si="320"/>
        <v>0.91201960784313618</v>
      </c>
      <c r="Q496" s="18">
        <f t="shared" si="321"/>
        <v>0.564963120192706</v>
      </c>
      <c r="R496" s="28">
        <f t="shared" si="342"/>
        <v>0.93585076786629262</v>
      </c>
      <c r="S496" s="24">
        <f t="shared" si="322"/>
        <v>0.94509803921568525</v>
      </c>
      <c r="T496" s="18">
        <f t="shared" si="323"/>
        <v>0.58545401056238977</v>
      </c>
      <c r="U496" s="28">
        <f t="shared" si="343"/>
        <v>0.69728664358912562</v>
      </c>
      <c r="V496" s="24">
        <f t="shared" si="324"/>
        <v>0.87421568627450885</v>
      </c>
      <c r="W496" s="18">
        <f t="shared" si="325"/>
        <v>0.54154495977021044</v>
      </c>
      <c r="X496" s="28">
        <f t="shared" si="344"/>
        <v>1.5131389180078285</v>
      </c>
      <c r="Y496" s="33">
        <f t="shared" si="326"/>
        <v>0.96499999999999997</v>
      </c>
      <c r="Z496" s="18">
        <f t="shared" si="327"/>
        <v>0.59778255456074769</v>
      </c>
      <c r="AA496" s="28">
        <f t="shared" si="345"/>
        <v>0.33575366464814393</v>
      </c>
      <c r="AB496" s="33">
        <f t="shared" si="328"/>
        <v>0.892625</v>
      </c>
      <c r="AC496" s="18">
        <f t="shared" si="329"/>
        <v>0.55294886296869172</v>
      </c>
      <c r="AD496" s="28">
        <f t="shared" si="346"/>
        <v>0.77447816800995306</v>
      </c>
      <c r="AE496" s="33">
        <f t="shared" si="330"/>
        <v>0.92500000000000004</v>
      </c>
      <c r="AF496" s="18">
        <f t="shared" si="331"/>
        <v>0.57300400307636445</v>
      </c>
      <c r="AG496" s="28">
        <f t="shared" si="347"/>
        <v>0.58019207731251277</v>
      </c>
      <c r="AH496" s="33">
        <f t="shared" si="332"/>
        <v>0.91201960784313618</v>
      </c>
      <c r="AI496" s="18">
        <f t="shared" si="333"/>
        <v>0.564963120192706</v>
      </c>
      <c r="AJ496" s="28">
        <f t="shared" si="348"/>
        <v>1.0670733876230112</v>
      </c>
      <c r="AK496" s="33">
        <f t="shared" si="334"/>
        <v>0.84361813725490098</v>
      </c>
      <c r="AL496" s="18">
        <f t="shared" si="335"/>
        <v>0.52259088617825311</v>
      </c>
      <c r="AM496" s="28">
        <f t="shared" si="349"/>
        <v>2.2128678952744707</v>
      </c>
      <c r="AN496" s="33">
        <f t="shared" si="336"/>
        <v>0.87421568627450885</v>
      </c>
      <c r="AO496" s="18">
        <f t="shared" si="337"/>
        <v>0.54154495977021044</v>
      </c>
      <c r="AP496" s="28">
        <f t="shared" si="350"/>
        <v>1.7147877240009204</v>
      </c>
      <c r="AQ496" s="33">
        <f t="shared" si="315"/>
        <v>0.892625</v>
      </c>
      <c r="AR496" s="18">
        <f t="shared" si="316"/>
        <v>0.55294886296869172</v>
      </c>
      <c r="AS496" s="28">
        <f t="shared" si="351"/>
        <v>0.89305661404515058</v>
      </c>
      <c r="AT496" s="33">
        <f t="shared" si="317"/>
        <v>0.84361813725490098</v>
      </c>
      <c r="AU496" s="18">
        <f t="shared" si="318"/>
        <v>0.52259088617825311</v>
      </c>
      <c r="AV496" s="20">
        <f t="shared" si="352"/>
        <v>2.4955081098796383</v>
      </c>
    </row>
    <row r="497" spans="2:48" ht="15.95">
      <c r="B497" s="52">
        <v>105</v>
      </c>
      <c r="C497" s="54">
        <f>'Mortality (No Interventions) H'!N114</f>
        <v>0.64322082343411524</v>
      </c>
      <c r="D497" s="27">
        <f t="shared" si="355"/>
        <v>0.94852941176470484</v>
      </c>
      <c r="E497" s="18">
        <f t="shared" si="319"/>
        <v>0.61011386928677036</v>
      </c>
      <c r="F497" s="28">
        <f t="shared" si="338"/>
        <v>0.25214328654707086</v>
      </c>
      <c r="G497" s="27">
        <f t="shared" si="353"/>
        <v>0.96499999999999997</v>
      </c>
      <c r="H497" s="18">
        <f t="shared" si="312"/>
        <v>0.62070809461392118</v>
      </c>
      <c r="I497" s="28">
        <f t="shared" si="339"/>
        <v>0.11557104365304681</v>
      </c>
      <c r="J497" s="27">
        <v>1</v>
      </c>
      <c r="K497" s="18">
        <f t="shared" si="313"/>
        <v>0.64322082343411524</v>
      </c>
      <c r="L497" s="28">
        <f t="shared" si="340"/>
        <v>7.8091289540656778E-2</v>
      </c>
      <c r="M497" s="27">
        <f t="shared" si="354"/>
        <v>0.92500000000000004</v>
      </c>
      <c r="N497" s="19">
        <f t="shared" si="314"/>
        <v>0.59497926167655668</v>
      </c>
      <c r="O497" s="28">
        <f t="shared" si="341"/>
        <v>0.21358195761844867</v>
      </c>
      <c r="P497" s="24">
        <f t="shared" si="320"/>
        <v>0.91533088235294013</v>
      </c>
      <c r="Q497" s="18">
        <f t="shared" si="321"/>
        <v>0.58875988386173339</v>
      </c>
      <c r="R497" s="28">
        <f t="shared" si="342"/>
        <v>0.40712959801781212</v>
      </c>
      <c r="S497" s="24">
        <f t="shared" si="322"/>
        <v>0.94852941176470484</v>
      </c>
      <c r="T497" s="18">
        <f t="shared" si="323"/>
        <v>0.61011386928677036</v>
      </c>
      <c r="U497" s="28">
        <f t="shared" si="343"/>
        <v>0.28905738158828437</v>
      </c>
      <c r="V497" s="24">
        <f t="shared" si="324"/>
        <v>0.87738970588235199</v>
      </c>
      <c r="W497" s="18">
        <f t="shared" si="325"/>
        <v>0.56435532909026265</v>
      </c>
      <c r="X497" s="28">
        <f t="shared" si="344"/>
        <v>0.69370616352853931</v>
      </c>
      <c r="Y497" s="33">
        <f t="shared" si="326"/>
        <v>0.96499999999999997</v>
      </c>
      <c r="Z497" s="18">
        <f t="shared" si="327"/>
        <v>0.62070809461392118</v>
      </c>
      <c r="AA497" s="28">
        <f t="shared" si="345"/>
        <v>0.13504598129164386</v>
      </c>
      <c r="AB497" s="33">
        <f t="shared" si="328"/>
        <v>0.892625</v>
      </c>
      <c r="AC497" s="18">
        <f t="shared" si="329"/>
        <v>0.57415498751787708</v>
      </c>
      <c r="AD497" s="28">
        <f t="shared" si="346"/>
        <v>0.34623134561477414</v>
      </c>
      <c r="AE497" s="33">
        <f t="shared" si="330"/>
        <v>0.92500000000000004</v>
      </c>
      <c r="AF497" s="18">
        <f t="shared" si="331"/>
        <v>0.59497926167655668</v>
      </c>
      <c r="AG497" s="28">
        <f t="shared" si="347"/>
        <v>0.24773969445925142</v>
      </c>
      <c r="AH497" s="33">
        <f t="shared" si="332"/>
        <v>0.91533088235294013</v>
      </c>
      <c r="AI497" s="18">
        <f t="shared" si="333"/>
        <v>0.58875988386173339</v>
      </c>
      <c r="AJ497" s="28">
        <f t="shared" si="348"/>
        <v>0.46421627707691393</v>
      </c>
      <c r="AK497" s="33">
        <f t="shared" si="334"/>
        <v>0.84668106617646965</v>
      </c>
      <c r="AL497" s="18">
        <f t="shared" si="335"/>
        <v>0.54460289257210348</v>
      </c>
      <c r="AM497" s="28">
        <f t="shared" si="349"/>
        <v>1.0564433008875793</v>
      </c>
      <c r="AN497" s="33">
        <f t="shared" si="336"/>
        <v>0.87738970588235199</v>
      </c>
      <c r="AO497" s="18">
        <f t="shared" si="337"/>
        <v>0.56435532909026265</v>
      </c>
      <c r="AP497" s="28">
        <f t="shared" si="350"/>
        <v>0.78615307499239118</v>
      </c>
      <c r="AQ497" s="33">
        <f t="shared" si="315"/>
        <v>0.892625</v>
      </c>
      <c r="AR497" s="18">
        <f t="shared" si="316"/>
        <v>0.57415498751787708</v>
      </c>
      <c r="AS497" s="28">
        <f t="shared" si="351"/>
        <v>0.39924197474221479</v>
      </c>
      <c r="AT497" s="33">
        <f t="shared" si="317"/>
        <v>0.84668106617646965</v>
      </c>
      <c r="AU497" s="18">
        <f t="shared" si="318"/>
        <v>0.54460289257210348</v>
      </c>
      <c r="AV497" s="20">
        <f t="shared" si="352"/>
        <v>1.1913783152726207</v>
      </c>
    </row>
    <row r="498" spans="2:48" ht="15.95">
      <c r="B498" s="52">
        <v>106</v>
      </c>
      <c r="C498" s="54">
        <f>'Mortality (No Interventions) H'!N115</f>
        <v>0.66610294377608659</v>
      </c>
      <c r="D498" s="27">
        <f t="shared" si="355"/>
        <v>0.95196078431372444</v>
      </c>
      <c r="E498" s="18">
        <f t="shared" si="319"/>
        <v>0.63410388079076407</v>
      </c>
      <c r="F498" s="28">
        <f t="shared" si="338"/>
        <v>9.8307170377154585E-2</v>
      </c>
      <c r="G498" s="27">
        <f t="shared" si="353"/>
        <v>0.96499999999999997</v>
      </c>
      <c r="H498" s="18">
        <f t="shared" si="312"/>
        <v>0.64278934074392358</v>
      </c>
      <c r="I498" s="28">
        <f t="shared" si="339"/>
        <v>4.3835161354621816E-2</v>
      </c>
      <c r="J498" s="27">
        <v>1</v>
      </c>
      <c r="K498" s="18">
        <f t="shared" si="313"/>
        <v>0.66610294377608659</v>
      </c>
      <c r="L498" s="28">
        <f t="shared" si="340"/>
        <v>2.7861345979283615E-2</v>
      </c>
      <c r="M498" s="27">
        <f t="shared" si="354"/>
        <v>0.92500000000000004</v>
      </c>
      <c r="N498" s="19">
        <f t="shared" si="314"/>
        <v>0.6161452229928801</v>
      </c>
      <c r="O498" s="28">
        <f t="shared" si="341"/>
        <v>8.650512216719046E-2</v>
      </c>
      <c r="P498" s="24">
        <f t="shared" si="320"/>
        <v>0.91864215686274409</v>
      </c>
      <c r="Q498" s="18">
        <f t="shared" si="321"/>
        <v>0.61191024496308732</v>
      </c>
      <c r="R498" s="28">
        <f t="shared" si="342"/>
        <v>0.16742802317217087</v>
      </c>
      <c r="S498" s="24">
        <f t="shared" si="322"/>
        <v>0.95196078431372444</v>
      </c>
      <c r="T498" s="18">
        <f t="shared" si="323"/>
        <v>0.63410388079076407</v>
      </c>
      <c r="U498" s="28">
        <f t="shared" si="343"/>
        <v>0.11269946406155373</v>
      </c>
      <c r="V498" s="24">
        <f t="shared" si="324"/>
        <v>0.88056372549019513</v>
      </c>
      <c r="W498" s="18">
        <f t="shared" si="325"/>
        <v>0.58654608973145683</v>
      </c>
      <c r="X498" s="28">
        <f t="shared" si="344"/>
        <v>0.30220939331844693</v>
      </c>
      <c r="Y498" s="33">
        <f t="shared" si="326"/>
        <v>0.96499999999999997</v>
      </c>
      <c r="Z498" s="18">
        <f t="shared" si="327"/>
        <v>0.64278934074392358</v>
      </c>
      <c r="AA498" s="28">
        <f t="shared" si="345"/>
        <v>5.122184755884035E-2</v>
      </c>
      <c r="AB498" s="33">
        <f t="shared" si="328"/>
        <v>0.892625</v>
      </c>
      <c r="AC498" s="18">
        <f t="shared" si="329"/>
        <v>0.59458014018812932</v>
      </c>
      <c r="AD498" s="28">
        <f t="shared" si="346"/>
        <v>0.14744089169502572</v>
      </c>
      <c r="AE498" s="33">
        <f t="shared" si="330"/>
        <v>0.92500000000000004</v>
      </c>
      <c r="AF498" s="18">
        <f t="shared" si="331"/>
        <v>0.6161452229928801</v>
      </c>
      <c r="AG498" s="28">
        <f t="shared" si="347"/>
        <v>0.10033971396191027</v>
      </c>
      <c r="AH498" s="33">
        <f t="shared" si="332"/>
        <v>0.91864215686274409</v>
      </c>
      <c r="AI498" s="18">
        <f t="shared" si="333"/>
        <v>0.61191024496308732</v>
      </c>
      <c r="AJ498" s="28">
        <f t="shared" si="348"/>
        <v>0.19090435569838385</v>
      </c>
      <c r="AK498" s="33">
        <f t="shared" si="334"/>
        <v>0.84974399509803833</v>
      </c>
      <c r="AL498" s="18">
        <f t="shared" si="335"/>
        <v>0.56601697659085581</v>
      </c>
      <c r="AM498" s="28">
        <f t="shared" si="349"/>
        <v>0.48110122338578254</v>
      </c>
      <c r="AN498" s="33">
        <f t="shared" si="336"/>
        <v>0.88056372549019513</v>
      </c>
      <c r="AO498" s="18">
        <f t="shared" si="337"/>
        <v>0.58654608973145683</v>
      </c>
      <c r="AP498" s="28">
        <f t="shared" si="350"/>
        <v>0.34248339763973834</v>
      </c>
      <c r="AQ498" s="33">
        <f t="shared" si="315"/>
        <v>0.892625</v>
      </c>
      <c r="AR498" s="18">
        <f t="shared" si="316"/>
        <v>0.59458014018812932</v>
      </c>
      <c r="AS498" s="28">
        <f t="shared" si="351"/>
        <v>0.17001520371748585</v>
      </c>
      <c r="AT498" s="33">
        <f t="shared" si="317"/>
        <v>0.84974399509803833</v>
      </c>
      <c r="AU498" s="18">
        <f t="shared" si="318"/>
        <v>0.56601697659085581</v>
      </c>
      <c r="AV498" s="20">
        <f t="shared" si="352"/>
        <v>0.54255023862747198</v>
      </c>
    </row>
    <row r="499" spans="2:48" ht="15.95">
      <c r="B499" s="52">
        <v>107</v>
      </c>
      <c r="C499" s="54">
        <f>'Mortality (No Interventions) H'!N116</f>
        <v>0.68813610720553786</v>
      </c>
      <c r="D499" s="27">
        <f t="shared" si="355"/>
        <v>0.95539215686274404</v>
      </c>
      <c r="E499" s="18">
        <f t="shared" si="319"/>
        <v>0.65743983967823127</v>
      </c>
      <c r="F499" s="28">
        <f t="shared" si="338"/>
        <v>3.5970212131442018E-2</v>
      </c>
      <c r="G499" s="27">
        <f t="shared" si="353"/>
        <v>0.96499999999999997</v>
      </c>
      <c r="H499" s="18">
        <f t="shared" si="312"/>
        <v>0.66405134345334405</v>
      </c>
      <c r="I499" s="28">
        <f t="shared" si="339"/>
        <v>1.5658386886080941E-2</v>
      </c>
      <c r="J499" s="27">
        <v>1</v>
      </c>
      <c r="K499" s="18">
        <f t="shared" si="313"/>
        <v>0.68813610720553786</v>
      </c>
      <c r="L499" s="28">
        <f t="shared" si="340"/>
        <v>9.3028214049187645E-3</v>
      </c>
      <c r="M499" s="27">
        <f t="shared" si="354"/>
        <v>0.92500000000000004</v>
      </c>
      <c r="N499" s="19">
        <f t="shared" si="314"/>
        <v>0.63652589916512259</v>
      </c>
      <c r="O499" s="28">
        <f t="shared" si="341"/>
        <v>3.3205404379460561E-2</v>
      </c>
      <c r="P499" s="24">
        <f t="shared" si="320"/>
        <v>0.92195343137254793</v>
      </c>
      <c r="Q499" s="18">
        <f t="shared" si="321"/>
        <v>0.63442944528949319</v>
      </c>
      <c r="R499" s="28">
        <f t="shared" si="342"/>
        <v>6.4977100499202328E-2</v>
      </c>
      <c r="S499" s="24">
        <f t="shared" si="322"/>
        <v>0.95539215686274404</v>
      </c>
      <c r="T499" s="18">
        <f t="shared" si="323"/>
        <v>0.65743983967823127</v>
      </c>
      <c r="U499" s="28">
        <f t="shared" si="343"/>
        <v>4.1236296537083265E-2</v>
      </c>
      <c r="V499" s="24">
        <f t="shared" si="324"/>
        <v>0.88373774509803826</v>
      </c>
      <c r="W499" s="18">
        <f t="shared" si="325"/>
        <v>0.60813185170236395</v>
      </c>
      <c r="X499" s="28">
        <f t="shared" si="344"/>
        <v>0.12494965538739602</v>
      </c>
      <c r="Y499" s="33">
        <f t="shared" si="326"/>
        <v>0.96499999999999997</v>
      </c>
      <c r="Z499" s="18">
        <f t="shared" si="327"/>
        <v>0.66405134345334405</v>
      </c>
      <c r="AA499" s="28">
        <f t="shared" si="345"/>
        <v>1.8296989934807609E-2</v>
      </c>
      <c r="AB499" s="33">
        <f t="shared" si="328"/>
        <v>0.892625</v>
      </c>
      <c r="AC499" s="18">
        <f t="shared" si="329"/>
        <v>0.6142474926943432</v>
      </c>
      <c r="AD499" s="28">
        <f t="shared" si="346"/>
        <v>5.9775465641534534E-2</v>
      </c>
      <c r="AE499" s="33">
        <f t="shared" si="330"/>
        <v>0.92500000000000004</v>
      </c>
      <c r="AF499" s="18">
        <f t="shared" si="331"/>
        <v>0.63652589916512259</v>
      </c>
      <c r="AG499" s="28">
        <f t="shared" si="347"/>
        <v>3.851587852780726E-2</v>
      </c>
      <c r="AH499" s="33">
        <f t="shared" si="332"/>
        <v>0.92195343137254793</v>
      </c>
      <c r="AI499" s="18">
        <f t="shared" si="333"/>
        <v>0.63442944528949319</v>
      </c>
      <c r="AJ499" s="28">
        <f t="shared" si="348"/>
        <v>7.4088024638465436E-2</v>
      </c>
      <c r="AK499" s="33">
        <f t="shared" si="334"/>
        <v>0.85280692401960689</v>
      </c>
      <c r="AL499" s="18">
        <f t="shared" si="335"/>
        <v>0.58684723689278118</v>
      </c>
      <c r="AM499" s="28">
        <f t="shared" si="349"/>
        <v>0.20878976349079997</v>
      </c>
      <c r="AN499" s="33">
        <f t="shared" si="336"/>
        <v>0.88373774509803826</v>
      </c>
      <c r="AO499" s="18">
        <f t="shared" si="337"/>
        <v>0.60813185170236395</v>
      </c>
      <c r="AP499" s="28">
        <f t="shared" si="350"/>
        <v>0.14160109995620618</v>
      </c>
      <c r="AQ499" s="33">
        <f t="shared" si="315"/>
        <v>0.892625</v>
      </c>
      <c r="AR499" s="18">
        <f t="shared" si="316"/>
        <v>0.6142474926943432</v>
      </c>
      <c r="AS499" s="28">
        <f t="shared" si="351"/>
        <v>6.8927540057029751E-2</v>
      </c>
      <c r="AT499" s="33">
        <f t="shared" si="317"/>
        <v>0.85280692401960689</v>
      </c>
      <c r="AU499" s="18">
        <f t="shared" si="318"/>
        <v>0.58684723689278118</v>
      </c>
      <c r="AV499" s="20">
        <f t="shared" si="352"/>
        <v>0.23545759291090293</v>
      </c>
    </row>
    <row r="500" spans="2:48" ht="15.95">
      <c r="B500" s="52">
        <v>108</v>
      </c>
      <c r="C500" s="54">
        <f>'Mortality (No Interventions) H'!N117</f>
        <v>0.70937225955503225</v>
      </c>
      <c r="D500" s="27">
        <f t="shared" si="355"/>
        <v>0.95882352941176363</v>
      </c>
      <c r="E500" s="18">
        <f t="shared" si="319"/>
        <v>0.68016281357335373</v>
      </c>
      <c r="F500" s="28">
        <f t="shared" si="338"/>
        <v>1.2321961634554807E-2</v>
      </c>
      <c r="G500" s="27">
        <f t="shared" si="353"/>
        <v>0.96499999999999997</v>
      </c>
      <c r="H500" s="18">
        <f t="shared" si="312"/>
        <v>0.68454423047060609</v>
      </c>
      <c r="I500" s="28">
        <f t="shared" si="339"/>
        <v>5.2604140380666676E-3</v>
      </c>
      <c r="J500" s="27">
        <v>1</v>
      </c>
      <c r="K500" s="18">
        <f t="shared" si="313"/>
        <v>0.70937225955503225</v>
      </c>
      <c r="L500" s="28">
        <f t="shared" si="340"/>
        <v>2.9012140973096131E-3</v>
      </c>
      <c r="M500" s="27">
        <f t="shared" si="354"/>
        <v>0.92500000000000004</v>
      </c>
      <c r="N500" s="19">
        <f t="shared" si="314"/>
        <v>0.65616934008840488</v>
      </c>
      <c r="O500" s="28">
        <f t="shared" si="341"/>
        <v>1.2069304499682928E-2</v>
      </c>
      <c r="P500" s="24">
        <f t="shared" si="320"/>
        <v>0.92526470588235188</v>
      </c>
      <c r="Q500" s="18">
        <f t="shared" si="321"/>
        <v>0.65635711509828631</v>
      </c>
      <c r="R500" s="28">
        <f t="shared" si="342"/>
        <v>2.3753714672973745E-2</v>
      </c>
      <c r="S500" s="24">
        <f t="shared" si="322"/>
        <v>0.95882352941176363</v>
      </c>
      <c r="T500" s="18">
        <f t="shared" si="323"/>
        <v>0.68016281357335373</v>
      </c>
      <c r="U500" s="28">
        <f t="shared" si="343"/>
        <v>1.412591235281924E-2</v>
      </c>
      <c r="V500" s="24">
        <f t="shared" si="324"/>
        <v>0.8869117647058814</v>
      </c>
      <c r="W500" s="18">
        <f t="shared" si="325"/>
        <v>0.62915060255535216</v>
      </c>
      <c r="X500" s="28">
        <f t="shared" si="344"/>
        <v>4.8963790087086623E-2</v>
      </c>
      <c r="Y500" s="33">
        <f t="shared" si="326"/>
        <v>0.96499999999999997</v>
      </c>
      <c r="Z500" s="18">
        <f t="shared" si="327"/>
        <v>0.68454423047060609</v>
      </c>
      <c r="AA500" s="28">
        <f t="shared" si="345"/>
        <v>6.1468491874463026E-3</v>
      </c>
      <c r="AB500" s="33">
        <f t="shared" si="328"/>
        <v>0.892625</v>
      </c>
      <c r="AC500" s="18">
        <f t="shared" si="329"/>
        <v>0.6332034131853107</v>
      </c>
      <c r="AD500" s="28">
        <f t="shared" si="346"/>
        <v>2.3058535746585087E-2</v>
      </c>
      <c r="AE500" s="33">
        <f t="shared" si="330"/>
        <v>0.92500000000000004</v>
      </c>
      <c r="AF500" s="18">
        <f t="shared" si="331"/>
        <v>0.65616934008840488</v>
      </c>
      <c r="AG500" s="28">
        <f t="shared" si="347"/>
        <v>1.3999524315760105E-2</v>
      </c>
      <c r="AH500" s="33">
        <f t="shared" si="332"/>
        <v>0.92526470588235188</v>
      </c>
      <c r="AI500" s="18">
        <f t="shared" si="333"/>
        <v>0.65635711509828631</v>
      </c>
      <c r="AJ500" s="28">
        <f t="shared" si="348"/>
        <v>2.7084400264489505E-2</v>
      </c>
      <c r="AK500" s="33">
        <f t="shared" si="334"/>
        <v>0.85586985294117557</v>
      </c>
      <c r="AL500" s="18">
        <f t="shared" si="335"/>
        <v>0.60713033146591489</v>
      </c>
      <c r="AM500" s="28">
        <f t="shared" si="349"/>
        <v>8.6262067694726732E-2</v>
      </c>
      <c r="AN500" s="33">
        <f t="shared" si="336"/>
        <v>0.8869117647058814</v>
      </c>
      <c r="AO500" s="18">
        <f t="shared" si="337"/>
        <v>0.62915060255535216</v>
      </c>
      <c r="AP500" s="28">
        <f t="shared" si="350"/>
        <v>5.5488960836746988E-2</v>
      </c>
      <c r="AQ500" s="33">
        <f t="shared" si="315"/>
        <v>0.892625</v>
      </c>
      <c r="AR500" s="18">
        <f t="shared" si="316"/>
        <v>0.6332034131853107</v>
      </c>
      <c r="AS500" s="28">
        <f t="shared" si="351"/>
        <v>2.658897139941032E-2</v>
      </c>
      <c r="AT500" s="33">
        <f t="shared" si="317"/>
        <v>0.85586985294117557</v>
      </c>
      <c r="AU500" s="18">
        <f t="shared" si="318"/>
        <v>0.60713033146591489</v>
      </c>
      <c r="AV500" s="20">
        <f t="shared" si="352"/>
        <v>9.7279955105714244E-2</v>
      </c>
    </row>
    <row r="501" spans="2:48" ht="15.95">
      <c r="B501" s="52">
        <v>109</v>
      </c>
      <c r="C501" s="54">
        <f>'Mortality (No Interventions) H'!N118</f>
        <v>0.72961871805511769</v>
      </c>
      <c r="D501" s="27">
        <f t="shared" si="355"/>
        <v>0.96225490196078323</v>
      </c>
      <c r="E501" s="18">
        <f t="shared" si="319"/>
        <v>0.70207918801087965</v>
      </c>
      <c r="F501" s="28">
        <f t="shared" si="338"/>
        <v>3.9410215404530888E-3</v>
      </c>
      <c r="G501" s="27">
        <f t="shared" si="353"/>
        <v>0.96499999999999997</v>
      </c>
      <c r="H501" s="18">
        <f t="shared" si="312"/>
        <v>0.70408206292318853</v>
      </c>
      <c r="I501" s="28">
        <f t="shared" si="339"/>
        <v>1.659427958421547E-3</v>
      </c>
      <c r="J501" s="27">
        <v>1</v>
      </c>
      <c r="K501" s="18">
        <f t="shared" si="313"/>
        <v>0.72961871805511769</v>
      </c>
      <c r="L501" s="28">
        <f t="shared" si="340"/>
        <v>8.4317329764817966E-4</v>
      </c>
      <c r="M501" s="27">
        <f t="shared" si="354"/>
        <v>0.92500000000000004</v>
      </c>
      <c r="N501" s="19">
        <f t="shared" si="314"/>
        <v>0.67489731420098387</v>
      </c>
      <c r="O501" s="28">
        <f t="shared" si="341"/>
        <v>4.1497969307999656E-3</v>
      </c>
      <c r="P501" s="24">
        <f t="shared" si="320"/>
        <v>0.92857598039215583</v>
      </c>
      <c r="Q501" s="18">
        <f t="shared" si="321"/>
        <v>0.6775064164304988</v>
      </c>
      <c r="R501" s="28">
        <f t="shared" si="342"/>
        <v>8.1627950373528643E-3</v>
      </c>
      <c r="S501" s="24">
        <f t="shared" si="322"/>
        <v>0.96225490196078323</v>
      </c>
      <c r="T501" s="18">
        <f t="shared" si="323"/>
        <v>0.70207918801087965</v>
      </c>
      <c r="U501" s="28">
        <f t="shared" si="343"/>
        <v>4.5179920626351126E-3</v>
      </c>
      <c r="V501" s="24">
        <f t="shared" si="324"/>
        <v>0.89008578431372454</v>
      </c>
      <c r="W501" s="18">
        <f t="shared" si="325"/>
        <v>0.64942324891006364</v>
      </c>
      <c r="X501" s="28">
        <f t="shared" si="344"/>
        <v>1.8158192050402294E-2</v>
      </c>
      <c r="Y501" s="33">
        <f t="shared" si="326"/>
        <v>0.96499999999999997</v>
      </c>
      <c r="Z501" s="18">
        <f t="shared" si="327"/>
        <v>0.70408206292318853</v>
      </c>
      <c r="AA501" s="28">
        <f t="shared" si="345"/>
        <v>1.9390590406070031E-3</v>
      </c>
      <c r="AB501" s="33">
        <f t="shared" si="328"/>
        <v>0.892625</v>
      </c>
      <c r="AC501" s="18">
        <f t="shared" si="329"/>
        <v>0.65127590820394943</v>
      </c>
      <c r="AD501" s="28">
        <f t="shared" si="346"/>
        <v>8.457792208791913E-3</v>
      </c>
      <c r="AE501" s="33">
        <f t="shared" si="330"/>
        <v>0.92500000000000004</v>
      </c>
      <c r="AF501" s="18">
        <f t="shared" si="331"/>
        <v>0.67489731420098387</v>
      </c>
      <c r="AG501" s="28">
        <f t="shared" si="347"/>
        <v>4.8134656839362187E-3</v>
      </c>
      <c r="AH501" s="33">
        <f t="shared" si="332"/>
        <v>0.92857598039215583</v>
      </c>
      <c r="AI501" s="18">
        <f t="shared" si="333"/>
        <v>0.6775064164304988</v>
      </c>
      <c r="AJ501" s="28">
        <f t="shared" si="348"/>
        <v>9.3073614427219113E-3</v>
      </c>
      <c r="AK501" s="33">
        <f t="shared" si="334"/>
        <v>0.85893278186274413</v>
      </c>
      <c r="AL501" s="18">
        <f t="shared" si="335"/>
        <v>0.62669343519821141</v>
      </c>
      <c r="AM501" s="28">
        <f t="shared" si="349"/>
        <v>3.3889749942292102E-2</v>
      </c>
      <c r="AN501" s="33">
        <f t="shared" si="336"/>
        <v>0.89008578431372454</v>
      </c>
      <c r="AO501" s="18">
        <f t="shared" si="337"/>
        <v>0.64942324891006364</v>
      </c>
      <c r="AP501" s="28">
        <f t="shared" si="350"/>
        <v>2.0578047691137281E-2</v>
      </c>
      <c r="AQ501" s="33">
        <f t="shared" si="315"/>
        <v>0.892625</v>
      </c>
      <c r="AR501" s="18">
        <f t="shared" si="316"/>
        <v>0.65127590820394943</v>
      </c>
      <c r="AS501" s="28">
        <f t="shared" si="351"/>
        <v>9.752743956217098E-3</v>
      </c>
      <c r="AT501" s="33">
        <f t="shared" si="317"/>
        <v>0.85893278186274413</v>
      </c>
      <c r="AU501" s="18">
        <f t="shared" si="318"/>
        <v>0.62669343519821141</v>
      </c>
      <c r="AV501" s="20">
        <f t="shared" si="352"/>
        <v>3.8218343717392633E-2</v>
      </c>
    </row>
    <row r="502" spans="2:48" ht="15.95">
      <c r="B502" s="52">
        <v>110</v>
      </c>
      <c r="C502" s="54">
        <f>'Mortality (No Interventions) H'!N119</f>
        <v>0.74869488001005602</v>
      </c>
      <c r="D502" s="27">
        <f t="shared" si="355"/>
        <v>0.96568627450980282</v>
      </c>
      <c r="E502" s="18">
        <f t="shared" si="319"/>
        <v>0.72300436942147484</v>
      </c>
      <c r="F502" s="28">
        <f t="shared" si="338"/>
        <v>1.1741123373983982E-3</v>
      </c>
      <c r="G502" s="27">
        <f t="shared" si="353"/>
        <v>0.96499999999999997</v>
      </c>
      <c r="H502" s="18">
        <f t="shared" si="312"/>
        <v>0.72249055920970406</v>
      </c>
      <c r="I502" s="28">
        <f t="shared" si="339"/>
        <v>4.9105449818368906E-4</v>
      </c>
      <c r="J502" s="27">
        <v>1</v>
      </c>
      <c r="K502" s="18">
        <f t="shared" si="313"/>
        <v>0.74869488001005602</v>
      </c>
      <c r="L502" s="28">
        <f t="shared" si="340"/>
        <v>2.2797827711980865E-4</v>
      </c>
      <c r="M502" s="27">
        <f t="shared" si="354"/>
        <v>0.92500000000000004</v>
      </c>
      <c r="N502" s="19">
        <f t="shared" si="314"/>
        <v>0.69254276400930181</v>
      </c>
      <c r="O502" s="28">
        <f t="shared" si="341"/>
        <v>1.3491101277235827E-3</v>
      </c>
      <c r="P502" s="24">
        <f t="shared" si="320"/>
        <v>0.93188725490195967</v>
      </c>
      <c r="Q502" s="18">
        <f t="shared" si="321"/>
        <v>0.69769921649172317</v>
      </c>
      <c r="R502" s="28">
        <f t="shared" si="342"/>
        <v>2.6324490235392654E-3</v>
      </c>
      <c r="S502" s="24">
        <f t="shared" si="322"/>
        <v>0.96568627450980282</v>
      </c>
      <c r="T502" s="18">
        <f t="shared" si="323"/>
        <v>0.72300436942147484</v>
      </c>
      <c r="U502" s="28">
        <f t="shared" si="343"/>
        <v>1.3460038638606535E-3</v>
      </c>
      <c r="V502" s="24">
        <f t="shared" si="324"/>
        <v>0.89325980392156767</v>
      </c>
      <c r="W502" s="18">
        <f t="shared" si="325"/>
        <v>0.66877904171486424</v>
      </c>
      <c r="X502" s="28">
        <f t="shared" si="344"/>
        <v>6.3658399746971458E-3</v>
      </c>
      <c r="Y502" s="33">
        <f t="shared" si="326"/>
        <v>0.96499999999999997</v>
      </c>
      <c r="Z502" s="18">
        <f t="shared" si="327"/>
        <v>0.72249055920970406</v>
      </c>
      <c r="AA502" s="28">
        <f t="shared" si="345"/>
        <v>5.7380235116656555E-4</v>
      </c>
      <c r="AB502" s="33">
        <f t="shared" si="328"/>
        <v>0.892625</v>
      </c>
      <c r="AC502" s="18">
        <f t="shared" si="329"/>
        <v>0.66830376726897622</v>
      </c>
      <c r="AD502" s="28">
        <f t="shared" si="346"/>
        <v>2.9494359066106722E-3</v>
      </c>
      <c r="AE502" s="33">
        <f t="shared" si="330"/>
        <v>0.92500000000000004</v>
      </c>
      <c r="AF502" s="18">
        <f t="shared" si="331"/>
        <v>0.69254276400930181</v>
      </c>
      <c r="AG502" s="28">
        <f t="shared" si="347"/>
        <v>1.5648706218490628E-3</v>
      </c>
      <c r="AH502" s="33">
        <f t="shared" si="332"/>
        <v>0.93188725490195967</v>
      </c>
      <c r="AI502" s="18">
        <f t="shared" si="333"/>
        <v>0.69769921649172317</v>
      </c>
      <c r="AJ502" s="28">
        <f t="shared" si="348"/>
        <v>3.0015643452399919E-3</v>
      </c>
      <c r="AK502" s="33">
        <f t="shared" si="334"/>
        <v>0.8619957107843127</v>
      </c>
      <c r="AL502" s="18">
        <f t="shared" si="335"/>
        <v>0.6453717752548439</v>
      </c>
      <c r="AM502" s="28">
        <f t="shared" si="349"/>
        <v>1.2651266132948678E-2</v>
      </c>
      <c r="AN502" s="33">
        <f t="shared" si="336"/>
        <v>0.89325980392156767</v>
      </c>
      <c r="AO502" s="18">
        <f t="shared" si="337"/>
        <v>0.66877904171486424</v>
      </c>
      <c r="AP502" s="28">
        <f t="shared" si="350"/>
        <v>7.2141851033326746E-3</v>
      </c>
      <c r="AQ502" s="33">
        <f t="shared" si="315"/>
        <v>0.892625</v>
      </c>
      <c r="AR502" s="18">
        <f t="shared" si="316"/>
        <v>0.66830376726897622</v>
      </c>
      <c r="AS502" s="28">
        <f t="shared" si="351"/>
        <v>3.4010167786512288E-3</v>
      </c>
      <c r="AT502" s="33">
        <f t="shared" si="317"/>
        <v>0.8619957107843127</v>
      </c>
      <c r="AU502" s="18">
        <f t="shared" si="318"/>
        <v>0.6453717752548439</v>
      </c>
      <c r="AV502" s="20">
        <f t="shared" si="352"/>
        <v>1.4267158605553863E-2</v>
      </c>
    </row>
    <row r="503" spans="2:48" ht="15.95">
      <c r="B503" s="52">
        <v>111</v>
      </c>
      <c r="C503" s="54">
        <f>'Mortality (No Interventions) H'!N120</f>
        <v>0.77164791907547825</v>
      </c>
      <c r="D503" s="27">
        <f t="shared" si="355"/>
        <v>0.96911764705882242</v>
      </c>
      <c r="E503" s="18">
        <f t="shared" si="319"/>
        <v>0.74781761569226413</v>
      </c>
      <c r="F503" s="28">
        <f t="shared" si="338"/>
        <v>3.2522398726769541E-4</v>
      </c>
      <c r="G503" s="27">
        <f t="shared" si="353"/>
        <v>0.96499999999999997</v>
      </c>
      <c r="H503" s="18">
        <f t="shared" si="312"/>
        <v>0.74464024190783651</v>
      </c>
      <c r="I503" s="28">
        <f t="shared" si="339"/>
        <v>1.3627225918851494E-4</v>
      </c>
      <c r="J503" s="27">
        <v>1</v>
      </c>
      <c r="K503" s="18">
        <f t="shared" si="313"/>
        <v>0.77164791907547825</v>
      </c>
      <c r="L503" s="28">
        <f t="shared" si="340"/>
        <v>5.7292108286694213E-5</v>
      </c>
      <c r="M503" s="27">
        <f t="shared" si="354"/>
        <v>0.92500000000000004</v>
      </c>
      <c r="N503" s="19">
        <f t="shared" si="314"/>
        <v>0.71377432514481742</v>
      </c>
      <c r="O503" s="28">
        <f t="shared" si="341"/>
        <v>4.1479367091695052E-4</v>
      </c>
      <c r="P503" s="24">
        <f t="shared" si="320"/>
        <v>0.93519852941176362</v>
      </c>
      <c r="Q503" s="18">
        <f t="shared" si="321"/>
        <v>0.7216439991430349</v>
      </c>
      <c r="R503" s="28">
        <f t="shared" si="342"/>
        <v>7.9579140236151825E-4</v>
      </c>
      <c r="S503" s="24">
        <f t="shared" si="322"/>
        <v>0.96911764705882242</v>
      </c>
      <c r="T503" s="18">
        <f t="shared" si="323"/>
        <v>0.74781761569226413</v>
      </c>
      <c r="U503" s="28">
        <f t="shared" si="343"/>
        <v>3.7283718903121304E-4</v>
      </c>
      <c r="V503" s="24">
        <f t="shared" si="324"/>
        <v>0.89643382352941081</v>
      </c>
      <c r="W503" s="18">
        <f t="shared" si="325"/>
        <v>0.69173129451534432</v>
      </c>
      <c r="X503" s="28">
        <f t="shared" si="344"/>
        <v>2.1084996167090131E-3</v>
      </c>
      <c r="Y503" s="33">
        <f t="shared" si="326"/>
        <v>0.96499999999999997</v>
      </c>
      <c r="Z503" s="18">
        <f t="shared" si="327"/>
        <v>0.74464024190783651</v>
      </c>
      <c r="AA503" s="28">
        <f t="shared" si="345"/>
        <v>1.5923556959639062E-4</v>
      </c>
      <c r="AB503" s="33">
        <f t="shared" si="328"/>
        <v>0.892625</v>
      </c>
      <c r="AC503" s="18">
        <f t="shared" si="329"/>
        <v>0.6887922237647488</v>
      </c>
      <c r="AD503" s="28">
        <f t="shared" si="346"/>
        <v>9.7831677890437168E-4</v>
      </c>
      <c r="AE503" s="33">
        <f t="shared" si="330"/>
        <v>0.92500000000000004</v>
      </c>
      <c r="AF503" s="18">
        <f t="shared" si="331"/>
        <v>0.71377432514481742</v>
      </c>
      <c r="AG503" s="28">
        <f t="shared" si="347"/>
        <v>4.8113079607675792E-4</v>
      </c>
      <c r="AH503" s="33">
        <f t="shared" si="332"/>
        <v>0.93519852941176362</v>
      </c>
      <c r="AI503" s="18">
        <f t="shared" si="333"/>
        <v>0.7216439991430349</v>
      </c>
      <c r="AJ503" s="28">
        <f t="shared" si="348"/>
        <v>9.0737525331655749E-4</v>
      </c>
      <c r="AK503" s="33">
        <f t="shared" si="334"/>
        <v>0.86505863970588137</v>
      </c>
      <c r="AL503" s="18">
        <f t="shared" si="335"/>
        <v>0.66752069920730728</v>
      </c>
      <c r="AM503" s="28">
        <f t="shared" si="349"/>
        <v>4.4864960495061054E-3</v>
      </c>
      <c r="AN503" s="33">
        <f t="shared" si="336"/>
        <v>0.89643382352941081</v>
      </c>
      <c r="AO503" s="18">
        <f t="shared" si="337"/>
        <v>0.69173129451534432</v>
      </c>
      <c r="AP503" s="28">
        <f t="shared" si="350"/>
        <v>2.3894893031721994E-3</v>
      </c>
      <c r="AQ503" s="33">
        <f t="shared" si="315"/>
        <v>0.892625</v>
      </c>
      <c r="AR503" s="18">
        <f t="shared" si="316"/>
        <v>0.6887922237647488</v>
      </c>
      <c r="AS503" s="28">
        <f t="shared" si="351"/>
        <v>1.1281044529336147E-3</v>
      </c>
      <c r="AT503" s="33">
        <f t="shared" si="317"/>
        <v>0.86505863970588137</v>
      </c>
      <c r="AU503" s="18">
        <f t="shared" si="318"/>
        <v>0.66752069920730728</v>
      </c>
      <c r="AV503" s="20">
        <f t="shared" si="352"/>
        <v>5.0595371284451428E-3</v>
      </c>
    </row>
    <row r="504" spans="2:48" ht="15.95">
      <c r="B504" s="52">
        <v>112</v>
      </c>
      <c r="C504" s="54">
        <f>'Mortality (No Interventions) H'!N121</f>
        <v>0.79321703570729796</v>
      </c>
      <c r="D504" s="27">
        <f t="shared" si="355"/>
        <v>0.97254901960784201</v>
      </c>
      <c r="E504" s="18">
        <f t="shared" si="319"/>
        <v>0.77144245041337123</v>
      </c>
      <c r="F504" s="28">
        <f t="shared" si="338"/>
        <v>8.2015760543236157E-5</v>
      </c>
      <c r="G504" s="27">
        <f t="shared" si="353"/>
        <v>0.96499999999999997</v>
      </c>
      <c r="H504" s="18">
        <f t="shared" si="312"/>
        <v>0.76545443945754255</v>
      </c>
      <c r="I504" s="28">
        <f t="shared" si="339"/>
        <v>3.4798451141051777E-5</v>
      </c>
      <c r="J504" s="27">
        <v>1</v>
      </c>
      <c r="K504" s="18">
        <f t="shared" si="313"/>
        <v>0.79321703570729796</v>
      </c>
      <c r="L504" s="28">
        <f t="shared" si="340"/>
        <v>1.308277214781966E-5</v>
      </c>
      <c r="M504" s="27">
        <f t="shared" si="354"/>
        <v>0.92500000000000004</v>
      </c>
      <c r="N504" s="19">
        <f t="shared" si="314"/>
        <v>0.73372575802925066</v>
      </c>
      <c r="O504" s="28">
        <f t="shared" si="341"/>
        <v>1.1872459838386268E-4</v>
      </c>
      <c r="P504" s="24">
        <f t="shared" si="320"/>
        <v>0.93850980392156746</v>
      </c>
      <c r="Q504" s="18">
        <f t="shared" si="321"/>
        <v>0.74444196464890322</v>
      </c>
      <c r="R504" s="28">
        <f t="shared" si="342"/>
        <v>2.2151331227770823E-4</v>
      </c>
      <c r="S504" s="24">
        <f t="shared" si="322"/>
        <v>0.97254901960784201</v>
      </c>
      <c r="T504" s="18">
        <f t="shared" si="323"/>
        <v>0.77144245041337123</v>
      </c>
      <c r="U504" s="28">
        <f t="shared" si="343"/>
        <v>9.4022971288485339E-5</v>
      </c>
      <c r="V504" s="24">
        <f t="shared" si="324"/>
        <v>0.89960784313725395</v>
      </c>
      <c r="W504" s="18">
        <f t="shared" si="325"/>
        <v>0.71358426663236851</v>
      </c>
      <c r="X504" s="28">
        <f t="shared" si="344"/>
        <v>6.499844473577801E-4</v>
      </c>
      <c r="Y504" s="33">
        <f t="shared" si="326"/>
        <v>0.96499999999999997</v>
      </c>
      <c r="Z504" s="18">
        <f t="shared" si="327"/>
        <v>0.76545443945754255</v>
      </c>
      <c r="AA504" s="28">
        <f t="shared" si="345"/>
        <v>4.0662356531802174E-5</v>
      </c>
      <c r="AB504" s="33">
        <f t="shared" si="328"/>
        <v>0.892625</v>
      </c>
      <c r="AC504" s="18">
        <f t="shared" si="329"/>
        <v>0.70804535649822686</v>
      </c>
      <c r="AD504" s="28">
        <f t="shared" si="346"/>
        <v>3.0445978921646343E-4</v>
      </c>
      <c r="AE504" s="33">
        <f t="shared" si="330"/>
        <v>0.92500000000000004</v>
      </c>
      <c r="AF504" s="18">
        <f t="shared" si="331"/>
        <v>0.73372575802925066</v>
      </c>
      <c r="AG504" s="28">
        <f t="shared" si="347"/>
        <v>1.3771198680068126E-4</v>
      </c>
      <c r="AH504" s="33">
        <f t="shared" si="332"/>
        <v>0.93850980392156746</v>
      </c>
      <c r="AI504" s="18">
        <f t="shared" si="333"/>
        <v>0.74444196464890322</v>
      </c>
      <c r="AJ504" s="28">
        <f t="shared" si="348"/>
        <v>2.5257334678977259E-4</v>
      </c>
      <c r="AK504" s="33">
        <f t="shared" si="334"/>
        <v>0.86812156862744994</v>
      </c>
      <c r="AL504" s="18">
        <f t="shared" si="335"/>
        <v>0.68860881730023549</v>
      </c>
      <c r="AM504" s="28">
        <f t="shared" si="349"/>
        <v>1.4916670695489681E-3</v>
      </c>
      <c r="AN504" s="33">
        <f t="shared" si="336"/>
        <v>0.89960784313725395</v>
      </c>
      <c r="AO504" s="18">
        <f t="shared" si="337"/>
        <v>0.71358426663236851</v>
      </c>
      <c r="AP504" s="28">
        <f t="shared" si="350"/>
        <v>7.3660477425832583E-4</v>
      </c>
      <c r="AQ504" s="33">
        <f t="shared" si="315"/>
        <v>0.892625</v>
      </c>
      <c r="AR504" s="18">
        <f t="shared" si="316"/>
        <v>0.70804535649822686</v>
      </c>
      <c r="AS504" s="28">
        <f t="shared" si="351"/>
        <v>3.5107487815855482E-4</v>
      </c>
      <c r="AT504" s="33">
        <f t="shared" si="317"/>
        <v>0.86812156862744994</v>
      </c>
      <c r="AU504" s="18">
        <f t="shared" si="318"/>
        <v>0.68860881730023549</v>
      </c>
      <c r="AV504" s="20">
        <f t="shared" si="352"/>
        <v>1.6821913668001094E-3</v>
      </c>
    </row>
    <row r="505" spans="2:48" ht="15.95">
      <c r="B505" s="52">
        <v>113</v>
      </c>
      <c r="C505" s="54">
        <f>'Mortality (No Interventions) H'!N122</f>
        <v>0.81336994691051134</v>
      </c>
      <c r="D505" s="27">
        <f t="shared" si="355"/>
        <v>0.97598039215686161</v>
      </c>
      <c r="E505" s="18">
        <f t="shared" si="319"/>
        <v>0.79383311975432658</v>
      </c>
      <c r="F505" s="28">
        <f t="shared" si="338"/>
        <v>1.8745321257245769E-5</v>
      </c>
      <c r="G505" s="27">
        <f t="shared" si="353"/>
        <v>0.96499999999999997</v>
      </c>
      <c r="H505" s="18">
        <f t="shared" si="312"/>
        <v>0.78490199876864342</v>
      </c>
      <c r="I505" s="28">
        <f t="shared" si="339"/>
        <v>8.1618222288873069E-6</v>
      </c>
      <c r="J505" s="27">
        <v>1</v>
      </c>
      <c r="K505" s="18">
        <f t="shared" si="313"/>
        <v>0.81336994691051134</v>
      </c>
      <c r="L505" s="28">
        <f t="shared" si="340"/>
        <v>2.7052944058921494E-6</v>
      </c>
      <c r="M505" s="27">
        <f t="shared" si="354"/>
        <v>0.92500000000000004</v>
      </c>
      <c r="N505" s="19">
        <f t="shared" si="314"/>
        <v>0.75236720089222298</v>
      </c>
      <c r="O505" s="28">
        <f t="shared" si="341"/>
        <v>3.1613302437944687E-5</v>
      </c>
      <c r="P505" s="24">
        <f t="shared" si="320"/>
        <v>0.94182107843137142</v>
      </c>
      <c r="Q505" s="18">
        <f t="shared" si="321"/>
        <v>0.76604896056292515</v>
      </c>
      <c r="R505" s="28">
        <f t="shared" si="342"/>
        <v>5.6609506889805099E-5</v>
      </c>
      <c r="S505" s="24">
        <f t="shared" si="322"/>
        <v>0.97598039215686161</v>
      </c>
      <c r="T505" s="18">
        <f t="shared" si="323"/>
        <v>0.79383311975432658</v>
      </c>
      <c r="U505" s="28">
        <f t="shared" si="343"/>
        <v>2.1489659922550163E-5</v>
      </c>
      <c r="V505" s="24">
        <f t="shared" si="324"/>
        <v>0.90278186274509709</v>
      </c>
      <c r="W505" s="18">
        <f t="shared" si="325"/>
        <v>0.73429563577275214</v>
      </c>
      <c r="X505" s="28">
        <f t="shared" si="344"/>
        <v>1.8616577216753325E-4</v>
      </c>
      <c r="Y505" s="33">
        <f t="shared" si="326"/>
        <v>0.96499999999999997</v>
      </c>
      <c r="Z505" s="18">
        <f t="shared" si="327"/>
        <v>0.78490199876864342</v>
      </c>
      <c r="AA505" s="28">
        <f t="shared" si="345"/>
        <v>9.5371752057287978E-6</v>
      </c>
      <c r="AB505" s="33">
        <f t="shared" si="328"/>
        <v>0.892625</v>
      </c>
      <c r="AC505" s="18">
        <f t="shared" si="329"/>
        <v>0.72603434886099516</v>
      </c>
      <c r="AD505" s="28">
        <f t="shared" si="346"/>
        <v>8.8888449221317568E-5</v>
      </c>
      <c r="AE505" s="33">
        <f t="shared" si="330"/>
        <v>0.92500000000000004</v>
      </c>
      <c r="AF505" s="18">
        <f t="shared" si="331"/>
        <v>0.75236720089222298</v>
      </c>
      <c r="AG505" s="28">
        <f t="shared" si="347"/>
        <v>3.6669154895637241E-5</v>
      </c>
      <c r="AH505" s="33">
        <f t="shared" si="332"/>
        <v>0.94182107843137142</v>
      </c>
      <c r="AI505" s="18">
        <f t="shared" si="333"/>
        <v>0.76604896056292515</v>
      </c>
      <c r="AJ505" s="28">
        <f t="shared" si="348"/>
        <v>6.4547148287645527E-5</v>
      </c>
      <c r="AK505" s="33">
        <f t="shared" si="334"/>
        <v>0.87118449754901861</v>
      </c>
      <c r="AL505" s="18">
        <f t="shared" si="335"/>
        <v>0.70859528852070575</v>
      </c>
      <c r="AM505" s="28">
        <f t="shared" si="349"/>
        <v>4.6449197298114507E-4</v>
      </c>
      <c r="AN505" s="33">
        <f t="shared" si="336"/>
        <v>0.90278186274509709</v>
      </c>
      <c r="AO505" s="18">
        <f t="shared" si="337"/>
        <v>0.73429563577275214</v>
      </c>
      <c r="AP505" s="28">
        <f t="shared" si="350"/>
        <v>2.1097519662129704E-4</v>
      </c>
      <c r="AQ505" s="33">
        <f t="shared" si="315"/>
        <v>0.892625</v>
      </c>
      <c r="AR505" s="18">
        <f t="shared" si="316"/>
        <v>0.72603434886099516</v>
      </c>
      <c r="AS505" s="28">
        <f t="shared" si="351"/>
        <v>1.0249794089520931E-4</v>
      </c>
      <c r="AT505" s="33">
        <f t="shared" si="317"/>
        <v>0.87118449754901861</v>
      </c>
      <c r="AU505" s="18">
        <f t="shared" si="318"/>
        <v>0.70859528852070575</v>
      </c>
      <c r="AV505" s="20">
        <f t="shared" si="352"/>
        <v>5.2381955923521946E-4</v>
      </c>
    </row>
    <row r="506" spans="2:48" ht="15.95">
      <c r="B506" s="52">
        <v>114</v>
      </c>
      <c r="C506" s="54">
        <f>'Mortality (No Interventions) H'!N123</f>
        <v>0.83207789709351243</v>
      </c>
      <c r="D506" s="27">
        <f t="shared" si="355"/>
        <v>0.9794117647058812</v>
      </c>
      <c r="E506" s="18">
        <f t="shared" si="319"/>
        <v>0.81494688156511563</v>
      </c>
      <c r="F506" s="28">
        <f t="shared" si="338"/>
        <v>3.8646644028092645E-6</v>
      </c>
      <c r="G506" s="27">
        <f t="shared" si="353"/>
        <v>0.96499999999999997</v>
      </c>
      <c r="H506" s="18">
        <f t="shared" si="312"/>
        <v>0.80295517069523947</v>
      </c>
      <c r="I506" s="28">
        <f t="shared" si="339"/>
        <v>1.7555916478393155E-6</v>
      </c>
      <c r="J506" s="27">
        <v>1</v>
      </c>
      <c r="K506" s="18">
        <f t="shared" si="313"/>
        <v>0.83207789709351243</v>
      </c>
      <c r="L506" s="28">
        <f t="shared" si="340"/>
        <v>5.0488923859434847E-7</v>
      </c>
      <c r="M506" s="27">
        <f t="shared" si="354"/>
        <v>0.92500000000000004</v>
      </c>
      <c r="N506" s="19">
        <f t="shared" si="314"/>
        <v>0.76967205481149903</v>
      </c>
      <c r="O506" s="28">
        <f t="shared" si="341"/>
        <v>7.8284905717489545E-6</v>
      </c>
      <c r="P506" s="24">
        <f t="shared" si="320"/>
        <v>0.94513235294117537</v>
      </c>
      <c r="Q506" s="18">
        <f t="shared" si="321"/>
        <v>0.78642374071033661</v>
      </c>
      <c r="R506" s="28">
        <f t="shared" si="342"/>
        <v>1.3243852978890154E-5</v>
      </c>
      <c r="S506" s="24">
        <f t="shared" si="322"/>
        <v>0.9794117647058812</v>
      </c>
      <c r="T506" s="18">
        <f t="shared" si="323"/>
        <v>0.81494688156511563</v>
      </c>
      <c r="U506" s="28">
        <f t="shared" si="343"/>
        <v>4.4304561437726474E-6</v>
      </c>
      <c r="V506" s="24">
        <f t="shared" si="324"/>
        <v>0.90595588235294011</v>
      </c>
      <c r="W506" s="18">
        <f t="shared" si="325"/>
        <v>0.753825865447732</v>
      </c>
      <c r="X506" s="28">
        <f t="shared" si="344"/>
        <v>4.9465058134649094E-5</v>
      </c>
      <c r="Y506" s="33">
        <f t="shared" si="326"/>
        <v>0.96499999999999997</v>
      </c>
      <c r="Z506" s="18">
        <f t="shared" si="327"/>
        <v>0.80295517069523947</v>
      </c>
      <c r="AA506" s="28">
        <f t="shared" si="345"/>
        <v>2.0514273241455164E-6</v>
      </c>
      <c r="AB506" s="33">
        <f t="shared" si="328"/>
        <v>0.892625</v>
      </c>
      <c r="AC506" s="18">
        <f t="shared" si="329"/>
        <v>0.74273353289309652</v>
      </c>
      <c r="AD506" s="28">
        <f t="shared" si="346"/>
        <v>2.4352381869654635E-5</v>
      </c>
      <c r="AE506" s="33">
        <f t="shared" si="330"/>
        <v>0.92500000000000004</v>
      </c>
      <c r="AF506" s="18">
        <f t="shared" si="331"/>
        <v>0.76967205481149903</v>
      </c>
      <c r="AG506" s="28">
        <f t="shared" si="347"/>
        <v>9.0804854677232954E-6</v>
      </c>
      <c r="AH506" s="33">
        <f t="shared" si="332"/>
        <v>0.94513235294117537</v>
      </c>
      <c r="AI506" s="18">
        <f t="shared" si="333"/>
        <v>0.78642374071033661</v>
      </c>
      <c r="AJ506" s="28">
        <f t="shared" si="348"/>
        <v>1.5100872434593677E-5</v>
      </c>
      <c r="AK506" s="33">
        <f t="shared" si="334"/>
        <v>0.87424742647058729</v>
      </c>
      <c r="AL506" s="18">
        <f t="shared" si="335"/>
        <v>0.72744196015706142</v>
      </c>
      <c r="AM506" s="28">
        <f t="shared" si="349"/>
        <v>1.3535514937101871E-4</v>
      </c>
      <c r="AN506" s="33">
        <f t="shared" si="336"/>
        <v>0.90595588235294011</v>
      </c>
      <c r="AO506" s="18">
        <f t="shared" si="337"/>
        <v>0.753825865447732</v>
      </c>
      <c r="AP506" s="28">
        <f t="shared" si="350"/>
        <v>5.605703048598034E-5</v>
      </c>
      <c r="AQ506" s="33">
        <f t="shared" si="315"/>
        <v>0.892625</v>
      </c>
      <c r="AR506" s="18">
        <f t="shared" si="316"/>
        <v>0.74273353289309652</v>
      </c>
      <c r="AS506" s="28">
        <f t="shared" si="351"/>
        <v>2.808091511776325E-5</v>
      </c>
      <c r="AT506" s="33">
        <f t="shared" si="317"/>
        <v>0.87424742647058729</v>
      </c>
      <c r="AU506" s="18">
        <f t="shared" si="318"/>
        <v>0.72744196015706142</v>
      </c>
      <c r="AV506" s="20">
        <f t="shared" si="352"/>
        <v>1.5264348752615022E-4</v>
      </c>
    </row>
    <row r="507" spans="2:48" ht="15.95">
      <c r="B507" s="52">
        <v>115</v>
      </c>
      <c r="C507" s="54">
        <f>'Mortality (No Interventions) H'!N124</f>
        <v>0.84931483303428235</v>
      </c>
      <c r="D507" s="27">
        <f t="shared" si="355"/>
        <v>0.9828431372549008</v>
      </c>
      <c r="E507" s="18">
        <f t="shared" si="319"/>
        <v>0.83474325501653635</v>
      </c>
      <c r="F507" s="28">
        <f t="shared" si="338"/>
        <v>7.1516819944414447E-7</v>
      </c>
      <c r="G507" s="27">
        <f t="shared" si="353"/>
        <v>0.96499999999999997</v>
      </c>
      <c r="H507" s="18">
        <f t="shared" si="312"/>
        <v>0.81958881387808247</v>
      </c>
      <c r="I507" s="28">
        <f t="shared" si="339"/>
        <v>3.4593025657736117E-7</v>
      </c>
      <c r="J507" s="27">
        <v>1</v>
      </c>
      <c r="K507" s="18">
        <f t="shared" si="313"/>
        <v>0.84931483303428235</v>
      </c>
      <c r="L507" s="28">
        <f t="shared" si="340"/>
        <v>8.4782062679618339E-8</v>
      </c>
      <c r="M507" s="27">
        <f t="shared" si="354"/>
        <v>0.92500000000000004</v>
      </c>
      <c r="N507" s="19">
        <f t="shared" si="314"/>
        <v>0.78561622055671121</v>
      </c>
      <c r="O507" s="28">
        <f t="shared" si="341"/>
        <v>1.8031201473184898E-6</v>
      </c>
      <c r="P507" s="24">
        <f t="shared" si="320"/>
        <v>0.94844362745097921</v>
      </c>
      <c r="Q507" s="18">
        <f t="shared" si="321"/>
        <v>0.80552724109095752</v>
      </c>
      <c r="R507" s="28">
        <f t="shared" si="342"/>
        <v>2.8285725778136245E-6</v>
      </c>
      <c r="S507" s="24">
        <f t="shared" si="322"/>
        <v>0.9828431372549008</v>
      </c>
      <c r="T507" s="18">
        <f t="shared" si="323"/>
        <v>0.83474325501653635</v>
      </c>
      <c r="U507" s="28">
        <f t="shared" si="343"/>
        <v>8.1986972549412075E-7</v>
      </c>
      <c r="V507" s="24">
        <f t="shared" si="324"/>
        <v>0.90912990196078325</v>
      </c>
      <c r="W507" s="18">
        <f t="shared" si="325"/>
        <v>0.77213751089029614</v>
      </c>
      <c r="X507" s="28">
        <f t="shared" si="344"/>
        <v>1.2177017876874865E-5</v>
      </c>
      <c r="Y507" s="33">
        <f t="shared" si="326"/>
        <v>0.96499999999999997</v>
      </c>
      <c r="Z507" s="18">
        <f t="shared" si="327"/>
        <v>0.81958881387808247</v>
      </c>
      <c r="AA507" s="28">
        <f t="shared" si="345"/>
        <v>4.0422314691737494E-7</v>
      </c>
      <c r="AB507" s="33">
        <f t="shared" si="328"/>
        <v>0.892625</v>
      </c>
      <c r="AC507" s="18">
        <f t="shared" si="329"/>
        <v>0.75811965283722627</v>
      </c>
      <c r="AD507" s="28">
        <f t="shared" si="346"/>
        <v>6.2650512492442572E-6</v>
      </c>
      <c r="AE507" s="33">
        <f t="shared" si="330"/>
        <v>0.92500000000000004</v>
      </c>
      <c r="AF507" s="18">
        <f t="shared" si="331"/>
        <v>0.78561622055671121</v>
      </c>
      <c r="AG507" s="28">
        <f t="shared" si="347"/>
        <v>2.0914895590947509E-6</v>
      </c>
      <c r="AH507" s="33">
        <f t="shared" si="332"/>
        <v>0.94844362745097921</v>
      </c>
      <c r="AI507" s="18">
        <f t="shared" si="333"/>
        <v>0.80552724109095752</v>
      </c>
      <c r="AJ507" s="28">
        <f t="shared" si="348"/>
        <v>3.2251878465909099E-6</v>
      </c>
      <c r="AK507" s="33">
        <f t="shared" si="334"/>
        <v>0.87731035539215585</v>
      </c>
      <c r="AL507" s="18">
        <f t="shared" si="335"/>
        <v>0.74511269800913571</v>
      </c>
      <c r="AM507" s="28">
        <f t="shared" si="349"/>
        <v>3.6892134195213019E-5</v>
      </c>
      <c r="AN507" s="33">
        <f t="shared" si="336"/>
        <v>0.90912990196078325</v>
      </c>
      <c r="AO507" s="18">
        <f t="shared" si="337"/>
        <v>0.77213751089029614</v>
      </c>
      <c r="AP507" s="28">
        <f t="shared" si="350"/>
        <v>1.3799790965456312E-5</v>
      </c>
      <c r="AQ507" s="33">
        <f t="shared" si="315"/>
        <v>0.892625</v>
      </c>
      <c r="AR507" s="18">
        <f t="shared" si="316"/>
        <v>0.75811965283722627</v>
      </c>
      <c r="AS507" s="28">
        <f t="shared" si="351"/>
        <v>7.2242778254757877E-6</v>
      </c>
      <c r="AT507" s="33">
        <f t="shared" si="317"/>
        <v>0.87731035539215585</v>
      </c>
      <c r="AU507" s="18">
        <f t="shared" si="318"/>
        <v>0.74511269800913571</v>
      </c>
      <c r="AV507" s="20">
        <f t="shared" si="352"/>
        <v>4.1604209754917554E-5</v>
      </c>
    </row>
    <row r="508" spans="2:48" ht="15.95">
      <c r="B508" s="52">
        <v>116</v>
      </c>
      <c r="C508" s="54">
        <f>'Mortality (No Interventions) H'!N125</f>
        <v>0.86523132831749905</v>
      </c>
      <c r="D508" s="27">
        <f t="shared" si="355"/>
        <v>0.9862745098039204</v>
      </c>
      <c r="E508" s="18">
        <f t="shared" si="319"/>
        <v>0.85335560420333634</v>
      </c>
      <c r="F508" s="28">
        <f t="shared" si="338"/>
        <v>1.1818636875582385E-7</v>
      </c>
      <c r="G508" s="27">
        <f t="shared" si="353"/>
        <v>0.96499999999999997</v>
      </c>
      <c r="H508" s="18">
        <f t="shared" si="312"/>
        <v>0.83494823182638656</v>
      </c>
      <c r="I508" s="28">
        <f t="shared" si="339"/>
        <v>6.2409687904580992E-8</v>
      </c>
      <c r="J508" s="27">
        <v>1</v>
      </c>
      <c r="K508" s="18">
        <f t="shared" si="313"/>
        <v>0.86523132831749905</v>
      </c>
      <c r="L508" s="28">
        <f t="shared" si="340"/>
        <v>1.277539927057623E-8</v>
      </c>
      <c r="M508" s="27">
        <f t="shared" si="354"/>
        <v>0.92500000000000004</v>
      </c>
      <c r="N508" s="19">
        <f t="shared" si="314"/>
        <v>0.80033897869368664</v>
      </c>
      <c r="O508" s="28">
        <f t="shared" si="341"/>
        <v>3.8655971197247752E-7</v>
      </c>
      <c r="P508" s="24">
        <f t="shared" si="320"/>
        <v>0.95175490196078316</v>
      </c>
      <c r="Q508" s="18">
        <f t="shared" si="321"/>
        <v>0.82348815805621944</v>
      </c>
      <c r="R508" s="28">
        <f t="shared" si="342"/>
        <v>5.5008031298187782E-7</v>
      </c>
      <c r="S508" s="24">
        <f t="shared" si="322"/>
        <v>0.9862745098039204</v>
      </c>
      <c r="T508" s="18">
        <f t="shared" si="323"/>
        <v>0.85335560420333634</v>
      </c>
      <c r="U508" s="28">
        <f t="shared" si="343"/>
        <v>1.3548900214564426E-7</v>
      </c>
      <c r="V508" s="24">
        <f t="shared" si="324"/>
        <v>0.91230392156862639</v>
      </c>
      <c r="W508" s="18">
        <f t="shared" si="325"/>
        <v>0.78935393388808606</v>
      </c>
      <c r="X508" s="28">
        <f t="shared" si="344"/>
        <v>2.7746856033580682E-6</v>
      </c>
      <c r="Y508" s="33">
        <f t="shared" si="326"/>
        <v>0.96499999999999997</v>
      </c>
      <c r="Z508" s="18">
        <f t="shared" si="327"/>
        <v>0.83494823182638656</v>
      </c>
      <c r="AA508" s="28">
        <f t="shared" si="345"/>
        <v>7.2926377393297744E-8</v>
      </c>
      <c r="AB508" s="33">
        <f t="shared" si="328"/>
        <v>0.892625</v>
      </c>
      <c r="AC508" s="18">
        <f t="shared" si="329"/>
        <v>0.7723271144394076</v>
      </c>
      <c r="AD508" s="28">
        <f t="shared" si="346"/>
        <v>1.5153927711597702E-6</v>
      </c>
      <c r="AE508" s="33">
        <f t="shared" si="330"/>
        <v>0.92500000000000004</v>
      </c>
      <c r="AF508" s="18">
        <f t="shared" si="331"/>
        <v>0.80033897869368664</v>
      </c>
      <c r="AG508" s="28">
        <f t="shared" si="347"/>
        <v>4.483814363449104E-7</v>
      </c>
      <c r="AH508" s="33">
        <f t="shared" si="332"/>
        <v>0.95175490196078316</v>
      </c>
      <c r="AI508" s="18">
        <f t="shared" si="333"/>
        <v>0.82348815805621944</v>
      </c>
      <c r="AJ508" s="28">
        <f t="shared" si="348"/>
        <v>6.2721117852644792E-7</v>
      </c>
      <c r="AK508" s="33">
        <f t="shared" si="334"/>
        <v>0.88037328431372441</v>
      </c>
      <c r="AL508" s="18">
        <f t="shared" si="335"/>
        <v>0.76172654620200297</v>
      </c>
      <c r="AM508" s="28">
        <f t="shared" si="349"/>
        <v>9.4033365497027516E-6</v>
      </c>
      <c r="AN508" s="33">
        <f t="shared" si="336"/>
        <v>0.91230392156862639</v>
      </c>
      <c r="AO508" s="18">
        <f t="shared" si="337"/>
        <v>0.78935393388808606</v>
      </c>
      <c r="AP508" s="28">
        <f t="shared" si="350"/>
        <v>3.1444547185824787E-6</v>
      </c>
      <c r="AQ508" s="33">
        <f t="shared" si="315"/>
        <v>0.892625</v>
      </c>
      <c r="AR508" s="18">
        <f t="shared" si="316"/>
        <v>0.7723271144394076</v>
      </c>
      <c r="AS508" s="28">
        <f t="shared" si="351"/>
        <v>1.7474108284264117E-6</v>
      </c>
      <c r="AT508" s="33">
        <f t="shared" si="317"/>
        <v>0.88037328431372441</v>
      </c>
      <c r="AU508" s="18">
        <f t="shared" si="318"/>
        <v>0.76172654620200297</v>
      </c>
      <c r="AV508" s="20">
        <f t="shared" si="352"/>
        <v>1.0604384775892933E-5</v>
      </c>
    </row>
    <row r="509" spans="2:48" ht="15.95">
      <c r="B509" s="52">
        <v>117</v>
      </c>
      <c r="C509" s="54">
        <f>'Mortality (No Interventions) H'!N126</f>
        <v>0.87999374182823342</v>
      </c>
      <c r="D509" s="27">
        <f t="shared" si="355"/>
        <v>0.98970588235293999</v>
      </c>
      <c r="E509" s="18">
        <f t="shared" si="319"/>
        <v>0.87093498272117709</v>
      </c>
      <c r="F509" s="28">
        <f t="shared" si="338"/>
        <v>1.7331368637599478E-8</v>
      </c>
      <c r="G509" s="27">
        <f t="shared" si="353"/>
        <v>0.96499999999999997</v>
      </c>
      <c r="H509" s="18">
        <f t="shared" si="312"/>
        <v>0.84919396086424526</v>
      </c>
      <c r="I509" s="28">
        <f t="shared" si="339"/>
        <v>1.0300829339814469E-8</v>
      </c>
      <c r="J509" s="27">
        <v>1</v>
      </c>
      <c r="K509" s="18">
        <f t="shared" si="313"/>
        <v>0.87999374182823342</v>
      </c>
      <c r="L509" s="28">
        <f t="shared" si="340"/>
        <v>1.7217235899091499E-9</v>
      </c>
      <c r="M509" s="27">
        <f t="shared" si="354"/>
        <v>0.92500000000000004</v>
      </c>
      <c r="N509" s="19">
        <f t="shared" si="314"/>
        <v>0.81399421119111592</v>
      </c>
      <c r="O509" s="28">
        <f t="shared" si="341"/>
        <v>7.7180906888299186E-8</v>
      </c>
      <c r="P509" s="24">
        <f t="shared" si="320"/>
        <v>0.95506617647058711</v>
      </c>
      <c r="Q509" s="18">
        <f t="shared" si="321"/>
        <v>0.84045225832593584</v>
      </c>
      <c r="R509" s="28">
        <f t="shared" si="342"/>
        <v>9.7095689261442564E-8</v>
      </c>
      <c r="S509" s="24">
        <f t="shared" si="322"/>
        <v>0.98970588235293999</v>
      </c>
      <c r="T509" s="18">
        <f t="shared" si="323"/>
        <v>0.87093498272117709</v>
      </c>
      <c r="U509" s="28">
        <f t="shared" si="343"/>
        <v>1.986870285674087E-8</v>
      </c>
      <c r="V509" s="24">
        <f t="shared" si="324"/>
        <v>0.91547794117646952</v>
      </c>
      <c r="W509" s="18">
        <f t="shared" si="325"/>
        <v>0.80561485901708874</v>
      </c>
      <c r="X509" s="28">
        <f t="shared" si="344"/>
        <v>5.8447660704473946E-7</v>
      </c>
      <c r="Y509" s="33">
        <f t="shared" si="326"/>
        <v>0.96499999999999997</v>
      </c>
      <c r="Z509" s="18">
        <f t="shared" si="327"/>
        <v>0.84919396086424526</v>
      </c>
      <c r="AA509" s="28">
        <f t="shared" si="345"/>
        <v>1.2036627535260024E-8</v>
      </c>
      <c r="AB509" s="33">
        <f t="shared" si="328"/>
        <v>0.892625</v>
      </c>
      <c r="AC509" s="18">
        <f t="shared" si="329"/>
        <v>0.78550441379942681</v>
      </c>
      <c r="AD509" s="28">
        <f t="shared" si="346"/>
        <v>3.4501384496760736E-7</v>
      </c>
      <c r="AE509" s="33">
        <f t="shared" si="330"/>
        <v>0.92500000000000004</v>
      </c>
      <c r="AF509" s="18">
        <f t="shared" si="331"/>
        <v>0.81399421119111592</v>
      </c>
      <c r="AG509" s="28">
        <f t="shared" si="347"/>
        <v>8.9524295515416544E-8</v>
      </c>
      <c r="AH509" s="33">
        <f t="shared" si="332"/>
        <v>0.95506617647058711</v>
      </c>
      <c r="AI509" s="18">
        <f t="shared" si="333"/>
        <v>0.84045225832593584</v>
      </c>
      <c r="AJ509" s="28">
        <f t="shared" si="348"/>
        <v>1.107102004094327E-7</v>
      </c>
      <c r="AK509" s="33">
        <f t="shared" si="334"/>
        <v>0.88343621323529309</v>
      </c>
      <c r="AL509" s="18">
        <f t="shared" si="335"/>
        <v>0.77741833895149071</v>
      </c>
      <c r="AM509" s="28">
        <f t="shared" si="349"/>
        <v>2.2405654769226153E-6</v>
      </c>
      <c r="AN509" s="33">
        <f t="shared" si="336"/>
        <v>0.91547794117646952</v>
      </c>
      <c r="AO509" s="18">
        <f t="shared" si="337"/>
        <v>0.80561485901708874</v>
      </c>
      <c r="AP509" s="28">
        <f t="shared" si="350"/>
        <v>6.623670165364446E-7</v>
      </c>
      <c r="AQ509" s="33">
        <f t="shared" si="315"/>
        <v>0.892625</v>
      </c>
      <c r="AR509" s="18">
        <f t="shared" si="316"/>
        <v>0.78550441379942681</v>
      </c>
      <c r="AS509" s="28">
        <f t="shared" si="351"/>
        <v>3.9783806556766638E-7</v>
      </c>
      <c r="AT509" s="33">
        <f t="shared" si="317"/>
        <v>0.88343621323529309</v>
      </c>
      <c r="AU509" s="18">
        <f t="shared" si="318"/>
        <v>0.77741833895149071</v>
      </c>
      <c r="AV509" s="20">
        <f t="shared" si="352"/>
        <v>2.5267433859549077E-6</v>
      </c>
    </row>
    <row r="510" spans="2:48" ht="15.95">
      <c r="B510" s="52">
        <v>118</v>
      </c>
      <c r="C510" s="54">
        <f>'Mortality (No Interventions) H'!N127</f>
        <v>0.89360207356648602</v>
      </c>
      <c r="D510" s="27">
        <f t="shared" si="355"/>
        <v>0.99313725490195959</v>
      </c>
      <c r="E510" s="18">
        <f t="shared" si="319"/>
        <v>0.88746951031651888</v>
      </c>
      <c r="F510" s="28">
        <f t="shared" si="338"/>
        <v>2.236873392677426E-9</v>
      </c>
      <c r="G510" s="27">
        <f t="shared" si="353"/>
        <v>0.96499999999999997</v>
      </c>
      <c r="H510" s="18">
        <f t="shared" si="312"/>
        <v>0.86232600099165901</v>
      </c>
      <c r="I510" s="28">
        <f t="shared" si="339"/>
        <v>1.5534272725507915E-9</v>
      </c>
      <c r="J510" s="27">
        <v>1</v>
      </c>
      <c r="K510" s="18">
        <f t="shared" si="313"/>
        <v>0.89360207356648602</v>
      </c>
      <c r="L510" s="28">
        <f t="shared" si="340"/>
        <v>2.0661760563105822E-10</v>
      </c>
      <c r="M510" s="27">
        <f t="shared" si="354"/>
        <v>0.92500000000000004</v>
      </c>
      <c r="N510" s="19">
        <f t="shared" si="314"/>
        <v>0.82658191804899961</v>
      </c>
      <c r="O510" s="28">
        <f t="shared" si="341"/>
        <v>1.4356095466743124E-8</v>
      </c>
      <c r="P510" s="24">
        <f t="shared" si="320"/>
        <v>0.95837745098039095</v>
      </c>
      <c r="Q510" s="18">
        <f t="shared" si="321"/>
        <v>0.85640807745544067</v>
      </c>
      <c r="R510" s="28">
        <f t="shared" si="342"/>
        <v>1.5491397947949843E-8</v>
      </c>
      <c r="S510" s="24">
        <f t="shared" si="322"/>
        <v>0.99313725490195959</v>
      </c>
      <c r="T510" s="18">
        <f t="shared" si="323"/>
        <v>0.88746951031651888</v>
      </c>
      <c r="U510" s="28">
        <f t="shared" si="343"/>
        <v>2.5643544775130586E-9</v>
      </c>
      <c r="V510" s="24">
        <f t="shared" si="324"/>
        <v>0.91865196078431266</v>
      </c>
      <c r="W510" s="18">
        <f t="shared" si="325"/>
        <v>0.82090929704278004</v>
      </c>
      <c r="X510" s="28">
        <f t="shared" si="344"/>
        <v>1.136135676616053E-7</v>
      </c>
      <c r="Y510" s="33">
        <f t="shared" si="326"/>
        <v>0.96499999999999997</v>
      </c>
      <c r="Z510" s="18">
        <f t="shared" si="327"/>
        <v>0.86232600099165901</v>
      </c>
      <c r="AA510" s="28">
        <f t="shared" si="345"/>
        <v>1.8151961231449262E-9</v>
      </c>
      <c r="AB510" s="33">
        <f t="shared" si="328"/>
        <v>0.892625</v>
      </c>
      <c r="AC510" s="18">
        <f t="shared" si="329"/>
        <v>0.79765155091728457</v>
      </c>
      <c r="AD510" s="28">
        <f t="shared" si="346"/>
        <v>7.4003946923640614E-8</v>
      </c>
      <c r="AE510" s="33">
        <f t="shared" si="330"/>
        <v>0.92500000000000004</v>
      </c>
      <c r="AF510" s="18">
        <f t="shared" si="331"/>
        <v>0.82658191804899961</v>
      </c>
      <c r="AG510" s="28">
        <f t="shared" si="347"/>
        <v>1.6652037204904699E-8</v>
      </c>
      <c r="AH510" s="33">
        <f t="shared" si="332"/>
        <v>0.95837745098039095</v>
      </c>
      <c r="AI510" s="18">
        <f t="shared" si="333"/>
        <v>0.85640807745544067</v>
      </c>
      <c r="AJ510" s="28">
        <f t="shared" si="348"/>
        <v>1.7663562455608042E-8</v>
      </c>
      <c r="AK510" s="33">
        <f t="shared" si="334"/>
        <v>0.88649914215686165</v>
      </c>
      <c r="AL510" s="18">
        <f t="shared" si="335"/>
        <v>0.7921774716462826</v>
      </c>
      <c r="AM510" s="28">
        <f t="shared" si="349"/>
        <v>4.9870878554138109E-7</v>
      </c>
      <c r="AN510" s="33">
        <f t="shared" si="336"/>
        <v>0.91865196078431266</v>
      </c>
      <c r="AO510" s="18">
        <f t="shared" si="337"/>
        <v>0.82090929704278004</v>
      </c>
      <c r="AP510" s="28">
        <f t="shared" si="350"/>
        <v>1.287543058918671E-7</v>
      </c>
      <c r="AQ510" s="33">
        <f t="shared" si="315"/>
        <v>0.892625</v>
      </c>
      <c r="AR510" s="18">
        <f t="shared" si="316"/>
        <v>0.79765155091728457</v>
      </c>
      <c r="AS510" s="28">
        <f t="shared" si="351"/>
        <v>8.5334509086838673E-8</v>
      </c>
      <c r="AT510" s="33">
        <f t="shared" si="317"/>
        <v>0.88649914215686165</v>
      </c>
      <c r="AU510" s="18">
        <f t="shared" si="318"/>
        <v>0.7921774716462826</v>
      </c>
      <c r="AV510" s="20">
        <f t="shared" si="352"/>
        <v>5.6240673988917791E-7</v>
      </c>
    </row>
    <row r="511" spans="2:48" ht="15.95">
      <c r="B511" s="52">
        <v>119</v>
      </c>
      <c r="C511" s="54">
        <f>'Mortality (No Interventions) H'!N128</f>
        <v>0.90605632353225651</v>
      </c>
      <c r="D511" s="27">
        <f t="shared" si="355"/>
        <v>0.99656862745097918</v>
      </c>
      <c r="E511" s="18">
        <f t="shared" si="319"/>
        <v>0.90294730673582124</v>
      </c>
      <c r="F511" s="28">
        <f t="shared" si="338"/>
        <v>2.5171645823794051E-10</v>
      </c>
      <c r="G511" s="27">
        <f t="shared" si="353"/>
        <v>0.96499999999999997</v>
      </c>
      <c r="H511" s="18">
        <f t="shared" si="312"/>
        <v>0.8743443522086275</v>
      </c>
      <c r="I511" s="28">
        <f t="shared" si="339"/>
        <v>2.1386654478068751E-10</v>
      </c>
      <c r="J511" s="27">
        <v>1</v>
      </c>
      <c r="K511" s="18">
        <f t="shared" si="313"/>
        <v>0.90605632353225651</v>
      </c>
      <c r="L511" s="28">
        <f t="shared" si="340"/>
        <v>2.1983684803802135E-11</v>
      </c>
      <c r="M511" s="27">
        <f t="shared" si="354"/>
        <v>0.92500000000000004</v>
      </c>
      <c r="N511" s="19">
        <f t="shared" si="314"/>
        <v>0.83810209926733736</v>
      </c>
      <c r="O511" s="28">
        <f t="shared" si="341"/>
        <v>2.4896065401480442E-9</v>
      </c>
      <c r="P511" s="24">
        <f t="shared" si="320"/>
        <v>0.96168872549019491</v>
      </c>
      <c r="Q511" s="18">
        <f t="shared" si="321"/>
        <v>0.87134415100006746</v>
      </c>
      <c r="R511" s="28">
        <f t="shared" si="342"/>
        <v>2.2244396142489592E-9</v>
      </c>
      <c r="S511" s="24">
        <f t="shared" si="322"/>
        <v>0.99656862745097918</v>
      </c>
      <c r="T511" s="18">
        <f t="shared" si="323"/>
        <v>0.90294730673582124</v>
      </c>
      <c r="U511" s="28">
        <f t="shared" si="343"/>
        <v>2.8856806507657183E-10</v>
      </c>
      <c r="V511" s="24">
        <f t="shared" si="324"/>
        <v>0.9218259803921558</v>
      </c>
      <c r="W511" s="18">
        <f t="shared" si="325"/>
        <v>0.83522625873063461</v>
      </c>
      <c r="X511" s="28">
        <f t="shared" si="344"/>
        <v>2.0347133697994568E-8</v>
      </c>
      <c r="Y511" s="33">
        <f t="shared" si="326"/>
        <v>0.96499999999999997</v>
      </c>
      <c r="Z511" s="18">
        <f t="shared" si="327"/>
        <v>0.8743443522086275</v>
      </c>
      <c r="AA511" s="28">
        <f t="shared" si="345"/>
        <v>2.4990530925779897E-10</v>
      </c>
      <c r="AB511" s="33">
        <f t="shared" si="328"/>
        <v>0.892625</v>
      </c>
      <c r="AC511" s="18">
        <f t="shared" si="329"/>
        <v>0.80876852579298042</v>
      </c>
      <c r="AD511" s="28">
        <f t="shared" si="346"/>
        <v>1.4974583885998269E-8</v>
      </c>
      <c r="AE511" s="33">
        <f t="shared" si="330"/>
        <v>0.92500000000000004</v>
      </c>
      <c r="AF511" s="18">
        <f t="shared" si="331"/>
        <v>0.83810209926733736</v>
      </c>
      <c r="AG511" s="28">
        <f t="shared" si="347"/>
        <v>2.8877643526512707E-9</v>
      </c>
      <c r="AH511" s="33">
        <f t="shared" si="332"/>
        <v>0.96168872549019491</v>
      </c>
      <c r="AI511" s="18">
        <f t="shared" si="333"/>
        <v>0.87134415100006746</v>
      </c>
      <c r="AJ511" s="28">
        <f t="shared" si="348"/>
        <v>2.5363448919866562E-9</v>
      </c>
      <c r="AK511" s="33">
        <f t="shared" si="334"/>
        <v>0.88956207107843033</v>
      </c>
      <c r="AL511" s="18">
        <f t="shared" si="335"/>
        <v>0.80599333967506248</v>
      </c>
      <c r="AM511" s="28">
        <f t="shared" si="349"/>
        <v>1.0364292072342164E-7</v>
      </c>
      <c r="AN511" s="33">
        <f t="shared" si="336"/>
        <v>0.9218259803921558</v>
      </c>
      <c r="AO511" s="18">
        <f t="shared" si="337"/>
        <v>0.83522625873063461</v>
      </c>
      <c r="AP511" s="28">
        <f t="shared" si="350"/>
        <v>2.3058699150943407E-8</v>
      </c>
      <c r="AQ511" s="33">
        <f t="shared" si="315"/>
        <v>0.892625</v>
      </c>
      <c r="AR511" s="18">
        <f t="shared" si="316"/>
        <v>0.80876852579298042</v>
      </c>
      <c r="AS511" s="28">
        <f t="shared" si="351"/>
        <v>1.7267305566956692E-8</v>
      </c>
      <c r="AT511" s="33">
        <f t="shared" si="317"/>
        <v>0.88956207107843033</v>
      </c>
      <c r="AU511" s="18">
        <f t="shared" si="318"/>
        <v>0.80599333967506248</v>
      </c>
      <c r="AV511" s="20">
        <f t="shared" si="352"/>
        <v>1.1688079064694044E-7</v>
      </c>
    </row>
    <row r="512" spans="2:48" ht="17.100000000000001" thickBot="1">
      <c r="B512" s="55">
        <v>120</v>
      </c>
      <c r="C512" s="54">
        <f>'Mortality (No Interventions) H'!N129</f>
        <v>1</v>
      </c>
      <c r="D512" s="35">
        <v>1</v>
      </c>
      <c r="E512" s="21">
        <f t="shared" si="319"/>
        <v>1</v>
      </c>
      <c r="F512" s="36">
        <f t="shared" si="338"/>
        <v>2.4429760210912303E-11</v>
      </c>
      <c r="G512" s="35">
        <v>1</v>
      </c>
      <c r="H512" s="21">
        <f t="shared" si="312"/>
        <v>1</v>
      </c>
      <c r="I512" s="36">
        <f t="shared" si="339"/>
        <v>2.6873539225319864E-11</v>
      </c>
      <c r="J512" s="35">
        <v>1</v>
      </c>
      <c r="K512" s="21">
        <f t="shared" si="313"/>
        <v>1</v>
      </c>
      <c r="L512" s="36">
        <f t="shared" si="340"/>
        <v>2.0652281727772367E-12</v>
      </c>
      <c r="M512" s="35">
        <v>1</v>
      </c>
      <c r="N512" s="22">
        <v>1</v>
      </c>
      <c r="O512" s="36">
        <f t="shared" si="341"/>
        <v>4.0306207250027574E-10</v>
      </c>
      <c r="P512" s="37">
        <f t="shared" si="320"/>
        <v>1</v>
      </c>
      <c r="Q512" s="21">
        <f t="shared" si="321"/>
        <v>1</v>
      </c>
      <c r="R512" s="36">
        <f t="shared" si="342"/>
        <v>2.8618716712028229E-10</v>
      </c>
      <c r="S512" s="37">
        <f t="shared" si="322"/>
        <v>1</v>
      </c>
      <c r="T512" s="21">
        <f t="shared" si="323"/>
        <v>1</v>
      </c>
      <c r="U512" s="36">
        <f t="shared" si="343"/>
        <v>2.8006307905714099E-11</v>
      </c>
      <c r="V512" s="37">
        <f t="shared" si="324"/>
        <v>1</v>
      </c>
      <c r="W512" s="21">
        <f t="shared" si="325"/>
        <v>1</v>
      </c>
      <c r="X512" s="36">
        <f t="shared" si="344"/>
        <v>3.3526733435265428E-9</v>
      </c>
      <c r="Y512" s="38">
        <f t="shared" si="326"/>
        <v>1</v>
      </c>
      <c r="Z512" s="21">
        <f t="shared" si="327"/>
        <v>1</v>
      </c>
      <c r="AA512" s="36">
        <f t="shared" si="345"/>
        <v>3.1402013521292009E-11</v>
      </c>
      <c r="AB512" s="38">
        <f t="shared" si="328"/>
        <v>1</v>
      </c>
      <c r="AC512" s="21">
        <f t="shared" si="329"/>
        <v>1</v>
      </c>
      <c r="AD512" s="36">
        <f t="shared" si="346"/>
        <v>2.8636117521561289E-9</v>
      </c>
      <c r="AE512" s="38">
        <f t="shared" si="330"/>
        <v>1</v>
      </c>
      <c r="AF512" s="21">
        <f t="shared" si="331"/>
        <v>1</v>
      </c>
      <c r="AG512" s="36">
        <f t="shared" si="347"/>
        <v>4.6752298650485724E-10</v>
      </c>
      <c r="AH512" s="38">
        <f t="shared" si="332"/>
        <v>1</v>
      </c>
      <c r="AI512" s="21">
        <f t="shared" si="333"/>
        <v>1</v>
      </c>
      <c r="AJ512" s="36">
        <f t="shared" si="348"/>
        <v>3.2631560543518544E-10</v>
      </c>
      <c r="AK512" s="38">
        <f t="shared" si="334"/>
        <v>1</v>
      </c>
      <c r="AL512" s="21">
        <f t="shared" si="335"/>
        <v>1</v>
      </c>
      <c r="AM512" s="36">
        <f t="shared" si="349"/>
        <v>2.010741691587329E-8</v>
      </c>
      <c r="AN512" s="38">
        <f t="shared" si="336"/>
        <v>1</v>
      </c>
      <c r="AO512" s="21">
        <f t="shared" si="337"/>
        <v>1</v>
      </c>
      <c r="AP512" s="36">
        <f t="shared" si="350"/>
        <v>3.7994681279056842E-9</v>
      </c>
      <c r="AQ512" s="38">
        <f t="shared" si="315"/>
        <v>1</v>
      </c>
      <c r="AR512" s="21">
        <f t="shared" si="316"/>
        <v>1</v>
      </c>
      <c r="AS512" s="36">
        <f t="shared" si="351"/>
        <v>3.3020522991522041E-9</v>
      </c>
      <c r="AT512" s="38">
        <f t="shared" si="317"/>
        <v>1</v>
      </c>
      <c r="AU512" s="21">
        <f t="shared" si="318"/>
        <v>1</v>
      </c>
      <c r="AV512" s="23">
        <f t="shared" si="352"/>
        <v>2.2675651849551109E-8</v>
      </c>
    </row>
  </sheetData>
  <mergeCells count="108">
    <mergeCell ref="B4:AV4"/>
    <mergeCell ref="B5:C5"/>
    <mergeCell ref="D5:F5"/>
    <mergeCell ref="G5:I5"/>
    <mergeCell ref="J5:L5"/>
    <mergeCell ref="M5:O5"/>
    <mergeCell ref="B6:C6"/>
    <mergeCell ref="D6:F6"/>
    <mergeCell ref="G6:I6"/>
    <mergeCell ref="J6:L6"/>
    <mergeCell ref="M6:O6"/>
    <mergeCell ref="B7:C7"/>
    <mergeCell ref="D7:F7"/>
    <mergeCell ref="G7:I7"/>
    <mergeCell ref="J7:L7"/>
    <mergeCell ref="M7:O7"/>
    <mergeCell ref="AH7:AJ7"/>
    <mergeCell ref="AK7:AM7"/>
    <mergeCell ref="AN7:AP7"/>
    <mergeCell ref="AQ7:AS7"/>
    <mergeCell ref="AT7:AV7"/>
    <mergeCell ref="B132:AV132"/>
    <mergeCell ref="P7:R7"/>
    <mergeCell ref="S7:U7"/>
    <mergeCell ref="V7:X7"/>
    <mergeCell ref="Y7:AA7"/>
    <mergeCell ref="AB7:AD7"/>
    <mergeCell ref="AE7:AG7"/>
    <mergeCell ref="B133:C133"/>
    <mergeCell ref="D133:F133"/>
    <mergeCell ref="G133:I133"/>
    <mergeCell ref="J133:L133"/>
    <mergeCell ref="M133:O133"/>
    <mergeCell ref="B134:C134"/>
    <mergeCell ref="D134:F134"/>
    <mergeCell ref="G134:I134"/>
    <mergeCell ref="J134:L134"/>
    <mergeCell ref="M134:O134"/>
    <mergeCell ref="AK135:AM135"/>
    <mergeCell ref="AN135:AP135"/>
    <mergeCell ref="AQ135:AS135"/>
    <mergeCell ref="AT135:AV135"/>
    <mergeCell ref="B260:AV260"/>
    <mergeCell ref="B261:C261"/>
    <mergeCell ref="D261:F261"/>
    <mergeCell ref="G261:I261"/>
    <mergeCell ref="J261:L261"/>
    <mergeCell ref="M261:O261"/>
    <mergeCell ref="S135:U135"/>
    <mergeCell ref="V135:X135"/>
    <mergeCell ref="Y135:AA135"/>
    <mergeCell ref="AB135:AD135"/>
    <mergeCell ref="AE135:AG135"/>
    <mergeCell ref="AH135:AJ135"/>
    <mergeCell ref="B135:C135"/>
    <mergeCell ref="D135:F135"/>
    <mergeCell ref="G135:I135"/>
    <mergeCell ref="J135:L135"/>
    <mergeCell ref="M135:O135"/>
    <mergeCell ref="P135:R135"/>
    <mergeCell ref="B262:C262"/>
    <mergeCell ref="D262:F262"/>
    <mergeCell ref="G262:I262"/>
    <mergeCell ref="J262:L262"/>
    <mergeCell ref="M262:O262"/>
    <mergeCell ref="B263:C263"/>
    <mergeCell ref="D263:F263"/>
    <mergeCell ref="G263:I263"/>
    <mergeCell ref="J263:L263"/>
    <mergeCell ref="M263:O263"/>
    <mergeCell ref="AH263:AJ263"/>
    <mergeCell ref="AK263:AM263"/>
    <mergeCell ref="AN263:AP263"/>
    <mergeCell ref="AQ263:AS263"/>
    <mergeCell ref="AT263:AV263"/>
    <mergeCell ref="B388:AV388"/>
    <mergeCell ref="P263:R263"/>
    <mergeCell ref="S263:U263"/>
    <mergeCell ref="V263:X263"/>
    <mergeCell ref="Y263:AA263"/>
    <mergeCell ref="AB263:AD263"/>
    <mergeCell ref="AE263:AG263"/>
    <mergeCell ref="B391:C391"/>
    <mergeCell ref="D391:F391"/>
    <mergeCell ref="G391:I391"/>
    <mergeCell ref="J391:L391"/>
    <mergeCell ref="M391:O391"/>
    <mergeCell ref="P391:R391"/>
    <mergeCell ref="B389:C389"/>
    <mergeCell ref="D389:F389"/>
    <mergeCell ref="G389:I389"/>
    <mergeCell ref="J389:L389"/>
    <mergeCell ref="M389:O389"/>
    <mergeCell ref="B390:C390"/>
    <mergeCell ref="D390:F390"/>
    <mergeCell ref="G390:I390"/>
    <mergeCell ref="J390:L390"/>
    <mergeCell ref="M390:O390"/>
    <mergeCell ref="AK391:AM391"/>
    <mergeCell ref="AN391:AP391"/>
    <mergeCell ref="AQ391:AS391"/>
    <mergeCell ref="AT391:AV391"/>
    <mergeCell ref="S391:U391"/>
    <mergeCell ref="V391:X391"/>
    <mergeCell ref="Y391:AA391"/>
    <mergeCell ref="AB391:AD391"/>
    <mergeCell ref="AE391:AG391"/>
    <mergeCell ref="AH391:AJ39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C672C-9654-0146-8177-45AA5542CF1A}">
  <sheetPr>
    <tabColor theme="6" tint="0.39997558519241921"/>
  </sheetPr>
  <dimension ref="B3:Q151"/>
  <sheetViews>
    <sheetView tabSelected="1" topLeftCell="G109" zoomScale="118" workbookViewId="0">
      <selection activeCell="Q122" sqref="Q122"/>
    </sheetView>
  </sheetViews>
  <sheetFormatPr defaultColWidth="11" defaultRowHeight="15"/>
  <cols>
    <col min="1" max="11" width="16.625" customWidth="1"/>
    <col min="12" max="22" width="20" customWidth="1"/>
  </cols>
  <sheetData>
    <row r="3" spans="2:17">
      <c r="B3" t="s">
        <v>33</v>
      </c>
    </row>
    <row r="8" spans="2:17">
      <c r="C8" s="1" t="s">
        <v>34</v>
      </c>
      <c r="D8" s="94" t="s">
        <v>35</v>
      </c>
      <c r="E8" s="94"/>
      <c r="F8" s="94"/>
      <c r="G8" s="94" t="s">
        <v>36</v>
      </c>
      <c r="H8" s="94"/>
      <c r="I8" s="94"/>
      <c r="J8" s="94" t="s">
        <v>37</v>
      </c>
      <c r="K8" s="94"/>
      <c r="L8" s="94"/>
      <c r="M8" s="94" t="s">
        <v>38</v>
      </c>
      <c r="N8" s="94"/>
      <c r="O8" s="94"/>
    </row>
    <row r="9" spans="2:17">
      <c r="B9" s="1" t="s">
        <v>25</v>
      </c>
      <c r="C9" s="9" t="s">
        <v>39</v>
      </c>
      <c r="D9" s="9" t="s">
        <v>27</v>
      </c>
      <c r="E9" s="9" t="s">
        <v>39</v>
      </c>
      <c r="F9" s="9" t="s">
        <v>40</v>
      </c>
      <c r="G9" s="9" t="s">
        <v>27</v>
      </c>
      <c r="H9" s="9" t="s">
        <v>39</v>
      </c>
      <c r="I9" s="9" t="s">
        <v>40</v>
      </c>
      <c r="J9" s="9" t="s">
        <v>27</v>
      </c>
      <c r="K9" s="9" t="s">
        <v>39</v>
      </c>
      <c r="L9" s="9" t="s">
        <v>40</v>
      </c>
      <c r="M9" s="9" t="s">
        <v>27</v>
      </c>
      <c r="N9" s="9" t="s">
        <v>39</v>
      </c>
      <c r="O9" s="9" t="s">
        <v>40</v>
      </c>
    </row>
    <row r="10" spans="2:17">
      <c r="B10" s="12">
        <v>1</v>
      </c>
      <c r="C10" s="10">
        <v>3.5467709367217283E-3</v>
      </c>
      <c r="D10" s="11">
        <v>1</v>
      </c>
      <c r="E10" s="10">
        <f t="shared" ref="E10:E73" si="0">C10*D10</f>
        <v>3.5467709367217283E-3</v>
      </c>
      <c r="F10" s="11">
        <v>10000</v>
      </c>
      <c r="G10" s="11">
        <v>1</v>
      </c>
      <c r="H10" s="10">
        <f>G10*$C10</f>
        <v>3.5467709367217283E-3</v>
      </c>
      <c r="I10" s="11">
        <v>10000</v>
      </c>
      <c r="J10" s="11">
        <v>1</v>
      </c>
      <c r="K10" s="10">
        <f>J10*$C10</f>
        <v>3.5467709367217283E-3</v>
      </c>
      <c r="L10" s="11">
        <v>10000</v>
      </c>
      <c r="M10" s="11">
        <v>1</v>
      </c>
      <c r="N10" s="10">
        <f>M10*$C10</f>
        <v>3.5467709367217283E-3</v>
      </c>
      <c r="O10" s="11">
        <v>10000</v>
      </c>
      <c r="P10" s="10"/>
      <c r="Q10" s="10"/>
    </row>
    <row r="11" spans="2:17">
      <c r="B11" s="12">
        <v>2</v>
      </c>
      <c r="C11" s="10">
        <v>3.3729701321473949E-4</v>
      </c>
      <c r="D11" s="11">
        <v>1</v>
      </c>
      <c r="E11" s="10">
        <f t="shared" si="0"/>
        <v>3.3729701321473949E-4</v>
      </c>
      <c r="F11" s="11">
        <f>F10*(1-E11)</f>
        <v>9996.6270298678519</v>
      </c>
      <c r="G11" s="11">
        <v>1</v>
      </c>
      <c r="H11" s="10">
        <f t="shared" ref="H11:K74" si="1">G11*$C11</f>
        <v>3.3729701321473949E-4</v>
      </c>
      <c r="I11" s="11">
        <f>I10*(1-H11)</f>
        <v>9996.6270298678519</v>
      </c>
      <c r="J11" s="11">
        <v>1</v>
      </c>
      <c r="K11" s="10">
        <f t="shared" si="1"/>
        <v>3.3729701321473949E-4</v>
      </c>
      <c r="L11" s="11">
        <f>L10*(1-K11)</f>
        <v>9996.6270298678519</v>
      </c>
      <c r="M11" s="11">
        <v>1</v>
      </c>
      <c r="N11" s="10">
        <f t="shared" ref="N11:N74" si="2">M11*$C11</f>
        <v>3.3729701321473949E-4</v>
      </c>
      <c r="O11" s="11">
        <f>O10*(1-N11)</f>
        <v>9996.6270298678519</v>
      </c>
      <c r="P11" s="10"/>
      <c r="Q11" s="10"/>
    </row>
    <row r="12" spans="2:17">
      <c r="B12" s="12">
        <v>3</v>
      </c>
      <c r="C12" s="10">
        <v>2.4023107547649304E-4</v>
      </c>
      <c r="D12" s="11">
        <v>1</v>
      </c>
      <c r="E12" s="10">
        <f t="shared" si="0"/>
        <v>2.4023107547649304E-4</v>
      </c>
      <c r="F12" s="11">
        <f t="shared" ref="F12:F75" si="3">F11*(1-E12)</f>
        <v>9994.2255294053302</v>
      </c>
      <c r="G12" s="11">
        <v>1</v>
      </c>
      <c r="H12" s="10">
        <f t="shared" si="1"/>
        <v>2.4023107547649304E-4</v>
      </c>
      <c r="I12" s="11">
        <f t="shared" ref="I12:I75" si="4">I11*(1-H12)</f>
        <v>9994.2255294053302</v>
      </c>
      <c r="J12" s="11">
        <v>1</v>
      </c>
      <c r="K12" s="10">
        <f t="shared" si="1"/>
        <v>2.4023107547649304E-4</v>
      </c>
      <c r="L12" s="11">
        <f t="shared" ref="L12:L75" si="5">L11*(1-K12)</f>
        <v>9994.2255294053302</v>
      </c>
      <c r="M12" s="11">
        <v>1</v>
      </c>
      <c r="N12" s="10">
        <f t="shared" si="2"/>
        <v>2.4023107547649304E-4</v>
      </c>
      <c r="O12" s="11">
        <f t="shared" ref="O12:O75" si="6">O11*(1-N12)</f>
        <v>9994.2255294053302</v>
      </c>
      <c r="P12" s="10"/>
      <c r="Q12" s="10"/>
    </row>
    <row r="13" spans="2:17">
      <c r="B13" s="12">
        <v>4</v>
      </c>
      <c r="C13" s="10">
        <v>1.8043713926302416E-4</v>
      </c>
      <c r="D13" s="11">
        <v>1</v>
      </c>
      <c r="E13" s="10">
        <f t="shared" si="0"/>
        <v>1.8043713926302416E-4</v>
      </c>
      <c r="F13" s="11">
        <f t="shared" si="3"/>
        <v>9992.422199941655</v>
      </c>
      <c r="G13" s="11">
        <v>1</v>
      </c>
      <c r="H13" s="10">
        <f t="shared" si="1"/>
        <v>1.8043713926302416E-4</v>
      </c>
      <c r="I13" s="11">
        <f t="shared" si="4"/>
        <v>9992.422199941655</v>
      </c>
      <c r="J13" s="11">
        <v>1</v>
      </c>
      <c r="K13" s="10">
        <f t="shared" si="1"/>
        <v>1.8043713926302416E-4</v>
      </c>
      <c r="L13" s="11">
        <f t="shared" si="5"/>
        <v>9992.422199941655</v>
      </c>
      <c r="M13" s="11">
        <v>1</v>
      </c>
      <c r="N13" s="10">
        <f t="shared" si="2"/>
        <v>1.8043713926302416E-4</v>
      </c>
      <c r="O13" s="11">
        <f t="shared" si="6"/>
        <v>9992.422199941655</v>
      </c>
      <c r="P13" s="10"/>
      <c r="Q13" s="10"/>
    </row>
    <row r="14" spans="2:17">
      <c r="B14" s="12">
        <v>5</v>
      </c>
      <c r="C14" s="10">
        <v>1.5766389199491741E-4</v>
      </c>
      <c r="D14" s="11">
        <v>1</v>
      </c>
      <c r="E14" s="10">
        <f t="shared" si="0"/>
        <v>1.5766389199491741E-4</v>
      </c>
      <c r="F14" s="11">
        <f t="shared" si="3"/>
        <v>9990.8467557671556</v>
      </c>
      <c r="G14" s="11">
        <v>1</v>
      </c>
      <c r="H14" s="10">
        <f t="shared" si="1"/>
        <v>1.5766389199491741E-4</v>
      </c>
      <c r="I14" s="11">
        <f t="shared" si="4"/>
        <v>9990.8467557671556</v>
      </c>
      <c r="J14" s="11">
        <v>1</v>
      </c>
      <c r="K14" s="10">
        <f t="shared" si="1"/>
        <v>1.5766389199491741E-4</v>
      </c>
      <c r="L14" s="11">
        <f t="shared" si="5"/>
        <v>9990.8467557671556</v>
      </c>
      <c r="M14" s="11">
        <v>1</v>
      </c>
      <c r="N14" s="10">
        <f t="shared" si="2"/>
        <v>1.5766389199491741E-4</v>
      </c>
      <c r="O14" s="11">
        <f t="shared" si="6"/>
        <v>9990.8467557671556</v>
      </c>
      <c r="P14" s="10"/>
      <c r="Q14" s="10"/>
    </row>
    <row r="15" spans="2:17">
      <c r="B15" s="12">
        <v>6</v>
      </c>
      <c r="C15" s="10">
        <v>1.474379697585769E-4</v>
      </c>
      <c r="D15" s="11">
        <v>1</v>
      </c>
      <c r="E15" s="10">
        <f t="shared" si="0"/>
        <v>1.474379697585769E-4</v>
      </c>
      <c r="F15" s="11">
        <f t="shared" si="3"/>
        <v>9989.3737256053155</v>
      </c>
      <c r="G15" s="11">
        <v>1</v>
      </c>
      <c r="H15" s="10">
        <f t="shared" si="1"/>
        <v>1.474379697585769E-4</v>
      </c>
      <c r="I15" s="11">
        <f t="shared" si="4"/>
        <v>9989.3737256053155</v>
      </c>
      <c r="J15" s="11">
        <v>1</v>
      </c>
      <c r="K15" s="10">
        <f t="shared" si="1"/>
        <v>1.474379697585769E-4</v>
      </c>
      <c r="L15" s="11">
        <f t="shared" si="5"/>
        <v>9989.3737256053155</v>
      </c>
      <c r="M15" s="11">
        <v>1</v>
      </c>
      <c r="N15" s="10">
        <f t="shared" si="2"/>
        <v>1.474379697585769E-4</v>
      </c>
      <c r="O15" s="11">
        <f t="shared" si="6"/>
        <v>9989.3737256053155</v>
      </c>
      <c r="P15" s="10"/>
      <c r="Q15" s="10"/>
    </row>
    <row r="16" spans="2:17">
      <c r="B16" s="12">
        <v>7</v>
      </c>
      <c r="C16" s="10">
        <v>1.3814060864040663E-4</v>
      </c>
      <c r="D16" s="11">
        <v>1</v>
      </c>
      <c r="E16" s="10">
        <f t="shared" si="0"/>
        <v>1.3814060864040663E-4</v>
      </c>
      <c r="F16" s="11">
        <f t="shared" si="3"/>
        <v>9987.9937874389234</v>
      </c>
      <c r="G16" s="11">
        <v>1</v>
      </c>
      <c r="H16" s="10">
        <f t="shared" si="1"/>
        <v>1.3814060864040663E-4</v>
      </c>
      <c r="I16" s="11">
        <f t="shared" si="4"/>
        <v>9987.9937874389234</v>
      </c>
      <c r="J16" s="11">
        <v>1</v>
      </c>
      <c r="K16" s="10">
        <f t="shared" si="1"/>
        <v>1.3814060864040663E-4</v>
      </c>
      <c r="L16" s="11">
        <f t="shared" si="5"/>
        <v>9987.9937874389234</v>
      </c>
      <c r="M16" s="11">
        <v>1</v>
      </c>
      <c r="N16" s="10">
        <f t="shared" si="2"/>
        <v>1.3814060864040663E-4</v>
      </c>
      <c r="O16" s="11">
        <f t="shared" si="6"/>
        <v>9987.9937874389234</v>
      </c>
      <c r="P16" s="10"/>
      <c r="Q16" s="10"/>
    </row>
    <row r="17" spans="2:17">
      <c r="B17" s="12">
        <v>8</v>
      </c>
      <c r="C17" s="10">
        <v>1.2860488919949175E-4</v>
      </c>
      <c r="D17" s="11">
        <v>1</v>
      </c>
      <c r="E17" s="10">
        <f t="shared" si="0"/>
        <v>1.2860488919949175E-4</v>
      </c>
      <c r="F17" s="11">
        <f t="shared" si="3"/>
        <v>9986.7092826045646</v>
      </c>
      <c r="G17" s="11">
        <v>1</v>
      </c>
      <c r="H17" s="10">
        <f t="shared" si="1"/>
        <v>1.2860488919949175E-4</v>
      </c>
      <c r="I17" s="11">
        <f t="shared" si="4"/>
        <v>9986.7092826045646</v>
      </c>
      <c r="J17" s="11">
        <v>1</v>
      </c>
      <c r="K17" s="10">
        <f t="shared" si="1"/>
        <v>1.2860488919949175E-4</v>
      </c>
      <c r="L17" s="11">
        <f t="shared" si="5"/>
        <v>9986.7092826045646</v>
      </c>
      <c r="M17" s="11">
        <v>1</v>
      </c>
      <c r="N17" s="10">
        <f t="shared" si="2"/>
        <v>1.2860488919949175E-4</v>
      </c>
      <c r="O17" s="11">
        <f t="shared" si="6"/>
        <v>9986.7092826045646</v>
      </c>
      <c r="P17" s="10"/>
      <c r="Q17" s="10"/>
    </row>
    <row r="18" spans="2:17">
      <c r="B18" s="12">
        <v>9</v>
      </c>
      <c r="C18" s="10">
        <v>1.2627726836086407E-4</v>
      </c>
      <c r="D18" s="11">
        <v>1</v>
      </c>
      <c r="E18" s="10">
        <f t="shared" si="0"/>
        <v>1.2627726836086407E-4</v>
      </c>
      <c r="F18" s="11">
        <f t="shared" si="3"/>
        <v>9985.4481882364435</v>
      </c>
      <c r="G18" s="11">
        <v>1</v>
      </c>
      <c r="H18" s="10">
        <f t="shared" si="1"/>
        <v>1.2627726836086407E-4</v>
      </c>
      <c r="I18" s="11">
        <f t="shared" si="4"/>
        <v>9985.4481882364435</v>
      </c>
      <c r="J18" s="11">
        <v>1</v>
      </c>
      <c r="K18" s="10">
        <f t="shared" si="1"/>
        <v>1.2627726836086407E-4</v>
      </c>
      <c r="L18" s="11">
        <f t="shared" si="5"/>
        <v>9985.4481882364435</v>
      </c>
      <c r="M18" s="11">
        <v>1</v>
      </c>
      <c r="N18" s="10">
        <f t="shared" si="2"/>
        <v>1.2627726836086407E-4</v>
      </c>
      <c r="O18" s="11">
        <f t="shared" si="6"/>
        <v>9985.4481882364435</v>
      </c>
      <c r="P18" s="10"/>
      <c r="Q18" s="10"/>
    </row>
    <row r="19" spans="2:17">
      <c r="B19" s="12">
        <v>10</v>
      </c>
      <c r="C19" s="10">
        <v>1.2500360584498095E-4</v>
      </c>
      <c r="D19" s="11">
        <v>1</v>
      </c>
      <c r="E19" s="10">
        <f t="shared" si="0"/>
        <v>1.2500360584498095E-4</v>
      </c>
      <c r="F19" s="11">
        <f t="shared" si="3"/>
        <v>9984.1999712069355</v>
      </c>
      <c r="G19" s="11">
        <v>1</v>
      </c>
      <c r="H19" s="10">
        <f t="shared" si="1"/>
        <v>1.2500360584498095E-4</v>
      </c>
      <c r="I19" s="11">
        <f t="shared" si="4"/>
        <v>9984.1999712069355</v>
      </c>
      <c r="J19" s="11">
        <v>1</v>
      </c>
      <c r="K19" s="10">
        <f t="shared" si="1"/>
        <v>1.2500360584498095E-4</v>
      </c>
      <c r="L19" s="11">
        <f t="shared" si="5"/>
        <v>9984.1999712069355</v>
      </c>
      <c r="M19" s="11">
        <v>1</v>
      </c>
      <c r="N19" s="10">
        <f t="shared" si="2"/>
        <v>1.2500360584498095E-4</v>
      </c>
      <c r="O19" s="11">
        <f t="shared" si="6"/>
        <v>9984.1999712069355</v>
      </c>
      <c r="P19" s="10"/>
      <c r="Q19" s="10"/>
    </row>
    <row r="20" spans="2:17">
      <c r="B20" s="12">
        <v>11</v>
      </c>
      <c r="C20" s="10">
        <v>1.3696678500635325E-4</v>
      </c>
      <c r="D20" s="11">
        <v>1</v>
      </c>
      <c r="E20" s="10">
        <f t="shared" si="0"/>
        <v>1.3696678500635325E-4</v>
      </c>
      <c r="F20" s="11">
        <f t="shared" si="3"/>
        <v>9982.8324674360192</v>
      </c>
      <c r="G20" s="11">
        <v>1</v>
      </c>
      <c r="H20" s="10">
        <f t="shared" si="1"/>
        <v>1.3696678500635325E-4</v>
      </c>
      <c r="I20" s="11">
        <f t="shared" si="4"/>
        <v>9982.8324674360192</v>
      </c>
      <c r="J20" s="11">
        <v>1</v>
      </c>
      <c r="K20" s="10">
        <f t="shared" si="1"/>
        <v>1.3696678500635325E-4</v>
      </c>
      <c r="L20" s="11">
        <f t="shared" si="5"/>
        <v>9982.8324674360192</v>
      </c>
      <c r="M20" s="11">
        <v>1</v>
      </c>
      <c r="N20" s="10">
        <f t="shared" si="2"/>
        <v>1.3696678500635325E-4</v>
      </c>
      <c r="O20" s="11">
        <f t="shared" si="6"/>
        <v>9982.8324674360192</v>
      </c>
      <c r="P20" s="10"/>
      <c r="Q20" s="10"/>
    </row>
    <row r="21" spans="2:17">
      <c r="B21" s="12">
        <v>12</v>
      </c>
      <c r="C21" s="10">
        <v>1.4521640584498093E-4</v>
      </c>
      <c r="D21" s="11">
        <v>1</v>
      </c>
      <c r="E21" s="10">
        <f t="shared" si="0"/>
        <v>1.4521640584498093E-4</v>
      </c>
      <c r="F21" s="11">
        <f t="shared" si="3"/>
        <v>9981.3827963849453</v>
      </c>
      <c r="G21" s="11">
        <v>1</v>
      </c>
      <c r="H21" s="10">
        <f t="shared" si="1"/>
        <v>1.4521640584498093E-4</v>
      </c>
      <c r="I21" s="11">
        <f t="shared" si="4"/>
        <v>9981.3827963849453</v>
      </c>
      <c r="J21" s="11">
        <v>1</v>
      </c>
      <c r="K21" s="10">
        <f t="shared" si="1"/>
        <v>1.4521640584498093E-4</v>
      </c>
      <c r="L21" s="11">
        <f t="shared" si="5"/>
        <v>9981.3827963849453</v>
      </c>
      <c r="M21" s="11">
        <v>1</v>
      </c>
      <c r="N21" s="10">
        <f t="shared" si="2"/>
        <v>1.4521640584498093E-4</v>
      </c>
      <c r="O21" s="11">
        <f t="shared" si="6"/>
        <v>9981.3827963849453</v>
      </c>
      <c r="P21" s="10"/>
      <c r="Q21" s="10"/>
    </row>
    <row r="22" spans="2:17">
      <c r="B22" s="12">
        <v>13</v>
      </c>
      <c r="C22" s="10">
        <v>1.6118866836086404E-4</v>
      </c>
      <c r="D22" s="11">
        <v>1</v>
      </c>
      <c r="E22" s="10">
        <f t="shared" si="0"/>
        <v>1.6118866836086404E-4</v>
      </c>
      <c r="F22" s="11">
        <f t="shared" si="3"/>
        <v>9979.7739105835954</v>
      </c>
      <c r="G22" s="11">
        <v>1</v>
      </c>
      <c r="H22" s="10">
        <f t="shared" si="1"/>
        <v>1.6118866836086404E-4</v>
      </c>
      <c r="I22" s="11">
        <f t="shared" si="4"/>
        <v>9979.7739105835954</v>
      </c>
      <c r="J22" s="11">
        <v>1</v>
      </c>
      <c r="K22" s="10">
        <f t="shared" si="1"/>
        <v>1.6118866836086404E-4</v>
      </c>
      <c r="L22" s="11">
        <f t="shared" si="5"/>
        <v>9979.7739105835954</v>
      </c>
      <c r="M22" s="11">
        <v>1</v>
      </c>
      <c r="N22" s="10">
        <f t="shared" si="2"/>
        <v>1.6118866836086404E-4</v>
      </c>
      <c r="O22" s="11">
        <f t="shared" si="6"/>
        <v>9979.7739105835954</v>
      </c>
      <c r="P22" s="10"/>
      <c r="Q22" s="10"/>
    </row>
    <row r="23" spans="2:17">
      <c r="B23" s="12">
        <v>14</v>
      </c>
      <c r="C23" s="10">
        <v>1.8100057255400254E-4</v>
      </c>
      <c r="D23" s="11">
        <v>1</v>
      </c>
      <c r="E23" s="10">
        <f t="shared" si="0"/>
        <v>1.8100057255400254E-4</v>
      </c>
      <c r="F23" s="11">
        <f t="shared" si="3"/>
        <v>9977.9675657918197</v>
      </c>
      <c r="G23" s="11">
        <v>1</v>
      </c>
      <c r="H23" s="10">
        <f t="shared" si="1"/>
        <v>1.8100057255400254E-4</v>
      </c>
      <c r="I23" s="11">
        <f t="shared" si="4"/>
        <v>9977.9675657918197</v>
      </c>
      <c r="J23" s="11">
        <v>1</v>
      </c>
      <c r="K23" s="10">
        <f t="shared" si="1"/>
        <v>1.8100057255400254E-4</v>
      </c>
      <c r="L23" s="11">
        <f t="shared" si="5"/>
        <v>9977.9675657918197</v>
      </c>
      <c r="M23" s="11">
        <v>1</v>
      </c>
      <c r="N23" s="10">
        <f t="shared" si="2"/>
        <v>1.8100057255400254E-4</v>
      </c>
      <c r="O23" s="11">
        <f t="shared" si="6"/>
        <v>9977.9675657918197</v>
      </c>
      <c r="P23" s="10"/>
      <c r="Q23" s="10"/>
    </row>
    <row r="24" spans="2:17">
      <c r="B24" s="12">
        <v>15</v>
      </c>
      <c r="C24" s="10">
        <v>2.1694796289707752E-4</v>
      </c>
      <c r="D24" s="11">
        <v>1</v>
      </c>
      <c r="E24" s="10">
        <f t="shared" si="0"/>
        <v>2.1694796289707752E-4</v>
      </c>
      <c r="F24" s="11">
        <f t="shared" si="3"/>
        <v>9975.8028660545679</v>
      </c>
      <c r="G24" s="11">
        <v>1</v>
      </c>
      <c r="H24" s="10">
        <f t="shared" si="1"/>
        <v>2.1694796289707752E-4</v>
      </c>
      <c r="I24" s="11">
        <f t="shared" si="4"/>
        <v>9975.8028660545679</v>
      </c>
      <c r="J24" s="11">
        <v>1</v>
      </c>
      <c r="K24" s="10">
        <f t="shared" si="1"/>
        <v>2.1694796289707752E-4</v>
      </c>
      <c r="L24" s="11">
        <f t="shared" si="5"/>
        <v>9975.8028660545679</v>
      </c>
      <c r="M24" s="11">
        <v>1</v>
      </c>
      <c r="N24" s="10">
        <f t="shared" si="2"/>
        <v>2.1694796289707752E-4</v>
      </c>
      <c r="O24" s="11">
        <f t="shared" si="6"/>
        <v>9975.8028660545679</v>
      </c>
      <c r="P24" s="10"/>
      <c r="Q24" s="10"/>
    </row>
    <row r="25" spans="2:17">
      <c r="B25" s="12">
        <v>16</v>
      </c>
      <c r="C25" s="10">
        <v>2.6258807827191869E-4</v>
      </c>
      <c r="D25" s="11">
        <v>1</v>
      </c>
      <c r="E25" s="10">
        <f t="shared" si="0"/>
        <v>2.6258807827191869E-4</v>
      </c>
      <c r="F25" s="11">
        <f t="shared" si="3"/>
        <v>9973.1833391507516</v>
      </c>
      <c r="G25" s="11">
        <v>1</v>
      </c>
      <c r="H25" s="10">
        <f t="shared" si="1"/>
        <v>2.6258807827191869E-4</v>
      </c>
      <c r="I25" s="11">
        <f t="shared" si="4"/>
        <v>9973.1833391507516</v>
      </c>
      <c r="J25" s="11">
        <v>1</v>
      </c>
      <c r="K25" s="10">
        <f t="shared" si="1"/>
        <v>2.6258807827191869E-4</v>
      </c>
      <c r="L25" s="11">
        <f t="shared" si="5"/>
        <v>9973.1833391507516</v>
      </c>
      <c r="M25" s="11">
        <v>1</v>
      </c>
      <c r="N25" s="10">
        <f t="shared" si="2"/>
        <v>2.6258807827191869E-4</v>
      </c>
      <c r="O25" s="11">
        <f t="shared" si="6"/>
        <v>9973.1833391507516</v>
      </c>
      <c r="P25" s="10"/>
      <c r="Q25" s="10"/>
    </row>
    <row r="26" spans="2:17">
      <c r="B26" s="12">
        <v>17</v>
      </c>
      <c r="C26" s="10">
        <v>3.1455799364675985E-4</v>
      </c>
      <c r="D26" s="11">
        <v>1</v>
      </c>
      <c r="E26" s="10">
        <f t="shared" si="0"/>
        <v>3.1455799364675985E-4</v>
      </c>
      <c r="F26" s="11">
        <f t="shared" si="3"/>
        <v>9970.0461946093164</v>
      </c>
      <c r="G26" s="11">
        <v>1</v>
      </c>
      <c r="H26" s="10">
        <f t="shared" si="1"/>
        <v>3.1455799364675985E-4</v>
      </c>
      <c r="I26" s="11">
        <f t="shared" si="4"/>
        <v>9970.0461946093164</v>
      </c>
      <c r="J26" s="11">
        <v>1</v>
      </c>
      <c r="K26" s="10">
        <f t="shared" si="1"/>
        <v>3.1455799364675985E-4</v>
      </c>
      <c r="L26" s="11">
        <f t="shared" si="5"/>
        <v>9970.0461946093164</v>
      </c>
      <c r="M26" s="11">
        <v>1</v>
      </c>
      <c r="N26" s="10">
        <f t="shared" si="2"/>
        <v>3.1455799364675985E-4</v>
      </c>
      <c r="O26" s="11">
        <f t="shared" si="6"/>
        <v>9970.0461946093164</v>
      </c>
      <c r="P26" s="10"/>
      <c r="Q26" s="10"/>
    </row>
    <row r="27" spans="2:17">
      <c r="B27" s="12">
        <v>18</v>
      </c>
      <c r="C27" s="10">
        <v>3.7621994790343078E-4</v>
      </c>
      <c r="D27" s="11">
        <v>1</v>
      </c>
      <c r="E27" s="10">
        <f t="shared" si="0"/>
        <v>3.7621994790343078E-4</v>
      </c>
      <c r="F27" s="11">
        <f t="shared" si="3"/>
        <v>9966.2952643493863</v>
      </c>
      <c r="G27" s="11">
        <v>1</v>
      </c>
      <c r="H27" s="10">
        <f t="shared" si="1"/>
        <v>3.7621994790343078E-4</v>
      </c>
      <c r="I27" s="11">
        <f t="shared" si="4"/>
        <v>9966.2952643493863</v>
      </c>
      <c r="J27" s="11">
        <v>1</v>
      </c>
      <c r="K27" s="10">
        <f t="shared" si="1"/>
        <v>3.7621994790343078E-4</v>
      </c>
      <c r="L27" s="11">
        <f t="shared" si="5"/>
        <v>9966.2952643493863</v>
      </c>
      <c r="M27" s="11">
        <v>1</v>
      </c>
      <c r="N27" s="10">
        <f t="shared" si="2"/>
        <v>3.7621994790343078E-4</v>
      </c>
      <c r="O27" s="11">
        <f t="shared" si="6"/>
        <v>9966.2952643493863</v>
      </c>
      <c r="P27" s="10"/>
      <c r="Q27" s="10"/>
    </row>
    <row r="28" spans="2:17">
      <c r="B28" s="12">
        <v>19</v>
      </c>
      <c r="C28" s="10">
        <v>4.2354015349428209E-4</v>
      </c>
      <c r="D28" s="11">
        <f>1-($B28-18)*(1-D$35)/8</f>
        <v>0.95407728999999997</v>
      </c>
      <c r="E28" s="10">
        <f t="shared" si="0"/>
        <v>4.0409004185200869E-4</v>
      </c>
      <c r="F28" s="11">
        <f t="shared" si="3"/>
        <v>9962.2679836789048</v>
      </c>
      <c r="G28" s="11">
        <f>1-($B28-18)*(1-G$35)/8</f>
        <v>0.95802144999999994</v>
      </c>
      <c r="H28" s="10">
        <f t="shared" si="1"/>
        <v>4.0576055198381469E-4</v>
      </c>
      <c r="I28" s="11">
        <f t="shared" si="4"/>
        <v>9962.2513348816901</v>
      </c>
      <c r="J28" s="11">
        <f>1-($B28-18)*(1-J$35)/8</f>
        <v>1.0391375</v>
      </c>
      <c r="K28" s="10">
        <f t="shared" si="1"/>
        <v>4.4011645625166459E-4</v>
      </c>
      <c r="L28" s="11">
        <f t="shared" si="5"/>
        <v>9961.908933795683</v>
      </c>
      <c r="M28" s="11">
        <f>1-($B28-18)*(1-M$35)/8</f>
        <v>1.0495774</v>
      </c>
      <c r="N28" s="10">
        <f t="shared" si="2"/>
        <v>4.4453817310012952E-4</v>
      </c>
      <c r="O28" s="11">
        <f t="shared" si="6"/>
        <v>9961.8648656599962</v>
      </c>
      <c r="P28" s="10"/>
      <c r="Q28" s="10"/>
    </row>
    <row r="29" spans="2:17">
      <c r="B29" s="12">
        <v>20</v>
      </c>
      <c r="C29" s="10">
        <v>4.5942347293519695E-4</v>
      </c>
      <c r="D29" s="11">
        <f t="shared" ref="D29:M34" si="7">1-($B29-18)*(1-D$35)/8</f>
        <v>0.90815458000000004</v>
      </c>
      <c r="E29" s="10">
        <f t="shared" si="0"/>
        <v>4.1722753110560518E-4</v>
      </c>
      <c r="F29" s="11">
        <f t="shared" si="3"/>
        <v>9958.1114512038621</v>
      </c>
      <c r="G29" s="11">
        <f t="shared" si="7"/>
        <v>0.91604289999999999</v>
      </c>
      <c r="H29" s="10">
        <f t="shared" si="1"/>
        <v>4.2085161047562933E-4</v>
      </c>
      <c r="I29" s="11">
        <f t="shared" si="4"/>
        <v>9958.0587053634426</v>
      </c>
      <c r="J29" s="11">
        <f t="shared" si="7"/>
        <v>1.0782750000000001</v>
      </c>
      <c r="K29" s="10">
        <f t="shared" si="1"/>
        <v>4.9538484527919958E-4</v>
      </c>
      <c r="L29" s="11">
        <f t="shared" si="5"/>
        <v>9956.9739550798295</v>
      </c>
      <c r="M29" s="11">
        <f t="shared" si="7"/>
        <v>1.0991548</v>
      </c>
      <c r="N29" s="10">
        <f t="shared" si="2"/>
        <v>5.0497751550939178E-4</v>
      </c>
      <c r="O29" s="11">
        <f t="shared" si="6"/>
        <v>9956.8343478902952</v>
      </c>
      <c r="P29" s="10"/>
      <c r="Q29" s="10"/>
    </row>
    <row r="30" spans="2:17">
      <c r="B30" s="12">
        <v>21</v>
      </c>
      <c r="C30" s="10">
        <v>4.9583377153748407E-4</v>
      </c>
      <c r="D30" s="11">
        <f t="shared" si="7"/>
        <v>0.86223187000000001</v>
      </c>
      <c r="E30" s="10">
        <f t="shared" si="0"/>
        <v>4.2752368004191765E-4</v>
      </c>
      <c r="F30" s="11">
        <f t="shared" si="3"/>
        <v>9953.8541227499754</v>
      </c>
      <c r="G30" s="11">
        <f t="shared" si="7"/>
        <v>0.87406435000000005</v>
      </c>
      <c r="H30" s="10">
        <f t="shared" si="1"/>
        <v>4.3339062322695954E-4</v>
      </c>
      <c r="I30" s="11">
        <f t="shared" si="4"/>
        <v>9953.7429760949944</v>
      </c>
      <c r="J30" s="11">
        <f t="shared" si="7"/>
        <v>1.1174125000000001</v>
      </c>
      <c r="K30" s="10">
        <f t="shared" si="1"/>
        <v>5.5405085423812896E-4</v>
      </c>
      <c r="L30" s="11">
        <f t="shared" si="5"/>
        <v>9951.4572851543908</v>
      </c>
      <c r="M30" s="11">
        <f t="shared" si="7"/>
        <v>1.1487322</v>
      </c>
      <c r="N30" s="10">
        <f t="shared" si="2"/>
        <v>5.6958021921255141E-4</v>
      </c>
      <c r="O30" s="11">
        <f t="shared" si="6"/>
        <v>9951.1631319997596</v>
      </c>
      <c r="P30" s="10"/>
      <c r="Q30" s="10"/>
    </row>
    <row r="31" spans="2:17">
      <c r="B31" s="12">
        <v>22</v>
      </c>
      <c r="C31" s="10">
        <v>5.2075138958068614E-4</v>
      </c>
      <c r="D31" s="11">
        <f t="shared" si="7"/>
        <v>0.81630916000000009</v>
      </c>
      <c r="E31" s="10">
        <f t="shared" si="0"/>
        <v>4.2509412939744268E-4</v>
      </c>
      <c r="F31" s="11">
        <f t="shared" si="3"/>
        <v>9949.6227977975159</v>
      </c>
      <c r="G31" s="11">
        <f t="shared" si="7"/>
        <v>0.83208579999999999</v>
      </c>
      <c r="H31" s="10">
        <f t="shared" si="1"/>
        <v>4.3330983660035691E-4</v>
      </c>
      <c r="I31" s="11">
        <f t="shared" si="4"/>
        <v>9949.429921352461</v>
      </c>
      <c r="J31" s="11">
        <f t="shared" si="7"/>
        <v>1.1565500000000002</v>
      </c>
      <c r="K31" s="10">
        <f t="shared" si="1"/>
        <v>6.0227501961954263E-4</v>
      </c>
      <c r="L31" s="11">
        <f t="shared" si="5"/>
        <v>9945.4637710227325</v>
      </c>
      <c r="M31" s="11">
        <f t="shared" si="7"/>
        <v>1.1983096</v>
      </c>
      <c r="N31" s="10">
        <f t="shared" si="2"/>
        <v>6.240213893478762E-4</v>
      </c>
      <c r="O31" s="11">
        <f t="shared" si="6"/>
        <v>9944.9533933565017</v>
      </c>
      <c r="P31" s="10"/>
      <c r="Q31" s="10"/>
    </row>
    <row r="32" spans="2:17">
      <c r="B32" s="12">
        <v>23</v>
      </c>
      <c r="C32" s="10">
        <v>5.4044964650571791E-4</v>
      </c>
      <c r="D32" s="11">
        <f t="shared" si="7"/>
        <v>0.77038645000000006</v>
      </c>
      <c r="E32" s="10">
        <f t="shared" si="0"/>
        <v>4.1635508457529494E-4</v>
      </c>
      <c r="F32" s="11">
        <f t="shared" si="3"/>
        <v>9945.4802217560464</v>
      </c>
      <c r="G32" s="11">
        <f t="shared" si="7"/>
        <v>0.79010724999999993</v>
      </c>
      <c r="H32" s="10">
        <f t="shared" si="1"/>
        <v>4.2701318396410487E-4</v>
      </c>
      <c r="I32" s="11">
        <f t="shared" si="4"/>
        <v>9945.181383603116</v>
      </c>
      <c r="J32" s="11">
        <f t="shared" si="7"/>
        <v>1.1956875</v>
      </c>
      <c r="K32" s="10">
        <f t="shared" si="1"/>
        <v>6.4620888670630561E-4</v>
      </c>
      <c r="L32" s="11">
        <f t="shared" si="5"/>
        <v>9939.0369239514821</v>
      </c>
      <c r="M32" s="11">
        <f t="shared" si="7"/>
        <v>1.247887</v>
      </c>
      <c r="N32" s="10">
        <f t="shared" si="2"/>
        <v>6.7442008802908078E-4</v>
      </c>
      <c r="O32" s="11">
        <f t="shared" si="6"/>
        <v>9938.2463170135088</v>
      </c>
      <c r="P32" s="10"/>
      <c r="Q32" s="10"/>
    </row>
    <row r="33" spans="2:17">
      <c r="B33" s="12">
        <v>24</v>
      </c>
      <c r="C33" s="10">
        <v>5.4255756315120713E-4</v>
      </c>
      <c r="D33" s="11">
        <f t="shared" si="7"/>
        <v>0.72446374000000002</v>
      </c>
      <c r="E33" s="10">
        <f t="shared" si="0"/>
        <v>3.9306328136580969E-4</v>
      </c>
      <c r="F33" s="11">
        <f t="shared" si="3"/>
        <v>9941.571018665325</v>
      </c>
      <c r="G33" s="11">
        <f t="shared" si="7"/>
        <v>0.74812869999999998</v>
      </c>
      <c r="H33" s="10">
        <f t="shared" si="1"/>
        <v>4.0590288439548049E-4</v>
      </c>
      <c r="I33" s="11">
        <f t="shared" si="4"/>
        <v>9941.1446057936755</v>
      </c>
      <c r="J33" s="11">
        <f t="shared" si="7"/>
        <v>1.2348250000000001</v>
      </c>
      <c r="K33" s="10">
        <f t="shared" si="1"/>
        <v>6.6996364291818937E-4</v>
      </c>
      <c r="L33" s="11">
        <f t="shared" si="5"/>
        <v>9932.3781305668126</v>
      </c>
      <c r="M33" s="11">
        <f t="shared" si="7"/>
        <v>1.2974644</v>
      </c>
      <c r="N33" s="10">
        <f t="shared" si="2"/>
        <v>7.0394912313944302E-4</v>
      </c>
      <c r="O33" s="11">
        <f t="shared" si="6"/>
        <v>9931.250297233104</v>
      </c>
      <c r="P33" s="10"/>
      <c r="Q33" s="10"/>
    </row>
    <row r="34" spans="2:17">
      <c r="B34" s="12">
        <v>25</v>
      </c>
      <c r="C34" s="10">
        <v>5.4536811867852606E-4</v>
      </c>
      <c r="D34" s="11">
        <f t="shared" si="7"/>
        <v>0.6785410300000001</v>
      </c>
      <c r="E34" s="10">
        <f t="shared" si="0"/>
        <v>3.7005464497728938E-4</v>
      </c>
      <c r="F34" s="11">
        <f t="shared" si="3"/>
        <v>9937.8920941314955</v>
      </c>
      <c r="G34" s="11">
        <f t="shared" si="7"/>
        <v>0.70615015000000003</v>
      </c>
      <c r="H34" s="10">
        <f t="shared" si="1"/>
        <v>3.8511177881005897E-4</v>
      </c>
      <c r="I34" s="11">
        <f t="shared" si="4"/>
        <v>9937.3161539111297</v>
      </c>
      <c r="J34" s="11">
        <f t="shared" si="7"/>
        <v>1.2739625000000001</v>
      </c>
      <c r="K34" s="10">
        <f t="shared" si="1"/>
        <v>6.9477853189199178E-4</v>
      </c>
      <c r="L34" s="11">
        <f t="shared" si="5"/>
        <v>9925.4773274710606</v>
      </c>
      <c r="M34" s="11">
        <f t="shared" si="7"/>
        <v>1.3470418</v>
      </c>
      <c r="N34" s="10">
        <f t="shared" si="2"/>
        <v>7.346336522473353E-4</v>
      </c>
      <c r="O34" s="11">
        <f t="shared" si="6"/>
        <v>9923.9544665558642</v>
      </c>
      <c r="P34" s="10"/>
      <c r="Q34" s="10"/>
    </row>
    <row r="35" spans="2:17">
      <c r="B35" s="12">
        <v>26</v>
      </c>
      <c r="C35" s="10">
        <v>5.558572714104193E-4</v>
      </c>
      <c r="D35" s="11">
        <f>0.7907729*0.8</f>
        <v>0.63261832000000007</v>
      </c>
      <c r="E35" s="10">
        <f t="shared" si="0"/>
        <v>3.5164549319944351E-4</v>
      </c>
      <c r="F35" s="11">
        <f t="shared" si="3"/>
        <v>9934.3974791646924</v>
      </c>
      <c r="G35" s="11">
        <f>0.8302145*0.8</f>
        <v>0.66417159999999997</v>
      </c>
      <c r="H35" s="10">
        <f t="shared" si="1"/>
        <v>3.6918461332429244E-4</v>
      </c>
      <c r="I35" s="11">
        <f t="shared" si="4"/>
        <v>9933.6474496893679</v>
      </c>
      <c r="J35" s="11">
        <f>1.641375*0.8</f>
        <v>1.3131000000000002</v>
      </c>
      <c r="K35" s="10">
        <f t="shared" si="1"/>
        <v>7.2989618308902165E-4</v>
      </c>
      <c r="L35" s="11">
        <f t="shared" si="5"/>
        <v>9918.2327594544022</v>
      </c>
      <c r="M35" s="11">
        <f t="shared" ref="M35:M73" si="8">1.745774*0.8</f>
        <v>1.3966191999999999</v>
      </c>
      <c r="N35" s="10">
        <f t="shared" si="2"/>
        <v>7.7632093771140261E-4</v>
      </c>
      <c r="O35" s="11">
        <f t="shared" si="6"/>
        <v>9916.250292918583</v>
      </c>
      <c r="P35" s="10"/>
      <c r="Q35" s="10"/>
    </row>
    <row r="36" spans="2:17">
      <c r="B36" s="12">
        <v>27</v>
      </c>
      <c r="C36" s="10">
        <v>5.6823515476493009E-4</v>
      </c>
      <c r="D36" s="11">
        <f t="shared" ref="D36:D74" si="9">0.7907729*0.8</f>
        <v>0.63261832000000007</v>
      </c>
      <c r="E36" s="10">
        <f t="shared" si="0"/>
        <v>3.594759689723301E-4</v>
      </c>
      <c r="F36" s="11">
        <f t="shared" si="3"/>
        <v>9930.8263020047125</v>
      </c>
      <c r="G36" s="11">
        <f t="shared" ref="G36:G74" si="10">0.8302145*0.8</f>
        <v>0.66417159999999997</v>
      </c>
      <c r="H36" s="10">
        <f t="shared" si="1"/>
        <v>3.774056519164712E-4</v>
      </c>
      <c r="I36" s="11">
        <f t="shared" si="4"/>
        <v>9929.898434997709</v>
      </c>
      <c r="J36" s="11">
        <f t="shared" ref="J36:J74" si="11">1.641375*0.8</f>
        <v>1.3131000000000002</v>
      </c>
      <c r="K36" s="10">
        <f t="shared" si="1"/>
        <v>7.4614958172182977E-4</v>
      </c>
      <c r="L36" s="11">
        <f t="shared" si="5"/>
        <v>9910.832274229515</v>
      </c>
      <c r="M36" s="11">
        <f t="shared" si="8"/>
        <v>1.3966191999999999</v>
      </c>
      <c r="N36" s="10">
        <f t="shared" si="2"/>
        <v>7.9360812725967286E-4</v>
      </c>
      <c r="O36" s="11">
        <f t="shared" si="6"/>
        <v>9908.3806760941807</v>
      </c>
      <c r="P36" s="10"/>
      <c r="Q36" s="10"/>
    </row>
    <row r="37" spans="2:17">
      <c r="B37" s="12">
        <v>28</v>
      </c>
      <c r="C37" s="10">
        <v>5.8293444091486659E-4</v>
      </c>
      <c r="D37" s="11">
        <f t="shared" si="9"/>
        <v>0.63261832000000007</v>
      </c>
      <c r="E37" s="10">
        <f t="shared" si="0"/>
        <v>3.6877500668170218E-4</v>
      </c>
      <c r="F37" s="11">
        <f t="shared" si="3"/>
        <v>9927.1640614688349</v>
      </c>
      <c r="G37" s="11">
        <f t="shared" si="10"/>
        <v>0.66417159999999997</v>
      </c>
      <c r="H37" s="10">
        <f t="shared" si="1"/>
        <v>3.8716850031753238E-4</v>
      </c>
      <c r="I37" s="11">
        <f t="shared" si="4"/>
        <v>9926.0538911123258</v>
      </c>
      <c r="J37" s="11">
        <f t="shared" si="11"/>
        <v>1.3131000000000002</v>
      </c>
      <c r="K37" s="10">
        <f t="shared" si="1"/>
        <v>7.6545121436531142E-4</v>
      </c>
      <c r="L37" s="11">
        <f t="shared" si="5"/>
        <v>9903.2460156298348</v>
      </c>
      <c r="M37" s="11">
        <f t="shared" si="8"/>
        <v>1.3966191999999999</v>
      </c>
      <c r="N37" s="10">
        <f t="shared" si="2"/>
        <v>8.1413743252296822E-4</v>
      </c>
      <c r="O37" s="11">
        <f t="shared" si="6"/>
        <v>9900.313892490085</v>
      </c>
      <c r="P37" s="10"/>
      <c r="Q37" s="10"/>
    </row>
    <row r="38" spans="2:17">
      <c r="B38" s="12">
        <v>29</v>
      </c>
      <c r="C38" s="10">
        <v>5.9880064650571791E-4</v>
      </c>
      <c r="D38" s="11">
        <f t="shared" si="9"/>
        <v>0.63261832000000007</v>
      </c>
      <c r="E38" s="10">
        <f t="shared" si="0"/>
        <v>3.7881225900736115E-4</v>
      </c>
      <c r="F38" s="11">
        <f t="shared" si="3"/>
        <v>9923.4035300251726</v>
      </c>
      <c r="G38" s="11">
        <f t="shared" si="10"/>
        <v>0.66417159999999997</v>
      </c>
      <c r="H38" s="10">
        <f t="shared" si="1"/>
        <v>3.9770638347073705E-4</v>
      </c>
      <c r="I38" s="11">
        <f t="shared" si="4"/>
        <v>9922.1062361171571</v>
      </c>
      <c r="J38" s="11">
        <f t="shared" si="11"/>
        <v>1.3131000000000002</v>
      </c>
      <c r="K38" s="10">
        <f t="shared" si="1"/>
        <v>7.8628512892665826E-4</v>
      </c>
      <c r="L38" s="11">
        <f t="shared" si="5"/>
        <v>9895.4592405596431</v>
      </c>
      <c r="M38" s="11">
        <f t="shared" si="8"/>
        <v>1.3966191999999999</v>
      </c>
      <c r="N38" s="10">
        <f t="shared" si="2"/>
        <v>8.3629647988229855E-4</v>
      </c>
      <c r="O38" s="11">
        <f t="shared" si="6"/>
        <v>9892.0342948320667</v>
      </c>
      <c r="P38" s="10"/>
      <c r="Q38" s="10"/>
    </row>
    <row r="39" spans="2:17">
      <c r="B39" s="12">
        <v>30</v>
      </c>
      <c r="C39" s="10">
        <v>6.1932831181702667E-4</v>
      </c>
      <c r="D39" s="11">
        <f t="shared" si="9"/>
        <v>0.63261832000000007</v>
      </c>
      <c r="E39" s="10">
        <f t="shared" si="0"/>
        <v>3.9179843615012362E-4</v>
      </c>
      <c r="F39" s="11">
        <f t="shared" si="3"/>
        <v>9919.515556040822</v>
      </c>
      <c r="G39" s="11">
        <f t="shared" si="10"/>
        <v>0.66417159999999997</v>
      </c>
      <c r="H39" s="10">
        <f t="shared" si="1"/>
        <v>4.113402757848135E-4</v>
      </c>
      <c r="I39" s="11">
        <f t="shared" si="4"/>
        <v>9918.0248742016265</v>
      </c>
      <c r="J39" s="11">
        <f t="shared" si="11"/>
        <v>1.3131000000000002</v>
      </c>
      <c r="K39" s="10">
        <f t="shared" si="1"/>
        <v>8.1324000624693777E-4</v>
      </c>
      <c r="L39" s="11">
        <f t="shared" si="5"/>
        <v>9887.4118572250336</v>
      </c>
      <c r="M39" s="11">
        <f t="shared" si="8"/>
        <v>1.3966191999999999</v>
      </c>
      <c r="N39" s="10">
        <f t="shared" si="2"/>
        <v>8.6496581138724633E-4</v>
      </c>
      <c r="O39" s="11">
        <f t="shared" si="6"/>
        <v>9883.4780233619658</v>
      </c>
      <c r="P39" s="10"/>
      <c r="Q39" s="10"/>
    </row>
    <row r="40" spans="2:17">
      <c r="B40" s="12">
        <v>31</v>
      </c>
      <c r="C40" s="10">
        <v>6.4993111181702663E-4</v>
      </c>
      <c r="D40" s="11">
        <f t="shared" si="9"/>
        <v>0.63261832000000007</v>
      </c>
      <c r="E40" s="10">
        <f t="shared" si="0"/>
        <v>4.1115832807341957E-4</v>
      </c>
      <c r="F40" s="11">
        <f t="shared" si="3"/>
        <v>9915.4370646095031</v>
      </c>
      <c r="G40" s="11">
        <f t="shared" si="10"/>
        <v>0.66417159999999997</v>
      </c>
      <c r="H40" s="10">
        <f t="shared" si="1"/>
        <v>4.3166578642529345E-4</v>
      </c>
      <c r="I40" s="11">
        <f t="shared" si="4"/>
        <v>9913.7436021945196</v>
      </c>
      <c r="J40" s="11">
        <f t="shared" si="11"/>
        <v>1.3131000000000002</v>
      </c>
      <c r="K40" s="10">
        <f t="shared" si="1"/>
        <v>8.5342454292693776E-4</v>
      </c>
      <c r="L40" s="11">
        <f t="shared" si="5"/>
        <v>9878.9736972800511</v>
      </c>
      <c r="M40" s="11">
        <f t="shared" si="8"/>
        <v>1.3966191999999999</v>
      </c>
      <c r="N40" s="10">
        <f t="shared" si="2"/>
        <v>9.0770626944100628E-4</v>
      </c>
      <c r="O40" s="11">
        <f t="shared" si="6"/>
        <v>9874.506728396278</v>
      </c>
      <c r="P40" s="10"/>
      <c r="Q40" s="10"/>
    </row>
    <row r="41" spans="2:17">
      <c r="B41" s="12">
        <v>32</v>
      </c>
      <c r="C41" s="10">
        <v>6.8674453265565438E-4</v>
      </c>
      <c r="D41" s="11">
        <f t="shared" si="9"/>
        <v>0.63261832000000007</v>
      </c>
      <c r="E41" s="10">
        <f t="shared" si="0"/>
        <v>4.3444717251780524E-4</v>
      </c>
      <c r="F41" s="11">
        <f t="shared" si="3"/>
        <v>9911.1293310125056</v>
      </c>
      <c r="G41" s="11">
        <f t="shared" si="10"/>
        <v>0.66417159999999997</v>
      </c>
      <c r="H41" s="10">
        <f t="shared" si="1"/>
        <v>4.5611621504515818E-4</v>
      </c>
      <c r="I41" s="11">
        <f t="shared" si="4"/>
        <v>9909.2217829857582</v>
      </c>
      <c r="J41" s="11">
        <f t="shared" si="11"/>
        <v>1.3131000000000002</v>
      </c>
      <c r="K41" s="10">
        <f t="shared" si="1"/>
        <v>9.0176424583013988E-4</v>
      </c>
      <c r="L41" s="11">
        <f t="shared" si="5"/>
        <v>9870.0651920143482</v>
      </c>
      <c r="M41" s="11">
        <f t="shared" si="8"/>
        <v>1.3966191999999999</v>
      </c>
      <c r="N41" s="10">
        <f t="shared" si="2"/>
        <v>9.591205998019138E-4</v>
      </c>
      <c r="O41" s="11">
        <f t="shared" si="6"/>
        <v>9865.0358855801896</v>
      </c>
      <c r="P41" s="10"/>
      <c r="Q41" s="10"/>
    </row>
    <row r="42" spans="2:17">
      <c r="B42" s="12">
        <v>33</v>
      </c>
      <c r="C42" s="10">
        <v>7.2349525489199488E-4</v>
      </c>
      <c r="D42" s="11">
        <f t="shared" si="9"/>
        <v>0.63261832000000007</v>
      </c>
      <c r="E42" s="10">
        <f t="shared" si="0"/>
        <v>4.5769635267774563E-4</v>
      </c>
      <c r="F42" s="11">
        <f t="shared" si="3"/>
        <v>9906.5930432667828</v>
      </c>
      <c r="G42" s="11">
        <f t="shared" si="10"/>
        <v>0.66417159999999997</v>
      </c>
      <c r="H42" s="10">
        <f t="shared" si="1"/>
        <v>4.8052500103402403E-4</v>
      </c>
      <c r="I42" s="11">
        <f t="shared" si="4"/>
        <v>9904.4601541782431</v>
      </c>
      <c r="J42" s="11">
        <f t="shared" si="11"/>
        <v>1.3131000000000002</v>
      </c>
      <c r="K42" s="10">
        <f t="shared" si="1"/>
        <v>9.5002161919867855E-4</v>
      </c>
      <c r="L42" s="11">
        <f t="shared" si="5"/>
        <v>9860.6884166990349</v>
      </c>
      <c r="M42" s="11">
        <f t="shared" si="8"/>
        <v>1.3966191999999999</v>
      </c>
      <c r="N42" s="10">
        <f t="shared" si="2"/>
        <v>1.010447364091054E-3</v>
      </c>
      <c r="O42" s="11">
        <f t="shared" si="6"/>
        <v>9855.0677860729411</v>
      </c>
      <c r="P42" s="10"/>
      <c r="Q42" s="10"/>
    </row>
    <row r="43" spans="2:17">
      <c r="B43" s="12">
        <v>34</v>
      </c>
      <c r="C43" s="10">
        <v>7.6924228132147399E-4</v>
      </c>
      <c r="D43" s="11">
        <f t="shared" si="9"/>
        <v>0.63261832000000007</v>
      </c>
      <c r="E43" s="10">
        <f t="shared" si="0"/>
        <v>4.8663675968255832E-4</v>
      </c>
      <c r="F43" s="11">
        <f t="shared" si="3"/>
        <v>9901.7721309287135</v>
      </c>
      <c r="G43" s="11">
        <f t="shared" si="10"/>
        <v>0.66417159999999997</v>
      </c>
      <c r="H43" s="10">
        <f t="shared" si="1"/>
        <v>5.1090887677293347E-4</v>
      </c>
      <c r="I43" s="11">
        <f t="shared" si="4"/>
        <v>9899.3998775658292</v>
      </c>
      <c r="J43" s="11">
        <f t="shared" si="11"/>
        <v>1.3131000000000002</v>
      </c>
      <c r="K43" s="10">
        <f t="shared" si="1"/>
        <v>1.0100920396032276E-3</v>
      </c>
      <c r="L43" s="11">
        <f t="shared" si="5"/>
        <v>9850.728213824319</v>
      </c>
      <c r="M43" s="11">
        <f t="shared" si="8"/>
        <v>1.3966191999999999</v>
      </c>
      <c r="N43" s="10">
        <f t="shared" si="2"/>
        <v>1.0743385395453719E-3</v>
      </c>
      <c r="O43" s="11">
        <f t="shared" si="6"/>
        <v>9844.4801069405312</v>
      </c>
      <c r="P43" s="10"/>
      <c r="Q43" s="10"/>
    </row>
    <row r="44" spans="2:17">
      <c r="B44" s="12">
        <v>35</v>
      </c>
      <c r="C44" s="10">
        <v>8.1713505082592125E-4</v>
      </c>
      <c r="D44" s="11">
        <f t="shared" si="9"/>
        <v>0.63261832000000007</v>
      </c>
      <c r="E44" s="10">
        <f t="shared" si="0"/>
        <v>5.1693460306660895E-4</v>
      </c>
      <c r="F44" s="11">
        <f t="shared" si="3"/>
        <v>9896.6535622825559</v>
      </c>
      <c r="G44" s="11">
        <f t="shared" si="10"/>
        <v>0.66417159999999997</v>
      </c>
      <c r="H44" s="10">
        <f t="shared" si="1"/>
        <v>5.4271789412313346E-4</v>
      </c>
      <c r="I44" s="11">
        <f t="shared" si="4"/>
        <v>9894.027296111195</v>
      </c>
      <c r="J44" s="11">
        <f t="shared" si="11"/>
        <v>1.3131000000000002</v>
      </c>
      <c r="K44" s="10">
        <f t="shared" si="1"/>
        <v>1.0729800352395173E-3</v>
      </c>
      <c r="L44" s="11">
        <f t="shared" si="5"/>
        <v>9840.1585791183152</v>
      </c>
      <c r="M44" s="11">
        <f t="shared" si="8"/>
        <v>1.3966191999999999</v>
      </c>
      <c r="N44" s="10">
        <f t="shared" si="2"/>
        <v>1.1412265009764573E-3</v>
      </c>
      <c r="O44" s="11">
        <f t="shared" si="6"/>
        <v>9833.2453253541553</v>
      </c>
      <c r="P44" s="10"/>
      <c r="Q44" s="10"/>
    </row>
    <row r="45" spans="2:17">
      <c r="B45" s="12">
        <v>36</v>
      </c>
      <c r="C45" s="10">
        <v>8.7338418424396443E-4</v>
      </c>
      <c r="D45" s="11">
        <f t="shared" si="9"/>
        <v>0.63261832000000007</v>
      </c>
      <c r="E45" s="10">
        <f t="shared" si="0"/>
        <v>5.5251883535098727E-4</v>
      </c>
      <c r="F45" s="11">
        <f t="shared" si="3"/>
        <v>9891.1854747824509</v>
      </c>
      <c r="G45" s="11">
        <f t="shared" si="10"/>
        <v>0.66417159999999997</v>
      </c>
      <c r="H45" s="10">
        <f t="shared" si="1"/>
        <v>5.8007697106400862E-4</v>
      </c>
      <c r="I45" s="11">
        <f t="shared" si="4"/>
        <v>9888.287998725642</v>
      </c>
      <c r="J45" s="11">
        <f t="shared" si="11"/>
        <v>1.3131000000000002</v>
      </c>
      <c r="K45" s="10">
        <f t="shared" si="1"/>
        <v>1.1468407723307498E-3</v>
      </c>
      <c r="L45" s="11">
        <f t="shared" si="5"/>
        <v>9828.8734840535817</v>
      </c>
      <c r="M45" s="11">
        <f t="shared" si="8"/>
        <v>1.3966191999999999</v>
      </c>
      <c r="N45" s="10">
        <f t="shared" si="2"/>
        <v>1.2197851206914583E-3</v>
      </c>
      <c r="O45" s="11">
        <f t="shared" si="6"/>
        <v>9821.2508790181801</v>
      </c>
      <c r="P45" s="10"/>
      <c r="Q45" s="10"/>
    </row>
    <row r="46" spans="2:17">
      <c r="B46" s="12">
        <v>37</v>
      </c>
      <c r="C46" s="10">
        <v>9.4989016213468871E-4</v>
      </c>
      <c r="D46" s="11">
        <f t="shared" si="9"/>
        <v>0.63261832000000007</v>
      </c>
      <c r="E46" s="10">
        <f t="shared" si="0"/>
        <v>6.0091791855417442E-4</v>
      </c>
      <c r="F46" s="11">
        <f t="shared" si="3"/>
        <v>9885.2416841949107</v>
      </c>
      <c r="G46" s="11">
        <f t="shared" si="10"/>
        <v>0.66417159999999997</v>
      </c>
      <c r="H46" s="10">
        <f t="shared" si="1"/>
        <v>6.3089006880925555E-4</v>
      </c>
      <c r="I46" s="11">
        <f t="shared" si="4"/>
        <v>9882.0495760297199</v>
      </c>
      <c r="J46" s="11">
        <f t="shared" si="11"/>
        <v>1.3131000000000002</v>
      </c>
      <c r="K46" s="10">
        <f t="shared" si="1"/>
        <v>1.2473007718990599E-3</v>
      </c>
      <c r="L46" s="11">
        <f t="shared" si="5"/>
        <v>9816.6139225700244</v>
      </c>
      <c r="M46" s="11">
        <f t="shared" si="8"/>
        <v>1.3966191999999999</v>
      </c>
      <c r="N46" s="10">
        <f t="shared" si="2"/>
        <v>1.3266348383284192E-3</v>
      </c>
      <c r="O46" s="11">
        <f t="shared" si="6"/>
        <v>9808.2216654461117</v>
      </c>
      <c r="P46" s="10"/>
      <c r="Q46" s="10"/>
    </row>
    <row r="47" spans="2:17">
      <c r="B47" s="12">
        <v>38</v>
      </c>
      <c r="C47" s="10">
        <v>1.0389179067344346E-3</v>
      </c>
      <c r="D47" s="11">
        <f t="shared" si="9"/>
        <v>0.63261832000000007</v>
      </c>
      <c r="E47" s="10">
        <f t="shared" si="0"/>
        <v>6.5723850077625476E-4</v>
      </c>
      <c r="F47" s="11">
        <f t="shared" si="3"/>
        <v>9878.7447227705798</v>
      </c>
      <c r="G47" s="11">
        <f t="shared" si="10"/>
        <v>0.66417159999999997</v>
      </c>
      <c r="H47" s="10">
        <f t="shared" si="1"/>
        <v>6.9001976838446017E-4</v>
      </c>
      <c r="I47" s="11">
        <f t="shared" si="4"/>
        <v>9875.2307664701038</v>
      </c>
      <c r="J47" s="11">
        <f t="shared" si="11"/>
        <v>1.3131000000000002</v>
      </c>
      <c r="K47" s="10">
        <f t="shared" si="1"/>
        <v>1.3642031033329863E-3</v>
      </c>
      <c r="L47" s="11">
        <f t="shared" si="5"/>
        <v>9803.2220673926331</v>
      </c>
      <c r="M47" s="11">
        <f t="shared" si="8"/>
        <v>1.3966191999999999</v>
      </c>
      <c r="N47" s="10">
        <f t="shared" si="2"/>
        <v>1.4509726957691205E-3</v>
      </c>
      <c r="O47" s="11">
        <f t="shared" si="6"/>
        <v>9793.9902036154981</v>
      </c>
      <c r="P47" s="10"/>
      <c r="Q47" s="10"/>
    </row>
    <row r="48" spans="2:17">
      <c r="B48" s="12">
        <v>39</v>
      </c>
      <c r="C48" s="10">
        <v>1.1303800152477764E-3</v>
      </c>
      <c r="D48" s="11">
        <f t="shared" si="9"/>
        <v>0.63261832000000007</v>
      </c>
      <c r="E48" s="10">
        <f t="shared" si="0"/>
        <v>7.1509910620762274E-4</v>
      </c>
      <c r="F48" s="11">
        <f t="shared" si="3"/>
        <v>9871.6804412488727</v>
      </c>
      <c r="G48" s="11">
        <f t="shared" si="10"/>
        <v>0.66417159999999997</v>
      </c>
      <c r="H48" s="10">
        <f t="shared" si="1"/>
        <v>7.5076630333514003E-4</v>
      </c>
      <c r="I48" s="11">
        <f t="shared" si="4"/>
        <v>9867.8167759729804</v>
      </c>
      <c r="J48" s="11">
        <f t="shared" si="11"/>
        <v>1.3131000000000002</v>
      </c>
      <c r="K48" s="10">
        <f t="shared" si="1"/>
        <v>1.4843019980218554E-3</v>
      </c>
      <c r="L48" s="11">
        <f t="shared" si="5"/>
        <v>9788.6711252909499</v>
      </c>
      <c r="M48" s="11">
        <f t="shared" si="8"/>
        <v>1.3966191999999999</v>
      </c>
      <c r="N48" s="10">
        <f t="shared" si="2"/>
        <v>1.5787104325913372E-3</v>
      </c>
      <c r="O48" s="11">
        <f t="shared" si="6"/>
        <v>9778.5283291043525</v>
      </c>
      <c r="P48" s="10"/>
      <c r="Q48" s="10"/>
    </row>
    <row r="49" spans="2:17">
      <c r="B49" s="12">
        <v>40</v>
      </c>
      <c r="C49" s="10">
        <v>1.2258009445997461E-3</v>
      </c>
      <c r="D49" s="11">
        <f t="shared" si="9"/>
        <v>0.63261832000000007</v>
      </c>
      <c r="E49" s="10">
        <f t="shared" si="0"/>
        <v>7.7546413422710449E-4</v>
      </c>
      <c r="F49" s="11">
        <f t="shared" si="3"/>
        <v>9864.0253071221323</v>
      </c>
      <c r="G49" s="11">
        <f t="shared" si="10"/>
        <v>0.66417159999999997</v>
      </c>
      <c r="H49" s="10">
        <f t="shared" si="1"/>
        <v>8.1414217465632468E-4</v>
      </c>
      <c r="I49" s="11">
        <f t="shared" si="4"/>
        <v>9859.7829701638784</v>
      </c>
      <c r="J49" s="11">
        <f t="shared" si="11"/>
        <v>1.3131000000000002</v>
      </c>
      <c r="K49" s="10">
        <f t="shared" si="1"/>
        <v>1.6095992203539267E-3</v>
      </c>
      <c r="L49" s="11">
        <f t="shared" si="5"/>
        <v>9772.9152878793793</v>
      </c>
      <c r="M49" s="11">
        <f t="shared" si="8"/>
        <v>1.3966191999999999</v>
      </c>
      <c r="N49" s="10">
        <f t="shared" si="2"/>
        <v>1.7119771346061415E-3</v>
      </c>
      <c r="O49" s="11">
        <f t="shared" si="6"/>
        <v>9761.7877121948277</v>
      </c>
      <c r="P49" s="10"/>
      <c r="Q49" s="10"/>
    </row>
    <row r="50" spans="2:17">
      <c r="B50" s="12">
        <v>41</v>
      </c>
      <c r="C50" s="10">
        <v>1.337018476747141E-3</v>
      </c>
      <c r="D50" s="11">
        <f t="shared" si="9"/>
        <v>0.63261832000000007</v>
      </c>
      <c r="E50" s="10">
        <f t="shared" si="0"/>
        <v>8.4582238256873557E-4</v>
      </c>
      <c r="F50" s="11">
        <f t="shared" si="3"/>
        <v>9855.682093735144</v>
      </c>
      <c r="G50" s="11">
        <f t="shared" si="10"/>
        <v>0.66417159999999997</v>
      </c>
      <c r="H50" s="10">
        <f t="shared" si="1"/>
        <v>8.8800970093071141E-4</v>
      </c>
      <c r="I50" s="11">
        <f t="shared" si="4"/>
        <v>9851.0273872373018</v>
      </c>
      <c r="J50" s="11">
        <f t="shared" si="11"/>
        <v>1.3131000000000002</v>
      </c>
      <c r="K50" s="10">
        <f t="shared" si="1"/>
        <v>1.7556389618166711E-3</v>
      </c>
      <c r="L50" s="11">
        <f t="shared" si="5"/>
        <v>9755.7575770294443</v>
      </c>
      <c r="M50" s="11">
        <f t="shared" si="8"/>
        <v>1.3966191999999999</v>
      </c>
      <c r="N50" s="10">
        <f t="shared" si="2"/>
        <v>1.8673056753798108E-3</v>
      </c>
      <c r="O50" s="11">
        <f t="shared" si="6"/>
        <v>9743.5594705979929</v>
      </c>
      <c r="P50" s="10"/>
      <c r="Q50" s="10"/>
    </row>
    <row r="51" spans="2:17">
      <c r="B51" s="12">
        <v>42</v>
      </c>
      <c r="C51" s="10">
        <v>1.4474328449809405E-3</v>
      </c>
      <c r="D51" s="11">
        <f t="shared" si="9"/>
        <v>0.63261832000000007</v>
      </c>
      <c r="E51" s="10">
        <f t="shared" si="0"/>
        <v>9.1567253470466311E-4</v>
      </c>
      <c r="F51" s="11">
        <f t="shared" si="3"/>
        <v>9846.65751633113</v>
      </c>
      <c r="G51" s="11">
        <f t="shared" si="10"/>
        <v>0.66417159999999997</v>
      </c>
      <c r="H51" s="10">
        <f t="shared" si="1"/>
        <v>9.6134378854354321E-4</v>
      </c>
      <c r="I51" s="11">
        <f t="shared" si="4"/>
        <v>9841.5571632478095</v>
      </c>
      <c r="J51" s="11">
        <f t="shared" si="11"/>
        <v>1.3131000000000002</v>
      </c>
      <c r="K51" s="10">
        <f t="shared" si="1"/>
        <v>1.9006240687444731E-3</v>
      </c>
      <c r="L51" s="11">
        <f t="shared" si="5"/>
        <v>9737.2155493697064</v>
      </c>
      <c r="M51" s="11">
        <f t="shared" si="8"/>
        <v>1.3966191999999999</v>
      </c>
      <c r="N51" s="10">
        <f t="shared" si="2"/>
        <v>2.0215125020110049E-3</v>
      </c>
      <c r="O51" s="11">
        <f t="shared" si="6"/>
        <v>9723.8627433140919</v>
      </c>
      <c r="P51" s="10"/>
      <c r="Q51" s="10"/>
    </row>
    <row r="52" spans="2:17">
      <c r="B52" s="12">
        <v>43</v>
      </c>
      <c r="C52" s="10">
        <v>1.5733551951715374E-3</v>
      </c>
      <c r="D52" s="11">
        <f t="shared" si="9"/>
        <v>0.63261832000000007</v>
      </c>
      <c r="E52" s="10">
        <f t="shared" si="0"/>
        <v>9.9533332033269022E-4</v>
      </c>
      <c r="F52" s="11">
        <f t="shared" si="3"/>
        <v>9836.8568100112225</v>
      </c>
      <c r="G52" s="11">
        <f t="shared" si="10"/>
        <v>0.66417159999999997</v>
      </c>
      <c r="H52" s="10">
        <f t="shared" si="1"/>
        <v>1.0449778373453921E-3</v>
      </c>
      <c r="I52" s="11">
        <f t="shared" si="4"/>
        <v>9831.2729541272474</v>
      </c>
      <c r="J52" s="11">
        <f t="shared" si="11"/>
        <v>1.3131000000000002</v>
      </c>
      <c r="K52" s="10">
        <f t="shared" si="1"/>
        <v>2.065972706779746E-3</v>
      </c>
      <c r="L52" s="11">
        <f t="shared" si="5"/>
        <v>9717.0987278046778</v>
      </c>
      <c r="M52" s="11">
        <f t="shared" si="8"/>
        <v>1.3966191999999999</v>
      </c>
      <c r="N52" s="10">
        <f t="shared" si="2"/>
        <v>2.1973780739963163E-3</v>
      </c>
      <c r="O52" s="11">
        <f t="shared" si="6"/>
        <v>9702.4957405273835</v>
      </c>
      <c r="P52" s="10"/>
      <c r="Q52" s="10"/>
    </row>
    <row r="53" spans="2:17">
      <c r="B53" s="12">
        <v>44</v>
      </c>
      <c r="C53" s="10">
        <v>1.7089262259212198E-3</v>
      </c>
      <c r="D53" s="11">
        <f t="shared" si="9"/>
        <v>0.63261832000000007</v>
      </c>
      <c r="E53" s="10">
        <f t="shared" si="0"/>
        <v>1.0810980380462226E-3</v>
      </c>
      <c r="F53" s="11">
        <f t="shared" si="3"/>
        <v>9826.2222034133774</v>
      </c>
      <c r="G53" s="11">
        <f t="shared" si="10"/>
        <v>0.66417159999999997</v>
      </c>
      <c r="H53" s="10">
        <f t="shared" si="1"/>
        <v>1.135020265752058E-3</v>
      </c>
      <c r="I53" s="11">
        <f t="shared" si="4"/>
        <v>9820.1142600861731</v>
      </c>
      <c r="J53" s="11">
        <f t="shared" si="11"/>
        <v>1.3131000000000002</v>
      </c>
      <c r="K53" s="10">
        <f t="shared" si="1"/>
        <v>2.2439910272571539E-3</v>
      </c>
      <c r="L53" s="11">
        <f t="shared" si="5"/>
        <v>9695.2936454485116</v>
      </c>
      <c r="M53" s="11">
        <f t="shared" si="8"/>
        <v>1.3966191999999999</v>
      </c>
      <c r="N53" s="10">
        <f t="shared" si="2"/>
        <v>2.3867191785051133E-3</v>
      </c>
      <c r="O53" s="11">
        <f t="shared" si="6"/>
        <v>9679.3386078641033</v>
      </c>
      <c r="P53" s="10"/>
      <c r="Q53" s="10"/>
    </row>
    <row r="54" spans="2:17">
      <c r="B54" s="12">
        <v>45</v>
      </c>
      <c r="C54" s="10">
        <v>1.8567366205844982E-3</v>
      </c>
      <c r="D54" s="11">
        <f t="shared" si="9"/>
        <v>0.63261832000000007</v>
      </c>
      <c r="E54" s="10">
        <f t="shared" si="0"/>
        <v>1.1746056015966427E-3</v>
      </c>
      <c r="F54" s="11">
        <f t="shared" si="3"/>
        <v>9814.6802677707146</v>
      </c>
      <c r="G54" s="11">
        <f t="shared" si="10"/>
        <v>0.66417159999999997</v>
      </c>
      <c r="H54" s="10">
        <f t="shared" si="1"/>
        <v>1.2331917320721991E-3</v>
      </c>
      <c r="I54" s="11">
        <f t="shared" si="4"/>
        <v>9808.0041763726313</v>
      </c>
      <c r="J54" s="11">
        <f t="shared" si="11"/>
        <v>1.3131000000000002</v>
      </c>
      <c r="K54" s="10">
        <f t="shared" si="1"/>
        <v>2.4380808564895048E-3</v>
      </c>
      <c r="L54" s="11">
        <f t="shared" si="5"/>
        <v>9671.6557356134981</v>
      </c>
      <c r="M54" s="11">
        <f t="shared" si="8"/>
        <v>1.3966191999999999</v>
      </c>
      <c r="N54" s="10">
        <f t="shared" si="2"/>
        <v>2.5931540136514253E-3</v>
      </c>
      <c r="O54" s="11">
        <f t="shared" si="6"/>
        <v>9654.2385921036293</v>
      </c>
      <c r="P54" s="10"/>
      <c r="Q54" s="10"/>
    </row>
    <row r="55" spans="2:17">
      <c r="B55" s="12">
        <v>46</v>
      </c>
      <c r="C55" s="10">
        <v>2.0141832597204575E-3</v>
      </c>
      <c r="D55" s="11">
        <f t="shared" si="9"/>
        <v>0.63261832000000007</v>
      </c>
      <c r="E55" s="10">
        <f t="shared" si="0"/>
        <v>1.2742092299364797E-3</v>
      </c>
      <c r="F55" s="11">
        <f t="shared" si="3"/>
        <v>9802.1743115846457</v>
      </c>
      <c r="G55" s="11">
        <f t="shared" si="10"/>
        <v>0.66417159999999997</v>
      </c>
      <c r="H55" s="10">
        <f t="shared" si="1"/>
        <v>1.3377633183017518E-3</v>
      </c>
      <c r="I55" s="11">
        <f t="shared" si="4"/>
        <v>9794.8833881597293</v>
      </c>
      <c r="J55" s="11">
        <f t="shared" si="11"/>
        <v>1.3131000000000002</v>
      </c>
      <c r="K55" s="10">
        <f t="shared" si="1"/>
        <v>2.6448240383389332E-3</v>
      </c>
      <c r="L55" s="11">
        <f t="shared" si="5"/>
        <v>9646.0759080334083</v>
      </c>
      <c r="M55" s="11">
        <f t="shared" si="8"/>
        <v>1.3966191999999999</v>
      </c>
      <c r="N55" s="10">
        <f t="shared" si="2"/>
        <v>2.8130470128441775E-3</v>
      </c>
      <c r="O55" s="11">
        <f t="shared" si="6"/>
        <v>9627.0807650708284</v>
      </c>
      <c r="P55" s="10"/>
      <c r="Q55" s="10"/>
    </row>
    <row r="56" spans="2:17">
      <c r="B56" s="12">
        <v>47</v>
      </c>
      <c r="C56" s="10">
        <v>2.1985740808132146E-3</v>
      </c>
      <c r="D56" s="11">
        <f t="shared" si="9"/>
        <v>0.63261832000000007</v>
      </c>
      <c r="E56" s="10">
        <f t="shared" si="0"/>
        <v>1.3908582413996002E-3</v>
      </c>
      <c r="F56" s="11">
        <f t="shared" si="3"/>
        <v>9788.5408766597429</v>
      </c>
      <c r="G56" s="11">
        <f t="shared" si="10"/>
        <v>0.66417159999999997</v>
      </c>
      <c r="H56" s="10">
        <f t="shared" si="1"/>
        <v>1.460230464972242E-3</v>
      </c>
      <c r="I56" s="11">
        <f t="shared" si="4"/>
        <v>9780.5806010354881</v>
      </c>
      <c r="J56" s="11">
        <f t="shared" si="11"/>
        <v>1.3131000000000002</v>
      </c>
      <c r="K56" s="10">
        <f t="shared" si="1"/>
        <v>2.8869476255158327E-3</v>
      </c>
      <c r="L56" s="11">
        <f t="shared" si="5"/>
        <v>9618.2281920951664</v>
      </c>
      <c r="M56" s="11">
        <f t="shared" si="8"/>
        <v>1.3966191999999999</v>
      </c>
      <c r="N56" s="10">
        <f t="shared" si="2"/>
        <v>3.0705707738860871E-3</v>
      </c>
      <c r="O56" s="11">
        <f t="shared" si="6"/>
        <v>9597.5201322357607</v>
      </c>
      <c r="P56" s="10"/>
      <c r="Q56" s="10"/>
    </row>
    <row r="57" spans="2:17">
      <c r="B57" s="12">
        <v>48</v>
      </c>
      <c r="C57" s="10">
        <v>2.4105056658195682E-3</v>
      </c>
      <c r="D57" s="11">
        <f t="shared" si="9"/>
        <v>0.63261832000000007</v>
      </c>
      <c r="E57" s="10">
        <f t="shared" si="0"/>
        <v>1.5249300446612568E-3</v>
      </c>
      <c r="F57" s="11">
        <f t="shared" si="3"/>
        <v>9773.614036583529</v>
      </c>
      <c r="G57" s="11">
        <f t="shared" si="10"/>
        <v>0.66417159999999997</v>
      </c>
      <c r="H57" s="10">
        <f t="shared" si="1"/>
        <v>1.6009894048764478E-3</v>
      </c>
      <c r="I57" s="11">
        <f t="shared" si="4"/>
        <v>9764.9219951196901</v>
      </c>
      <c r="J57" s="11">
        <f t="shared" si="11"/>
        <v>1.3131000000000002</v>
      </c>
      <c r="K57" s="10">
        <f t="shared" si="1"/>
        <v>3.1652349897876753E-3</v>
      </c>
      <c r="L57" s="11">
        <f t="shared" si="5"/>
        <v>9587.784239681785</v>
      </c>
      <c r="M57" s="11">
        <f t="shared" si="8"/>
        <v>1.3966191999999999</v>
      </c>
      <c r="N57" s="10">
        <f t="shared" si="2"/>
        <v>3.3665584945923926E-3</v>
      </c>
      <c r="O57" s="11">
        <f t="shared" si="6"/>
        <v>9565.2095193075602</v>
      </c>
      <c r="P57" s="10"/>
      <c r="Q57" s="10"/>
    </row>
    <row r="58" spans="2:17">
      <c r="B58" s="12">
        <v>49</v>
      </c>
      <c r="C58" s="10">
        <v>2.63510375501906E-3</v>
      </c>
      <c r="D58" s="11">
        <f t="shared" si="9"/>
        <v>0.63261832000000007</v>
      </c>
      <c r="E58" s="10">
        <f t="shared" si="0"/>
        <v>1.6670149105258495E-3</v>
      </c>
      <c r="F58" s="11">
        <f t="shared" si="3"/>
        <v>9757.3212762548192</v>
      </c>
      <c r="G58" s="11">
        <f t="shared" si="10"/>
        <v>0.66417159999999997</v>
      </c>
      <c r="H58" s="10">
        <f t="shared" si="1"/>
        <v>1.7501610771370171E-3</v>
      </c>
      <c r="I58" s="11">
        <f t="shared" si="4"/>
        <v>9747.8318087225525</v>
      </c>
      <c r="J58" s="11">
        <f t="shared" si="11"/>
        <v>1.3131000000000002</v>
      </c>
      <c r="K58" s="10">
        <f t="shared" si="1"/>
        <v>3.460154740715528E-3</v>
      </c>
      <c r="L58" s="11">
        <f t="shared" si="5"/>
        <v>9554.6090225918924</v>
      </c>
      <c r="M58" s="11">
        <f t="shared" si="8"/>
        <v>1.3966191999999999</v>
      </c>
      <c r="N58" s="10">
        <f t="shared" si="2"/>
        <v>3.6802364982517154E-3</v>
      </c>
      <c r="O58" s="11">
        <f t="shared" si="6"/>
        <v>9530.0072861211811</v>
      </c>
      <c r="P58" s="10"/>
      <c r="Q58" s="10"/>
    </row>
    <row r="59" spans="2:17">
      <c r="B59" s="12">
        <v>50</v>
      </c>
      <c r="C59" s="10">
        <v>2.8812138650571792E-3</v>
      </c>
      <c r="D59" s="11">
        <f t="shared" si="9"/>
        <v>0.63261832000000007</v>
      </c>
      <c r="E59" s="10">
        <f t="shared" si="0"/>
        <v>1.8227086748731796E-3</v>
      </c>
      <c r="F59" s="11">
        <f t="shared" si="3"/>
        <v>9739.536522121065</v>
      </c>
      <c r="G59" s="11">
        <f t="shared" si="10"/>
        <v>0.66417159999999997</v>
      </c>
      <c r="H59" s="10">
        <f t="shared" si="1"/>
        <v>1.9136204226972108E-3</v>
      </c>
      <c r="I59" s="11">
        <f t="shared" si="4"/>
        <v>9729.1781586963643</v>
      </c>
      <c r="J59" s="11">
        <f t="shared" si="11"/>
        <v>1.3131000000000002</v>
      </c>
      <c r="K59" s="10">
        <f t="shared" si="1"/>
        <v>3.7833219262065824E-3</v>
      </c>
      <c r="L59" s="11">
        <f t="shared" si="5"/>
        <v>9518.4608607803893</v>
      </c>
      <c r="M59" s="11">
        <f t="shared" si="8"/>
        <v>1.3966191999999999</v>
      </c>
      <c r="N59" s="10">
        <f t="shared" si="2"/>
        <v>4.0239586032450652E-3</v>
      </c>
      <c r="O59" s="11">
        <f t="shared" si="6"/>
        <v>9491.6589313132044</v>
      </c>
      <c r="P59" s="10"/>
      <c r="Q59" s="10"/>
    </row>
    <row r="60" spans="2:17">
      <c r="B60" s="12">
        <v>51</v>
      </c>
      <c r="C60" s="10">
        <v>3.145021744599746E-3</v>
      </c>
      <c r="D60" s="11">
        <f t="shared" si="9"/>
        <v>0.63261832000000007</v>
      </c>
      <c r="E60" s="10">
        <f t="shared" si="0"/>
        <v>1.9895983724321606E-3</v>
      </c>
      <c r="F60" s="11">
        <f t="shared" si="3"/>
        <v>9720.1587561084089</v>
      </c>
      <c r="G60" s="11">
        <f t="shared" si="10"/>
        <v>0.66417159999999997</v>
      </c>
      <c r="H60" s="10">
        <f t="shared" si="1"/>
        <v>2.0888341241456047E-3</v>
      </c>
      <c r="I60" s="11">
        <f t="shared" si="4"/>
        <v>9708.8555193585871</v>
      </c>
      <c r="J60" s="11">
        <f t="shared" si="11"/>
        <v>1.3131000000000002</v>
      </c>
      <c r="K60" s="10">
        <f t="shared" si="1"/>
        <v>4.1297280528339274E-3</v>
      </c>
      <c r="L60" s="11">
        <f t="shared" si="5"/>
        <v>9479.152205943823</v>
      </c>
      <c r="M60" s="11">
        <f t="shared" si="8"/>
        <v>1.3966191999999999</v>
      </c>
      <c r="N60" s="10">
        <f t="shared" si="2"/>
        <v>4.3923977529255016E-3</v>
      </c>
      <c r="O60" s="11">
        <f t="shared" si="6"/>
        <v>9449.9677899517683</v>
      </c>
      <c r="P60" s="10"/>
      <c r="Q60" s="10"/>
    </row>
    <row r="61" spans="2:17">
      <c r="B61" s="12">
        <v>52</v>
      </c>
      <c r="C61" s="10">
        <v>3.4487228810673445E-3</v>
      </c>
      <c r="D61" s="11">
        <f t="shared" si="9"/>
        <v>0.63261832000000007</v>
      </c>
      <c r="E61" s="10">
        <f t="shared" si="0"/>
        <v>2.1817252751663834E-3</v>
      </c>
      <c r="F61" s="11">
        <f t="shared" si="3"/>
        <v>9698.9520400715774</v>
      </c>
      <c r="G61" s="11">
        <f t="shared" si="10"/>
        <v>0.66417159999999997</v>
      </c>
      <c r="H61" s="10">
        <f t="shared" si="1"/>
        <v>2.2905437938751079E-3</v>
      </c>
      <c r="I61" s="11">
        <f t="shared" si="4"/>
        <v>9686.6169606030908</v>
      </c>
      <c r="J61" s="11">
        <f t="shared" si="11"/>
        <v>1.3131000000000002</v>
      </c>
      <c r="K61" s="10">
        <f t="shared" si="1"/>
        <v>4.5285180151295309E-3</v>
      </c>
      <c r="L61" s="11">
        <f t="shared" si="5"/>
        <v>9436.2256944110522</v>
      </c>
      <c r="M61" s="11">
        <f t="shared" si="8"/>
        <v>1.3966191999999999</v>
      </c>
      <c r="N61" s="10">
        <f t="shared" si="2"/>
        <v>4.8165525911779694E-3</v>
      </c>
      <c r="O61" s="11">
        <f t="shared" si="6"/>
        <v>9404.451523106527</v>
      </c>
      <c r="P61" s="10"/>
      <c r="Q61" s="10"/>
    </row>
    <row r="62" spans="2:17">
      <c r="B62" s="12">
        <v>53</v>
      </c>
      <c r="C62" s="10">
        <v>3.7953977966963151E-3</v>
      </c>
      <c r="D62" s="11">
        <f t="shared" si="9"/>
        <v>0.63261832000000007</v>
      </c>
      <c r="E62" s="10">
        <f t="shared" si="0"/>
        <v>2.4010381778777246E-3</v>
      </c>
      <c r="F62" s="11">
        <f t="shared" si="3"/>
        <v>9675.6644859379612</v>
      </c>
      <c r="G62" s="11">
        <f t="shared" si="10"/>
        <v>0.66417159999999997</v>
      </c>
      <c r="H62" s="10">
        <f t="shared" si="1"/>
        <v>2.5207954272682661E-3</v>
      </c>
      <c r="I62" s="11">
        <f t="shared" si="4"/>
        <v>9662.1989808631042</v>
      </c>
      <c r="J62" s="11">
        <f t="shared" si="11"/>
        <v>1.3131000000000002</v>
      </c>
      <c r="K62" s="10">
        <f t="shared" si="1"/>
        <v>4.9837368468419315E-3</v>
      </c>
      <c r="L62" s="11">
        <f t="shared" si="5"/>
        <v>9389.1980287226997</v>
      </c>
      <c r="M62" s="11">
        <f t="shared" si="8"/>
        <v>1.3966191999999999</v>
      </c>
      <c r="N62" s="10">
        <f t="shared" si="2"/>
        <v>5.3007254345037698E-3</v>
      </c>
      <c r="O62" s="11">
        <f t="shared" si="6"/>
        <v>9354.6011077204384</v>
      </c>
      <c r="P62" s="10"/>
      <c r="Q62" s="10"/>
    </row>
    <row r="63" spans="2:17">
      <c r="B63" s="12">
        <v>54</v>
      </c>
      <c r="C63" s="10">
        <v>4.1777060914866583E-3</v>
      </c>
      <c r="D63" s="11">
        <f t="shared" si="9"/>
        <v>0.63261832000000007</v>
      </c>
      <c r="E63" s="10">
        <f t="shared" si="0"/>
        <v>2.6428934090500563E-3</v>
      </c>
      <c r="F63" s="11">
        <f t="shared" si="3"/>
        <v>9650.0927360398964</v>
      </c>
      <c r="G63" s="11">
        <f t="shared" si="10"/>
        <v>0.66417159999999997</v>
      </c>
      <c r="H63" s="10">
        <f t="shared" si="1"/>
        <v>2.7747137391124399E-3</v>
      </c>
      <c r="I63" s="11">
        <f t="shared" si="4"/>
        <v>9635.3891446008656</v>
      </c>
      <c r="J63" s="11">
        <f t="shared" si="11"/>
        <v>1.3131000000000002</v>
      </c>
      <c r="K63" s="10">
        <f t="shared" si="1"/>
        <v>5.4857458687311315E-3</v>
      </c>
      <c r="L63" s="11">
        <f t="shared" si="5"/>
        <v>9337.6912744259353</v>
      </c>
      <c r="M63" s="11">
        <f t="shared" si="8"/>
        <v>1.3966191999999999</v>
      </c>
      <c r="N63" s="10">
        <f t="shared" si="2"/>
        <v>5.8346645393272233E-3</v>
      </c>
      <c r="O63" s="11">
        <f t="shared" si="6"/>
        <v>9300.0201483576711</v>
      </c>
      <c r="P63" s="10"/>
      <c r="Q63" s="10"/>
    </row>
    <row r="64" spans="2:17">
      <c r="B64" s="12">
        <v>55</v>
      </c>
      <c r="C64" s="10">
        <v>4.6130945583227447E-3</v>
      </c>
      <c r="D64" s="11">
        <f t="shared" si="9"/>
        <v>0.63261832000000007</v>
      </c>
      <c r="E64" s="10">
        <f t="shared" si="0"/>
        <v>2.9183281294872772E-3</v>
      </c>
      <c r="F64" s="11">
        <f t="shared" si="3"/>
        <v>9621.9305989561508</v>
      </c>
      <c r="G64" s="11">
        <f t="shared" si="10"/>
        <v>0.66417159999999997</v>
      </c>
      <c r="H64" s="10">
        <f t="shared" si="1"/>
        <v>3.0638863937525107E-3</v>
      </c>
      <c r="I64" s="11">
        <f t="shared" si="4"/>
        <v>9605.8674069022127</v>
      </c>
      <c r="J64" s="11">
        <f t="shared" si="11"/>
        <v>1.3131000000000002</v>
      </c>
      <c r="K64" s="10">
        <f t="shared" si="1"/>
        <v>6.0574544645335968E-3</v>
      </c>
      <c r="L64" s="11">
        <f t="shared" si="5"/>
        <v>9281.1286347272271</v>
      </c>
      <c r="M64" s="11">
        <f t="shared" si="8"/>
        <v>1.3966191999999999</v>
      </c>
      <c r="N64" s="10">
        <f t="shared" si="2"/>
        <v>6.4427364315690645E-3</v>
      </c>
      <c r="O64" s="11">
        <f t="shared" si="6"/>
        <v>9240.1025697335208</v>
      </c>
      <c r="P64" s="10"/>
      <c r="Q64" s="10"/>
    </row>
    <row r="65" spans="2:17">
      <c r="B65" s="12">
        <v>56</v>
      </c>
      <c r="C65" s="10">
        <v>5.1056032027954256E-3</v>
      </c>
      <c r="D65" s="11">
        <f t="shared" si="9"/>
        <v>0.63261832000000007</v>
      </c>
      <c r="E65" s="10">
        <f t="shared" si="0"/>
        <v>3.2298981207390617E-3</v>
      </c>
      <c r="F65" s="11">
        <f t="shared" si="3"/>
        <v>9590.852743396701</v>
      </c>
      <c r="G65" s="11">
        <f t="shared" si="10"/>
        <v>0.66417159999999997</v>
      </c>
      <c r="H65" s="10">
        <f t="shared" si="1"/>
        <v>3.3909966481657622E-3</v>
      </c>
      <c r="I65" s="11">
        <f t="shared" si="4"/>
        <v>9573.2939427226829</v>
      </c>
      <c r="J65" s="11">
        <f t="shared" si="11"/>
        <v>1.3131000000000002</v>
      </c>
      <c r="K65" s="10">
        <f t="shared" si="1"/>
        <v>6.7041675655906746E-3</v>
      </c>
      <c r="L65" s="11">
        <f t="shared" si="5"/>
        <v>9218.9063931622131</v>
      </c>
      <c r="M65" s="11">
        <f t="shared" si="8"/>
        <v>1.3966191999999999</v>
      </c>
      <c r="N65" s="10">
        <f t="shared" si="2"/>
        <v>7.1305834606055852E-3</v>
      </c>
      <c r="O65" s="11">
        <f t="shared" si="6"/>
        <v>9174.2152471754798</v>
      </c>
      <c r="P65" s="10"/>
      <c r="Q65" s="10"/>
    </row>
    <row r="66" spans="2:17">
      <c r="B66" s="12">
        <v>57</v>
      </c>
      <c r="C66" s="10">
        <v>5.619987973824651E-3</v>
      </c>
      <c r="D66" s="11">
        <f t="shared" si="9"/>
        <v>0.63261832000000007</v>
      </c>
      <c r="E66" s="10">
        <f t="shared" si="0"/>
        <v>3.5553073504211549E-3</v>
      </c>
      <c r="F66" s="11">
        <f t="shared" si="3"/>
        <v>9556.7543141412953</v>
      </c>
      <c r="G66" s="11">
        <f t="shared" si="10"/>
        <v>0.66417159999999997</v>
      </c>
      <c r="H66" s="10">
        <f t="shared" si="1"/>
        <v>3.7326364045558763E-3</v>
      </c>
      <c r="I66" s="11">
        <f t="shared" si="4"/>
        <v>9537.5603172405608</v>
      </c>
      <c r="J66" s="11">
        <f t="shared" si="11"/>
        <v>1.3131000000000002</v>
      </c>
      <c r="K66" s="10">
        <f t="shared" si="1"/>
        <v>7.3796062084291502E-3</v>
      </c>
      <c r="L66" s="11">
        <f t="shared" si="5"/>
        <v>9150.8744943083057</v>
      </c>
      <c r="M66" s="11">
        <f t="shared" si="8"/>
        <v>1.3966191999999999</v>
      </c>
      <c r="N66" s="10">
        <f t="shared" si="2"/>
        <v>7.8489831080126044E-3</v>
      </c>
      <c r="O66" s="11">
        <f t="shared" si="6"/>
        <v>9102.2069866711281</v>
      </c>
      <c r="P66" s="10"/>
      <c r="Q66" s="10"/>
    </row>
    <row r="67" spans="2:17">
      <c r="B67" s="12">
        <v>58</v>
      </c>
      <c r="C67" s="10">
        <v>6.1702892129606099E-3</v>
      </c>
      <c r="D67" s="11">
        <f t="shared" si="9"/>
        <v>0.63261832000000007</v>
      </c>
      <c r="E67" s="10">
        <f t="shared" si="0"/>
        <v>3.9034379958172638E-3</v>
      </c>
      <c r="F67" s="11">
        <f t="shared" si="3"/>
        <v>9519.450116234786</v>
      </c>
      <c r="G67" s="11">
        <f t="shared" si="10"/>
        <v>0.66417159999999997</v>
      </c>
      <c r="H67" s="10">
        <f t="shared" si="1"/>
        <v>4.0981308590347888E-3</v>
      </c>
      <c r="I67" s="11">
        <f t="shared" si="4"/>
        <v>9498.4741469845721</v>
      </c>
      <c r="J67" s="11">
        <f t="shared" si="11"/>
        <v>1.3131000000000002</v>
      </c>
      <c r="K67" s="10">
        <f t="shared" si="1"/>
        <v>8.1022067655385777E-3</v>
      </c>
      <c r="L67" s="11">
        <f t="shared" si="5"/>
        <v>9076.7322170699263</v>
      </c>
      <c r="M67" s="11">
        <f t="shared" si="8"/>
        <v>1.3966191999999999</v>
      </c>
      <c r="N67" s="10">
        <f t="shared" si="2"/>
        <v>8.6175443843736765E-3</v>
      </c>
      <c r="O67" s="11">
        <f t="shared" si="6"/>
        <v>9023.7683139677338</v>
      </c>
      <c r="P67" s="10"/>
      <c r="Q67" s="10"/>
    </row>
    <row r="68" spans="2:17">
      <c r="B68" s="12">
        <v>59</v>
      </c>
      <c r="C68" s="10">
        <v>6.7757222424396444E-3</v>
      </c>
      <c r="D68" s="11">
        <f t="shared" si="9"/>
        <v>0.63261832000000007</v>
      </c>
      <c r="E68" s="10">
        <f t="shared" si="0"/>
        <v>4.2864460217988008E-3</v>
      </c>
      <c r="F68" s="11">
        <f t="shared" si="3"/>
        <v>9478.6455071543387</v>
      </c>
      <c r="G68" s="11">
        <f t="shared" si="10"/>
        <v>0.66417159999999997</v>
      </c>
      <c r="H68" s="10">
        <f t="shared" si="1"/>
        <v>4.5002422829167263E-3</v>
      </c>
      <c r="I68" s="11">
        <f t="shared" si="4"/>
        <v>9455.7287120051205</v>
      </c>
      <c r="J68" s="11">
        <f t="shared" si="11"/>
        <v>1.3131000000000002</v>
      </c>
      <c r="K68" s="10">
        <f t="shared" si="1"/>
        <v>8.8972008765474987E-3</v>
      </c>
      <c r="L68" s="11">
        <f t="shared" si="5"/>
        <v>8995.9747072320242</v>
      </c>
      <c r="M68" s="11">
        <f t="shared" si="8"/>
        <v>1.3966191999999999</v>
      </c>
      <c r="N68" s="10">
        <f t="shared" si="2"/>
        <v>9.4631037776582612E-3</v>
      </c>
      <c r="O68" s="11">
        <f t="shared" si="6"/>
        <v>8938.3754579471133</v>
      </c>
      <c r="P68" s="10"/>
      <c r="Q68" s="10"/>
    </row>
    <row r="69" spans="2:17">
      <c r="B69" s="12">
        <v>60</v>
      </c>
      <c r="C69" s="10">
        <v>7.5010029440914869E-3</v>
      </c>
      <c r="D69" s="11">
        <f t="shared" si="9"/>
        <v>0.63261832000000007</v>
      </c>
      <c r="E69" s="10">
        <f t="shared" si="0"/>
        <v>4.7452718808062106E-3</v>
      </c>
      <c r="F69" s="11">
        <f t="shared" si="3"/>
        <v>9433.6667571611088</v>
      </c>
      <c r="G69" s="11">
        <f t="shared" si="10"/>
        <v>0.66417159999999997</v>
      </c>
      <c r="H69" s="10">
        <f t="shared" si="1"/>
        <v>4.9819531269819535E-3</v>
      </c>
      <c r="I69" s="11">
        <f t="shared" si="4"/>
        <v>9408.6207147804544</v>
      </c>
      <c r="J69" s="11">
        <f t="shared" si="11"/>
        <v>1.3131000000000002</v>
      </c>
      <c r="K69" s="10">
        <f t="shared" si="1"/>
        <v>9.8495669658865328E-3</v>
      </c>
      <c r="L69" s="11">
        <f t="shared" si="5"/>
        <v>8907.3682519297199</v>
      </c>
      <c r="M69" s="11">
        <f t="shared" si="8"/>
        <v>1.3966191999999999</v>
      </c>
      <c r="N69" s="10">
        <f t="shared" si="2"/>
        <v>1.0476044730974696E-2</v>
      </c>
      <c r="O69" s="11">
        <f t="shared" si="6"/>
        <v>8844.7366368274124</v>
      </c>
      <c r="P69" s="10"/>
      <c r="Q69" s="10"/>
    </row>
    <row r="70" spans="2:17">
      <c r="B70" s="12">
        <v>61</v>
      </c>
      <c r="C70" s="10">
        <v>8.2742651761118172E-3</v>
      </c>
      <c r="D70" s="11">
        <f t="shared" si="9"/>
        <v>0.63261832000000007</v>
      </c>
      <c r="E70" s="10">
        <f t="shared" si="0"/>
        <v>5.2344517349463627E-3</v>
      </c>
      <c r="F70" s="11">
        <f t="shared" si="3"/>
        <v>9384.286683837181</v>
      </c>
      <c r="G70" s="11">
        <f t="shared" si="10"/>
        <v>0.66417159999999997</v>
      </c>
      <c r="H70" s="10">
        <f t="shared" si="1"/>
        <v>5.495531940842467E-3</v>
      </c>
      <c r="I70" s="11">
        <f t="shared" si="4"/>
        <v>9356.9153391231066</v>
      </c>
      <c r="J70" s="11">
        <f t="shared" si="11"/>
        <v>1.3131000000000002</v>
      </c>
      <c r="K70" s="10">
        <f t="shared" si="1"/>
        <v>1.0864937602752428E-2</v>
      </c>
      <c r="L70" s="11">
        <f t="shared" si="5"/>
        <v>8810.5902516677652</v>
      </c>
      <c r="M70" s="11">
        <f t="shared" si="8"/>
        <v>1.3966191999999999</v>
      </c>
      <c r="N70" s="10">
        <f t="shared" si="2"/>
        <v>1.1555997610849146E-2</v>
      </c>
      <c r="O70" s="11">
        <f t="shared" si="6"/>
        <v>8742.5268813836446</v>
      </c>
      <c r="P70" s="10"/>
      <c r="Q70" s="10"/>
    </row>
    <row r="71" spans="2:17">
      <c r="B71" s="12">
        <v>62</v>
      </c>
      <c r="C71" s="10">
        <v>9.0435150193138511E-3</v>
      </c>
      <c r="D71" s="11">
        <f t="shared" si="9"/>
        <v>0.63261832000000007</v>
      </c>
      <c r="E71" s="10">
        <f t="shared" si="0"/>
        <v>5.7210932784130964E-3</v>
      </c>
      <c r="F71" s="11">
        <f t="shared" si="3"/>
        <v>9330.5983043675787</v>
      </c>
      <c r="G71" s="11">
        <f t="shared" si="10"/>
        <v>0.66417159999999997</v>
      </c>
      <c r="H71" s="10">
        <f t="shared" si="1"/>
        <v>6.0064458400017114E-3</v>
      </c>
      <c r="I71" s="11">
        <f t="shared" si="4"/>
        <v>9300.7135339091819</v>
      </c>
      <c r="J71" s="11">
        <f t="shared" si="11"/>
        <v>1.3131000000000002</v>
      </c>
      <c r="K71" s="10">
        <f t="shared" si="1"/>
        <v>1.1875039571861019E-2</v>
      </c>
      <c r="L71" s="11">
        <f t="shared" si="5"/>
        <v>8705.9641437777573</v>
      </c>
      <c r="M71" s="11">
        <f t="shared" si="8"/>
        <v>1.3966191999999999</v>
      </c>
      <c r="N71" s="10">
        <f t="shared" si="2"/>
        <v>1.2630346711462095E-2</v>
      </c>
      <c r="O71" s="11">
        <f t="shared" si="6"/>
        <v>8632.1057357374921</v>
      </c>
      <c r="P71" s="10"/>
      <c r="Q71" s="10"/>
    </row>
    <row r="72" spans="2:17">
      <c r="B72" s="12">
        <v>63</v>
      </c>
      <c r="C72" s="10">
        <v>9.8905893872935201E-3</v>
      </c>
      <c r="D72" s="11">
        <f t="shared" si="9"/>
        <v>0.63261832000000007</v>
      </c>
      <c r="E72" s="10">
        <f t="shared" si="0"/>
        <v>6.2569680419994568E-3</v>
      </c>
      <c r="F72" s="11">
        <f t="shared" si="3"/>
        <v>9272.2170489644159</v>
      </c>
      <c r="G72" s="11">
        <f t="shared" si="10"/>
        <v>0.66417159999999997</v>
      </c>
      <c r="H72" s="10">
        <f t="shared" si="1"/>
        <v>6.5690485783017564E-3</v>
      </c>
      <c r="I72" s="11">
        <f t="shared" si="4"/>
        <v>9239.6166948920636</v>
      </c>
      <c r="J72" s="11">
        <f t="shared" si="11"/>
        <v>1.3131000000000002</v>
      </c>
      <c r="K72" s="10">
        <f t="shared" si="1"/>
        <v>1.2987332924455123E-2</v>
      </c>
      <c r="L72" s="11">
        <f t="shared" si="5"/>
        <v>8592.8968890141477</v>
      </c>
      <c r="M72" s="11">
        <f t="shared" si="8"/>
        <v>1.3966191999999999</v>
      </c>
      <c r="N72" s="10">
        <f t="shared" si="2"/>
        <v>1.3813387037610366E-2</v>
      </c>
      <c r="O72" s="11">
        <f t="shared" si="6"/>
        <v>8512.8671182601738</v>
      </c>
      <c r="P72" s="10"/>
      <c r="Q72" s="10"/>
    </row>
    <row r="73" spans="2:17">
      <c r="B73" s="12">
        <v>64</v>
      </c>
      <c r="C73" s="10">
        <v>1.0791810686149936E-2</v>
      </c>
      <c r="D73" s="11">
        <f t="shared" si="9"/>
        <v>0.63261832000000007</v>
      </c>
      <c r="E73" s="10">
        <f t="shared" si="0"/>
        <v>6.8270971460302208E-3</v>
      </c>
      <c r="F73" s="11">
        <f t="shared" si="3"/>
        <v>9208.914722412057</v>
      </c>
      <c r="G73" s="11">
        <f t="shared" si="10"/>
        <v>0.66417159999999997</v>
      </c>
      <c r="H73" s="10">
        <f t="shared" si="1"/>
        <v>7.1676141703173003E-3</v>
      </c>
      <c r="I73" s="11">
        <f t="shared" si="4"/>
        <v>9173.3906873414544</v>
      </c>
      <c r="J73" s="11">
        <f t="shared" si="11"/>
        <v>1.3131000000000002</v>
      </c>
      <c r="K73" s="10">
        <f t="shared" si="1"/>
        <v>1.4170726611983483E-2</v>
      </c>
      <c r="L73" s="11">
        <f t="shared" si="5"/>
        <v>8471.1292963949654</v>
      </c>
      <c r="M73" s="11">
        <f t="shared" si="8"/>
        <v>1.3966191999999999</v>
      </c>
      <c r="N73" s="10">
        <f t="shared" si="2"/>
        <v>1.5072050007042174E-2</v>
      </c>
      <c r="O73" s="11">
        <f t="shared" si="6"/>
        <v>8384.5607593504519</v>
      </c>
      <c r="P73" s="10"/>
      <c r="Q73" s="10"/>
    </row>
    <row r="74" spans="2:17">
      <c r="B74" s="12">
        <v>65</v>
      </c>
      <c r="C74" s="10">
        <v>1.179480792249047E-2</v>
      </c>
      <c r="D74" s="11">
        <f t="shared" si="9"/>
        <v>0.63261832000000007</v>
      </c>
      <c r="E74" s="10">
        <f t="shared" ref="E74:E129" si="12">C74*D74</f>
        <v>7.4616115726486125E-3</v>
      </c>
      <c r="F74" s="11">
        <f t="shared" si="3"/>
        <v>9140.2013777477732</v>
      </c>
      <c r="G74" s="11">
        <f t="shared" si="10"/>
        <v>0.66417159999999997</v>
      </c>
      <c r="H74" s="10">
        <f t="shared" si="1"/>
        <v>7.833776449573171E-3</v>
      </c>
      <c r="I74" s="11">
        <f t="shared" si="4"/>
        <v>9101.5283954122242</v>
      </c>
      <c r="J74" s="11">
        <f t="shared" si="11"/>
        <v>1.3131000000000002</v>
      </c>
      <c r="K74" s="10">
        <f t="shared" si="1"/>
        <v>1.5487762283022238E-2</v>
      </c>
      <c r="L74" s="11">
        <f t="shared" si="5"/>
        <v>8339.9304595836547</v>
      </c>
      <c r="M74" s="11">
        <f>1.745774*0.8</f>
        <v>1.3966191999999999</v>
      </c>
      <c r="N74" s="10">
        <f t="shared" si="2"/>
        <v>1.6472855204862302E-2</v>
      </c>
      <c r="O74" s="11">
        <f t="shared" si="6"/>
        <v>8246.4431040053023</v>
      </c>
      <c r="P74" s="10"/>
      <c r="Q74" s="10"/>
    </row>
    <row r="75" spans="2:17">
      <c r="B75" s="12">
        <v>66</v>
      </c>
      <c r="C75" s="10">
        <v>1.295246090444727E-2</v>
      </c>
      <c r="D75" s="11">
        <f>D74+(D$129-D$74)/(120-65)</f>
        <v>0.63929798690909101</v>
      </c>
      <c r="E75" s="10">
        <f t="shared" si="12"/>
        <v>8.2804821817318436E-3</v>
      </c>
      <c r="F75" s="11">
        <f t="shared" si="3"/>
        <v>9064.5161031018924</v>
      </c>
      <c r="G75" s="11">
        <f>G74+(G$129-G$74)/(120-65)</f>
        <v>0.6702775709090909</v>
      </c>
      <c r="H75" s="10">
        <f t="shared" ref="H75:K129" si="13">G75*$C75</f>
        <v>8.6817440323278816E-3</v>
      </c>
      <c r="I75" s="11">
        <f t="shared" si="4"/>
        <v>9022.5112555802916</v>
      </c>
      <c r="J75" s="11">
        <f>J74+(J$129-J$74)/(120-65)</f>
        <v>1.307407272727273</v>
      </c>
      <c r="K75" s="10">
        <f t="shared" si="13"/>
        <v>1.6934141586190034E-2</v>
      </c>
      <c r="L75" s="11">
        <f t="shared" si="5"/>
        <v>8198.7008963620865</v>
      </c>
      <c r="M75" s="11">
        <f>M74+(M$129-M$74)/(120-65)</f>
        <v>1.3894079418181817</v>
      </c>
      <c r="N75" s="10">
        <f t="shared" ref="N75:N129" si="14">M75*$C75</f>
        <v>1.7996252046728545E-2</v>
      </c>
      <c r="O75" s="11">
        <f t="shared" si="6"/>
        <v>8098.0380354166164</v>
      </c>
      <c r="P75" s="10"/>
      <c r="Q75" s="10"/>
    </row>
    <row r="76" spans="2:17">
      <c r="B76" s="12">
        <v>67</v>
      </c>
      <c r="C76" s="10">
        <v>1.4188622256416773E-2</v>
      </c>
      <c r="D76" s="11">
        <f t="shared" ref="D76:M91" si="15">D75+(D$129-D$74)/(120-65)</f>
        <v>0.64597765381818195</v>
      </c>
      <c r="E76" s="10">
        <f t="shared" si="12"/>
        <v>9.1655329161125457E-3</v>
      </c>
      <c r="F76" s="11">
        <f t="shared" ref="F76:F129" si="16">F75*(1-E76)</f>
        <v>8981.4349823902794</v>
      </c>
      <c r="G76" s="11">
        <f t="shared" si="15"/>
        <v>0.67638354181818183</v>
      </c>
      <c r="H76" s="10">
        <f t="shared" si="13"/>
        <v>9.5969505753154601E-3</v>
      </c>
      <c r="I76" s="11">
        <f t="shared" ref="I76:I129" si="17">I75*(1-H76)</f>
        <v>8935.9226609952602</v>
      </c>
      <c r="J76" s="11">
        <f t="shared" si="15"/>
        <v>1.3017145454545458</v>
      </c>
      <c r="K76" s="10">
        <f t="shared" si="13"/>
        <v>1.8469535971137811E-2</v>
      </c>
      <c r="L76" s="11">
        <f t="shared" ref="L76:L129" si="18">L75*(1-K76)</f>
        <v>8047.2746952401276</v>
      </c>
      <c r="M76" s="11">
        <f t="shared" si="15"/>
        <v>1.3821966836363635</v>
      </c>
      <c r="N76" s="10">
        <f t="shared" si="14"/>
        <v>1.961146662818836E-2</v>
      </c>
      <c r="O76" s="11">
        <f t="shared" ref="O76:O129" si="19">O75*(1-N76)</f>
        <v>7939.223632731243</v>
      </c>
      <c r="P76" s="10"/>
      <c r="Q76" s="10"/>
    </row>
    <row r="77" spans="2:17">
      <c r="B77" s="12">
        <v>68</v>
      </c>
      <c r="C77" s="10">
        <v>1.5503496109021601E-2</v>
      </c>
      <c r="D77" s="11">
        <f t="shared" si="15"/>
        <v>0.65265732072727289</v>
      </c>
      <c r="E77" s="10">
        <f t="shared" si="12"/>
        <v>1.0118470232419739E-2</v>
      </c>
      <c r="F77" s="11">
        <f t="shared" si="16"/>
        <v>8890.5565998765505</v>
      </c>
      <c r="G77" s="11">
        <f t="shared" si="15"/>
        <v>0.68248951272727276</v>
      </c>
      <c r="H77" s="10">
        <f t="shared" si="13"/>
        <v>1.0580973505015322E-2</v>
      </c>
      <c r="I77" s="11">
        <f t="shared" si="17"/>
        <v>8841.3719000764031</v>
      </c>
      <c r="J77" s="11">
        <f t="shared" si="15"/>
        <v>1.2960218181818186</v>
      </c>
      <c r="K77" s="10">
        <f t="shared" si="13"/>
        <v>2.0092869215388925E-2</v>
      </c>
      <c r="L77" s="11">
        <f t="shared" si="18"/>
        <v>7885.5818572483595</v>
      </c>
      <c r="M77" s="11">
        <f t="shared" si="15"/>
        <v>1.3749854254545453</v>
      </c>
      <c r="N77" s="10">
        <f t="shared" si="14"/>
        <v>2.1317081193495954E-2</v>
      </c>
      <c r="O77" s="11">
        <f t="shared" si="19"/>
        <v>7769.982557938989</v>
      </c>
      <c r="P77" s="10"/>
      <c r="Q77" s="10"/>
    </row>
    <row r="78" spans="2:17">
      <c r="B78" s="12">
        <v>69</v>
      </c>
      <c r="C78" s="10">
        <v>1.6983421589326558E-2</v>
      </c>
      <c r="D78" s="11">
        <f t="shared" si="15"/>
        <v>0.65933698763636384</v>
      </c>
      <c r="E78" s="10">
        <f t="shared" si="12"/>
        <v>1.1197798030464959E-2</v>
      </c>
      <c r="F78" s="11">
        <f t="shared" si="16"/>
        <v>8791.0019426927156</v>
      </c>
      <c r="G78" s="11">
        <f t="shared" si="15"/>
        <v>0.68859548363636369</v>
      </c>
      <c r="H78" s="10">
        <f t="shared" si="13"/>
        <v>1.1694707403102581E-2</v>
      </c>
      <c r="I78" s="11">
        <f t="shared" si="17"/>
        <v>8737.9746426629954</v>
      </c>
      <c r="J78" s="11">
        <f t="shared" si="15"/>
        <v>1.2903290909090914</v>
      </c>
      <c r="K78" s="10">
        <f t="shared" si="13"/>
        <v>2.1914202939881576E-2</v>
      </c>
      <c r="L78" s="11">
        <f t="shared" si="18"/>
        <v>7712.7756161295711</v>
      </c>
      <c r="M78" s="11">
        <f t="shared" si="15"/>
        <v>1.367774167272727</v>
      </c>
      <c r="N78" s="10">
        <f t="shared" si="14"/>
        <v>2.3229485321782789E-2</v>
      </c>
      <c r="O78" s="11">
        <f t="shared" si="19"/>
        <v>7589.4898621588363</v>
      </c>
      <c r="P78" s="10"/>
      <c r="Q78" s="10"/>
    </row>
    <row r="79" spans="2:17">
      <c r="B79" s="12">
        <v>70</v>
      </c>
      <c r="C79" s="10">
        <v>1.8651765124269377E-2</v>
      </c>
      <c r="D79" s="11">
        <f t="shared" si="15"/>
        <v>0.66601665454545478</v>
      </c>
      <c r="E79" s="10">
        <f t="shared" si="12"/>
        <v>1.2422386209433478E-2</v>
      </c>
      <c r="F79" s="11">
        <f t="shared" si="16"/>
        <v>8681.7967213927059</v>
      </c>
      <c r="G79" s="11">
        <f t="shared" si="15"/>
        <v>0.69470145454545462</v>
      </c>
      <c r="H79" s="10">
        <f t="shared" si="13"/>
        <v>1.2957408361670118E-2</v>
      </c>
      <c r="I79" s="11">
        <f t="shared" si="17"/>
        <v>8624.7531369640928</v>
      </c>
      <c r="J79" s="11">
        <f t="shared" si="15"/>
        <v>1.2846363636363642</v>
      </c>
      <c r="K79" s="10">
        <f t="shared" si="13"/>
        <v>2.3960735724640973E-2</v>
      </c>
      <c r="L79" s="11">
        <f t="shared" si="18"/>
        <v>7527.9718378880352</v>
      </c>
      <c r="M79" s="11">
        <f t="shared" si="15"/>
        <v>1.3605629090909088</v>
      </c>
      <c r="N79" s="10">
        <f t="shared" si="14"/>
        <v>2.5376899817156299E-2</v>
      </c>
      <c r="O79" s="11">
        <f t="shared" si="19"/>
        <v>7396.8921382635081</v>
      </c>
      <c r="P79" s="10"/>
      <c r="Q79" s="10"/>
    </row>
    <row r="80" spans="2:17">
      <c r="B80" s="12">
        <v>71</v>
      </c>
      <c r="C80" s="10">
        <v>2.0562487060736975E-2</v>
      </c>
      <c r="D80" s="11">
        <f t="shared" si="15"/>
        <v>0.67269632145454572</v>
      </c>
      <c r="E80" s="10">
        <f t="shared" si="12"/>
        <v>1.3832309405714458E-2</v>
      </c>
      <c r="F80" s="11">
        <f t="shared" si="16"/>
        <v>8561.7074229448845</v>
      </c>
      <c r="G80" s="11">
        <f t="shared" si="15"/>
        <v>0.70080742545454555</v>
      </c>
      <c r="H80" s="10">
        <f t="shared" si="13"/>
        <v>1.4410343617977486E-2</v>
      </c>
      <c r="I80" s="11">
        <f t="shared" si="17"/>
        <v>8500.4674806402109</v>
      </c>
      <c r="J80" s="11">
        <f t="shared" si="15"/>
        <v>1.2789436363636371</v>
      </c>
      <c r="K80" s="10">
        <f t="shared" si="13"/>
        <v>2.6298261974139182E-2</v>
      </c>
      <c r="L80" s="11">
        <f t="shared" si="18"/>
        <v>7329.9992623613134</v>
      </c>
      <c r="M80" s="11">
        <f t="shared" si="15"/>
        <v>1.3533516509090906</v>
      </c>
      <c r="N80" s="10">
        <f t="shared" si="14"/>
        <v>2.78282758104452E-2</v>
      </c>
      <c r="O80" s="11">
        <f t="shared" si="19"/>
        <v>7191.0493836997975</v>
      </c>
      <c r="P80" s="10"/>
      <c r="Q80" s="10"/>
    </row>
    <row r="81" spans="2:17">
      <c r="B81" s="12">
        <v>72</v>
      </c>
      <c r="C81" s="10">
        <v>2.2765758884625162E-2</v>
      </c>
      <c r="D81" s="11">
        <f t="shared" si="15"/>
        <v>0.67937598836363666</v>
      </c>
      <c r="E81" s="10">
        <f t="shared" si="12"/>
        <v>1.5466509943090461E-2</v>
      </c>
      <c r="F81" s="11">
        <f t="shared" si="16"/>
        <v>8429.2876899580751</v>
      </c>
      <c r="G81" s="11">
        <f t="shared" si="15"/>
        <v>0.70691339636363648</v>
      </c>
      <c r="H81" s="10">
        <f t="shared" si="13"/>
        <v>1.6093419933926007E-2</v>
      </c>
      <c r="I81" s="11">
        <f t="shared" si="17"/>
        <v>8363.6658878395865</v>
      </c>
      <c r="J81" s="11">
        <f t="shared" si="15"/>
        <v>1.2732509090909099</v>
      </c>
      <c r="K81" s="10">
        <f t="shared" si="13"/>
        <v>2.8986523195993447E-2</v>
      </c>
      <c r="L81" s="11">
        <f t="shared" si="18"/>
        <v>7117.5280687162622</v>
      </c>
      <c r="M81" s="11">
        <f t="shared" si="15"/>
        <v>1.3461403927272724</v>
      </c>
      <c r="N81" s="10">
        <f t="shared" si="14"/>
        <v>3.0645907605683705E-2</v>
      </c>
      <c r="O81" s="11">
        <f t="shared" si="19"/>
        <v>6970.6731486990248</v>
      </c>
      <c r="P81" s="10"/>
      <c r="Q81" s="10"/>
    </row>
    <row r="82" spans="2:17">
      <c r="B82" s="12">
        <v>73</v>
      </c>
      <c r="C82" s="10">
        <v>2.5307340269123256E-2</v>
      </c>
      <c r="D82" s="11">
        <f t="shared" si="15"/>
        <v>0.6860556552727276</v>
      </c>
      <c r="E82" s="10">
        <f t="shared" si="12"/>
        <v>1.7362243911543243E-2</v>
      </c>
      <c r="F82" s="11">
        <f t="shared" si="16"/>
        <v>8282.9363410844544</v>
      </c>
      <c r="G82" s="11">
        <f t="shared" si="15"/>
        <v>0.71301936727272741</v>
      </c>
      <c r="H82" s="10">
        <f t="shared" si="13"/>
        <v>1.8044623746045881E-2</v>
      </c>
      <c r="I82" s="11">
        <f t="shared" si="17"/>
        <v>8212.7466837558823</v>
      </c>
      <c r="J82" s="11">
        <f t="shared" si="15"/>
        <v>1.2675581818181827</v>
      </c>
      <c r="K82" s="10">
        <f t="shared" si="13"/>
        <v>3.2078526218183953E-2</v>
      </c>
      <c r="L82" s="11">
        <f t="shared" si="18"/>
        <v>6889.2082579552871</v>
      </c>
      <c r="M82" s="11">
        <f t="shared" si="15"/>
        <v>1.3389291345454541</v>
      </c>
      <c r="N82" s="10">
        <f t="shared" si="14"/>
        <v>3.3884735204184523E-2</v>
      </c>
      <c r="O82" s="11">
        <f t="shared" si="19"/>
        <v>6734.4737348604385</v>
      </c>
      <c r="P82" s="10"/>
      <c r="Q82" s="10"/>
    </row>
    <row r="83" spans="2:17">
      <c r="B83" s="12">
        <v>74</v>
      </c>
      <c r="C83" s="10">
        <v>2.8334236526048284E-2</v>
      </c>
      <c r="D83" s="11">
        <f t="shared" si="15"/>
        <v>0.69273532218181855</v>
      </c>
      <c r="E83" s="10">
        <f t="shared" si="12"/>
        <v>1.9628126468647908E-2</v>
      </c>
      <c r="F83" s="11">
        <f t="shared" si="16"/>
        <v>8120.3578190498893</v>
      </c>
      <c r="G83" s="11">
        <f t="shared" si="15"/>
        <v>0.71912533818181834</v>
      </c>
      <c r="H83" s="10">
        <f t="shared" si="13"/>
        <v>2.0375867423918101E-2</v>
      </c>
      <c r="I83" s="11">
        <f t="shared" si="17"/>
        <v>8045.4048461414495</v>
      </c>
      <c r="J83" s="11">
        <f t="shared" si="15"/>
        <v>1.2618654545454555</v>
      </c>
      <c r="K83" s="10">
        <f t="shared" si="13"/>
        <v>3.5753994253140367E-2</v>
      </c>
      <c r="L83" s="11">
        <f t="shared" si="18"/>
        <v>6642.891545491666</v>
      </c>
      <c r="M83" s="11">
        <f t="shared" si="15"/>
        <v>1.3317178763636359</v>
      </c>
      <c r="N83" s="10">
        <f t="shared" si="14"/>
        <v>3.7733209294853985E-2</v>
      </c>
      <c r="O83" s="11">
        <f t="shared" si="19"/>
        <v>6480.3604279322526</v>
      </c>
      <c r="P83" s="10"/>
      <c r="Q83" s="10"/>
    </row>
    <row r="84" spans="2:17">
      <c r="B84" s="12">
        <v>75</v>
      </c>
      <c r="C84" s="10">
        <v>3.1824836496060993E-2</v>
      </c>
      <c r="D84" s="11">
        <f t="shared" si="15"/>
        <v>0.69941498909090949</v>
      </c>
      <c r="E84" s="10">
        <f t="shared" si="12"/>
        <v>2.2258767670712477E-2</v>
      </c>
      <c r="F84" s="11">
        <f t="shared" si="16"/>
        <v>7939.6086609526046</v>
      </c>
      <c r="G84" s="11">
        <f t="shared" si="15"/>
        <v>0.72523130909090927</v>
      </c>
      <c r="H84" s="10">
        <f t="shared" si="13"/>
        <v>2.3080367833642462E-2</v>
      </c>
      <c r="I84" s="11">
        <f t="shared" si="17"/>
        <v>7859.713942921936</v>
      </c>
      <c r="J84" s="11">
        <f t="shared" si="15"/>
        <v>1.2561727272727283</v>
      </c>
      <c r="K84" s="10">
        <f t="shared" si="13"/>
        <v>3.9977491656265594E-2</v>
      </c>
      <c r="L84" s="11">
        <f t="shared" si="18"/>
        <v>6377.325404158295</v>
      </c>
      <c r="M84" s="11">
        <f t="shared" si="15"/>
        <v>1.3245066181818177</v>
      </c>
      <c r="N84" s="10">
        <f t="shared" si="14"/>
        <v>4.2152206561587031E-2</v>
      </c>
      <c r="O84" s="11">
        <f t="shared" si="19"/>
        <v>6207.1989365805175</v>
      </c>
      <c r="P84" s="10"/>
      <c r="Q84" s="10"/>
    </row>
    <row r="85" spans="2:17">
      <c r="B85" s="12">
        <v>76</v>
      </c>
      <c r="C85" s="10">
        <v>3.5833906505717918E-2</v>
      </c>
      <c r="D85" s="11">
        <f t="shared" si="15"/>
        <v>0.70609465600000043</v>
      </c>
      <c r="E85" s="10">
        <f t="shared" si="12"/>
        <v>2.530212988729107E-2</v>
      </c>
      <c r="F85" s="11">
        <f t="shared" si="16"/>
        <v>7738.7196513589206</v>
      </c>
      <c r="G85" s="11">
        <f t="shared" si="15"/>
        <v>0.7313372800000002</v>
      </c>
      <c r="H85" s="10">
        <f t="shared" si="13"/>
        <v>2.6206671715666055E-2</v>
      </c>
      <c r="I85" s="11">
        <f t="shared" si="17"/>
        <v>7653.7369998407376</v>
      </c>
      <c r="J85" s="11">
        <f t="shared" si="15"/>
        <v>1.2504800000000011</v>
      </c>
      <c r="K85" s="10">
        <f t="shared" si="13"/>
        <v>4.4809583407270183E-2</v>
      </c>
      <c r="L85" s="11">
        <f t="shared" si="18"/>
        <v>6091.5601095453612</v>
      </c>
      <c r="M85" s="11">
        <f t="shared" si="15"/>
        <v>1.3172953599999995</v>
      </c>
      <c r="N85" s="10">
        <f t="shared" si="14"/>
        <v>4.7203838770656009E-2</v>
      </c>
      <c r="O85" s="11">
        <f t="shared" si="19"/>
        <v>5914.1953187607833</v>
      </c>
      <c r="P85" s="10"/>
      <c r="Q85" s="10"/>
    </row>
    <row r="86" spans="2:17">
      <c r="B86" s="12">
        <v>77</v>
      </c>
      <c r="C86" s="10">
        <v>4.0464987995425666E-2</v>
      </c>
      <c r="D86" s="11">
        <f t="shared" si="15"/>
        <v>0.71277432290909137</v>
      </c>
      <c r="E86" s="10">
        <f t="shared" si="12"/>
        <v>2.8842404419964041E-2</v>
      </c>
      <c r="F86" s="11">
        <f t="shared" si="16"/>
        <v>7515.5163694817038</v>
      </c>
      <c r="G86" s="11">
        <f t="shared" si="15"/>
        <v>0.73744325090909113</v>
      </c>
      <c r="H86" s="10">
        <f t="shared" si="13"/>
        <v>2.984063229534405E-2</v>
      </c>
      <c r="I86" s="11">
        <f t="shared" si="17"/>
        <v>7425.3446483432199</v>
      </c>
      <c r="J86" s="11">
        <f t="shared" si="15"/>
        <v>1.244787272727274</v>
      </c>
      <c r="K86" s="10">
        <f t="shared" si="13"/>
        <v>5.0370302047767795E-2</v>
      </c>
      <c r="L86" s="11">
        <f t="shared" si="18"/>
        <v>5784.7263868854279</v>
      </c>
      <c r="M86" s="11">
        <f t="shared" si="15"/>
        <v>1.3100841018181812</v>
      </c>
      <c r="N86" s="10">
        <f t="shared" si="14"/>
        <v>5.3012537453070718E-2</v>
      </c>
      <c r="O86" s="11">
        <f t="shared" si="19"/>
        <v>5600.668817920201</v>
      </c>
      <c r="P86" s="10"/>
      <c r="Q86" s="10"/>
    </row>
    <row r="87" spans="2:17">
      <c r="B87" s="12">
        <v>78</v>
      </c>
      <c r="C87" s="10">
        <v>4.5643336333418043E-2</v>
      </c>
      <c r="D87" s="11">
        <f t="shared" si="15"/>
        <v>0.71945398981818232</v>
      </c>
      <c r="E87" s="10">
        <f t="shared" si="12"/>
        <v>3.2838280433690817E-2</v>
      </c>
      <c r="F87" s="11">
        <f t="shared" si="16"/>
        <v>7268.7197353366691</v>
      </c>
      <c r="G87" s="11">
        <f t="shared" si="15"/>
        <v>0.74354922181818206</v>
      </c>
      <c r="H87" s="10">
        <f t="shared" si="13"/>
        <v>3.3938067211898543E-2</v>
      </c>
      <c r="I87" s="11">
        <f t="shared" si="17"/>
        <v>7173.3428025962367</v>
      </c>
      <c r="J87" s="11">
        <f t="shared" si="15"/>
        <v>1.2390945454545468</v>
      </c>
      <c r="K87" s="10">
        <f t="shared" si="13"/>
        <v>5.6556409087085632E-2</v>
      </c>
      <c r="L87" s="11">
        <f t="shared" si="18"/>
        <v>5457.5630348918767</v>
      </c>
      <c r="M87" s="11">
        <f t="shared" si="15"/>
        <v>1.302872843636363</v>
      </c>
      <c r="N87" s="10">
        <f t="shared" si="14"/>
        <v>5.9467463401771295E-2</v>
      </c>
      <c r="O87" s="11">
        <f t="shared" si="19"/>
        <v>5267.6112499650899</v>
      </c>
      <c r="P87" s="10"/>
      <c r="Q87" s="10"/>
    </row>
    <row r="88" spans="2:17">
      <c r="B88" s="12">
        <v>79</v>
      </c>
      <c r="C88" s="10">
        <v>5.1405899271918687E-2</v>
      </c>
      <c r="D88" s="11">
        <f t="shared" si="15"/>
        <v>0.72613365672727326</v>
      </c>
      <c r="E88" s="10">
        <f t="shared" si="12"/>
        <v>3.7327553615672193E-2</v>
      </c>
      <c r="F88" s="11">
        <f t="shared" si="16"/>
        <v>6997.3962096985952</v>
      </c>
      <c r="G88" s="11">
        <f t="shared" si="15"/>
        <v>0.74965519272727299</v>
      </c>
      <c r="H88" s="10">
        <f t="shared" si="13"/>
        <v>3.8536699326008984E-2</v>
      </c>
      <c r="I88" s="11">
        <f t="shared" si="17"/>
        <v>6896.9058478501947</v>
      </c>
      <c r="J88" s="11">
        <f t="shared" si="15"/>
        <v>1.2334018181818196</v>
      </c>
      <c r="K88" s="10">
        <f t="shared" si="13"/>
        <v>6.3404129627255987E-2</v>
      </c>
      <c r="L88" s="11">
        <f t="shared" si="18"/>
        <v>5111.531000778672</v>
      </c>
      <c r="M88" s="11">
        <f t="shared" si="15"/>
        <v>1.2956615854545448</v>
      </c>
      <c r="N88" s="10">
        <f t="shared" si="14"/>
        <v>6.6604648952370796E-2</v>
      </c>
      <c r="O88" s="11">
        <f t="shared" si="19"/>
        <v>4916.7638518436061</v>
      </c>
      <c r="P88" s="10"/>
      <c r="Q88" s="10"/>
    </row>
    <row r="89" spans="2:17">
      <c r="B89" s="12">
        <v>80</v>
      </c>
      <c r="C89" s="10">
        <v>5.7695679228970773E-2</v>
      </c>
      <c r="D89" s="11">
        <f t="shared" si="15"/>
        <v>0.7328133236363642</v>
      </c>
      <c r="E89" s="10">
        <f t="shared" si="12"/>
        <v>4.2280162455239613E-2</v>
      </c>
      <c r="F89" s="11">
        <f t="shared" si="16"/>
        <v>6701.5451611888611</v>
      </c>
      <c r="G89" s="11">
        <f t="shared" si="15"/>
        <v>0.75576116363636392</v>
      </c>
      <c r="H89" s="10">
        <f t="shared" si="13"/>
        <v>4.3604153670877346E-2</v>
      </c>
      <c r="I89" s="11">
        <f t="shared" si="17"/>
        <v>6596.1721054069621</v>
      </c>
      <c r="J89" s="11">
        <f t="shared" si="15"/>
        <v>1.2277090909090924</v>
      </c>
      <c r="K89" s="10">
        <f t="shared" si="13"/>
        <v>7.0833509895582319E-2</v>
      </c>
      <c r="L89" s="11">
        <f t="shared" si="18"/>
        <v>4749.4633190534396</v>
      </c>
      <c r="M89" s="11">
        <f t="shared" si="15"/>
        <v>1.2884503272727266</v>
      </c>
      <c r="N89" s="10">
        <f t="shared" si="14"/>
        <v>7.4338016784789643E-2</v>
      </c>
      <c r="O89" s="11">
        <f t="shared" si="19"/>
        <v>4551.2613780984093</v>
      </c>
      <c r="P89" s="10"/>
      <c r="Q89" s="10"/>
    </row>
    <row r="90" spans="2:17">
      <c r="B90" s="12">
        <v>81</v>
      </c>
      <c r="C90" s="10">
        <v>6.4609670970775093E-2</v>
      </c>
      <c r="D90" s="11">
        <f t="shared" si="15"/>
        <v>0.73949299054545514</v>
      </c>
      <c r="E90" s="10">
        <f t="shared" si="12"/>
        <v>4.7778398804336354E-2</v>
      </c>
      <c r="F90" s="11">
        <f t="shared" si="16"/>
        <v>6381.3560638723093</v>
      </c>
      <c r="G90" s="11">
        <f t="shared" si="15"/>
        <v>0.76186713454545485</v>
      </c>
      <c r="H90" s="10">
        <f t="shared" si="13"/>
        <v>4.9223984886429074E-2</v>
      </c>
      <c r="I90" s="11">
        <f t="shared" si="17"/>
        <v>6271.4822293821244</v>
      </c>
      <c r="J90" s="11">
        <f t="shared" si="15"/>
        <v>1.2220163636363652</v>
      </c>
      <c r="K90" s="10">
        <f t="shared" si="13"/>
        <v>7.8954075175448613E-2</v>
      </c>
      <c r="L90" s="11">
        <f t="shared" si="18"/>
        <v>4374.4738351178585</v>
      </c>
      <c r="M90" s="11">
        <f t="shared" si="15"/>
        <v>1.2812390690909083</v>
      </c>
      <c r="N90" s="10">
        <f t="shared" si="14"/>
        <v>8.278043468886577E-2</v>
      </c>
      <c r="O90" s="11">
        <f t="shared" si="19"/>
        <v>4174.5059828367766</v>
      </c>
      <c r="P90" s="10"/>
      <c r="Q90" s="10"/>
    </row>
    <row r="91" spans="2:17">
      <c r="B91" s="12">
        <v>82</v>
      </c>
      <c r="C91" s="10">
        <v>7.238829879618805E-2</v>
      </c>
      <c r="D91" s="11">
        <f t="shared" si="15"/>
        <v>0.74617265745454608</v>
      </c>
      <c r="E91" s="10">
        <f t="shared" si="12"/>
        <v>5.4014169281365355E-2</v>
      </c>
      <c r="F91" s="11">
        <f t="shared" si="16"/>
        <v>6036.672417193643</v>
      </c>
      <c r="G91" s="11">
        <f t="shared" si="15"/>
        <v>0.76797310545454578</v>
      </c>
      <c r="H91" s="10">
        <f t="shared" si="13"/>
        <v>5.5592266625080093E-2</v>
      </c>
      <c r="I91" s="11">
        <f t="shared" si="17"/>
        <v>5922.8363171518613</v>
      </c>
      <c r="J91" s="11">
        <f t="shared" si="15"/>
        <v>1.216323636363638</v>
      </c>
      <c r="K91" s="10">
        <f t="shared" si="13"/>
        <v>8.8047598821957007E-2</v>
      </c>
      <c r="L91" s="11">
        <f t="shared" si="18"/>
        <v>3989.3119178262536</v>
      </c>
      <c r="M91" s="11">
        <f t="shared" si="15"/>
        <v>1.2740278109090901</v>
      </c>
      <c r="N91" s="10">
        <f t="shared" si="14"/>
        <v>9.2224705850740579E-2</v>
      </c>
      <c r="O91" s="11">
        <f t="shared" si="19"/>
        <v>3789.513396497498</v>
      </c>
      <c r="P91" s="10"/>
      <c r="Q91" s="10"/>
    </row>
    <row r="92" spans="2:17">
      <c r="B92" s="12">
        <v>83</v>
      </c>
      <c r="C92" s="10">
        <v>8.1128882170520972E-2</v>
      </c>
      <c r="D92" s="11">
        <f t="shared" ref="D92:M107" si="20">D91+(D$129-D$74)/(120-65)</f>
        <v>0.75285232436363703</v>
      </c>
      <c r="E92" s="10">
        <f t="shared" si="12"/>
        <v>6.1078067515100344E-2</v>
      </c>
      <c r="F92" s="11">
        <f t="shared" si="16"/>
        <v>5667.9641317297455</v>
      </c>
      <c r="G92" s="11">
        <f t="shared" si="20"/>
        <v>0.77407907636363671</v>
      </c>
      <c r="H92" s="10">
        <f t="shared" si="13"/>
        <v>6.280017017697119E-2</v>
      </c>
      <c r="I92" s="11">
        <f t="shared" si="17"/>
        <v>5550.8811885043797</v>
      </c>
      <c r="J92" s="11">
        <f t="shared" si="20"/>
        <v>1.2106309090909109</v>
      </c>
      <c r="K92" s="10">
        <f t="shared" si="13"/>
        <v>9.8217132375627195E-2</v>
      </c>
      <c r="L92" s="11">
        <f t="shared" si="18"/>
        <v>3597.4931411054449</v>
      </c>
      <c r="M92" s="11">
        <f t="shared" si="20"/>
        <v>1.2668165527272719</v>
      </c>
      <c r="N92" s="10">
        <f t="shared" si="14"/>
        <v>0.1027754108378764</v>
      </c>
      <c r="O92" s="11">
        <f t="shared" si="19"/>
        <v>3400.044600296831</v>
      </c>
      <c r="P92" s="10"/>
      <c r="Q92" s="10"/>
    </row>
    <row r="93" spans="2:17">
      <c r="B93" s="12">
        <v>84</v>
      </c>
      <c r="C93" s="10">
        <v>9.0986516077001256E-2</v>
      </c>
      <c r="D93" s="11">
        <f t="shared" si="20"/>
        <v>0.75953199127272797</v>
      </c>
      <c r="E93" s="10">
        <f t="shared" si="12"/>
        <v>6.9107169734932847E-2</v>
      </c>
      <c r="F93" s="11">
        <f t="shared" si="16"/>
        <v>5276.2671724267866</v>
      </c>
      <c r="G93" s="11">
        <f t="shared" si="20"/>
        <v>0.78018504727272764</v>
      </c>
      <c r="H93" s="10">
        <f t="shared" si="13"/>
        <v>7.0986319346716023E-2</v>
      </c>
      <c r="I93" s="11">
        <f t="shared" si="17"/>
        <v>5156.8445638015291</v>
      </c>
      <c r="J93" s="11">
        <f t="shared" si="20"/>
        <v>1.2049381818181837</v>
      </c>
      <c r="K93" s="10">
        <f t="shared" si="13"/>
        <v>0.10963312725179283</v>
      </c>
      <c r="L93" s="11">
        <f t="shared" si="18"/>
        <v>3203.0887177791797</v>
      </c>
      <c r="M93" s="11">
        <f t="shared" si="20"/>
        <v>1.2596052945454537</v>
      </c>
      <c r="N93" s="10">
        <f t="shared" si="14"/>
        <v>0.11460709738283582</v>
      </c>
      <c r="O93" s="11">
        <f t="shared" si="19"/>
        <v>3010.375357684627</v>
      </c>
      <c r="P93" s="10"/>
      <c r="Q93" s="10"/>
    </row>
    <row r="94" spans="2:17">
      <c r="B94" s="12">
        <v>85</v>
      </c>
      <c r="C94" s="10">
        <v>0.10163566077153749</v>
      </c>
      <c r="D94" s="11">
        <f t="shared" si="20"/>
        <v>0.76621165818181891</v>
      </c>
      <c r="E94" s="10">
        <f t="shared" si="12"/>
        <v>7.7874428170164586E-2</v>
      </c>
      <c r="F94" s="11">
        <f t="shared" si="16"/>
        <v>4865.3808835010395</v>
      </c>
      <c r="G94" s="11">
        <f t="shared" si="20"/>
        <v>0.78629101818181857</v>
      </c>
      <c r="H94" s="10">
        <f t="shared" si="13"/>
        <v>7.9915207191634127E-2</v>
      </c>
      <c r="I94" s="11">
        <f t="shared" si="17"/>
        <v>4744.7342620302779</v>
      </c>
      <c r="J94" s="11">
        <f t="shared" si="20"/>
        <v>1.1992454545454565</v>
      </c>
      <c r="K94" s="10">
        <f t="shared" si="13"/>
        <v>0.1218861041999903</v>
      </c>
      <c r="L94" s="11">
        <f t="shared" si="18"/>
        <v>2812.6767125621332</v>
      </c>
      <c r="M94" s="11">
        <f t="shared" si="20"/>
        <v>1.2523940363636354</v>
      </c>
      <c r="N94" s="10">
        <f t="shared" si="14"/>
        <v>0.12728789543215105</v>
      </c>
      <c r="O94" s="11">
        <f t="shared" si="19"/>
        <v>2627.191013944142</v>
      </c>
      <c r="P94" s="10"/>
      <c r="Q94" s="10"/>
    </row>
    <row r="95" spans="2:17">
      <c r="B95" s="12">
        <v>86</v>
      </c>
      <c r="C95" s="10">
        <v>0.11276342591181704</v>
      </c>
      <c r="D95" s="11">
        <f t="shared" si="20"/>
        <v>0.77289132509090985</v>
      </c>
      <c r="E95" s="10">
        <f t="shared" si="12"/>
        <v>8.7153873674774909E-2</v>
      </c>
      <c r="F95" s="11">
        <f t="shared" si="16"/>
        <v>4441.3440926007252</v>
      </c>
      <c r="G95" s="11">
        <f t="shared" si="20"/>
        <v>0.7923969890909095</v>
      </c>
      <c r="H95" s="10">
        <f t="shared" si="13"/>
        <v>8.9353399172099668E-2</v>
      </c>
      <c r="I95" s="11">
        <f t="shared" si="17"/>
        <v>4320.7761275495486</v>
      </c>
      <c r="J95" s="11">
        <f t="shared" si="20"/>
        <v>1.1935527272727293</v>
      </c>
      <c r="K95" s="10">
        <f t="shared" si="13"/>
        <v>0.13458909453366558</v>
      </c>
      <c r="L95" s="11">
        <f t="shared" si="18"/>
        <v>2434.1211006024682</v>
      </c>
      <c r="M95" s="11">
        <f t="shared" si="20"/>
        <v>1.2451827781818172</v>
      </c>
      <c r="N95" s="10">
        <f t="shared" si="14"/>
        <v>0.14041107595417585</v>
      </c>
      <c r="O95" s="11">
        <f t="shared" si="19"/>
        <v>2258.3042969391026</v>
      </c>
      <c r="P95" s="10"/>
      <c r="Q95" s="10"/>
    </row>
    <row r="96" spans="2:17">
      <c r="B96" s="12">
        <v>87</v>
      </c>
      <c r="C96" s="10">
        <v>0.12490965290927573</v>
      </c>
      <c r="D96" s="11">
        <f t="shared" si="20"/>
        <v>0.7795709920000008</v>
      </c>
      <c r="E96" s="10">
        <f t="shared" si="12"/>
        <v>9.7375942028859866E-2</v>
      </c>
      <c r="F96" s="11">
        <f t="shared" si="16"/>
        <v>4008.8640277094173</v>
      </c>
      <c r="G96" s="11">
        <f t="shared" si="20"/>
        <v>0.79850296000000043</v>
      </c>
      <c r="H96" s="10">
        <f t="shared" si="13"/>
        <v>9.9740727580629338E-2</v>
      </c>
      <c r="I96" s="11">
        <f t="shared" si="17"/>
        <v>3889.8187728747425</v>
      </c>
      <c r="J96" s="11">
        <f t="shared" si="20"/>
        <v>1.1878600000000021</v>
      </c>
      <c r="K96" s="10">
        <f t="shared" si="13"/>
        <v>0.14837518030481253</v>
      </c>
      <c r="L96" s="11">
        <f t="shared" si="18"/>
        <v>2072.9579434168281</v>
      </c>
      <c r="M96" s="11">
        <f t="shared" si="20"/>
        <v>1.237971519999999</v>
      </c>
      <c r="N96" s="10">
        <f t="shared" si="14"/>
        <v>0.15463459287476838</v>
      </c>
      <c r="O96" s="11">
        <f t="shared" si="19"/>
        <v>1909.0923313945846</v>
      </c>
      <c r="P96" s="10"/>
      <c r="Q96" s="10"/>
    </row>
    <row r="97" spans="2:17">
      <c r="B97" s="12">
        <v>88</v>
      </c>
      <c r="C97" s="10">
        <v>0.13803127342998731</v>
      </c>
      <c r="D97" s="11">
        <f t="shared" si="20"/>
        <v>0.78625065890909174</v>
      </c>
      <c r="E97" s="10">
        <f t="shared" si="12"/>
        <v>0.10852717968438852</v>
      </c>
      <c r="F97" s="11">
        <f t="shared" si="16"/>
        <v>3573.793321043916</v>
      </c>
      <c r="G97" s="11">
        <f t="shared" si="20"/>
        <v>0.80460893090909136</v>
      </c>
      <c r="H97" s="10">
        <f t="shared" si="13"/>
        <v>0.11106119534652255</v>
      </c>
      <c r="I97" s="11">
        <f t="shared" si="17"/>
        <v>3457.8108502779301</v>
      </c>
      <c r="J97" s="11">
        <f t="shared" si="20"/>
        <v>1.182167272727275</v>
      </c>
      <c r="K97" s="10">
        <f t="shared" si="13"/>
        <v>0.16317605406180086</v>
      </c>
      <c r="L97" s="11">
        <f t="shared" si="18"/>
        <v>1734.7008459740043</v>
      </c>
      <c r="M97" s="11">
        <f t="shared" si="20"/>
        <v>1.2307602618181808</v>
      </c>
      <c r="N97" s="10">
        <f t="shared" si="14"/>
        <v>0.16988340622578807</v>
      </c>
      <c r="O97" s="11">
        <f t="shared" si="19"/>
        <v>1584.7692233377413</v>
      </c>
      <c r="P97" s="10"/>
      <c r="Q97" s="10"/>
    </row>
    <row r="98" spans="2:17">
      <c r="B98" s="12">
        <v>89</v>
      </c>
      <c r="C98" s="10">
        <v>0.15248948848157562</v>
      </c>
      <c r="D98" s="11">
        <f t="shared" si="20"/>
        <v>0.79293032581818268</v>
      </c>
      <c r="E98" s="10">
        <f t="shared" si="12"/>
        <v>0.12091353978554377</v>
      </c>
      <c r="F98" s="11">
        <f t="shared" si="16"/>
        <v>3141.6733201345619</v>
      </c>
      <c r="G98" s="11">
        <f t="shared" si="20"/>
        <v>0.81071490181818229</v>
      </c>
      <c r="H98" s="10">
        <f t="shared" si="13"/>
        <v>0.12362550068264541</v>
      </c>
      <c r="I98" s="11">
        <f t="shared" si="17"/>
        <v>3030.3372526464368</v>
      </c>
      <c r="J98" s="11">
        <f t="shared" si="20"/>
        <v>1.1764745454545478</v>
      </c>
      <c r="K98" s="10">
        <f t="shared" si="13"/>
        <v>0.17940000164795816</v>
      </c>
      <c r="L98" s="11">
        <f t="shared" si="18"/>
        <v>1423.4955113475535</v>
      </c>
      <c r="M98" s="11">
        <f t="shared" si="20"/>
        <v>1.2235490036363625</v>
      </c>
      <c r="N98" s="10">
        <f t="shared" si="14"/>
        <v>0.18657836169665043</v>
      </c>
      <c r="O98" s="11">
        <f t="shared" si="19"/>
        <v>1289.0855779801125</v>
      </c>
      <c r="P98" s="10"/>
      <c r="Q98" s="10"/>
    </row>
    <row r="99" spans="2:17">
      <c r="B99" s="12">
        <v>90</v>
      </c>
      <c r="C99" s="10">
        <v>0.16847775353087674</v>
      </c>
      <c r="D99" s="11">
        <f t="shared" si="20"/>
        <v>0.79960999272727362</v>
      </c>
      <c r="E99" s="10">
        <f t="shared" si="12"/>
        <v>0.13471649527553176</v>
      </c>
      <c r="F99" s="11">
        <f t="shared" si="16"/>
        <v>2718.4381011453902</v>
      </c>
      <c r="G99" s="11">
        <f t="shared" si="20"/>
        <v>0.81682087272727322</v>
      </c>
      <c r="H99" s="10">
        <f t="shared" si="13"/>
        <v>0.13761614567422117</v>
      </c>
      <c r="I99" s="11">
        <f t="shared" si="17"/>
        <v>2613.3139198442254</v>
      </c>
      <c r="J99" s="11">
        <f t="shared" si="20"/>
        <v>1.1707818181818206</v>
      </c>
      <c r="K99" s="10">
        <f t="shared" si="13"/>
        <v>0.19725069060206851</v>
      </c>
      <c r="L99" s="11">
        <f t="shared" si="18"/>
        <v>1142.7100386653037</v>
      </c>
      <c r="M99" s="11">
        <f t="shared" si="20"/>
        <v>1.2163377454545443</v>
      </c>
      <c r="N99" s="10">
        <f t="shared" si="14"/>
        <v>0.20492585088899301</v>
      </c>
      <c r="O99" s="11">
        <f t="shared" si="19"/>
        <v>1024.9186190438086</v>
      </c>
      <c r="P99" s="10"/>
      <c r="Q99" s="10"/>
    </row>
    <row r="100" spans="2:17">
      <c r="B100" s="12">
        <v>91</v>
      </c>
      <c r="C100" s="10">
        <v>0.18435779780889455</v>
      </c>
      <c r="D100" s="11">
        <f t="shared" si="20"/>
        <v>0.80628965963636456</v>
      </c>
      <c r="E100" s="10">
        <f t="shared" si="12"/>
        <v>0.1486457860466433</v>
      </c>
      <c r="F100" s="11">
        <f t="shared" si="16"/>
        <v>2314.3537327814893</v>
      </c>
      <c r="G100" s="11">
        <f t="shared" si="20"/>
        <v>0.82292684363636415</v>
      </c>
      <c r="H100" s="10">
        <f t="shared" si="13"/>
        <v>0.15171298065062461</v>
      </c>
      <c r="I100" s="11">
        <f t="shared" si="17"/>
        <v>2216.8402756888909</v>
      </c>
      <c r="J100" s="11">
        <f t="shared" si="20"/>
        <v>1.1650890909090934</v>
      </c>
      <c r="K100" s="10">
        <f t="shared" si="13"/>
        <v>0.21479325905116742</v>
      </c>
      <c r="L100" s="11">
        <f t="shared" si="18"/>
        <v>897.26362530989763</v>
      </c>
      <c r="M100" s="11">
        <f t="shared" si="20"/>
        <v>1.2091264872727261</v>
      </c>
      <c r="N100" s="10">
        <f t="shared" si="14"/>
        <v>0.22291189646600415</v>
      </c>
      <c r="O100" s="11">
        <f t="shared" si="19"/>
        <v>796.45206594943511</v>
      </c>
      <c r="P100" s="10"/>
      <c r="Q100" s="10"/>
    </row>
    <row r="101" spans="2:17">
      <c r="B101" s="12">
        <v>92</v>
      </c>
      <c r="C101" s="10">
        <v>0.20150767026226174</v>
      </c>
      <c r="D101" s="11">
        <f t="shared" si="20"/>
        <v>0.81296932654545551</v>
      </c>
      <c r="E101" s="10">
        <f t="shared" si="12"/>
        <v>0.16381955498685463</v>
      </c>
      <c r="F101" s="11">
        <f t="shared" si="16"/>
        <v>1935.2173341950597</v>
      </c>
      <c r="G101" s="11">
        <f t="shared" si="20"/>
        <v>0.82903281454545508</v>
      </c>
      <c r="H101" s="10">
        <f t="shared" si="13"/>
        <v>0.16705647103002036</v>
      </c>
      <c r="I101" s="11">
        <f t="shared" si="17"/>
        <v>1846.5027623950873</v>
      </c>
      <c r="J101" s="11">
        <f t="shared" si="20"/>
        <v>1.1593963636363662</v>
      </c>
      <c r="K101" s="10">
        <f t="shared" si="13"/>
        <v>0.23362726014690219</v>
      </c>
      <c r="L101" s="11">
        <f t="shared" si="18"/>
        <v>687.63838289926969</v>
      </c>
      <c r="M101" s="11">
        <f t="shared" si="20"/>
        <v>1.2019152290909079</v>
      </c>
      <c r="N101" s="10">
        <f t="shared" si="14"/>
        <v>0.24219513766684145</v>
      </c>
      <c r="O101" s="11">
        <f t="shared" si="19"/>
        <v>603.5552481917714</v>
      </c>
      <c r="P101" s="10"/>
      <c r="Q101" s="10"/>
    </row>
    <row r="102" spans="2:17">
      <c r="B102" s="12">
        <v>93</v>
      </c>
      <c r="C102" s="10">
        <v>0.21947818412782719</v>
      </c>
      <c r="D102" s="11">
        <f t="shared" si="20"/>
        <v>0.81964899345454645</v>
      </c>
      <c r="E102" s="10">
        <f t="shared" si="12"/>
        <v>0.17989507270560517</v>
      </c>
      <c r="F102" s="11">
        <f t="shared" si="16"/>
        <v>1587.0812711588919</v>
      </c>
      <c r="G102" s="11">
        <f t="shared" si="20"/>
        <v>0.83513878545454601</v>
      </c>
      <c r="H102" s="10">
        <f t="shared" si="13"/>
        <v>0.1832947441262828</v>
      </c>
      <c r="I102" s="11">
        <f t="shared" si="17"/>
        <v>1508.0485110334055</v>
      </c>
      <c r="J102" s="11">
        <f t="shared" si="20"/>
        <v>1.153703636363639</v>
      </c>
      <c r="K102" s="10">
        <f t="shared" si="13"/>
        <v>0.25321277913076257</v>
      </c>
      <c r="L102" s="11">
        <f t="shared" si="18"/>
        <v>513.51955692836214</v>
      </c>
      <c r="M102" s="11">
        <f t="shared" si="20"/>
        <v>1.1947039709090896</v>
      </c>
      <c r="N102" s="10">
        <f t="shared" si="14"/>
        <v>0.26221145810543145</v>
      </c>
      <c r="O102" s="11">
        <f t="shared" si="19"/>
        <v>445.29614651622143</v>
      </c>
      <c r="P102" s="10"/>
      <c r="Q102" s="10"/>
    </row>
    <row r="103" spans="2:17">
      <c r="B103" s="12">
        <v>94</v>
      </c>
      <c r="C103" s="10">
        <v>0.23804537449479032</v>
      </c>
      <c r="D103" s="11">
        <f t="shared" si="20"/>
        <v>0.82632866036363739</v>
      </c>
      <c r="E103" s="10">
        <f t="shared" si="12"/>
        <v>0.19670371541204046</v>
      </c>
      <c r="F103" s="11">
        <f t="shared" si="16"/>
        <v>1274.8964884610739</v>
      </c>
      <c r="G103" s="11">
        <f t="shared" si="20"/>
        <v>0.84124475636363694</v>
      </c>
      <c r="H103" s="10">
        <f t="shared" si="13"/>
        <v>0.20025442307036059</v>
      </c>
      <c r="I103" s="11">
        <f t="shared" si="17"/>
        <v>1206.0551264942947</v>
      </c>
      <c r="J103" s="11">
        <f t="shared" si="20"/>
        <v>1.1480109090909119</v>
      </c>
      <c r="K103" s="10">
        <f t="shared" si="13"/>
        <v>0.2732786867786508</v>
      </c>
      <c r="L103" s="11">
        <f t="shared" si="18"/>
        <v>373.18560677582474</v>
      </c>
      <c r="M103" s="11">
        <f t="shared" si="20"/>
        <v>1.1874927127272714</v>
      </c>
      <c r="N103" s="10">
        <f t="shared" si="14"/>
        <v>0.28267714751099776</v>
      </c>
      <c r="O103" s="11">
        <f t="shared" si="19"/>
        <v>319.42110202137667</v>
      </c>
      <c r="P103" s="10"/>
      <c r="Q103" s="10"/>
    </row>
    <row r="104" spans="2:17">
      <c r="B104" s="12">
        <v>95</v>
      </c>
      <c r="C104" s="10">
        <v>0.25796651698627704</v>
      </c>
      <c r="D104" s="11">
        <f t="shared" si="20"/>
        <v>0.83300832727272833</v>
      </c>
      <c r="E104" s="10">
        <f t="shared" si="12"/>
        <v>0.21488825680711049</v>
      </c>
      <c r="F104" s="11">
        <f t="shared" si="16"/>
        <v>1000.9362044461674</v>
      </c>
      <c r="G104" s="11">
        <f t="shared" si="20"/>
        <v>0.84735072727272787</v>
      </c>
      <c r="H104" s="10">
        <f t="shared" si="13"/>
        <v>0.21858811578033435</v>
      </c>
      <c r="I104" s="11">
        <f t="shared" si="17"/>
        <v>942.42580886669407</v>
      </c>
      <c r="J104" s="11">
        <f t="shared" si="20"/>
        <v>1.1423181818181847</v>
      </c>
      <c r="K104" s="10">
        <f t="shared" si="13"/>
        <v>0.29467984265373381</v>
      </c>
      <c r="L104" s="11">
        <f t="shared" si="18"/>
        <v>263.21533089048654</v>
      </c>
      <c r="M104" s="11">
        <f t="shared" si="20"/>
        <v>1.1802814545454532</v>
      </c>
      <c r="N104" s="10">
        <f t="shared" si="14"/>
        <v>0.30447309589258742</v>
      </c>
      <c r="O104" s="11">
        <f t="shared" si="19"/>
        <v>222.16597019550611</v>
      </c>
      <c r="P104" s="10"/>
      <c r="Q104" s="10"/>
    </row>
    <row r="105" spans="2:17">
      <c r="B105" s="12">
        <v>96</v>
      </c>
      <c r="C105" s="10">
        <v>0.27845540395654383</v>
      </c>
      <c r="D105" s="11">
        <f t="shared" si="20"/>
        <v>0.83968799418181927</v>
      </c>
      <c r="E105" s="10">
        <f t="shared" si="12"/>
        <v>0.23381565961735851</v>
      </c>
      <c r="F105" s="11">
        <f t="shared" si="16"/>
        <v>766.90164556869149</v>
      </c>
      <c r="G105" s="11">
        <f t="shared" si="20"/>
        <v>0.8534566981818188</v>
      </c>
      <c r="H105" s="10">
        <f t="shared" si="13"/>
        <v>0.23764962965163647</v>
      </c>
      <c r="I105" s="11">
        <f t="shared" si="17"/>
        <v>718.45866441538021</v>
      </c>
      <c r="J105" s="11">
        <f t="shared" si="20"/>
        <v>1.1366254545454575</v>
      </c>
      <c r="K105" s="10">
        <f t="shared" si="13"/>
        <v>0.31649950009274563</v>
      </c>
      <c r="L105" s="11">
        <f t="shared" si="18"/>
        <v>179.90781024690094</v>
      </c>
      <c r="M105" s="11">
        <f t="shared" si="20"/>
        <v>1.173070196363635</v>
      </c>
      <c r="N105" s="10">
        <f t="shared" si="14"/>
        <v>0.32664773539781816</v>
      </c>
      <c r="O105" s="11">
        <f t="shared" si="19"/>
        <v>149.59595914868487</v>
      </c>
      <c r="P105" s="10"/>
      <c r="Q105" s="10"/>
    </row>
    <row r="106" spans="2:17">
      <c r="B106" s="12">
        <v>97</v>
      </c>
      <c r="C106" s="10">
        <v>0.3001550888663278</v>
      </c>
      <c r="D106" s="11">
        <f t="shared" si="20"/>
        <v>0.84636766109091022</v>
      </c>
      <c r="E106" s="10">
        <f t="shared" si="12"/>
        <v>0.25404156052832816</v>
      </c>
      <c r="F106" s="11">
        <f t="shared" si="16"/>
        <v>572.07675475667827</v>
      </c>
      <c r="G106" s="11">
        <f t="shared" si="20"/>
        <v>0.85956266909090973</v>
      </c>
      <c r="H106" s="10">
        <f t="shared" si="13"/>
        <v>0.25800210932715995</v>
      </c>
      <c r="I106" s="11">
        <f t="shared" si="17"/>
        <v>533.09481353183799</v>
      </c>
      <c r="J106" s="11">
        <f t="shared" si="20"/>
        <v>1.1309327272727303</v>
      </c>
      <c r="K106" s="10">
        <f t="shared" si="13"/>
        <v>0.33945521325638484</v>
      </c>
      <c r="L106" s="11">
        <f t="shared" si="18"/>
        <v>118.83716615304996</v>
      </c>
      <c r="M106" s="11">
        <f t="shared" si="20"/>
        <v>1.1658589381818167</v>
      </c>
      <c r="N106" s="10">
        <f t="shared" si="14"/>
        <v>0.34993849319556575</v>
      </c>
      <c r="O106" s="11">
        <f t="shared" si="19"/>
        <v>97.246574616048676</v>
      </c>
      <c r="P106" s="10"/>
      <c r="Q106" s="10"/>
    </row>
    <row r="107" spans="2:17">
      <c r="B107" s="12">
        <v>98</v>
      </c>
      <c r="C107" s="10">
        <v>0.32312675535603558</v>
      </c>
      <c r="D107" s="11">
        <f t="shared" si="20"/>
        <v>0.85304732800000116</v>
      </c>
      <c r="E107" s="10">
        <f t="shared" si="12"/>
        <v>0.27564241526177619</v>
      </c>
      <c r="F107" s="11">
        <f t="shared" si="16"/>
        <v>414.38813636042863</v>
      </c>
      <c r="G107" s="11">
        <f t="shared" si="20"/>
        <v>0.86566864000000066</v>
      </c>
      <c r="H107" s="10">
        <f t="shared" si="13"/>
        <v>0.27972069885667222</v>
      </c>
      <c r="I107" s="11">
        <f t="shared" si="17"/>
        <v>383.97715973384487</v>
      </c>
      <c r="J107" s="11">
        <f t="shared" si="20"/>
        <v>1.1252400000000031</v>
      </c>
      <c r="K107" s="10">
        <f t="shared" si="13"/>
        <v>0.36359515019682648</v>
      </c>
      <c r="L107" s="11">
        <f t="shared" si="18"/>
        <v>75.628548876666542</v>
      </c>
      <c r="M107" s="11">
        <f t="shared" si="20"/>
        <v>1.1586476799999985</v>
      </c>
      <c r="N107" s="10">
        <f t="shared" si="14"/>
        <v>0.37439006543919773</v>
      </c>
      <c r="O107" s="11">
        <f t="shared" si="19"/>
        <v>60.838423181808388</v>
      </c>
      <c r="P107" s="10"/>
      <c r="Q107" s="10"/>
    </row>
    <row r="108" spans="2:17">
      <c r="B108" s="12">
        <v>99</v>
      </c>
      <c r="C108" s="10">
        <v>0.34652291522744605</v>
      </c>
      <c r="D108" s="11">
        <f t="shared" ref="D108:M123" si="21">D107+(D$129-D$74)/(120-65)</f>
        <v>0.8597269949090921</v>
      </c>
      <c r="E108" s="10">
        <f t="shared" si="12"/>
        <v>0.29791510457563025</v>
      </c>
      <c r="F108" s="11">
        <f t="shared" si="16"/>
        <v>290.93565138171101</v>
      </c>
      <c r="G108" s="11">
        <f t="shared" si="21"/>
        <v>0.87177461090909159</v>
      </c>
      <c r="H108" s="10">
        <f t="shared" si="13"/>
        <v>0.30208987959349093</v>
      </c>
      <c r="I108" s="11">
        <f t="shared" si="17"/>
        <v>267.98154578319702</v>
      </c>
      <c r="J108" s="11">
        <f t="shared" si="21"/>
        <v>1.1195472727272759</v>
      </c>
      <c r="K108" s="10">
        <f t="shared" si="13"/>
        <v>0.38794878468039229</v>
      </c>
      <c r="L108" s="11">
        <f t="shared" si="18"/>
        <v>46.288545252822111</v>
      </c>
      <c r="M108" s="11">
        <f t="shared" si="21"/>
        <v>1.1514364218181803</v>
      </c>
      <c r="N108" s="10">
        <f t="shared" si="14"/>
        <v>0.39899910558749507</v>
      </c>
      <c r="O108" s="11">
        <f t="shared" si="19"/>
        <v>36.563946746913317</v>
      </c>
      <c r="P108" s="10"/>
      <c r="Q108" s="10"/>
    </row>
    <row r="109" spans="2:17">
      <c r="B109" s="12">
        <v>100</v>
      </c>
      <c r="C109" s="10">
        <v>0.37097341737992373</v>
      </c>
      <c r="D109" s="11">
        <f t="shared" si="21"/>
        <v>0.86640666181818304</v>
      </c>
      <c r="E109" s="10">
        <f t="shared" si="12"/>
        <v>0.32141384017542324</v>
      </c>
      <c r="F109" s="11">
        <f t="shared" si="16"/>
        <v>197.42490642717712</v>
      </c>
      <c r="G109" s="11">
        <f t="shared" si="21"/>
        <v>0.87788058181818251</v>
      </c>
      <c r="H109" s="10">
        <f t="shared" si="13"/>
        <v>0.32567035948856693</v>
      </c>
      <c r="I109" s="11">
        <f t="shared" si="17"/>
        <v>180.7078994316814</v>
      </c>
      <c r="J109" s="11">
        <f t="shared" si="21"/>
        <v>1.1138545454545488</v>
      </c>
      <c r="K109" s="10">
        <f t="shared" si="13"/>
        <v>0.41321042719143553</v>
      </c>
      <c r="L109" s="11">
        <f t="shared" si="18"/>
        <v>27.161635694833393</v>
      </c>
      <c r="M109" s="11">
        <f t="shared" si="21"/>
        <v>1.1442251636363621</v>
      </c>
      <c r="N109" s="10">
        <f t="shared" si="14"/>
        <v>0.42447711920628367</v>
      </c>
      <c r="O109" s="11">
        <f t="shared" si="19"/>
        <v>21.043387964971583</v>
      </c>
      <c r="P109" s="10"/>
      <c r="Q109" s="10"/>
    </row>
    <row r="110" spans="2:17">
      <c r="B110" s="12">
        <v>101</v>
      </c>
      <c r="C110" s="10">
        <v>0.39558799944950446</v>
      </c>
      <c r="D110" s="11">
        <f t="shared" si="21"/>
        <v>0.87308632872727399</v>
      </c>
      <c r="E110" s="10">
        <f t="shared" si="12"/>
        <v>0.34538247412793471</v>
      </c>
      <c r="F110" s="11">
        <f t="shared" si="16"/>
        <v>129.23780379088268</v>
      </c>
      <c r="G110" s="11">
        <f t="shared" si="21"/>
        <v>0.88398655272727344</v>
      </c>
      <c r="H110" s="10">
        <f t="shared" si="13"/>
        <v>0.349694471933646</v>
      </c>
      <c r="I110" s="11">
        <f t="shared" si="17"/>
        <v>117.51534596568116</v>
      </c>
      <c r="J110" s="11">
        <f t="shared" si="21"/>
        <v>1.1081618181818216</v>
      </c>
      <c r="K110" s="10">
        <f t="shared" si="13"/>
        <v>0.43837551672087227</v>
      </c>
      <c r="L110" s="11">
        <f t="shared" si="18"/>
        <v>15.254639612126716</v>
      </c>
      <c r="M110" s="11">
        <f t="shared" si="21"/>
        <v>1.1370139054545438</v>
      </c>
      <c r="N110" s="10">
        <f t="shared" si="14"/>
        <v>0.44978905620503101</v>
      </c>
      <c r="O110" s="11">
        <f t="shared" si="19"/>
        <v>11.578302352850706</v>
      </c>
      <c r="P110" s="10"/>
      <c r="Q110" s="10"/>
    </row>
    <row r="111" spans="2:17">
      <c r="B111" s="12">
        <v>102</v>
      </c>
      <c r="C111" s="10">
        <v>0.41980049707080053</v>
      </c>
      <c r="D111" s="11">
        <f t="shared" si="21"/>
        <v>0.87976599563636493</v>
      </c>
      <c r="E111" s="10">
        <f t="shared" si="12"/>
        <v>0.36932620227413371</v>
      </c>
      <c r="F111" s="11">
        <f t="shared" si="16"/>
        <v>81.506896526546342</v>
      </c>
      <c r="G111" s="11">
        <f t="shared" si="21"/>
        <v>0.89009252363636437</v>
      </c>
      <c r="H111" s="10">
        <f t="shared" si="13"/>
        <v>0.37366128386154901</v>
      </c>
      <c r="I111" s="11">
        <f t="shared" si="17"/>
        <v>73.604410918710641</v>
      </c>
      <c r="J111" s="11">
        <f t="shared" si="21"/>
        <v>1.1024690909090944</v>
      </c>
      <c r="K111" s="10">
        <f t="shared" si="13"/>
        <v>0.46281707236883141</v>
      </c>
      <c r="L111" s="11">
        <f t="shared" si="18"/>
        <v>8.1945319668006231</v>
      </c>
      <c r="M111" s="11">
        <f t="shared" si="21"/>
        <v>1.1298026472727256</v>
      </c>
      <c r="N111" s="10">
        <f t="shared" si="14"/>
        <v>0.47429171291699651</v>
      </c>
      <c r="O111" s="11">
        <f t="shared" si="19"/>
        <v>6.0868094972462528</v>
      </c>
      <c r="P111" s="10"/>
      <c r="Q111" s="10"/>
    </row>
    <row r="112" spans="2:17">
      <c r="B112" s="12">
        <v>103</v>
      </c>
      <c r="C112" s="10">
        <v>0.44459121840721733</v>
      </c>
      <c r="D112" s="11">
        <f t="shared" si="21"/>
        <v>0.88644566254545587</v>
      </c>
      <c r="E112" s="10">
        <f t="shared" si="12"/>
        <v>0.39410595716287722</v>
      </c>
      <c r="F112" s="11">
        <f t="shared" si="16"/>
        <v>49.384543055576202</v>
      </c>
      <c r="G112" s="11">
        <f t="shared" si="21"/>
        <v>0.8961984945454553</v>
      </c>
      <c r="H112" s="10">
        <f t="shared" si="13"/>
        <v>0.39844198062467789</v>
      </c>
      <c r="I112" s="11">
        <f t="shared" si="17"/>
        <v>44.277323649546901</v>
      </c>
      <c r="J112" s="11">
        <f t="shared" si="21"/>
        <v>1.0967763636363672</v>
      </c>
      <c r="K112" s="10">
        <f t="shared" si="13"/>
        <v>0.48761713982932975</v>
      </c>
      <c r="L112" s="11">
        <f t="shared" si="18"/>
        <v>4.1987377269092914</v>
      </c>
      <c r="M112" s="11">
        <f t="shared" si="21"/>
        <v>1.1225913890909074</v>
      </c>
      <c r="N112" s="10">
        <f t="shared" si="14"/>
        <v>0.49909427344937707</v>
      </c>
      <c r="O112" s="11">
        <f t="shared" si="19"/>
        <v>3.0489177335933659</v>
      </c>
      <c r="P112" s="10"/>
      <c r="Q112" s="10"/>
    </row>
    <row r="113" spans="2:17">
      <c r="B113" s="12">
        <v>104</v>
      </c>
      <c r="C113" s="10">
        <v>0.46981582329306226</v>
      </c>
      <c r="D113" s="11">
        <f t="shared" si="21"/>
        <v>0.89312532945454681</v>
      </c>
      <c r="E113" s="10">
        <f t="shared" si="12"/>
        <v>0.41960441196157539</v>
      </c>
      <c r="F113" s="11">
        <f t="shared" si="16"/>
        <v>28.662570906750048</v>
      </c>
      <c r="G113" s="11">
        <f t="shared" si="21"/>
        <v>0.90230446545454623</v>
      </c>
      <c r="H113" s="10">
        <f t="shared" si="13"/>
        <v>0.42391691529853409</v>
      </c>
      <c r="I113" s="11">
        <f t="shared" si="17"/>
        <v>25.507417190356151</v>
      </c>
      <c r="J113" s="11">
        <f t="shared" si="21"/>
        <v>1.09108363636364</v>
      </c>
      <c r="K113" s="10">
        <f t="shared" si="13"/>
        <v>0.51260835689977169</v>
      </c>
      <c r="L113" s="11">
        <f t="shared" si="18"/>
        <v>2.0464296796652373</v>
      </c>
      <c r="M113" s="11">
        <f t="shared" si="21"/>
        <v>1.1153801309090892</v>
      </c>
      <c r="N113" s="10">
        <f t="shared" si="14"/>
        <v>0.52402323448777732</v>
      </c>
      <c r="O113" s="11">
        <f t="shared" si="19"/>
        <v>1.451214001148627</v>
      </c>
      <c r="P113" s="10"/>
      <c r="Q113" s="10"/>
    </row>
    <row r="114" spans="2:17">
      <c r="B114" s="12">
        <v>105</v>
      </c>
      <c r="C114" s="10">
        <v>0.49531220556264299</v>
      </c>
      <c r="D114" s="11">
        <f t="shared" si="21"/>
        <v>0.89980499636363775</v>
      </c>
      <c r="E114" s="10">
        <f t="shared" si="12"/>
        <v>0.44568439732515935</v>
      </c>
      <c r="F114" s="11">
        <f t="shared" si="16"/>
        <v>15.888110266385505</v>
      </c>
      <c r="G114" s="11">
        <f t="shared" si="21"/>
        <v>0.90841043636363716</v>
      </c>
      <c r="H114" s="10">
        <f t="shared" si="13"/>
        <v>0.44994677679139605</v>
      </c>
      <c r="I114" s="11">
        <f t="shared" si="17"/>
        <v>14.030437041281953</v>
      </c>
      <c r="J114" s="11">
        <f t="shared" si="21"/>
        <v>1.0853909090909128</v>
      </c>
      <c r="K114" s="10">
        <f t="shared" si="13"/>
        <v>0.53760736507946216</v>
      </c>
      <c r="L114" s="11">
        <f t="shared" si="18"/>
        <v>0.94625401176000123</v>
      </c>
      <c r="M114" s="11">
        <f t="shared" si="21"/>
        <v>1.1081688727272709</v>
      </c>
      <c r="N114" s="10">
        <f t="shared" si="14"/>
        <v>0.54888956848641235</v>
      </c>
      <c r="O114" s="11">
        <f t="shared" si="19"/>
        <v>0.65465777427671723</v>
      </c>
      <c r="P114" s="10"/>
      <c r="Q114" s="10"/>
    </row>
    <row r="115" spans="2:17">
      <c r="B115" s="12">
        <v>106</v>
      </c>
      <c r="C115" s="10">
        <v>0.5209182590502669</v>
      </c>
      <c r="D115" s="11">
        <f t="shared" si="21"/>
        <v>0.9064846632727287</v>
      </c>
      <c r="E115" s="10">
        <f t="shared" si="12"/>
        <v>0.47220441264779722</v>
      </c>
      <c r="F115" s="11">
        <f t="shared" si="16"/>
        <v>8.3856744899635007</v>
      </c>
      <c r="G115" s="11">
        <f t="shared" si="21"/>
        <v>0.91451640727272809</v>
      </c>
      <c r="H115" s="10">
        <f t="shared" si="13"/>
        <v>0.47638829474941435</v>
      </c>
      <c r="I115" s="11">
        <f t="shared" si="17"/>
        <v>7.3465010645966249</v>
      </c>
      <c r="J115" s="11">
        <f t="shared" si="21"/>
        <v>1.0796981818181857</v>
      </c>
      <c r="K115" s="10">
        <f t="shared" si="13"/>
        <v>0.56243449717246785</v>
      </c>
      <c r="L115" s="11">
        <f t="shared" si="18"/>
        <v>0.41404811245833445</v>
      </c>
      <c r="M115" s="11">
        <f t="shared" si="21"/>
        <v>1.1009576145454527</v>
      </c>
      <c r="N115" s="10">
        <f t="shared" si="14"/>
        <v>0.57350892385715202</v>
      </c>
      <c r="O115" s="11">
        <f t="shared" si="19"/>
        <v>0.27920569865655881</v>
      </c>
      <c r="P115" s="10"/>
      <c r="Q115" s="10"/>
    </row>
    <row r="116" spans="2:17">
      <c r="B116" s="12">
        <v>107</v>
      </c>
      <c r="C116" s="10">
        <v>0.54665980912289713</v>
      </c>
      <c r="D116" s="11">
        <f t="shared" si="21"/>
        <v>0.91316433018181964</v>
      </c>
      <c r="E116" s="10">
        <f t="shared" si="12"/>
        <v>0.49919023843503174</v>
      </c>
      <c r="F116" s="11">
        <f t="shared" si="16"/>
        <v>4.199627641880058</v>
      </c>
      <c r="G116" s="11">
        <f t="shared" si="21"/>
        <v>0.92062237818181902</v>
      </c>
      <c r="H116" s="10">
        <f t="shared" si="13"/>
        <v>0.50326725353114077</v>
      </c>
      <c r="I116" s="11">
        <f t="shared" si="17"/>
        <v>3.6492476507534799</v>
      </c>
      <c r="J116" s="11">
        <f t="shared" si="21"/>
        <v>1.0740054545454585</v>
      </c>
      <c r="K116" s="10">
        <f t="shared" si="13"/>
        <v>0.58711561677877067</v>
      </c>
      <c r="L116" s="11">
        <f t="shared" si="18"/>
        <v>0.17095399953627363</v>
      </c>
      <c r="M116" s="11">
        <f t="shared" si="21"/>
        <v>1.0937463563636345</v>
      </c>
      <c r="N116" s="10">
        <f t="shared" si="14"/>
        <v>0.59790717439860863</v>
      </c>
      <c r="O116" s="11">
        <f t="shared" si="19"/>
        <v>0.11226660829682633</v>
      </c>
      <c r="P116" s="10"/>
      <c r="Q116" s="10"/>
    </row>
    <row r="117" spans="2:17">
      <c r="B117" s="12">
        <v>108</v>
      </c>
      <c r="C117" s="10">
        <v>0.57258531688320202</v>
      </c>
      <c r="D117" s="11">
        <f t="shared" si="21"/>
        <v>0.91984399709091058</v>
      </c>
      <c r="E117" s="10">
        <f t="shared" si="12"/>
        <v>0.52668916655741016</v>
      </c>
      <c r="F117" s="11">
        <f t="shared" si="16"/>
        <v>1.9877292593267886</v>
      </c>
      <c r="G117" s="11">
        <f t="shared" si="21"/>
        <v>0.92672834909090995</v>
      </c>
      <c r="H117" s="10">
        <f t="shared" si="13"/>
        <v>0.5306310454288653</v>
      </c>
      <c r="I117" s="11">
        <f t="shared" si="17"/>
        <v>1.7128435548053302</v>
      </c>
      <c r="J117" s="11">
        <f t="shared" si="21"/>
        <v>1.0683127272727313</v>
      </c>
      <c r="K117" s="10">
        <f t="shared" si="13"/>
        <v>0.61170018147581462</v>
      </c>
      <c r="L117" s="11">
        <f t="shared" si="18"/>
        <v>6.6381406995918726E-2</v>
      </c>
      <c r="M117" s="11">
        <f t="shared" si="21"/>
        <v>1.0865350981818163</v>
      </c>
      <c r="N117" s="10">
        <f t="shared" si="14"/>
        <v>0.62213404349715629</v>
      </c>
      <c r="O117" s="11">
        <f t="shared" si="19"/>
        <v>4.2421729327410375E-2</v>
      </c>
      <c r="P117" s="10"/>
      <c r="Q117" s="10"/>
    </row>
    <row r="118" spans="2:17">
      <c r="B118" s="12">
        <v>109</v>
      </c>
      <c r="C118" s="10">
        <v>0.59854572710932663</v>
      </c>
      <c r="D118" s="11">
        <f t="shared" si="21"/>
        <v>0.92652366400000152</v>
      </c>
      <c r="E118" s="10">
        <f t="shared" si="12"/>
        <v>0.5545667801528783</v>
      </c>
      <c r="F118" s="11">
        <f t="shared" si="16"/>
        <v>0.88540064416626574</v>
      </c>
      <c r="G118" s="11">
        <f t="shared" si="21"/>
        <v>0.93283432000000088</v>
      </c>
      <c r="H118" s="10">
        <f t="shared" si="13"/>
        <v>0.55834399633693477</v>
      </c>
      <c r="I118" s="11">
        <f t="shared" si="17"/>
        <v>0.75648763931536056</v>
      </c>
      <c r="J118" s="11">
        <f t="shared" si="21"/>
        <v>1.0626200000000041</v>
      </c>
      <c r="K118" s="10">
        <f t="shared" si="13"/>
        <v>0.63602666054091517</v>
      </c>
      <c r="L118" s="11">
        <f t="shared" si="18"/>
        <v>2.4161062382297194E-2</v>
      </c>
      <c r="M118" s="11">
        <f t="shared" si="21"/>
        <v>1.079323839999998</v>
      </c>
      <c r="N118" s="10">
        <f t="shared" si="14"/>
        <v>0.64602467259922935</v>
      </c>
      <c r="O118" s="11">
        <f t="shared" si="19"/>
        <v>1.5016245527576961E-2</v>
      </c>
      <c r="P118" s="10"/>
      <c r="Q118" s="10"/>
    </row>
    <row r="119" spans="2:17">
      <c r="B119" s="12">
        <v>110</v>
      </c>
      <c r="C119" s="10">
        <v>0.62439216023913602</v>
      </c>
      <c r="D119" s="11">
        <f t="shared" si="21"/>
        <v>0.93320333090909247</v>
      </c>
      <c r="E119" s="10">
        <f t="shared" si="12"/>
        <v>0.58268484372868556</v>
      </c>
      <c r="F119" s="11">
        <f t="shared" si="16"/>
        <v>0.36949110818296765</v>
      </c>
      <c r="G119" s="11">
        <f t="shared" si="21"/>
        <v>0.93894029090909181</v>
      </c>
      <c r="H119" s="10">
        <f t="shared" si="13"/>
        <v>0.58626695657629069</v>
      </c>
      <c r="I119" s="11">
        <f t="shared" si="17"/>
        <v>0.31298393332636143</v>
      </c>
      <c r="J119" s="11">
        <f t="shared" si="21"/>
        <v>1.0569272727272769</v>
      </c>
      <c r="K119" s="10">
        <f t="shared" si="13"/>
        <v>0.6599371030338429</v>
      </c>
      <c r="L119" s="11">
        <f t="shared" si="18"/>
        <v>8.2162808675040246E-3</v>
      </c>
      <c r="M119" s="11">
        <f t="shared" si="21"/>
        <v>1.0721125818181798</v>
      </c>
      <c r="N119" s="10">
        <f t="shared" si="14"/>
        <v>0.6694186909810107</v>
      </c>
      <c r="O119" s="11">
        <f t="shared" si="19"/>
        <v>4.9640901030569354E-3</v>
      </c>
      <c r="P119" s="10"/>
      <c r="Q119" s="10"/>
    </row>
    <row r="120" spans="2:17">
      <c r="B120" s="12">
        <v>111</v>
      </c>
      <c r="C120" s="10">
        <v>0.65439911939105466</v>
      </c>
      <c r="D120" s="11">
        <f t="shared" si="21"/>
        <v>0.93988299781818341</v>
      </c>
      <c r="E120" s="10">
        <f t="shared" si="12"/>
        <v>0.6150586061028438</v>
      </c>
      <c r="F120" s="11">
        <f t="shared" si="16"/>
        <v>0.14223242221655652</v>
      </c>
      <c r="G120" s="11">
        <f t="shared" si="21"/>
        <v>0.94504626181818274</v>
      </c>
      <c r="H120" s="10">
        <f t="shared" si="13"/>
        <v>0.61843744151762692</v>
      </c>
      <c r="I120" s="11">
        <f t="shared" si="17"/>
        <v>0.11942295036388294</v>
      </c>
      <c r="J120" s="11">
        <f t="shared" si="21"/>
        <v>1.0512345454545498</v>
      </c>
      <c r="K120" s="10">
        <f t="shared" si="13"/>
        <v>0.68792696081891302</v>
      </c>
      <c r="L120" s="11">
        <f t="shared" si="18"/>
        <v>2.5640797410873988E-3</v>
      </c>
      <c r="M120" s="11">
        <f t="shared" si="21"/>
        <v>1.0649013236363616</v>
      </c>
      <c r="N120" s="10">
        <f t="shared" si="14"/>
        <v>0.69687048842600352</v>
      </c>
      <c r="O120" s="11">
        <f t="shared" si="19"/>
        <v>1.5047622083489587E-3</v>
      </c>
      <c r="P120" s="10"/>
      <c r="Q120" s="10"/>
    </row>
    <row r="121" spans="2:17">
      <c r="B121" s="12">
        <v>112</v>
      </c>
      <c r="C121" s="10">
        <v>0.68424289066266841</v>
      </c>
      <c r="D121" s="11">
        <f t="shared" si="21"/>
        <v>0.94656266472727435</v>
      </c>
      <c r="E121" s="10">
        <f t="shared" si="12"/>
        <v>0.64767877390634843</v>
      </c>
      <c r="F121" s="11">
        <f t="shared" si="16"/>
        <v>5.0111501385607118E-2</v>
      </c>
      <c r="G121" s="11">
        <f t="shared" si="21"/>
        <v>0.95115223272727367</v>
      </c>
      <c r="H121" s="10">
        <f t="shared" si="13"/>
        <v>0.65081915318156081</v>
      </c>
      <c r="I121" s="11">
        <f t="shared" si="17"/>
        <v>4.1700206937617078E-2</v>
      </c>
      <c r="J121" s="11">
        <f t="shared" si="21"/>
        <v>1.0455418181818226</v>
      </c>
      <c r="K121" s="10">
        <f t="shared" si="13"/>
        <v>0.71540455598143238</v>
      </c>
      <c r="L121" s="11">
        <f t="shared" si="18"/>
        <v>7.2972541241378213E-4</v>
      </c>
      <c r="M121" s="11">
        <f t="shared" si="21"/>
        <v>1.0576900654545434</v>
      </c>
      <c r="N121" s="10">
        <f t="shared" si="14"/>
        <v>0.72371690781180376</v>
      </c>
      <c r="O121" s="11">
        <f t="shared" si="19"/>
        <v>4.1574035593058915E-4</v>
      </c>
      <c r="P121" s="10"/>
      <c r="Q121" s="10"/>
    </row>
    <row r="122" spans="2:17">
      <c r="B122" s="12">
        <v>113</v>
      </c>
      <c r="C122" s="10">
        <v>0.71388658551268114</v>
      </c>
      <c r="D122" s="11">
        <f t="shared" si="21"/>
        <v>0.95324233163636529</v>
      </c>
      <c r="E122" s="10">
        <f t="shared" si="12"/>
        <v>0.68050691329803159</v>
      </c>
      <c r="F122" s="11">
        <f t="shared" si="16"/>
        <v>1.6010278256957586E-2</v>
      </c>
      <c r="G122" s="11">
        <f t="shared" si="21"/>
        <v>0.9572582036363646</v>
      </c>
      <c r="H122" s="10">
        <f t="shared" si="13"/>
        <v>0.68337379044796709</v>
      </c>
      <c r="I122" s="11">
        <f t="shared" si="17"/>
        <v>1.3203378460193082E-2</v>
      </c>
      <c r="J122" s="11">
        <f t="shared" si="21"/>
        <v>1.0398490909090954</v>
      </c>
      <c r="K122" s="10">
        <f t="shared" si="13"/>
        <v>0.74233431695755969</v>
      </c>
      <c r="L122" s="11">
        <f t="shared" si="18"/>
        <v>1.8802519682302362E-4</v>
      </c>
      <c r="M122" s="11">
        <f t="shared" si="21"/>
        <v>1.0504788072727251</v>
      </c>
      <c r="N122" s="10">
        <f t="shared" si="14"/>
        <v>0.74992272887735956</v>
      </c>
      <c r="O122" s="11">
        <f t="shared" si="19"/>
        <v>1.0396721370667698E-4</v>
      </c>
      <c r="P122" s="10"/>
      <c r="Q122" s="10"/>
    </row>
    <row r="123" spans="2:17">
      <c r="B123" s="12">
        <v>114</v>
      </c>
      <c r="C123" s="10">
        <v>0.74329384237895813</v>
      </c>
      <c r="D123" s="11">
        <f t="shared" si="21"/>
        <v>0.95992199854545623</v>
      </c>
      <c r="E123" s="10">
        <f t="shared" si="12"/>
        <v>0.71350411068294084</v>
      </c>
      <c r="F123" s="11">
        <f t="shared" si="16"/>
        <v>4.58687890744064E-3</v>
      </c>
      <c r="G123" s="11">
        <f t="shared" si="21"/>
        <v>0.96336417454545553</v>
      </c>
      <c r="H123" s="10">
        <f t="shared" si="13"/>
        <v>0.71606265890812493</v>
      </c>
      <c r="I123" s="11">
        <f t="shared" si="17"/>
        <v>3.7489321734169591E-3</v>
      </c>
      <c r="J123" s="11">
        <f t="shared" si="21"/>
        <v>1.0341563636363682</v>
      </c>
      <c r="K123" s="10">
        <f t="shared" si="13"/>
        <v>0.76868205714792714</v>
      </c>
      <c r="L123" s="11">
        <f t="shared" si="18"/>
        <v>4.3493601733457927E-5</v>
      </c>
      <c r="M123" s="11">
        <f t="shared" si="21"/>
        <v>1.0432675490909069</v>
      </c>
      <c r="N123" s="10">
        <f t="shared" si="14"/>
        <v>0.77545434519305856</v>
      </c>
      <c r="O123" s="11">
        <f t="shared" si="19"/>
        <v>2.3345386080219001E-5</v>
      </c>
      <c r="P123" s="10"/>
      <c r="Q123" s="10"/>
    </row>
    <row r="124" spans="2:17">
      <c r="B124" s="12">
        <v>115</v>
      </c>
      <c r="C124" s="10">
        <v>0.77242812403964423</v>
      </c>
      <c r="D124" s="11">
        <f t="shared" ref="D124:M128" si="22">D123+(D$129-D$74)/(120-65)</f>
        <v>0.96660166545454718</v>
      </c>
      <c r="E124" s="10">
        <f t="shared" si="12"/>
        <v>0.7466303111406517</v>
      </c>
      <c r="F124" s="11">
        <f t="shared" si="16"/>
        <v>1.1621760816137425E-3</v>
      </c>
      <c r="G124" s="11">
        <f t="shared" si="22"/>
        <v>0.96947014545454646</v>
      </c>
      <c r="H124" s="10">
        <f t="shared" si="13"/>
        <v>0.74884600576589633</v>
      </c>
      <c r="I124" s="11">
        <f t="shared" si="17"/>
        <v>9.4155928946640876E-4</v>
      </c>
      <c r="J124" s="11">
        <f t="shared" si="22"/>
        <v>1.028463636363641</v>
      </c>
      <c r="K124" s="10">
        <f t="shared" si="13"/>
        <v>0.79441423727935812</v>
      </c>
      <c r="L124" s="11">
        <f t="shared" si="18"/>
        <v>8.9416652858407806E-6</v>
      </c>
      <c r="M124" s="11">
        <f t="shared" si="22"/>
        <v>1.0360562909090887</v>
      </c>
      <c r="N124" s="10">
        <f t="shared" si="14"/>
        <v>0.80027901718637928</v>
      </c>
      <c r="O124" s="11">
        <f t="shared" si="19"/>
        <v>4.6625634521047594E-6</v>
      </c>
      <c r="P124" s="10"/>
      <c r="Q124" s="10"/>
    </row>
    <row r="125" spans="2:17">
      <c r="B125" s="12">
        <v>116</v>
      </c>
      <c r="C125" s="10">
        <v>0.80141379757682352</v>
      </c>
      <c r="D125" s="11">
        <f t="shared" si="22"/>
        <v>0.97328133236363812</v>
      </c>
      <c r="E125" s="10">
        <f t="shared" si="12"/>
        <v>0.78000108868017382</v>
      </c>
      <c r="F125" s="11">
        <f t="shared" si="16"/>
        <v>2.556774727169648E-4</v>
      </c>
      <c r="G125" s="11">
        <f t="shared" si="22"/>
        <v>0.97557611636363739</v>
      </c>
      <c r="H125" s="10">
        <f t="shared" si="13"/>
        <v>0.78184016024023173</v>
      </c>
      <c r="I125" s="11">
        <f t="shared" si="17"/>
        <v>2.0541042371431301E-4</v>
      </c>
      <c r="J125" s="11">
        <f t="shared" si="22"/>
        <v>1.0227709090909138</v>
      </c>
      <c r="K125" s="10">
        <f t="shared" si="13"/>
        <v>0.81966271830564941</v>
      </c>
      <c r="L125" s="11">
        <f t="shared" si="18"/>
        <v>1.6125156114692647E-6</v>
      </c>
      <c r="M125" s="11">
        <f t="shared" si="22"/>
        <v>1.0288450327272705</v>
      </c>
      <c r="N125" s="10">
        <f t="shared" si="14"/>
        <v>0.82453060479601314</v>
      </c>
      <c r="O125" s="11">
        <f t="shared" si="19"/>
        <v>8.1813718904103521E-7</v>
      </c>
      <c r="P125" s="10"/>
      <c r="Q125" s="10"/>
    </row>
    <row r="126" spans="2:17">
      <c r="B126" s="12">
        <v>117</v>
      </c>
      <c r="C126" s="10">
        <v>0.83039947111400259</v>
      </c>
      <c r="D126" s="11">
        <f t="shared" si="22"/>
        <v>0.97996099927272906</v>
      </c>
      <c r="E126" s="10">
        <f t="shared" si="12"/>
        <v>0.81375909550842374</v>
      </c>
      <c r="F126" s="11">
        <f t="shared" si="16"/>
        <v>4.7617603776927836E-5</v>
      </c>
      <c r="G126" s="11">
        <f t="shared" si="22"/>
        <v>0.98168208727272832</v>
      </c>
      <c r="H126" s="10">
        <f t="shared" si="13"/>
        <v>0.81518828607336369</v>
      </c>
      <c r="I126" s="11">
        <f t="shared" si="17"/>
        <v>3.796225246503877E-5</v>
      </c>
      <c r="J126" s="11">
        <f t="shared" si="22"/>
        <v>1.0170781818181867</v>
      </c>
      <c r="K126" s="10">
        <f t="shared" si="13"/>
        <v>0.84458118426341355</v>
      </c>
      <c r="L126" s="11">
        <f t="shared" si="18"/>
        <v>2.5061526669131069E-7</v>
      </c>
      <c r="M126" s="11">
        <f t="shared" si="22"/>
        <v>1.0216337745454522</v>
      </c>
      <c r="N126" s="10">
        <f t="shared" si="14"/>
        <v>0.84836414605474564</v>
      </c>
      <c r="O126" s="11">
        <f t="shared" si="19"/>
        <v>1.2405893130460737E-7</v>
      </c>
      <c r="P126" s="10"/>
      <c r="Q126" s="10"/>
    </row>
    <row r="127" spans="2:17">
      <c r="B127" s="12">
        <v>118</v>
      </c>
      <c r="C127" s="10">
        <v>0.85938514465118176</v>
      </c>
      <c r="D127" s="11">
        <f t="shared" si="22"/>
        <v>0.98664066618182</v>
      </c>
      <c r="E127" s="10">
        <f t="shared" si="12"/>
        <v>0.84790433162540169</v>
      </c>
      <c r="F127" s="11">
        <f t="shared" si="16"/>
        <v>7.2424312728486366E-6</v>
      </c>
      <c r="G127" s="11">
        <f t="shared" si="22"/>
        <v>0.98778805818181925</v>
      </c>
      <c r="H127" s="10">
        <f t="shared" si="13"/>
        <v>0.84889038326529265</v>
      </c>
      <c r="I127" s="11">
        <f t="shared" si="17"/>
        <v>5.7364614203782081E-6</v>
      </c>
      <c r="J127" s="11">
        <f t="shared" si="22"/>
        <v>1.0113854545454595</v>
      </c>
      <c r="K127" s="10">
        <f t="shared" si="13"/>
        <v>0.86916963515265089</v>
      </c>
      <c r="L127" s="11">
        <f t="shared" si="18"/>
        <v>3.2788086777539879E-8</v>
      </c>
      <c r="M127" s="11">
        <f t="shared" si="22"/>
        <v>1.014422516363634</v>
      </c>
      <c r="N127" s="10">
        <f t="shared" si="14"/>
        <v>0.87177964096257743</v>
      </c>
      <c r="O127" s="11">
        <f t="shared" si="19"/>
        <v>1.5906880713675699E-8</v>
      </c>
      <c r="P127" s="10"/>
      <c r="Q127" s="10"/>
    </row>
    <row r="128" spans="2:17">
      <c r="B128" s="12">
        <v>119</v>
      </c>
      <c r="C128" s="10">
        <v>0.88837081818836094</v>
      </c>
      <c r="D128" s="11">
        <f t="shared" si="22"/>
        <v>0.99332033309091095</v>
      </c>
      <c r="E128" s="10">
        <f t="shared" si="12"/>
        <v>0.88243679703110778</v>
      </c>
      <c r="F128" s="11">
        <f t="shared" si="16"/>
        <v>8.5144341771815674E-7</v>
      </c>
      <c r="G128" s="11">
        <f t="shared" si="22"/>
        <v>0.99389402909091018</v>
      </c>
      <c r="H128" s="10">
        <f t="shared" si="13"/>
        <v>0.8829464518160185</v>
      </c>
      <c r="I128" s="11">
        <f t="shared" si="17"/>
        <v>6.714731632757916E-7</v>
      </c>
      <c r="J128" s="11">
        <f t="shared" si="22"/>
        <v>1.0056927272727323</v>
      </c>
      <c r="K128" s="10">
        <f t="shared" si="13"/>
        <v>0.8934280709733613</v>
      </c>
      <c r="L128" s="11">
        <f t="shared" si="18"/>
        <v>3.4942896569752508E-9</v>
      </c>
      <c r="M128" s="11">
        <f t="shared" si="22"/>
        <v>1.0072112581818158</v>
      </c>
      <c r="N128" s="10">
        <f t="shared" si="14"/>
        <v>0.89477708951950818</v>
      </c>
      <c r="O128" s="11">
        <f t="shared" si="19"/>
        <v>1.6737682853589598E-9</v>
      </c>
      <c r="P128" s="10"/>
      <c r="Q128" s="10"/>
    </row>
    <row r="129" spans="2:17">
      <c r="B129" s="12">
        <v>120</v>
      </c>
      <c r="C129" s="10">
        <v>1</v>
      </c>
      <c r="D129" s="11">
        <v>1</v>
      </c>
      <c r="E129" s="10">
        <f t="shared" si="12"/>
        <v>1</v>
      </c>
      <c r="F129" s="11">
        <f t="shared" si="16"/>
        <v>0</v>
      </c>
      <c r="G129" s="11">
        <v>1</v>
      </c>
      <c r="H129" s="10">
        <f t="shared" si="13"/>
        <v>1</v>
      </c>
      <c r="I129" s="11">
        <f t="shared" si="17"/>
        <v>0</v>
      </c>
      <c r="J129" s="11">
        <v>1</v>
      </c>
      <c r="K129" s="10">
        <f t="shared" si="13"/>
        <v>1</v>
      </c>
      <c r="L129" s="11">
        <f t="shared" si="18"/>
        <v>0</v>
      </c>
      <c r="M129" s="11">
        <v>1</v>
      </c>
      <c r="N129" s="10">
        <f t="shared" si="14"/>
        <v>1</v>
      </c>
      <c r="O129" s="11">
        <f t="shared" si="19"/>
        <v>0</v>
      </c>
      <c r="P129" s="10"/>
      <c r="Q129" s="10"/>
    </row>
    <row r="130" spans="2:17">
      <c r="C130" s="10"/>
      <c r="D130" s="10"/>
      <c r="E130" s="10"/>
      <c r="F130" s="10"/>
      <c r="G130" s="10"/>
      <c r="H130" s="10"/>
      <c r="I130" s="10"/>
      <c r="J130" s="10"/>
      <c r="K130" s="10"/>
      <c r="L130" s="10"/>
      <c r="M130" s="10"/>
      <c r="N130" s="10"/>
    </row>
    <row r="131" spans="2:17">
      <c r="C131" s="10"/>
      <c r="D131" s="10"/>
      <c r="E131" s="10"/>
      <c r="F131" s="10"/>
      <c r="G131" s="10"/>
      <c r="H131" s="10"/>
      <c r="I131" s="10"/>
      <c r="J131" s="10"/>
      <c r="K131" s="10"/>
      <c r="L131" s="10"/>
      <c r="M131" s="10"/>
      <c r="N131" s="10"/>
    </row>
    <row r="132" spans="2:17">
      <c r="C132" s="10"/>
      <c r="D132" s="10"/>
      <c r="E132" s="10"/>
      <c r="F132" s="10"/>
      <c r="G132" s="10"/>
      <c r="H132" s="10"/>
      <c r="I132" s="10"/>
      <c r="J132" s="10"/>
      <c r="K132" s="10"/>
      <c r="L132" s="10"/>
      <c r="M132" s="10"/>
      <c r="N132" s="10"/>
    </row>
    <row r="133" spans="2:17">
      <c r="C133" s="10"/>
      <c r="D133" s="10"/>
      <c r="E133" s="10"/>
      <c r="F133" s="10"/>
      <c r="G133" s="10"/>
      <c r="H133" s="10"/>
      <c r="I133" s="10"/>
      <c r="J133" s="10"/>
      <c r="K133" s="10"/>
      <c r="L133" s="10"/>
      <c r="M133" s="10"/>
      <c r="N133" s="10"/>
    </row>
    <row r="134" spans="2:17">
      <c r="C134" s="10"/>
      <c r="D134" s="10"/>
      <c r="E134" s="10"/>
      <c r="F134" s="10"/>
      <c r="G134" s="10"/>
      <c r="H134" s="10"/>
      <c r="I134" s="10"/>
      <c r="J134" s="10"/>
      <c r="K134" s="10"/>
      <c r="L134" s="10"/>
      <c r="M134" s="10"/>
      <c r="N134" s="10"/>
    </row>
    <row r="135" spans="2:17">
      <c r="C135" s="10"/>
      <c r="D135" s="10"/>
      <c r="E135" s="10"/>
      <c r="F135" s="10"/>
      <c r="G135" s="10"/>
      <c r="H135" s="10"/>
      <c r="I135" s="10"/>
      <c r="J135" s="10"/>
      <c r="K135" s="10"/>
      <c r="L135" s="10"/>
      <c r="M135" s="10"/>
      <c r="N135" s="10"/>
    </row>
    <row r="136" spans="2:17">
      <c r="C136" s="10"/>
      <c r="D136" s="10"/>
      <c r="E136" s="10"/>
      <c r="F136" s="10"/>
      <c r="G136" s="10"/>
      <c r="H136" s="10"/>
      <c r="I136" s="10"/>
      <c r="J136" s="10"/>
      <c r="K136" s="10"/>
      <c r="L136" s="10"/>
      <c r="M136" s="10"/>
      <c r="N136" s="10"/>
    </row>
    <row r="137" spans="2:17">
      <c r="C137" s="10"/>
      <c r="D137" s="10"/>
      <c r="E137" s="10"/>
      <c r="F137" s="10"/>
      <c r="G137" s="10"/>
      <c r="H137" s="10"/>
      <c r="I137" s="10"/>
      <c r="J137" s="10"/>
      <c r="K137" s="10"/>
      <c r="L137" s="10"/>
      <c r="M137" s="10"/>
      <c r="N137" s="10"/>
    </row>
    <row r="138" spans="2:17">
      <c r="C138" s="10"/>
      <c r="D138" s="10"/>
      <c r="E138" s="10"/>
      <c r="F138" s="10"/>
      <c r="G138" s="10"/>
      <c r="H138" s="10"/>
      <c r="I138" s="10"/>
      <c r="J138" s="10"/>
      <c r="K138" s="10"/>
      <c r="L138" s="10"/>
      <c r="M138" s="10"/>
      <c r="N138" s="10"/>
    </row>
    <row r="139" spans="2:17">
      <c r="C139" s="10"/>
      <c r="D139" s="10"/>
      <c r="E139" s="10"/>
      <c r="F139" s="10"/>
      <c r="G139" s="10"/>
      <c r="H139" s="10"/>
      <c r="I139" s="10"/>
      <c r="J139" s="10"/>
      <c r="K139" s="10"/>
      <c r="L139" s="10"/>
      <c r="M139" s="10"/>
      <c r="N139" s="10"/>
    </row>
    <row r="140" spans="2:17">
      <c r="C140" s="10"/>
      <c r="D140" s="10"/>
      <c r="E140" s="10"/>
      <c r="F140" s="10"/>
      <c r="G140" s="10"/>
      <c r="H140" s="10"/>
      <c r="I140" s="10"/>
      <c r="J140" s="10"/>
      <c r="K140" s="10"/>
      <c r="L140" s="10"/>
      <c r="M140" s="10"/>
      <c r="N140" s="10"/>
    </row>
    <row r="141" spans="2:17">
      <c r="C141" s="10"/>
      <c r="D141" s="10"/>
      <c r="E141" s="10"/>
      <c r="F141" s="10"/>
      <c r="G141" s="10"/>
      <c r="H141" s="10"/>
      <c r="I141" s="10"/>
      <c r="J141" s="10"/>
      <c r="K141" s="10"/>
      <c r="L141" s="10"/>
      <c r="M141" s="10"/>
      <c r="N141" s="10"/>
    </row>
    <row r="142" spans="2:17">
      <c r="C142" s="10"/>
      <c r="D142" s="10"/>
      <c r="E142" s="10"/>
      <c r="F142" s="10"/>
      <c r="G142" s="10"/>
      <c r="H142" s="10"/>
      <c r="I142" s="10"/>
      <c r="J142" s="10"/>
      <c r="K142" s="10"/>
      <c r="L142" s="10"/>
      <c r="M142" s="10"/>
      <c r="N142" s="10"/>
    </row>
    <row r="143" spans="2:17">
      <c r="C143" s="10"/>
      <c r="D143" s="10"/>
      <c r="E143" s="10"/>
      <c r="F143" s="10"/>
      <c r="G143" s="10"/>
      <c r="H143" s="10"/>
      <c r="I143" s="10"/>
      <c r="J143" s="10"/>
      <c r="K143" s="10"/>
      <c r="L143" s="10"/>
      <c r="M143" s="10"/>
      <c r="N143" s="10"/>
    </row>
    <row r="144" spans="2:17">
      <c r="C144" s="10"/>
      <c r="D144" s="10"/>
      <c r="E144" s="10"/>
      <c r="F144" s="10"/>
      <c r="G144" s="10"/>
      <c r="H144" s="10"/>
      <c r="I144" s="10"/>
      <c r="J144" s="10"/>
      <c r="K144" s="10"/>
      <c r="L144" s="10"/>
      <c r="M144" s="10"/>
      <c r="N144" s="10"/>
    </row>
    <row r="145" spans="3:14">
      <c r="C145" s="10"/>
      <c r="D145" s="10"/>
      <c r="E145" s="10"/>
      <c r="F145" s="10"/>
      <c r="G145" s="10"/>
      <c r="H145" s="10"/>
      <c r="I145" s="10"/>
      <c r="J145" s="10"/>
      <c r="K145" s="10"/>
      <c r="L145" s="10"/>
      <c r="M145" s="10"/>
      <c r="N145" s="10"/>
    </row>
    <row r="146" spans="3:14">
      <c r="C146" s="10"/>
      <c r="D146" s="10"/>
      <c r="E146" s="10"/>
      <c r="F146" s="10"/>
      <c r="G146" s="10"/>
      <c r="H146" s="10"/>
      <c r="I146" s="10"/>
      <c r="J146" s="10"/>
      <c r="K146" s="10"/>
      <c r="L146" s="10"/>
      <c r="M146" s="10"/>
      <c r="N146" s="10"/>
    </row>
    <row r="147" spans="3:14">
      <c r="C147" s="10"/>
      <c r="D147" s="10"/>
      <c r="E147" s="10"/>
      <c r="F147" s="10"/>
      <c r="G147" s="10"/>
      <c r="H147" s="10"/>
      <c r="I147" s="10"/>
      <c r="J147" s="10"/>
      <c r="K147" s="10"/>
      <c r="L147" s="10"/>
      <c r="M147" s="10"/>
      <c r="N147" s="10"/>
    </row>
    <row r="148" spans="3:14">
      <c r="C148" s="10"/>
      <c r="D148" s="10"/>
      <c r="E148" s="10"/>
      <c r="F148" s="10"/>
      <c r="G148" s="10"/>
      <c r="H148" s="10"/>
      <c r="I148" s="10"/>
      <c r="J148" s="10"/>
      <c r="K148" s="10"/>
      <c r="L148" s="10"/>
      <c r="M148" s="10"/>
      <c r="N148" s="10"/>
    </row>
    <row r="149" spans="3:14">
      <c r="C149" s="10"/>
      <c r="D149" s="10"/>
      <c r="E149" s="10"/>
      <c r="F149" s="10"/>
      <c r="G149" s="10"/>
      <c r="H149" s="10"/>
      <c r="I149" s="10"/>
      <c r="J149" s="10"/>
      <c r="K149" s="10"/>
      <c r="L149" s="10"/>
      <c r="M149" s="10"/>
      <c r="N149" s="10"/>
    </row>
    <row r="150" spans="3:14">
      <c r="C150" s="10"/>
      <c r="D150" s="10"/>
      <c r="E150" s="10"/>
      <c r="F150" s="10"/>
      <c r="G150" s="10"/>
      <c r="H150" s="10"/>
      <c r="I150" s="10"/>
      <c r="J150" s="10"/>
      <c r="K150" s="10"/>
      <c r="L150" s="10"/>
      <c r="M150" s="10"/>
      <c r="N150" s="10"/>
    </row>
    <row r="151" spans="3:14">
      <c r="C151" s="10"/>
      <c r="D151" s="10"/>
      <c r="E151" s="10"/>
      <c r="F151" s="10"/>
      <c r="G151" s="10"/>
      <c r="H151" s="10"/>
      <c r="I151" s="10"/>
      <c r="J151" s="10"/>
      <c r="K151" s="10"/>
      <c r="L151" s="10"/>
      <c r="M151" s="10"/>
      <c r="N151" s="10"/>
    </row>
  </sheetData>
  <mergeCells count="4">
    <mergeCell ref="D8:F8"/>
    <mergeCell ref="G8:I8"/>
    <mergeCell ref="J8:L8"/>
    <mergeCell ref="M8:O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BB948-7843-BF40-83A1-49156D543CC5}">
  <sheetPr>
    <tabColor theme="6" tint="0.39997558519241921"/>
  </sheetPr>
  <dimension ref="B3:Q151"/>
  <sheetViews>
    <sheetView topLeftCell="A98" zoomScale="118" workbookViewId="0">
      <selection activeCell="D33" sqref="D33"/>
    </sheetView>
  </sheetViews>
  <sheetFormatPr defaultColWidth="11" defaultRowHeight="15"/>
  <cols>
    <col min="1" max="11" width="16.625" customWidth="1"/>
    <col min="12" max="22" width="20" customWidth="1"/>
  </cols>
  <sheetData>
    <row r="3" spans="2:17">
      <c r="B3" t="s">
        <v>33</v>
      </c>
    </row>
    <row r="8" spans="2:17">
      <c r="C8" s="1" t="s">
        <v>34</v>
      </c>
      <c r="D8" s="94" t="s">
        <v>35</v>
      </c>
      <c r="E8" s="94"/>
      <c r="F8" s="94"/>
      <c r="G8" s="94" t="s">
        <v>36</v>
      </c>
      <c r="H8" s="94"/>
      <c r="I8" s="94"/>
      <c r="J8" s="94" t="s">
        <v>37</v>
      </c>
      <c r="K8" s="94"/>
      <c r="L8" s="94"/>
      <c r="M8" s="94" t="s">
        <v>38</v>
      </c>
      <c r="N8" s="94"/>
      <c r="O8" s="94"/>
    </row>
    <row r="9" spans="2:17">
      <c r="B9" s="1" t="s">
        <v>25</v>
      </c>
      <c r="C9" s="9" t="s">
        <v>39</v>
      </c>
      <c r="D9" s="9" t="s">
        <v>27</v>
      </c>
      <c r="E9" s="9" t="s">
        <v>39</v>
      </c>
      <c r="F9" s="9" t="s">
        <v>40</v>
      </c>
      <c r="G9" s="9" t="s">
        <v>27</v>
      </c>
      <c r="H9" s="9" t="s">
        <v>39</v>
      </c>
      <c r="I9" s="9" t="s">
        <v>40</v>
      </c>
      <c r="J9" s="9" t="s">
        <v>27</v>
      </c>
      <c r="K9" s="9" t="s">
        <v>39</v>
      </c>
      <c r="L9" s="9" t="s">
        <v>40</v>
      </c>
      <c r="M9" s="9" t="s">
        <v>27</v>
      </c>
      <c r="N9" s="9" t="s">
        <v>39</v>
      </c>
      <c r="O9" s="9" t="s">
        <v>40</v>
      </c>
    </row>
    <row r="10" spans="2:17">
      <c r="B10" s="12">
        <v>1</v>
      </c>
      <c r="C10" s="10">
        <v>3.5467709367217283E-3</v>
      </c>
      <c r="D10" s="11">
        <v>1</v>
      </c>
      <c r="E10" s="10">
        <f t="shared" ref="E10:E41" si="0">C10*D10</f>
        <v>3.5467709367217283E-3</v>
      </c>
      <c r="F10" s="11">
        <v>10000</v>
      </c>
      <c r="G10" s="11">
        <v>1</v>
      </c>
      <c r="H10" s="10">
        <f>G10*$C10</f>
        <v>3.5467709367217283E-3</v>
      </c>
      <c r="I10" s="11">
        <v>10000</v>
      </c>
      <c r="J10" s="11">
        <v>1</v>
      </c>
      <c r="K10" s="10">
        <f>J10*$C10</f>
        <v>3.5467709367217283E-3</v>
      </c>
      <c r="L10" s="11">
        <v>10000</v>
      </c>
      <c r="M10" s="11">
        <v>1</v>
      </c>
      <c r="N10" s="10">
        <f>M10*$C10</f>
        <v>3.5467709367217283E-3</v>
      </c>
      <c r="O10" s="11">
        <v>10000</v>
      </c>
      <c r="P10" s="10"/>
      <c r="Q10" s="10"/>
    </row>
    <row r="11" spans="2:17">
      <c r="B11" s="12">
        <v>2</v>
      </c>
      <c r="C11" s="10">
        <v>3.3729701321473949E-4</v>
      </c>
      <c r="D11" s="11">
        <v>1</v>
      </c>
      <c r="E11" s="10">
        <f t="shared" si="0"/>
        <v>3.3729701321473949E-4</v>
      </c>
      <c r="F11" s="11">
        <f>F10*(1-E11)</f>
        <v>9996.6270298678519</v>
      </c>
      <c r="G11" s="11">
        <v>1</v>
      </c>
      <c r="H11" s="10">
        <f t="shared" ref="H11:K74" si="1">G11*$C11</f>
        <v>3.3729701321473949E-4</v>
      </c>
      <c r="I11" s="11">
        <f>I10*(1-H11)</f>
        <v>9996.6270298678519</v>
      </c>
      <c r="J11" s="11">
        <v>1</v>
      </c>
      <c r="K11" s="10">
        <f t="shared" si="1"/>
        <v>3.3729701321473949E-4</v>
      </c>
      <c r="L11" s="11">
        <f>L10*(1-K11)</f>
        <v>9996.6270298678519</v>
      </c>
      <c r="M11" s="11">
        <v>1</v>
      </c>
      <c r="N11" s="10">
        <f t="shared" ref="N11" si="2">M11*$C11</f>
        <v>3.3729701321473949E-4</v>
      </c>
      <c r="O11" s="11">
        <f>O10*(1-N11)</f>
        <v>9996.6270298678519</v>
      </c>
      <c r="P11" s="10"/>
      <c r="Q11" s="10"/>
    </row>
    <row r="12" spans="2:17">
      <c r="B12" s="12">
        <v>3</v>
      </c>
      <c r="C12" s="10">
        <v>2.4023107547649304E-4</v>
      </c>
      <c r="D12" s="11">
        <v>1</v>
      </c>
      <c r="E12" s="10">
        <f t="shared" si="0"/>
        <v>2.4023107547649304E-4</v>
      </c>
      <c r="F12" s="11">
        <f t="shared" ref="F12:F75" si="3">F11*(1-E12)</f>
        <v>9994.2255294053302</v>
      </c>
      <c r="G12" s="11">
        <v>1</v>
      </c>
      <c r="H12" s="10">
        <f t="shared" si="1"/>
        <v>2.4023107547649304E-4</v>
      </c>
      <c r="I12" s="11">
        <f t="shared" ref="I12:I75" si="4">I11*(1-H12)</f>
        <v>9994.2255294053302</v>
      </c>
      <c r="J12" s="11">
        <v>1</v>
      </c>
      <c r="K12" s="10">
        <f t="shared" si="1"/>
        <v>2.4023107547649304E-4</v>
      </c>
      <c r="L12" s="11">
        <f t="shared" ref="L12:L75" si="5">L11*(1-K12)</f>
        <v>9994.2255294053302</v>
      </c>
      <c r="M12" s="11">
        <v>1</v>
      </c>
      <c r="N12" s="10">
        <f t="shared" ref="N12" si="6">M12*$C12</f>
        <v>2.4023107547649304E-4</v>
      </c>
      <c r="O12" s="11">
        <f t="shared" ref="O12:O75" si="7">O11*(1-N12)</f>
        <v>9994.2255294053302</v>
      </c>
      <c r="P12" s="10"/>
      <c r="Q12" s="10"/>
    </row>
    <row r="13" spans="2:17">
      <c r="B13" s="12">
        <v>4</v>
      </c>
      <c r="C13" s="10">
        <v>1.8043713926302416E-4</v>
      </c>
      <c r="D13" s="11">
        <v>1</v>
      </c>
      <c r="E13" s="10">
        <f t="shared" si="0"/>
        <v>1.8043713926302416E-4</v>
      </c>
      <c r="F13" s="11">
        <f t="shared" si="3"/>
        <v>9992.422199941655</v>
      </c>
      <c r="G13" s="11">
        <v>1</v>
      </c>
      <c r="H13" s="10">
        <f t="shared" si="1"/>
        <v>1.8043713926302416E-4</v>
      </c>
      <c r="I13" s="11">
        <f t="shared" si="4"/>
        <v>9992.422199941655</v>
      </c>
      <c r="J13" s="11">
        <v>1</v>
      </c>
      <c r="K13" s="10">
        <f t="shared" si="1"/>
        <v>1.8043713926302416E-4</v>
      </c>
      <c r="L13" s="11">
        <f t="shared" si="5"/>
        <v>9992.422199941655</v>
      </c>
      <c r="M13" s="11">
        <v>1</v>
      </c>
      <c r="N13" s="10">
        <f t="shared" ref="N13" si="8">M13*$C13</f>
        <v>1.8043713926302416E-4</v>
      </c>
      <c r="O13" s="11">
        <f t="shared" si="7"/>
        <v>9992.422199941655</v>
      </c>
      <c r="P13" s="10"/>
      <c r="Q13" s="10"/>
    </row>
    <row r="14" spans="2:17">
      <c r="B14" s="12">
        <v>5</v>
      </c>
      <c r="C14" s="10">
        <v>1.5766389199491741E-4</v>
      </c>
      <c r="D14" s="11">
        <v>1</v>
      </c>
      <c r="E14" s="10">
        <f t="shared" si="0"/>
        <v>1.5766389199491741E-4</v>
      </c>
      <c r="F14" s="11">
        <f t="shared" si="3"/>
        <v>9990.8467557671556</v>
      </c>
      <c r="G14" s="11">
        <v>1</v>
      </c>
      <c r="H14" s="10">
        <f t="shared" si="1"/>
        <v>1.5766389199491741E-4</v>
      </c>
      <c r="I14" s="11">
        <f t="shared" si="4"/>
        <v>9990.8467557671556</v>
      </c>
      <c r="J14" s="11">
        <v>1</v>
      </c>
      <c r="K14" s="10">
        <f t="shared" si="1"/>
        <v>1.5766389199491741E-4</v>
      </c>
      <c r="L14" s="11">
        <f t="shared" si="5"/>
        <v>9990.8467557671556</v>
      </c>
      <c r="M14" s="11">
        <v>1</v>
      </c>
      <c r="N14" s="10">
        <f t="shared" ref="N14" si="9">M14*$C14</f>
        <v>1.5766389199491741E-4</v>
      </c>
      <c r="O14" s="11">
        <f t="shared" si="7"/>
        <v>9990.8467557671556</v>
      </c>
      <c r="P14" s="10"/>
      <c r="Q14" s="10"/>
    </row>
    <row r="15" spans="2:17">
      <c r="B15" s="12">
        <v>6</v>
      </c>
      <c r="C15" s="10">
        <v>1.474379697585769E-4</v>
      </c>
      <c r="D15" s="11">
        <v>1</v>
      </c>
      <c r="E15" s="10">
        <f t="shared" si="0"/>
        <v>1.474379697585769E-4</v>
      </c>
      <c r="F15" s="11">
        <f t="shared" si="3"/>
        <v>9989.3737256053155</v>
      </c>
      <c r="G15" s="11">
        <v>1</v>
      </c>
      <c r="H15" s="10">
        <f t="shared" si="1"/>
        <v>1.474379697585769E-4</v>
      </c>
      <c r="I15" s="11">
        <f t="shared" si="4"/>
        <v>9989.3737256053155</v>
      </c>
      <c r="J15" s="11">
        <v>1</v>
      </c>
      <c r="K15" s="10">
        <f t="shared" si="1"/>
        <v>1.474379697585769E-4</v>
      </c>
      <c r="L15" s="11">
        <f t="shared" si="5"/>
        <v>9989.3737256053155</v>
      </c>
      <c r="M15" s="11">
        <v>1</v>
      </c>
      <c r="N15" s="10">
        <f t="shared" ref="N15" si="10">M15*$C15</f>
        <v>1.474379697585769E-4</v>
      </c>
      <c r="O15" s="11">
        <f t="shared" si="7"/>
        <v>9989.3737256053155</v>
      </c>
      <c r="P15" s="10"/>
      <c r="Q15" s="10"/>
    </row>
    <row r="16" spans="2:17">
      <c r="B16" s="12">
        <v>7</v>
      </c>
      <c r="C16" s="10">
        <v>1.3814060864040663E-4</v>
      </c>
      <c r="D16" s="11">
        <v>1</v>
      </c>
      <c r="E16" s="10">
        <f t="shared" si="0"/>
        <v>1.3814060864040663E-4</v>
      </c>
      <c r="F16" s="11">
        <f t="shared" si="3"/>
        <v>9987.9937874389234</v>
      </c>
      <c r="G16" s="11">
        <v>1</v>
      </c>
      <c r="H16" s="10">
        <f t="shared" si="1"/>
        <v>1.3814060864040663E-4</v>
      </c>
      <c r="I16" s="11">
        <f t="shared" si="4"/>
        <v>9987.9937874389234</v>
      </c>
      <c r="J16" s="11">
        <v>1</v>
      </c>
      <c r="K16" s="10">
        <f t="shared" si="1"/>
        <v>1.3814060864040663E-4</v>
      </c>
      <c r="L16" s="11">
        <f t="shared" si="5"/>
        <v>9987.9937874389234</v>
      </c>
      <c r="M16" s="11">
        <v>1</v>
      </c>
      <c r="N16" s="10">
        <f t="shared" ref="N16" si="11">M16*$C16</f>
        <v>1.3814060864040663E-4</v>
      </c>
      <c r="O16" s="11">
        <f t="shared" si="7"/>
        <v>9987.9937874389234</v>
      </c>
      <c r="P16" s="10"/>
      <c r="Q16" s="10"/>
    </row>
    <row r="17" spans="2:17">
      <c r="B17" s="12">
        <v>8</v>
      </c>
      <c r="C17" s="10">
        <v>1.2860488919949175E-4</v>
      </c>
      <c r="D17" s="11">
        <v>1</v>
      </c>
      <c r="E17" s="10">
        <f t="shared" si="0"/>
        <v>1.2860488919949175E-4</v>
      </c>
      <c r="F17" s="11">
        <f t="shared" si="3"/>
        <v>9986.7092826045646</v>
      </c>
      <c r="G17" s="11">
        <v>1</v>
      </c>
      <c r="H17" s="10">
        <f t="shared" si="1"/>
        <v>1.2860488919949175E-4</v>
      </c>
      <c r="I17" s="11">
        <f t="shared" si="4"/>
        <v>9986.7092826045646</v>
      </c>
      <c r="J17" s="11">
        <v>1</v>
      </c>
      <c r="K17" s="10">
        <f t="shared" si="1"/>
        <v>1.2860488919949175E-4</v>
      </c>
      <c r="L17" s="11">
        <f t="shared" si="5"/>
        <v>9986.7092826045646</v>
      </c>
      <c r="M17" s="11">
        <v>1</v>
      </c>
      <c r="N17" s="10">
        <f t="shared" ref="N17" si="12">M17*$C17</f>
        <v>1.2860488919949175E-4</v>
      </c>
      <c r="O17" s="11">
        <f t="shared" si="7"/>
        <v>9986.7092826045646</v>
      </c>
      <c r="P17" s="10"/>
      <c r="Q17" s="10"/>
    </row>
    <row r="18" spans="2:17">
      <c r="B18" s="12">
        <v>9</v>
      </c>
      <c r="C18" s="10">
        <v>1.2627726836086407E-4</v>
      </c>
      <c r="D18" s="11">
        <v>1</v>
      </c>
      <c r="E18" s="10">
        <f t="shared" si="0"/>
        <v>1.2627726836086407E-4</v>
      </c>
      <c r="F18" s="11">
        <f t="shared" si="3"/>
        <v>9985.4481882364435</v>
      </c>
      <c r="G18" s="11">
        <v>1</v>
      </c>
      <c r="H18" s="10">
        <f t="shared" si="1"/>
        <v>1.2627726836086407E-4</v>
      </c>
      <c r="I18" s="11">
        <f t="shared" si="4"/>
        <v>9985.4481882364435</v>
      </c>
      <c r="J18" s="11">
        <v>1</v>
      </c>
      <c r="K18" s="10">
        <f t="shared" si="1"/>
        <v>1.2627726836086407E-4</v>
      </c>
      <c r="L18" s="11">
        <f t="shared" si="5"/>
        <v>9985.4481882364435</v>
      </c>
      <c r="M18" s="11">
        <v>1</v>
      </c>
      <c r="N18" s="10">
        <f t="shared" ref="N18" si="13">M18*$C18</f>
        <v>1.2627726836086407E-4</v>
      </c>
      <c r="O18" s="11">
        <f t="shared" si="7"/>
        <v>9985.4481882364435</v>
      </c>
      <c r="P18" s="10"/>
      <c r="Q18" s="10"/>
    </row>
    <row r="19" spans="2:17">
      <c r="B19" s="12">
        <v>10</v>
      </c>
      <c r="C19" s="10">
        <v>1.2500360584498095E-4</v>
      </c>
      <c r="D19" s="11">
        <v>1</v>
      </c>
      <c r="E19" s="10">
        <f t="shared" si="0"/>
        <v>1.2500360584498095E-4</v>
      </c>
      <c r="F19" s="11">
        <f t="shared" si="3"/>
        <v>9984.1999712069355</v>
      </c>
      <c r="G19" s="11">
        <v>1</v>
      </c>
      <c r="H19" s="10">
        <f t="shared" si="1"/>
        <v>1.2500360584498095E-4</v>
      </c>
      <c r="I19" s="11">
        <f t="shared" si="4"/>
        <v>9984.1999712069355</v>
      </c>
      <c r="J19" s="11">
        <v>1</v>
      </c>
      <c r="K19" s="10">
        <f t="shared" si="1"/>
        <v>1.2500360584498095E-4</v>
      </c>
      <c r="L19" s="11">
        <f t="shared" si="5"/>
        <v>9984.1999712069355</v>
      </c>
      <c r="M19" s="11">
        <v>1</v>
      </c>
      <c r="N19" s="10">
        <f t="shared" ref="N19" si="14">M19*$C19</f>
        <v>1.2500360584498095E-4</v>
      </c>
      <c r="O19" s="11">
        <f t="shared" si="7"/>
        <v>9984.1999712069355</v>
      </c>
      <c r="P19" s="10"/>
      <c r="Q19" s="10"/>
    </row>
    <row r="20" spans="2:17">
      <c r="B20" s="12">
        <v>11</v>
      </c>
      <c r="C20" s="10">
        <v>1.3696678500635325E-4</v>
      </c>
      <c r="D20" s="11">
        <v>1</v>
      </c>
      <c r="E20" s="10">
        <f t="shared" si="0"/>
        <v>1.3696678500635325E-4</v>
      </c>
      <c r="F20" s="11">
        <f t="shared" si="3"/>
        <v>9982.8324674360192</v>
      </c>
      <c r="G20" s="11">
        <v>1</v>
      </c>
      <c r="H20" s="10">
        <f t="shared" si="1"/>
        <v>1.3696678500635325E-4</v>
      </c>
      <c r="I20" s="11">
        <f t="shared" si="4"/>
        <v>9982.8324674360192</v>
      </c>
      <c r="J20" s="11">
        <v>1</v>
      </c>
      <c r="K20" s="10">
        <f t="shared" si="1"/>
        <v>1.3696678500635325E-4</v>
      </c>
      <c r="L20" s="11">
        <f t="shared" si="5"/>
        <v>9982.8324674360192</v>
      </c>
      <c r="M20" s="11">
        <v>1</v>
      </c>
      <c r="N20" s="10">
        <f t="shared" ref="N20" si="15">M20*$C20</f>
        <v>1.3696678500635325E-4</v>
      </c>
      <c r="O20" s="11">
        <f t="shared" si="7"/>
        <v>9982.8324674360192</v>
      </c>
      <c r="P20" s="10"/>
      <c r="Q20" s="10"/>
    </row>
    <row r="21" spans="2:17">
      <c r="B21" s="12">
        <v>12</v>
      </c>
      <c r="C21" s="10">
        <v>1.4521640584498093E-4</v>
      </c>
      <c r="D21" s="11">
        <v>1</v>
      </c>
      <c r="E21" s="10">
        <f t="shared" si="0"/>
        <v>1.4521640584498093E-4</v>
      </c>
      <c r="F21" s="11">
        <f t="shared" si="3"/>
        <v>9981.3827963849453</v>
      </c>
      <c r="G21" s="11">
        <v>1</v>
      </c>
      <c r="H21" s="10">
        <f t="shared" si="1"/>
        <v>1.4521640584498093E-4</v>
      </c>
      <c r="I21" s="11">
        <f t="shared" si="4"/>
        <v>9981.3827963849453</v>
      </c>
      <c r="J21" s="11">
        <v>1</v>
      </c>
      <c r="K21" s="10">
        <f t="shared" si="1"/>
        <v>1.4521640584498093E-4</v>
      </c>
      <c r="L21" s="11">
        <f t="shared" si="5"/>
        <v>9981.3827963849453</v>
      </c>
      <c r="M21" s="11">
        <v>1</v>
      </c>
      <c r="N21" s="10">
        <f t="shared" ref="N21" si="16">M21*$C21</f>
        <v>1.4521640584498093E-4</v>
      </c>
      <c r="O21" s="11">
        <f t="shared" si="7"/>
        <v>9981.3827963849453</v>
      </c>
      <c r="P21" s="10"/>
      <c r="Q21" s="10"/>
    </row>
    <row r="22" spans="2:17">
      <c r="B22" s="12">
        <v>13</v>
      </c>
      <c r="C22" s="10">
        <v>1.6118866836086404E-4</v>
      </c>
      <c r="D22" s="11">
        <v>1</v>
      </c>
      <c r="E22" s="10">
        <f t="shared" si="0"/>
        <v>1.6118866836086404E-4</v>
      </c>
      <c r="F22" s="11">
        <f t="shared" si="3"/>
        <v>9979.7739105835954</v>
      </c>
      <c r="G22" s="11">
        <v>1</v>
      </c>
      <c r="H22" s="10">
        <f t="shared" si="1"/>
        <v>1.6118866836086404E-4</v>
      </c>
      <c r="I22" s="11">
        <f t="shared" si="4"/>
        <v>9979.7739105835954</v>
      </c>
      <c r="J22" s="11">
        <v>1</v>
      </c>
      <c r="K22" s="10">
        <f t="shared" si="1"/>
        <v>1.6118866836086404E-4</v>
      </c>
      <c r="L22" s="11">
        <f t="shared" si="5"/>
        <v>9979.7739105835954</v>
      </c>
      <c r="M22" s="11">
        <v>1</v>
      </c>
      <c r="N22" s="10">
        <f t="shared" ref="N22" si="17">M22*$C22</f>
        <v>1.6118866836086404E-4</v>
      </c>
      <c r="O22" s="11">
        <f t="shared" si="7"/>
        <v>9979.7739105835954</v>
      </c>
      <c r="P22" s="10"/>
      <c r="Q22" s="10"/>
    </row>
    <row r="23" spans="2:17">
      <c r="B23" s="12">
        <v>14</v>
      </c>
      <c r="C23" s="10">
        <v>1.8100057255400254E-4</v>
      </c>
      <c r="D23" s="11">
        <v>1</v>
      </c>
      <c r="E23" s="10">
        <f t="shared" si="0"/>
        <v>1.8100057255400254E-4</v>
      </c>
      <c r="F23" s="11">
        <f t="shared" si="3"/>
        <v>9977.9675657918197</v>
      </c>
      <c r="G23" s="11">
        <v>1</v>
      </c>
      <c r="H23" s="10">
        <f t="shared" si="1"/>
        <v>1.8100057255400254E-4</v>
      </c>
      <c r="I23" s="11">
        <f t="shared" si="4"/>
        <v>9977.9675657918197</v>
      </c>
      <c r="J23" s="11">
        <v>1</v>
      </c>
      <c r="K23" s="10">
        <f t="shared" si="1"/>
        <v>1.8100057255400254E-4</v>
      </c>
      <c r="L23" s="11">
        <f t="shared" si="5"/>
        <v>9977.9675657918197</v>
      </c>
      <c r="M23" s="11">
        <v>1</v>
      </c>
      <c r="N23" s="10">
        <f t="shared" ref="N23" si="18">M23*$C23</f>
        <v>1.8100057255400254E-4</v>
      </c>
      <c r="O23" s="11">
        <f t="shared" si="7"/>
        <v>9977.9675657918197</v>
      </c>
      <c r="P23" s="10"/>
      <c r="Q23" s="10"/>
    </row>
    <row r="24" spans="2:17">
      <c r="B24" s="12">
        <v>15</v>
      </c>
      <c r="C24" s="10">
        <v>2.1694796289707752E-4</v>
      </c>
      <c r="D24" s="11">
        <v>1</v>
      </c>
      <c r="E24" s="10">
        <f t="shared" si="0"/>
        <v>2.1694796289707752E-4</v>
      </c>
      <c r="F24" s="11">
        <f t="shared" si="3"/>
        <v>9975.8028660545679</v>
      </c>
      <c r="G24" s="11">
        <v>1</v>
      </c>
      <c r="H24" s="10">
        <f t="shared" si="1"/>
        <v>2.1694796289707752E-4</v>
      </c>
      <c r="I24" s="11">
        <f t="shared" si="4"/>
        <v>9975.8028660545679</v>
      </c>
      <c r="J24" s="11">
        <v>1</v>
      </c>
      <c r="K24" s="10">
        <f t="shared" si="1"/>
        <v>2.1694796289707752E-4</v>
      </c>
      <c r="L24" s="11">
        <f t="shared" si="5"/>
        <v>9975.8028660545679</v>
      </c>
      <c r="M24" s="11">
        <v>1</v>
      </c>
      <c r="N24" s="10">
        <f t="shared" ref="N24" si="19">M24*$C24</f>
        <v>2.1694796289707752E-4</v>
      </c>
      <c r="O24" s="11">
        <f t="shared" si="7"/>
        <v>9975.8028660545679</v>
      </c>
      <c r="P24" s="10"/>
      <c r="Q24" s="10"/>
    </row>
    <row r="25" spans="2:17">
      <c r="B25" s="12">
        <v>16</v>
      </c>
      <c r="C25" s="10">
        <v>2.6258807827191869E-4</v>
      </c>
      <c r="D25" s="11">
        <v>1</v>
      </c>
      <c r="E25" s="10">
        <f t="shared" si="0"/>
        <v>2.6258807827191869E-4</v>
      </c>
      <c r="F25" s="11">
        <f t="shared" si="3"/>
        <v>9973.1833391507516</v>
      </c>
      <c r="G25" s="11">
        <v>1</v>
      </c>
      <c r="H25" s="10">
        <f t="shared" si="1"/>
        <v>2.6258807827191869E-4</v>
      </c>
      <c r="I25" s="11">
        <f t="shared" si="4"/>
        <v>9973.1833391507516</v>
      </c>
      <c r="J25" s="11">
        <v>1</v>
      </c>
      <c r="K25" s="10">
        <f t="shared" si="1"/>
        <v>2.6258807827191869E-4</v>
      </c>
      <c r="L25" s="11">
        <f t="shared" si="5"/>
        <v>9973.1833391507516</v>
      </c>
      <c r="M25" s="11">
        <v>1</v>
      </c>
      <c r="N25" s="10">
        <f t="shared" ref="N25" si="20">M25*$C25</f>
        <v>2.6258807827191869E-4</v>
      </c>
      <c r="O25" s="11">
        <f t="shared" si="7"/>
        <v>9973.1833391507516</v>
      </c>
      <c r="P25" s="10"/>
      <c r="Q25" s="10"/>
    </row>
    <row r="26" spans="2:17">
      <c r="B26" s="12">
        <v>17</v>
      </c>
      <c r="C26" s="10">
        <v>3.1455799364675985E-4</v>
      </c>
      <c r="D26" s="11">
        <v>1</v>
      </c>
      <c r="E26" s="10">
        <f t="shared" si="0"/>
        <v>3.1455799364675985E-4</v>
      </c>
      <c r="F26" s="11">
        <f t="shared" si="3"/>
        <v>9970.0461946093164</v>
      </c>
      <c r="G26" s="11">
        <v>1</v>
      </c>
      <c r="H26" s="10">
        <f t="shared" si="1"/>
        <v>3.1455799364675985E-4</v>
      </c>
      <c r="I26" s="11">
        <f t="shared" si="4"/>
        <v>9970.0461946093164</v>
      </c>
      <c r="J26" s="11">
        <v>1</v>
      </c>
      <c r="K26" s="10">
        <f t="shared" si="1"/>
        <v>3.1455799364675985E-4</v>
      </c>
      <c r="L26" s="11">
        <f t="shared" si="5"/>
        <v>9970.0461946093164</v>
      </c>
      <c r="M26" s="11">
        <v>1</v>
      </c>
      <c r="N26" s="10">
        <f t="shared" ref="N26" si="21">M26*$C26</f>
        <v>3.1455799364675985E-4</v>
      </c>
      <c r="O26" s="11">
        <f t="shared" si="7"/>
        <v>9970.0461946093164</v>
      </c>
      <c r="P26" s="10"/>
      <c r="Q26" s="10"/>
    </row>
    <row r="27" spans="2:17">
      <c r="B27" s="12">
        <v>18</v>
      </c>
      <c r="C27" s="10">
        <v>3.7621994790343078E-4</v>
      </c>
      <c r="D27" s="11">
        <v>1</v>
      </c>
      <c r="E27" s="10">
        <f t="shared" si="0"/>
        <v>3.7621994790343078E-4</v>
      </c>
      <c r="F27" s="11">
        <f t="shared" si="3"/>
        <v>9966.2952643493863</v>
      </c>
      <c r="G27" s="11">
        <v>1</v>
      </c>
      <c r="H27" s="10">
        <f t="shared" si="1"/>
        <v>3.7621994790343078E-4</v>
      </c>
      <c r="I27" s="11">
        <f t="shared" si="4"/>
        <v>9966.2952643493863</v>
      </c>
      <c r="J27" s="11">
        <v>1</v>
      </c>
      <c r="K27" s="10">
        <f t="shared" si="1"/>
        <v>3.7621994790343078E-4</v>
      </c>
      <c r="L27" s="11">
        <f t="shared" si="5"/>
        <v>9966.2952643493863</v>
      </c>
      <c r="M27" s="11">
        <v>1</v>
      </c>
      <c r="N27" s="10">
        <f t="shared" ref="N27" si="22">M27*$C27</f>
        <v>3.7621994790343078E-4</v>
      </c>
      <c r="O27" s="11">
        <f t="shared" si="7"/>
        <v>9966.2952643493863</v>
      </c>
      <c r="P27" s="10"/>
      <c r="Q27" s="10"/>
    </row>
    <row r="28" spans="2:17">
      <c r="B28" s="12">
        <v>19</v>
      </c>
      <c r="C28" s="10">
        <v>4.2354015349428209E-4</v>
      </c>
      <c r="D28" s="11">
        <f>1-($B28-18)*(1-D$35)/8</f>
        <v>0.97384661250000004</v>
      </c>
      <c r="E28" s="10">
        <f t="shared" si="0"/>
        <v>4.1246314373813669E-4</v>
      </c>
      <c r="F28" s="11">
        <f t="shared" si="3"/>
        <v>9962.1845348732313</v>
      </c>
      <c r="G28" s="11">
        <f>1-($B28-18)*(1-G$35)/8</f>
        <v>0.97877681250000004</v>
      </c>
      <c r="H28" s="10">
        <f t="shared" si="1"/>
        <v>4.1455128140289419E-4</v>
      </c>
      <c r="I28" s="11">
        <f t="shared" si="4"/>
        <v>9962.1637238767107</v>
      </c>
      <c r="J28" s="11">
        <f>1-($B28-18)*(1-J$35)/8</f>
        <v>1.080171875</v>
      </c>
      <c r="K28" s="10">
        <f t="shared" si="1"/>
        <v>4.5749616173770651E-4</v>
      </c>
      <c r="L28" s="11">
        <f t="shared" si="5"/>
        <v>9961.7357225192009</v>
      </c>
      <c r="M28" s="11">
        <f>1-($B28-18)*(1-M$35)/8</f>
        <v>1.0932217500000001</v>
      </c>
      <c r="N28" s="10">
        <f t="shared" ref="N28" si="23">M28*$C28</f>
        <v>4.6302330779828774E-4</v>
      </c>
      <c r="O28" s="11">
        <f t="shared" si="7"/>
        <v>9961.6806373495929</v>
      </c>
      <c r="P28" s="10"/>
      <c r="Q28" s="10"/>
    </row>
    <row r="29" spans="2:17">
      <c r="B29" s="12">
        <v>20</v>
      </c>
      <c r="C29" s="10">
        <v>4.5942347293519695E-4</v>
      </c>
      <c r="D29" s="11">
        <f t="shared" ref="D29:M34" si="24">1-($B29-18)*(1-D$35)/8</f>
        <v>0.94769322499999997</v>
      </c>
      <c r="E29" s="10">
        <f t="shared" si="0"/>
        <v>4.3539251270665702E-4</v>
      </c>
      <c r="F29" s="11">
        <f t="shared" si="3"/>
        <v>9957.8470743165453</v>
      </c>
      <c r="G29" s="11">
        <f t="shared" si="24"/>
        <v>0.95755362499999996</v>
      </c>
      <c r="H29" s="10">
        <f t="shared" si="1"/>
        <v>4.3992261191918723E-4</v>
      </c>
      <c r="I29" s="11">
        <f t="shared" si="4"/>
        <v>9957.7811427909364</v>
      </c>
      <c r="J29" s="11">
        <f t="shared" si="24"/>
        <v>1.16034375</v>
      </c>
      <c r="K29" s="10">
        <f t="shared" si="1"/>
        <v>5.3308915542364991E-4</v>
      </c>
      <c r="L29" s="11">
        <f t="shared" si="5"/>
        <v>9956.4252292363308</v>
      </c>
      <c r="M29" s="11">
        <f t="shared" si="24"/>
        <v>1.1864435</v>
      </c>
      <c r="N29" s="10">
        <f t="shared" ref="N29" si="25">M29*$C29</f>
        <v>5.4507999321139037E-4</v>
      </c>
      <c r="O29" s="11">
        <f t="shared" si="7"/>
        <v>9956.2507245354118</v>
      </c>
      <c r="P29" s="10"/>
      <c r="Q29" s="10"/>
    </row>
    <row r="30" spans="2:17">
      <c r="B30" s="12">
        <v>21</v>
      </c>
      <c r="C30" s="10">
        <v>4.9583377153748407E-4</v>
      </c>
      <c r="D30" s="11">
        <f t="shared" si="24"/>
        <v>0.92153983750000001</v>
      </c>
      <c r="E30" s="10">
        <f t="shared" si="0"/>
        <v>4.5693057324966522E-4</v>
      </c>
      <c r="F30" s="11">
        <f t="shared" si="3"/>
        <v>9953.2970295445448</v>
      </c>
      <c r="G30" s="11">
        <f t="shared" si="24"/>
        <v>0.9363304375</v>
      </c>
      <c r="H30" s="10">
        <f t="shared" si="1"/>
        <v>4.6426425223096749E-4</v>
      </c>
      <c r="I30" s="11">
        <f t="shared" si="4"/>
        <v>9953.1581009747988</v>
      </c>
      <c r="J30" s="11">
        <f t="shared" si="24"/>
        <v>1.240515625</v>
      </c>
      <c r="K30" s="10">
        <f t="shared" si="1"/>
        <v>6.1508954099492928E-4</v>
      </c>
      <c r="L30" s="11">
        <f t="shared" si="5"/>
        <v>9950.3011362121288</v>
      </c>
      <c r="M30" s="11">
        <f t="shared" si="24"/>
        <v>1.2796652499999999</v>
      </c>
      <c r="N30" s="10">
        <f t="shared" ref="N30" si="26">M30*$C30</f>
        <v>6.3450124721295734E-4</v>
      </c>
      <c r="O30" s="11">
        <f t="shared" si="7"/>
        <v>9949.9334710331295</v>
      </c>
      <c r="P30" s="10"/>
      <c r="Q30" s="10"/>
    </row>
    <row r="31" spans="2:17">
      <c r="B31" s="12">
        <v>22</v>
      </c>
      <c r="C31" s="10">
        <v>5.2075138958068614E-4</v>
      </c>
      <c r="D31" s="11">
        <f t="shared" si="24"/>
        <v>0.89538644999999994</v>
      </c>
      <c r="E31" s="10">
        <f t="shared" si="0"/>
        <v>4.6627373804921751E-4</v>
      </c>
      <c r="F31" s="11">
        <f t="shared" si="3"/>
        <v>9948.6560685326658</v>
      </c>
      <c r="G31" s="11">
        <f t="shared" si="24"/>
        <v>0.91510724999999993</v>
      </c>
      <c r="H31" s="10">
        <f t="shared" si="1"/>
        <v>4.7654337205286032E-4</v>
      </c>
      <c r="I31" s="11">
        <f t="shared" si="4"/>
        <v>9948.4149894507846</v>
      </c>
      <c r="J31" s="11">
        <f t="shared" si="24"/>
        <v>1.3206875</v>
      </c>
      <c r="K31" s="10">
        <f t="shared" si="1"/>
        <v>6.8774985082684244E-4</v>
      </c>
      <c r="L31" s="11">
        <f t="shared" si="5"/>
        <v>9943.4578180900171</v>
      </c>
      <c r="M31" s="11">
        <f t="shared" si="24"/>
        <v>1.372887</v>
      </c>
      <c r="N31" s="10">
        <f t="shared" ref="N31" si="27">M31*$C31</f>
        <v>7.1493281298725948E-4</v>
      </c>
      <c r="O31" s="11">
        <f t="shared" si="7"/>
        <v>9942.819937107648</v>
      </c>
      <c r="P31" s="10"/>
      <c r="Q31" s="10"/>
    </row>
    <row r="32" spans="2:17">
      <c r="B32" s="12">
        <v>23</v>
      </c>
      <c r="C32" s="10">
        <v>5.4044964650571791E-4</v>
      </c>
      <c r="D32" s="11">
        <f t="shared" si="24"/>
        <v>0.86923306249999999</v>
      </c>
      <c r="E32" s="10">
        <f t="shared" si="0"/>
        <v>4.6977670135920762E-4</v>
      </c>
      <c r="F32" s="11">
        <f t="shared" si="3"/>
        <v>9943.982421701834</v>
      </c>
      <c r="G32" s="11">
        <f t="shared" si="24"/>
        <v>0.89388406249999997</v>
      </c>
      <c r="H32" s="10">
        <f t="shared" si="1"/>
        <v>4.8309932559522002E-4</v>
      </c>
      <c r="I32" s="11">
        <f t="shared" si="4"/>
        <v>9943.6089168786402</v>
      </c>
      <c r="J32" s="11">
        <f t="shared" si="24"/>
        <v>1.400859375</v>
      </c>
      <c r="K32" s="10">
        <f t="shared" si="1"/>
        <v>7.5709395402297089E-4</v>
      </c>
      <c r="L32" s="11">
        <f t="shared" si="5"/>
        <v>9935.929686293859</v>
      </c>
      <c r="M32" s="11">
        <f t="shared" si="24"/>
        <v>1.4661087500000001</v>
      </c>
      <c r="N32" s="10">
        <f t="shared" ref="N32" si="28">M32*$C32</f>
        <v>7.9235795567644005E-4</v>
      </c>
      <c r="O32" s="11">
        <f t="shared" si="7"/>
        <v>9934.9416646286227</v>
      </c>
      <c r="P32" s="10"/>
      <c r="Q32" s="10"/>
    </row>
    <row r="33" spans="2:17">
      <c r="B33" s="12">
        <v>24</v>
      </c>
      <c r="C33" s="10">
        <v>5.4255756315120713E-4</v>
      </c>
      <c r="D33" s="11">
        <f t="shared" si="24"/>
        <v>0.84307967500000003</v>
      </c>
      <c r="E33" s="10">
        <f t="shared" si="0"/>
        <v>4.5741925401031168E-4</v>
      </c>
      <c r="F33" s="11">
        <f t="shared" si="3"/>
        <v>9939.4338526806077</v>
      </c>
      <c r="G33" s="11">
        <f t="shared" si="24"/>
        <v>0.872660875</v>
      </c>
      <c r="H33" s="10">
        <f t="shared" si="1"/>
        <v>4.7346875779740019E-4</v>
      </c>
      <c r="I33" s="11">
        <f t="shared" si="4"/>
        <v>9938.9009287167428</v>
      </c>
      <c r="J33" s="11">
        <f t="shared" si="24"/>
        <v>1.48103125</v>
      </c>
      <c r="K33" s="10">
        <f t="shared" si="1"/>
        <v>8.0354470595078622E-4</v>
      </c>
      <c r="L33" s="11">
        <f t="shared" si="5"/>
        <v>9927.9457225957376</v>
      </c>
      <c r="M33" s="11">
        <f t="shared" si="24"/>
        <v>1.5593305</v>
      </c>
      <c r="N33" s="10">
        <f t="shared" ref="N33" si="29">M33*$C33</f>
        <v>8.460265562273534E-4</v>
      </c>
      <c r="O33" s="11">
        <f t="shared" si="7"/>
        <v>9926.5364401457773</v>
      </c>
      <c r="P33" s="10"/>
      <c r="Q33" s="10"/>
    </row>
    <row r="34" spans="2:17">
      <c r="B34" s="12">
        <v>25</v>
      </c>
      <c r="C34" s="10">
        <v>5.4536811867852606E-4</v>
      </c>
      <c r="D34" s="11">
        <f t="shared" si="24"/>
        <v>0.81692628750000007</v>
      </c>
      <c r="E34" s="10">
        <f t="shared" si="0"/>
        <v>4.4552555251290771E-4</v>
      </c>
      <c r="F34" s="11">
        <f t="shared" si="3"/>
        <v>9935.0055809217265</v>
      </c>
      <c r="G34" s="11">
        <f t="shared" si="24"/>
        <v>0.85143768750000004</v>
      </c>
      <c r="H34" s="10">
        <f t="shared" si="1"/>
        <v>4.6434696980386978E-4</v>
      </c>
      <c r="I34" s="11">
        <f t="shared" si="4"/>
        <v>9934.2858301873111</v>
      </c>
      <c r="J34" s="11">
        <f t="shared" si="24"/>
        <v>1.561203125</v>
      </c>
      <c r="K34" s="10">
        <f t="shared" si="1"/>
        <v>8.514304111562858E-4</v>
      </c>
      <c r="L34" s="11">
        <f t="shared" si="5"/>
        <v>9919.4927676872103</v>
      </c>
      <c r="M34" s="11">
        <f t="shared" si="24"/>
        <v>1.6525522499999998</v>
      </c>
      <c r="N34" s="10">
        <f t="shared" ref="N34" si="30">M34*$C34</f>
        <v>9.0124931160046517E-4</v>
      </c>
      <c r="O34" s="11">
        <f t="shared" si="7"/>
        <v>9917.5901560125185</v>
      </c>
      <c r="P34" s="10"/>
      <c r="Q34" s="10"/>
    </row>
    <row r="35" spans="2:17">
      <c r="B35" s="12">
        <v>26</v>
      </c>
      <c r="C35" s="10">
        <v>5.558572714104193E-4</v>
      </c>
      <c r="D35" s="11">
        <v>0.7907729</v>
      </c>
      <c r="E35" s="10">
        <f t="shared" si="0"/>
        <v>4.3955686649930435E-4</v>
      </c>
      <c r="F35" s="11">
        <f t="shared" si="3"/>
        <v>9930.6385809999229</v>
      </c>
      <c r="G35" s="11">
        <v>0.83021449999999997</v>
      </c>
      <c r="H35" s="10">
        <f t="shared" si="1"/>
        <v>4.6148076665536555E-4</v>
      </c>
      <c r="I35" s="11">
        <f t="shared" si="4"/>
        <v>9929.7013483462215</v>
      </c>
      <c r="J35" s="11">
        <v>1.641375</v>
      </c>
      <c r="K35" s="10">
        <f t="shared" si="1"/>
        <v>9.1237022886127696E-4</v>
      </c>
      <c r="L35" s="11">
        <f t="shared" si="5"/>
        <v>9910.4425178005677</v>
      </c>
      <c r="M35" s="11">
        <v>1.7457739999999999</v>
      </c>
      <c r="N35" s="10">
        <f t="shared" ref="N35" si="31">M35*$C35</f>
        <v>9.7040117213925334E-4</v>
      </c>
      <c r="O35" s="11">
        <f t="shared" si="7"/>
        <v>9907.9661149003277</v>
      </c>
      <c r="P35" s="10"/>
      <c r="Q35" s="10"/>
    </row>
    <row r="36" spans="2:17">
      <c r="B36" s="12">
        <v>27</v>
      </c>
      <c r="C36" s="10">
        <v>5.6823515476493009E-4</v>
      </c>
      <c r="D36" s="11">
        <v>0.7907729</v>
      </c>
      <c r="E36" s="10">
        <f t="shared" si="0"/>
        <v>4.4934496121541256E-4</v>
      </c>
      <c r="F36" s="11">
        <f t="shared" si="3"/>
        <v>9926.1762985918995</v>
      </c>
      <c r="G36" s="11">
        <v>0.83021449999999997</v>
      </c>
      <c r="H36" s="10">
        <f t="shared" si="1"/>
        <v>4.7175706489558901E-4</v>
      </c>
      <c r="I36" s="11">
        <f t="shared" si="4"/>
        <v>9925.0169415828368</v>
      </c>
      <c r="J36" s="11">
        <v>1.641375</v>
      </c>
      <c r="K36" s="10">
        <f t="shared" si="1"/>
        <v>9.326869771522871E-4</v>
      </c>
      <c r="L36" s="11">
        <f t="shared" si="5"/>
        <v>9901.1991771263984</v>
      </c>
      <c r="M36" s="11">
        <v>1.7457739999999999</v>
      </c>
      <c r="N36" s="10">
        <f t="shared" ref="N36" si="32">M36*$C36</f>
        <v>9.9201015907459094E-4</v>
      </c>
      <c r="O36" s="11">
        <f t="shared" si="7"/>
        <v>9898.1373118585798</v>
      </c>
      <c r="P36" s="10"/>
      <c r="Q36" s="10"/>
    </row>
    <row r="37" spans="2:17">
      <c r="B37" s="12">
        <v>28</v>
      </c>
      <c r="C37" s="10">
        <v>5.8293444091486659E-4</v>
      </c>
      <c r="D37" s="11">
        <v>0.7907729</v>
      </c>
      <c r="E37" s="10">
        <f t="shared" si="0"/>
        <v>4.609687583521277E-4</v>
      </c>
      <c r="F37" s="11">
        <f t="shared" si="3"/>
        <v>9921.6006414283529</v>
      </c>
      <c r="G37" s="11">
        <v>0.83021449999999997</v>
      </c>
      <c r="H37" s="10">
        <f t="shared" si="1"/>
        <v>4.8396062539691548E-4</v>
      </c>
      <c r="I37" s="11">
        <f t="shared" si="4"/>
        <v>9920.213624176713</v>
      </c>
      <c r="J37" s="11">
        <v>1.641375</v>
      </c>
      <c r="K37" s="10">
        <f t="shared" si="1"/>
        <v>9.5681401795663916E-4</v>
      </c>
      <c r="L37" s="11">
        <f t="shared" si="5"/>
        <v>9891.7255709591427</v>
      </c>
      <c r="M37" s="11">
        <v>1.7457739999999999</v>
      </c>
      <c r="N37" s="10">
        <f t="shared" ref="N37" si="33">M37*$C37</f>
        <v>1.0176717906537102E-3</v>
      </c>
      <c r="O37" s="11">
        <f t="shared" si="7"/>
        <v>9888.0642567362847</v>
      </c>
      <c r="P37" s="10"/>
      <c r="Q37" s="10"/>
    </row>
    <row r="38" spans="2:17">
      <c r="B38" s="12">
        <v>29</v>
      </c>
      <c r="C38" s="10">
        <v>5.9880064650571791E-4</v>
      </c>
      <c r="D38" s="11">
        <v>0.7907729</v>
      </c>
      <c r="E38" s="10">
        <f t="shared" si="0"/>
        <v>4.735153237592014E-4</v>
      </c>
      <c r="F38" s="11">
        <f t="shared" si="3"/>
        <v>9916.9026114884182</v>
      </c>
      <c r="G38" s="11">
        <v>0.83021449999999997</v>
      </c>
      <c r="H38" s="10">
        <f t="shared" si="1"/>
        <v>4.971329793384213E-4</v>
      </c>
      <c r="I38" s="11">
        <f t="shared" si="4"/>
        <v>9915.2819588220518</v>
      </c>
      <c r="J38" s="11">
        <v>1.641375</v>
      </c>
      <c r="K38" s="10">
        <f t="shared" si="1"/>
        <v>9.8285641115832272E-4</v>
      </c>
      <c r="L38" s="11">
        <f t="shared" si="5"/>
        <v>9882.0034250643057</v>
      </c>
      <c r="M38" s="11">
        <v>1.7457739999999999</v>
      </c>
      <c r="N38" s="10">
        <f t="shared" ref="N38" si="34">M38*$C38</f>
        <v>1.0453705998528732E-3</v>
      </c>
      <c r="O38" s="11">
        <f t="shared" si="7"/>
        <v>9877.727565072837</v>
      </c>
      <c r="P38" s="10"/>
      <c r="Q38" s="10"/>
    </row>
    <row r="39" spans="2:17">
      <c r="B39" s="12">
        <v>30</v>
      </c>
      <c r="C39" s="10">
        <v>6.1932831181702667E-4</v>
      </c>
      <c r="D39" s="11">
        <v>0.7907729</v>
      </c>
      <c r="E39" s="10">
        <f t="shared" si="0"/>
        <v>4.8974804518765443E-4</v>
      </c>
      <c r="F39" s="11">
        <f t="shared" si="3"/>
        <v>9912.0458278201259</v>
      </c>
      <c r="G39" s="11">
        <v>0.83021449999999997</v>
      </c>
      <c r="H39" s="10">
        <f t="shared" si="1"/>
        <v>5.1417534473101691E-4</v>
      </c>
      <c r="I39" s="11">
        <f t="shared" si="4"/>
        <v>9910.1837653027706</v>
      </c>
      <c r="J39" s="11">
        <v>1.641375</v>
      </c>
      <c r="K39" s="10">
        <f t="shared" si="1"/>
        <v>1.0165500078086721E-3</v>
      </c>
      <c r="L39" s="11">
        <f t="shared" si="5"/>
        <v>9871.9578744053906</v>
      </c>
      <c r="M39" s="11">
        <v>1.7457739999999999</v>
      </c>
      <c r="N39" s="10">
        <f t="shared" ref="N39" si="35">M39*$C39</f>
        <v>1.0812072642340579E-3</v>
      </c>
      <c r="O39" s="11">
        <f t="shared" si="7"/>
        <v>9867.0476942753539</v>
      </c>
      <c r="P39" s="10"/>
      <c r="Q39" s="10"/>
    </row>
    <row r="40" spans="2:17">
      <c r="B40" s="12">
        <v>31</v>
      </c>
      <c r="C40" s="10">
        <v>6.4993111181702663E-4</v>
      </c>
      <c r="D40" s="11">
        <v>0.7907729</v>
      </c>
      <c r="E40" s="10">
        <f t="shared" si="0"/>
        <v>5.1394791009177446E-4</v>
      </c>
      <c r="F40" s="11">
        <f t="shared" si="3"/>
        <v>9906.9515525821844</v>
      </c>
      <c r="G40" s="11">
        <v>0.83021449999999997</v>
      </c>
      <c r="H40" s="10">
        <f t="shared" si="1"/>
        <v>5.3958223303161683E-4</v>
      </c>
      <c r="I40" s="11">
        <f t="shared" si="4"/>
        <v>9904.8364062169348</v>
      </c>
      <c r="J40" s="11">
        <v>1.641375</v>
      </c>
      <c r="K40" s="10">
        <f t="shared" si="1"/>
        <v>1.066780678658672E-3</v>
      </c>
      <c r="L40" s="11">
        <f t="shared" si="5"/>
        <v>9861.4266604844433</v>
      </c>
      <c r="M40" s="11">
        <v>1.7457739999999999</v>
      </c>
      <c r="N40" s="10">
        <f t="shared" ref="N40" si="36">M40*$C40</f>
        <v>1.1346328368012578E-3</v>
      </c>
      <c r="O40" s="11">
        <f t="shared" si="7"/>
        <v>9855.8522179591455</v>
      </c>
      <c r="P40" s="10"/>
      <c r="Q40" s="10"/>
    </row>
    <row r="41" spans="2:17">
      <c r="B41" s="12">
        <v>32</v>
      </c>
      <c r="C41" s="10">
        <v>6.8674453265565438E-4</v>
      </c>
      <c r="D41" s="11">
        <v>0.7907729</v>
      </c>
      <c r="E41" s="10">
        <f t="shared" si="0"/>
        <v>5.4305896564725651E-4</v>
      </c>
      <c r="F41" s="11">
        <f t="shared" si="3"/>
        <v>9901.5714937193225</v>
      </c>
      <c r="G41" s="11">
        <v>0.83021449999999997</v>
      </c>
      <c r="H41" s="10">
        <f t="shared" si="1"/>
        <v>5.7014526880644779E-4</v>
      </c>
      <c r="I41" s="11">
        <f t="shared" si="4"/>
        <v>9899.1892106016276</v>
      </c>
      <c r="J41" s="11">
        <v>1.641375</v>
      </c>
      <c r="K41" s="10">
        <f t="shared" si="1"/>
        <v>1.1272053072876747E-3</v>
      </c>
      <c r="L41" s="11">
        <f t="shared" si="5"/>
        <v>9850.3108080153161</v>
      </c>
      <c r="M41" s="11">
        <v>1.7457739999999999</v>
      </c>
      <c r="N41" s="10">
        <f t="shared" ref="N41" si="37">M41*$C41</f>
        <v>1.1989007497523923E-3</v>
      </c>
      <c r="O41" s="11">
        <f t="shared" si="7"/>
        <v>9844.0360293455851</v>
      </c>
      <c r="P41" s="10"/>
      <c r="Q41" s="10"/>
    </row>
    <row r="42" spans="2:17">
      <c r="B42" s="12">
        <v>33</v>
      </c>
      <c r="C42" s="10">
        <v>7.2349525489199488E-4</v>
      </c>
      <c r="D42" s="11">
        <v>0.7907729</v>
      </c>
      <c r="E42" s="10">
        <f t="shared" ref="E42:E73" si="38">C42*D42</f>
        <v>5.7212044084718197E-4</v>
      </c>
      <c r="F42" s="11">
        <f t="shared" si="3"/>
        <v>9895.9066022712559</v>
      </c>
      <c r="G42" s="11">
        <v>0.83021449999999997</v>
      </c>
      <c r="H42" s="10">
        <f t="shared" si="1"/>
        <v>6.0065625129253006E-4</v>
      </c>
      <c r="I42" s="11">
        <f t="shared" si="4"/>
        <v>9893.2432007195512</v>
      </c>
      <c r="J42" s="11">
        <v>1.641375</v>
      </c>
      <c r="K42" s="10">
        <f t="shared" si="1"/>
        <v>1.1875270239983481E-3</v>
      </c>
      <c r="L42" s="11">
        <f t="shared" si="5"/>
        <v>9838.6132977360139</v>
      </c>
      <c r="M42" s="11">
        <v>1.7457739999999999</v>
      </c>
      <c r="N42" s="10">
        <f t="shared" ref="N42" si="39">M42*$C42</f>
        <v>1.2630592051138174E-3</v>
      </c>
      <c r="O42" s="11">
        <f t="shared" si="7"/>
        <v>9831.6024290232472</v>
      </c>
      <c r="P42" s="10"/>
      <c r="Q42" s="10"/>
    </row>
    <row r="43" spans="2:17">
      <c r="B43" s="12">
        <v>34</v>
      </c>
      <c r="C43" s="10">
        <v>7.6924228132147399E-4</v>
      </c>
      <c r="D43" s="11">
        <v>0.7907729</v>
      </c>
      <c r="E43" s="10">
        <f t="shared" si="38"/>
        <v>6.0829594960319785E-4</v>
      </c>
      <c r="F43" s="11">
        <f t="shared" si="3"/>
        <v>9889.8869623674418</v>
      </c>
      <c r="G43" s="11">
        <v>0.83021449999999997</v>
      </c>
      <c r="H43" s="10">
        <f t="shared" si="1"/>
        <v>6.3863609596616681E-4</v>
      </c>
      <c r="I43" s="11">
        <f t="shared" si="4"/>
        <v>9886.9250185054007</v>
      </c>
      <c r="J43" s="11">
        <v>1.641375</v>
      </c>
      <c r="K43" s="10">
        <f t="shared" si="1"/>
        <v>1.2626150495040345E-3</v>
      </c>
      <c r="L43" s="11">
        <f t="shared" si="5"/>
        <v>9826.1909165200414</v>
      </c>
      <c r="M43" s="11">
        <v>1.7457739999999999</v>
      </c>
      <c r="N43" s="10">
        <f t="shared" ref="N43" si="40">M43*$C43</f>
        <v>1.3429231744317149E-3</v>
      </c>
      <c r="O43" s="11">
        <f t="shared" si="7"/>
        <v>9818.399342279512</v>
      </c>
      <c r="P43" s="10"/>
      <c r="Q43" s="10"/>
    </row>
    <row r="44" spans="2:17">
      <c r="B44" s="12">
        <v>35</v>
      </c>
      <c r="C44" s="10">
        <v>8.1713505082592125E-4</v>
      </c>
      <c r="D44" s="11">
        <v>0.7907729</v>
      </c>
      <c r="E44" s="10">
        <f t="shared" si="38"/>
        <v>6.4616825383326118E-4</v>
      </c>
      <c r="F44" s="11">
        <f t="shared" si="3"/>
        <v>9883.4964313783603</v>
      </c>
      <c r="G44" s="11">
        <v>0.83021449999999997</v>
      </c>
      <c r="H44" s="10">
        <f t="shared" si="1"/>
        <v>6.7839736765391671E-4</v>
      </c>
      <c r="I44" s="11">
        <f t="shared" si="4"/>
        <v>9880.2177545986542</v>
      </c>
      <c r="J44" s="11">
        <v>1.641375</v>
      </c>
      <c r="K44" s="10">
        <f t="shared" si="1"/>
        <v>1.3412250440493964E-3</v>
      </c>
      <c r="L44" s="11">
        <f t="shared" si="5"/>
        <v>9813.0117831751941</v>
      </c>
      <c r="M44" s="11">
        <v>1.7457739999999999</v>
      </c>
      <c r="N44" s="10">
        <f t="shared" ref="N44" si="41">M44*$C44</f>
        <v>1.4265331262205718E-3</v>
      </c>
      <c r="O44" s="11">
        <f t="shared" si="7"/>
        <v>9804.3930703712886</v>
      </c>
      <c r="P44" s="10"/>
      <c r="Q44" s="10"/>
    </row>
    <row r="45" spans="2:17">
      <c r="B45" s="12">
        <v>36</v>
      </c>
      <c r="C45" s="10">
        <v>8.7338418424396443E-4</v>
      </c>
      <c r="D45" s="11">
        <v>0.7907729</v>
      </c>
      <c r="E45" s="10">
        <f t="shared" si="38"/>
        <v>6.9064854418873409E-4</v>
      </c>
      <c r="F45" s="11">
        <f t="shared" si="3"/>
        <v>9876.6704089565337</v>
      </c>
      <c r="G45" s="11">
        <v>0.83021449999999997</v>
      </c>
      <c r="H45" s="10">
        <f t="shared" si="1"/>
        <v>7.2509621383001082E-4</v>
      </c>
      <c r="I45" s="11">
        <f t="shared" si="4"/>
        <v>9873.0536461129795</v>
      </c>
      <c r="J45" s="11">
        <v>1.641375</v>
      </c>
      <c r="K45" s="10">
        <f t="shared" si="1"/>
        <v>1.4335509654134371E-3</v>
      </c>
      <c r="L45" s="11">
        <f t="shared" si="5"/>
        <v>9798.9443306598096</v>
      </c>
      <c r="M45" s="11">
        <v>1.7457739999999999</v>
      </c>
      <c r="N45" s="10">
        <f t="shared" ref="N45" si="42">M45*$C45</f>
        <v>1.5247314008643227E-3</v>
      </c>
      <c r="O45" s="11">
        <f t="shared" si="7"/>
        <v>9789.4440043904779</v>
      </c>
      <c r="P45" s="10"/>
      <c r="Q45" s="10"/>
    </row>
    <row r="46" spans="2:17">
      <c r="B46" s="12">
        <v>37</v>
      </c>
      <c r="C46" s="10">
        <v>9.4989016213468871E-4</v>
      </c>
      <c r="D46" s="11">
        <v>0.7907729</v>
      </c>
      <c r="E46" s="10">
        <f t="shared" si="38"/>
        <v>7.5114739819271803E-4</v>
      </c>
      <c r="F46" s="11">
        <f t="shared" si="3"/>
        <v>9869.2515736760397</v>
      </c>
      <c r="G46" s="11">
        <v>0.83021449999999997</v>
      </c>
      <c r="H46" s="10">
        <f t="shared" si="1"/>
        <v>7.8861258601156952E-4</v>
      </c>
      <c r="I46" s="11">
        <f t="shared" si="4"/>
        <v>9865.2676317452879</v>
      </c>
      <c r="J46" s="11">
        <v>1.641375</v>
      </c>
      <c r="K46" s="10">
        <f t="shared" si="1"/>
        <v>1.5591259648738247E-3</v>
      </c>
      <c r="L46" s="11">
        <f t="shared" si="5"/>
        <v>9783.6665421255238</v>
      </c>
      <c r="M46" s="11">
        <v>1.7457739999999999</v>
      </c>
      <c r="N46" s="10">
        <f t="shared" ref="N46" si="43">M46*$C46</f>
        <v>1.6582935479105239E-3</v>
      </c>
      <c r="O46" s="11">
        <f t="shared" si="7"/>
        <v>9773.2102325603664</v>
      </c>
      <c r="P46" s="10"/>
      <c r="Q46" s="10"/>
    </row>
    <row r="47" spans="2:17">
      <c r="B47" s="12">
        <v>38</v>
      </c>
      <c r="C47" s="10">
        <v>1.0389179067344346E-3</v>
      </c>
      <c r="D47" s="11">
        <v>0.7907729</v>
      </c>
      <c r="E47" s="10">
        <f t="shared" si="38"/>
        <v>8.2154812597031834E-4</v>
      </c>
      <c r="F47" s="11">
        <f t="shared" si="3"/>
        <v>9861.1435085409557</v>
      </c>
      <c r="G47" s="11">
        <v>0.83021449999999997</v>
      </c>
      <c r="H47" s="10">
        <f t="shared" si="1"/>
        <v>8.6252471048057523E-4</v>
      </c>
      <c r="I47" s="11">
        <f t="shared" si="4"/>
        <v>9856.7585946374038</v>
      </c>
      <c r="J47" s="11">
        <v>1.641375</v>
      </c>
      <c r="K47" s="10">
        <f t="shared" si="1"/>
        <v>1.7052538791662325E-3</v>
      </c>
      <c r="L47" s="11">
        <f t="shared" si="5"/>
        <v>9766.9829068020954</v>
      </c>
      <c r="M47" s="11">
        <v>1.7457739999999999</v>
      </c>
      <c r="N47" s="10">
        <f t="shared" ref="N47" si="44">M47*$C47</f>
        <v>1.8137158697114008E-3</v>
      </c>
      <c r="O47" s="11">
        <f t="shared" si="7"/>
        <v>9755.484406063546</v>
      </c>
      <c r="P47" s="10"/>
      <c r="Q47" s="10"/>
    </row>
    <row r="48" spans="2:17">
      <c r="B48" s="12">
        <v>39</v>
      </c>
      <c r="C48" s="10">
        <v>1.1303800152477764E-3</v>
      </c>
      <c r="D48" s="11">
        <v>0.7907729</v>
      </c>
      <c r="E48" s="10">
        <f t="shared" si="38"/>
        <v>8.9387388275952834E-4</v>
      </c>
      <c r="F48" s="11">
        <f t="shared" si="3"/>
        <v>9852.3288899045274</v>
      </c>
      <c r="G48" s="11">
        <v>0.83021449999999997</v>
      </c>
      <c r="H48" s="10">
        <f t="shared" si="1"/>
        <v>9.3845787916892502E-4</v>
      </c>
      <c r="I48" s="11">
        <f t="shared" si="4"/>
        <v>9847.5084418712013</v>
      </c>
      <c r="J48" s="11">
        <v>1.641375</v>
      </c>
      <c r="K48" s="10">
        <f t="shared" si="1"/>
        <v>1.8553774975273191E-3</v>
      </c>
      <c r="L48" s="11">
        <f t="shared" si="5"/>
        <v>9748.8614664980814</v>
      </c>
      <c r="M48" s="11">
        <v>1.7457739999999999</v>
      </c>
      <c r="N48" s="10">
        <f t="shared" ref="N48" si="45">M48*$C48</f>
        <v>1.9733880407391715E-3</v>
      </c>
      <c r="O48" s="11">
        <f t="shared" si="7"/>
        <v>9736.2330498050014</v>
      </c>
      <c r="P48" s="10"/>
      <c r="Q48" s="10"/>
    </row>
    <row r="49" spans="2:17">
      <c r="B49" s="12">
        <v>40</v>
      </c>
      <c r="C49" s="10">
        <v>1.2258009445997461E-3</v>
      </c>
      <c r="D49" s="11">
        <v>0.7907729</v>
      </c>
      <c r="E49" s="10">
        <f t="shared" si="38"/>
        <v>9.6933016778388056E-4</v>
      </c>
      <c r="F49" s="11">
        <f t="shared" si="3"/>
        <v>9842.7787302886136</v>
      </c>
      <c r="G49" s="11">
        <v>0.83021449999999997</v>
      </c>
      <c r="H49" s="10">
        <f t="shared" si="1"/>
        <v>1.0176777183204058E-3</v>
      </c>
      <c r="I49" s="11">
        <f t="shared" si="4"/>
        <v>9837.4868519489373</v>
      </c>
      <c r="J49" s="11">
        <v>1.641375</v>
      </c>
      <c r="K49" s="10">
        <f t="shared" si="1"/>
        <v>2.0119990254424082E-3</v>
      </c>
      <c r="L49" s="11">
        <f t="shared" si="5"/>
        <v>9729.2467667283145</v>
      </c>
      <c r="M49" s="11">
        <v>1.7457739999999999</v>
      </c>
      <c r="N49" s="10">
        <f t="shared" ref="N49" si="46">M49*$C49</f>
        <v>2.1399714182576768E-3</v>
      </c>
      <c r="O49" s="11">
        <f t="shared" si="7"/>
        <v>9715.3977893569227</v>
      </c>
      <c r="P49" s="10"/>
      <c r="Q49" s="10"/>
    </row>
    <row r="50" spans="2:17">
      <c r="B50" s="12">
        <v>41</v>
      </c>
      <c r="C50" s="10">
        <v>1.337018476747141E-3</v>
      </c>
      <c r="D50" s="11">
        <v>0.7907729</v>
      </c>
      <c r="E50" s="10">
        <f t="shared" si="38"/>
        <v>1.0572779782109193E-3</v>
      </c>
      <c r="F50" s="11">
        <f t="shared" si="3"/>
        <v>9832.3721770926768</v>
      </c>
      <c r="G50" s="11">
        <v>0.83021449999999997</v>
      </c>
      <c r="H50" s="10">
        <f t="shared" si="1"/>
        <v>1.1100121261633893E-3</v>
      </c>
      <c r="I50" s="11">
        <f t="shared" si="4"/>
        <v>9826.5671222523015</v>
      </c>
      <c r="J50" s="11">
        <v>1.641375</v>
      </c>
      <c r="K50" s="10">
        <f t="shared" si="1"/>
        <v>2.1945487022708389E-3</v>
      </c>
      <c r="L50" s="11">
        <f t="shared" si="5"/>
        <v>9707.8954608623171</v>
      </c>
      <c r="M50" s="11">
        <v>1.7457739999999999</v>
      </c>
      <c r="N50" s="10">
        <f t="shared" ref="N50" si="47">M50*$C50</f>
        <v>2.3341320942247635E-3</v>
      </c>
      <c r="O50" s="11">
        <f t="shared" si="7"/>
        <v>9692.7207675686241</v>
      </c>
      <c r="P50" s="10"/>
      <c r="Q50" s="10"/>
    </row>
    <row r="51" spans="2:17">
      <c r="B51" s="12">
        <v>42</v>
      </c>
      <c r="C51" s="10">
        <v>1.4474328449809405E-3</v>
      </c>
      <c r="D51" s="11">
        <v>0.7907729</v>
      </c>
      <c r="E51" s="10">
        <f t="shared" si="38"/>
        <v>1.1445906683808288E-3</v>
      </c>
      <c r="F51" s="11">
        <f t="shared" si="3"/>
        <v>9821.1181356507295</v>
      </c>
      <c r="G51" s="11">
        <v>0.83021449999999997</v>
      </c>
      <c r="H51" s="10">
        <f t="shared" si="1"/>
        <v>1.201679735679429E-3</v>
      </c>
      <c r="I51" s="11">
        <f t="shared" si="4"/>
        <v>9814.758735670197</v>
      </c>
      <c r="J51" s="11">
        <v>1.641375</v>
      </c>
      <c r="K51" s="10">
        <f t="shared" si="1"/>
        <v>2.3757800859305913E-3</v>
      </c>
      <c r="L51" s="11">
        <f t="shared" si="5"/>
        <v>9684.8316361501038</v>
      </c>
      <c r="M51" s="11">
        <v>1.7457739999999999</v>
      </c>
      <c r="N51" s="10">
        <f t="shared" ref="N51" si="48">M51*$C51</f>
        <v>2.5268906275137562E-3</v>
      </c>
      <c r="O51" s="11">
        <f t="shared" si="7"/>
        <v>9668.2283223059476</v>
      </c>
      <c r="P51" s="10"/>
      <c r="Q51" s="10"/>
    </row>
    <row r="52" spans="2:17">
      <c r="B52" s="12">
        <v>43</v>
      </c>
      <c r="C52" s="10">
        <v>1.5733551951715374E-3</v>
      </c>
      <c r="D52" s="11">
        <v>0.7907729</v>
      </c>
      <c r="E52" s="10">
        <f t="shared" si="38"/>
        <v>1.2441666504158626E-3</v>
      </c>
      <c r="F52" s="11">
        <f t="shared" si="3"/>
        <v>9808.8990279965583</v>
      </c>
      <c r="G52" s="11">
        <v>0.83021449999999997</v>
      </c>
      <c r="H52" s="10">
        <f t="shared" si="1"/>
        <v>1.3062222966817403E-3</v>
      </c>
      <c r="I52" s="11">
        <f t="shared" si="4"/>
        <v>9801.9384789731121</v>
      </c>
      <c r="J52" s="11">
        <v>1.641375</v>
      </c>
      <c r="K52" s="10">
        <f t="shared" si="1"/>
        <v>2.5824658834746822E-3</v>
      </c>
      <c r="L52" s="11">
        <f t="shared" si="5"/>
        <v>9659.8208888625504</v>
      </c>
      <c r="M52" s="11">
        <v>1.7457739999999999</v>
      </c>
      <c r="N52" s="10">
        <f t="shared" ref="N52" si="49">M52*$C52</f>
        <v>2.7467225924953952E-3</v>
      </c>
      <c r="O52" s="11">
        <f t="shared" si="7"/>
        <v>9641.6723811436659</v>
      </c>
      <c r="P52" s="10"/>
      <c r="Q52" s="10"/>
    </row>
    <row r="53" spans="2:17">
      <c r="B53" s="12">
        <v>44</v>
      </c>
      <c r="C53" s="10">
        <v>1.7089262259212198E-3</v>
      </c>
      <c r="D53" s="11">
        <v>0.7907729</v>
      </c>
      <c r="E53" s="10">
        <f t="shared" si="38"/>
        <v>1.3513725475577782E-3</v>
      </c>
      <c r="F53" s="11">
        <f t="shared" si="3"/>
        <v>9795.643551128358</v>
      </c>
      <c r="G53" s="11">
        <v>0.83021449999999997</v>
      </c>
      <c r="H53" s="10">
        <f t="shared" si="1"/>
        <v>1.4187753321900725E-3</v>
      </c>
      <c r="I53" s="11">
        <f t="shared" si="4"/>
        <v>9788.0317304515011</v>
      </c>
      <c r="J53" s="11">
        <v>1.641375</v>
      </c>
      <c r="K53" s="10">
        <f t="shared" si="1"/>
        <v>2.8049887840714423E-3</v>
      </c>
      <c r="L53" s="11">
        <f t="shared" si="5"/>
        <v>9632.7251996131527</v>
      </c>
      <c r="M53" s="11">
        <v>1.7457739999999999</v>
      </c>
      <c r="N53" s="10">
        <f t="shared" ref="N53" si="50">M53*$C53</f>
        <v>2.9833989731313914E-3</v>
      </c>
      <c r="O53" s="11">
        <f t="shared" si="7"/>
        <v>9612.9074256624936</v>
      </c>
      <c r="P53" s="10"/>
      <c r="Q53" s="10"/>
    </row>
    <row r="54" spans="2:17">
      <c r="B54" s="12">
        <v>45</v>
      </c>
      <c r="C54" s="10">
        <v>1.8567366205844982E-3</v>
      </c>
      <c r="D54" s="11">
        <v>0.7907729</v>
      </c>
      <c r="E54" s="10">
        <f t="shared" si="38"/>
        <v>1.4682570019958034E-3</v>
      </c>
      <c r="F54" s="11">
        <f t="shared" si="3"/>
        <v>9781.2610288953583</v>
      </c>
      <c r="G54" s="11">
        <v>0.83021449999999997</v>
      </c>
      <c r="H54" s="10">
        <f t="shared" si="1"/>
        <v>1.5414896650902488E-3</v>
      </c>
      <c r="I54" s="11">
        <f t="shared" si="4"/>
        <v>9772.9435806974343</v>
      </c>
      <c r="J54" s="11">
        <v>1.641375</v>
      </c>
      <c r="K54" s="10">
        <f t="shared" si="1"/>
        <v>3.0476010706118805E-3</v>
      </c>
      <c r="L54" s="11">
        <f t="shared" si="5"/>
        <v>9603.368495981902</v>
      </c>
      <c r="M54" s="11">
        <v>1.7457739999999999</v>
      </c>
      <c r="N54" s="10">
        <f t="shared" ref="N54" si="51">M54*$C54</f>
        <v>3.2414425170642818E-3</v>
      </c>
      <c r="O54" s="11">
        <f t="shared" si="7"/>
        <v>9581.7477388203479</v>
      </c>
      <c r="P54" s="10"/>
      <c r="Q54" s="10"/>
    </row>
    <row r="55" spans="2:17">
      <c r="B55" s="12">
        <v>46</v>
      </c>
      <c r="C55" s="10">
        <v>2.0141832597204575E-3</v>
      </c>
      <c r="D55" s="11">
        <v>0.7907729</v>
      </c>
      <c r="E55" s="10">
        <f t="shared" si="38"/>
        <v>1.5927615374205994E-3</v>
      </c>
      <c r="F55" s="11">
        <f t="shared" si="3"/>
        <v>9765.6818125410628</v>
      </c>
      <c r="G55" s="11">
        <v>0.83021449999999997</v>
      </c>
      <c r="H55" s="10">
        <f t="shared" si="1"/>
        <v>1.6722041478771897E-3</v>
      </c>
      <c r="I55" s="11">
        <f t="shared" si="4"/>
        <v>9756.6012239048232</v>
      </c>
      <c r="J55" s="11">
        <v>1.641375</v>
      </c>
      <c r="K55" s="10">
        <f t="shared" si="1"/>
        <v>3.3060300479236661E-3</v>
      </c>
      <c r="L55" s="11">
        <f t="shared" si="5"/>
        <v>9571.6194711729022</v>
      </c>
      <c r="M55" s="11">
        <v>1.7457739999999999</v>
      </c>
      <c r="N55" s="10">
        <f t="shared" ref="N55" si="52">M55*$C55</f>
        <v>3.516308766055222E-3</v>
      </c>
      <c r="O55" s="11">
        <f t="shared" si="7"/>
        <v>9548.0553552522033</v>
      </c>
      <c r="P55" s="10"/>
      <c r="Q55" s="10"/>
    </row>
    <row r="56" spans="2:17">
      <c r="B56" s="12">
        <v>47</v>
      </c>
      <c r="C56" s="10">
        <v>2.1985740808132146E-3</v>
      </c>
      <c r="D56" s="11">
        <v>0.7907729</v>
      </c>
      <c r="E56" s="10">
        <f t="shared" si="38"/>
        <v>1.7385728017495002E-3</v>
      </c>
      <c r="F56" s="11">
        <f t="shared" si="3"/>
        <v>9748.7034637512388</v>
      </c>
      <c r="G56" s="11">
        <v>0.83021449999999997</v>
      </c>
      <c r="H56" s="10">
        <f t="shared" si="1"/>
        <v>1.8252880812153025E-3</v>
      </c>
      <c r="I56" s="11">
        <f t="shared" si="4"/>
        <v>9738.7926159776598</v>
      </c>
      <c r="J56" s="11">
        <v>1.641375</v>
      </c>
      <c r="K56" s="10">
        <f t="shared" si="1"/>
        <v>3.6086845318947904E-3</v>
      </c>
      <c r="L56" s="11">
        <f t="shared" si="5"/>
        <v>9537.0785160420983</v>
      </c>
      <c r="M56" s="11">
        <v>1.7457739999999999</v>
      </c>
      <c r="N56" s="10">
        <f t="shared" ref="N56" si="53">M56*$C56</f>
        <v>3.8382134673576088E-3</v>
      </c>
      <c r="O56" s="11">
        <f t="shared" si="7"/>
        <v>9511.4078806005982</v>
      </c>
      <c r="P56" s="10"/>
      <c r="Q56" s="10"/>
    </row>
    <row r="57" spans="2:17">
      <c r="B57" s="12">
        <v>48</v>
      </c>
      <c r="C57" s="10">
        <v>2.4105056658195682E-3</v>
      </c>
      <c r="D57" s="11">
        <v>0.7907729</v>
      </c>
      <c r="E57" s="10">
        <f t="shared" si="38"/>
        <v>1.9061625558265708E-3</v>
      </c>
      <c r="F57" s="11">
        <f t="shared" si="3"/>
        <v>9730.120850240779</v>
      </c>
      <c r="G57" s="11">
        <v>0.83021449999999997</v>
      </c>
      <c r="H57" s="10">
        <f t="shared" si="1"/>
        <v>2.0012367560955598E-3</v>
      </c>
      <c r="I57" s="11">
        <f t="shared" si="4"/>
        <v>9719.3029862345738</v>
      </c>
      <c r="J57" s="11">
        <v>1.641375</v>
      </c>
      <c r="K57" s="10">
        <f t="shared" si="1"/>
        <v>3.9565437372345936E-3</v>
      </c>
      <c r="L57" s="11">
        <f t="shared" si="5"/>
        <v>9499.3446477679372</v>
      </c>
      <c r="M57" s="11">
        <v>1.7457739999999999</v>
      </c>
      <c r="N57" s="10">
        <f t="shared" ref="N57" si="54">M57*$C57</f>
        <v>4.208198118240491E-3</v>
      </c>
      <c r="O57" s="11">
        <f t="shared" si="7"/>
        <v>9471.3819918556364</v>
      </c>
      <c r="P57" s="10"/>
      <c r="Q57" s="10"/>
    </row>
    <row r="58" spans="2:17">
      <c r="B58" s="12">
        <v>49</v>
      </c>
      <c r="C58" s="10">
        <v>2.63510375501906E-3</v>
      </c>
      <c r="D58" s="11">
        <v>0.7907729</v>
      </c>
      <c r="E58" s="10">
        <f t="shared" si="38"/>
        <v>2.0837686381573119E-3</v>
      </c>
      <c r="F58" s="11">
        <f t="shared" si="3"/>
        <v>9709.8455295675667</v>
      </c>
      <c r="G58" s="11">
        <v>0.83021449999999997</v>
      </c>
      <c r="H58" s="10">
        <f t="shared" si="1"/>
        <v>2.1877013464212712E-3</v>
      </c>
      <c r="I58" s="11">
        <f t="shared" si="4"/>
        <v>9698.0400540053124</v>
      </c>
      <c r="J58" s="11">
        <v>1.641375</v>
      </c>
      <c r="K58" s="10">
        <f t="shared" si="1"/>
        <v>4.3251934258944098E-3</v>
      </c>
      <c r="L58" s="11">
        <f t="shared" si="5"/>
        <v>9458.2581447471057</v>
      </c>
      <c r="M58" s="11">
        <v>1.7457739999999999</v>
      </c>
      <c r="N58" s="10">
        <f t="shared" ref="N58" si="55">M58*$C58</f>
        <v>4.6002956228146444E-3</v>
      </c>
      <c r="O58" s="11">
        <f t="shared" si="7"/>
        <v>9427.8108347364978</v>
      </c>
      <c r="P58" s="10"/>
      <c r="Q58" s="10"/>
    </row>
    <row r="59" spans="2:17">
      <c r="B59" s="12">
        <v>50</v>
      </c>
      <c r="C59" s="10">
        <v>2.8812138650571792E-3</v>
      </c>
      <c r="D59" s="11">
        <v>0.7907729</v>
      </c>
      <c r="E59" s="10">
        <f t="shared" si="38"/>
        <v>2.2783858435914744E-3</v>
      </c>
      <c r="F59" s="11">
        <f t="shared" si="3"/>
        <v>9687.7227549695399</v>
      </c>
      <c r="G59" s="11">
        <v>0.83021449999999997</v>
      </c>
      <c r="H59" s="10">
        <f t="shared" si="1"/>
        <v>2.3920255283715135E-3</v>
      </c>
      <c r="I59" s="11">
        <f t="shared" si="4"/>
        <v>9674.8420946209626</v>
      </c>
      <c r="J59" s="11">
        <v>1.641375</v>
      </c>
      <c r="K59" s="10">
        <f t="shared" si="1"/>
        <v>4.7291524077582277E-3</v>
      </c>
      <c r="L59" s="11">
        <f t="shared" si="5"/>
        <v>9413.5286004686768</v>
      </c>
      <c r="M59" s="11">
        <v>1.7457739999999999</v>
      </c>
      <c r="N59" s="10">
        <f t="shared" ref="N59" si="56">M59*$C59</f>
        <v>5.0299482540563318E-3</v>
      </c>
      <c r="O59" s="11">
        <f t="shared" si="7"/>
        <v>9380.3894340887418</v>
      </c>
      <c r="P59" s="10"/>
      <c r="Q59" s="10"/>
    </row>
    <row r="60" spans="2:17">
      <c r="B60" s="12">
        <v>51</v>
      </c>
      <c r="C60" s="10">
        <v>3.145021744599746E-3</v>
      </c>
      <c r="D60" s="11">
        <v>0.7907729</v>
      </c>
      <c r="E60" s="10">
        <f t="shared" si="38"/>
        <v>2.4869979655402006E-3</v>
      </c>
      <c r="F60" s="11">
        <f t="shared" si="3"/>
        <v>9663.6294081872129</v>
      </c>
      <c r="G60" s="11">
        <v>0.83021449999999997</v>
      </c>
      <c r="H60" s="10">
        <f t="shared" si="1"/>
        <v>2.6110426551820059E-3</v>
      </c>
      <c r="I60" s="11">
        <f t="shared" si="4"/>
        <v>9649.5806692297574</v>
      </c>
      <c r="J60" s="11">
        <v>1.641375</v>
      </c>
      <c r="K60" s="10">
        <f t="shared" si="1"/>
        <v>5.1621600660424084E-3</v>
      </c>
      <c r="L60" s="11">
        <f t="shared" si="5"/>
        <v>9364.9344590467899</v>
      </c>
      <c r="M60" s="11">
        <v>1.7457739999999999</v>
      </c>
      <c r="N60" s="10">
        <f t="shared" ref="N60" si="57">M60*$C60</f>
        <v>5.4904971911568772E-3</v>
      </c>
      <c r="O60" s="11">
        <f t="shared" si="7"/>
        <v>9328.8864322489189</v>
      </c>
      <c r="P60" s="10"/>
      <c r="Q60" s="10"/>
    </row>
    <row r="61" spans="2:17">
      <c r="B61" s="12">
        <v>52</v>
      </c>
      <c r="C61" s="10">
        <v>3.4487228810673445E-3</v>
      </c>
      <c r="D61" s="11">
        <v>0.7907729</v>
      </c>
      <c r="E61" s="10">
        <f t="shared" si="38"/>
        <v>2.7271565939579793E-3</v>
      </c>
      <c r="F61" s="11">
        <f t="shared" si="3"/>
        <v>9637.275177525109</v>
      </c>
      <c r="G61" s="11">
        <v>0.83021449999999997</v>
      </c>
      <c r="H61" s="10">
        <f t="shared" si="1"/>
        <v>2.8631797423438847E-3</v>
      </c>
      <c r="I61" s="11">
        <f t="shared" si="4"/>
        <v>9621.9521853355054</v>
      </c>
      <c r="J61" s="11">
        <v>1.641375</v>
      </c>
      <c r="K61" s="10">
        <f t="shared" si="1"/>
        <v>5.660647518911913E-3</v>
      </c>
      <c r="L61" s="11">
        <f t="shared" si="5"/>
        <v>9311.9228660364133</v>
      </c>
      <c r="M61" s="11">
        <v>1.7457739999999999</v>
      </c>
      <c r="N61" s="10">
        <f t="shared" ref="N61" si="58">M61*$C61</f>
        <v>6.0206907389724618E-3</v>
      </c>
      <c r="O61" s="11">
        <f t="shared" si="7"/>
        <v>9272.7200921013518</v>
      </c>
      <c r="P61" s="10"/>
      <c r="Q61" s="10"/>
    </row>
    <row r="62" spans="2:17">
      <c r="B62" s="12">
        <v>53</v>
      </c>
      <c r="C62" s="10">
        <v>3.7953977966963151E-3</v>
      </c>
      <c r="D62" s="11">
        <v>0.7907729</v>
      </c>
      <c r="E62" s="10">
        <f t="shared" si="38"/>
        <v>3.0012977223471556E-3</v>
      </c>
      <c r="F62" s="11">
        <f t="shared" si="3"/>
        <v>9608.3508454851708</v>
      </c>
      <c r="G62" s="11">
        <v>0.83021449999999997</v>
      </c>
      <c r="H62" s="10">
        <f t="shared" si="1"/>
        <v>3.1509942840853328E-3</v>
      </c>
      <c r="I62" s="11">
        <f t="shared" si="4"/>
        <v>9591.6334689977703</v>
      </c>
      <c r="J62" s="11">
        <v>1.641375</v>
      </c>
      <c r="K62" s="10">
        <f t="shared" si="1"/>
        <v>6.2296710585524146E-3</v>
      </c>
      <c r="L62" s="11">
        <f t="shared" si="5"/>
        <v>9253.912649658394</v>
      </c>
      <c r="M62" s="11">
        <v>1.7457739999999999</v>
      </c>
      <c r="N62" s="10">
        <f t="shared" ref="N62" si="59">M62*$C62</f>
        <v>6.6259067931297129E-3</v>
      </c>
      <c r="O62" s="11">
        <f t="shared" si="7"/>
        <v>9211.2799130523072</v>
      </c>
      <c r="P62" s="10"/>
      <c r="Q62" s="10"/>
    </row>
    <row r="63" spans="2:17">
      <c r="B63" s="12">
        <v>54</v>
      </c>
      <c r="C63" s="10">
        <v>4.1777060914866583E-3</v>
      </c>
      <c r="D63" s="11">
        <v>0.7907729</v>
      </c>
      <c r="E63" s="10">
        <f t="shared" si="38"/>
        <v>3.3036167613125699E-3</v>
      </c>
      <c r="F63" s="11">
        <f t="shared" si="3"/>
        <v>9576.6085365834551</v>
      </c>
      <c r="G63" s="11">
        <v>0.83021449999999997</v>
      </c>
      <c r="H63" s="10">
        <f t="shared" si="1"/>
        <v>3.4683921738905502E-3</v>
      </c>
      <c r="I63" s="11">
        <f t="shared" si="4"/>
        <v>9558.3659225390729</v>
      </c>
      <c r="J63" s="11">
        <v>1.641375</v>
      </c>
      <c r="K63" s="10">
        <f t="shared" si="1"/>
        <v>6.8571823359139137E-3</v>
      </c>
      <c r="L63" s="11">
        <f t="shared" si="5"/>
        <v>9190.4568832990662</v>
      </c>
      <c r="M63" s="11">
        <v>1.7457739999999999</v>
      </c>
      <c r="N63" s="10">
        <f t="shared" ref="N63" si="60">M63*$C63</f>
        <v>7.2933306741590287E-3</v>
      </c>
      <c r="O63" s="11">
        <f t="shared" si="7"/>
        <v>9144.0990027141779</v>
      </c>
      <c r="P63" s="10"/>
      <c r="Q63" s="10"/>
    </row>
    <row r="64" spans="2:17">
      <c r="B64" s="12">
        <v>55</v>
      </c>
      <c r="C64" s="10">
        <v>4.6130945583227447E-3</v>
      </c>
      <c r="D64" s="11">
        <v>0.7907729</v>
      </c>
      <c r="E64" s="10">
        <f t="shared" si="38"/>
        <v>3.6479101618590959E-3</v>
      </c>
      <c r="F64" s="11">
        <f t="shared" si="3"/>
        <v>9541.6739289867055</v>
      </c>
      <c r="G64" s="11">
        <v>0.83021449999999997</v>
      </c>
      <c r="H64" s="10">
        <f t="shared" si="1"/>
        <v>3.8298579921906381E-3</v>
      </c>
      <c r="I64" s="11">
        <f t="shared" si="4"/>
        <v>9521.7587384183553</v>
      </c>
      <c r="J64" s="11">
        <v>1.641375</v>
      </c>
      <c r="K64" s="10">
        <f t="shared" si="1"/>
        <v>7.5718180806669949E-3</v>
      </c>
      <c r="L64" s="11">
        <f t="shared" si="5"/>
        <v>9120.8684157005118</v>
      </c>
      <c r="M64" s="11">
        <v>1.7457739999999999</v>
      </c>
      <c r="N64" s="10">
        <f t="shared" ref="N64" si="61">M64*$C64</f>
        <v>8.0534205394613301E-3</v>
      </c>
      <c r="O64" s="11">
        <f t="shared" si="7"/>
        <v>9070.4577279908517</v>
      </c>
      <c r="P64" s="10"/>
      <c r="Q64" s="10"/>
    </row>
    <row r="65" spans="2:17">
      <c r="B65" s="12">
        <v>56</v>
      </c>
      <c r="C65" s="10">
        <v>5.1056032027954256E-3</v>
      </c>
      <c r="D65" s="11">
        <v>0.7907729</v>
      </c>
      <c r="E65" s="10">
        <f t="shared" si="38"/>
        <v>4.037372650923827E-3</v>
      </c>
      <c r="F65" s="11">
        <f t="shared" si="3"/>
        <v>9503.1506356217815</v>
      </c>
      <c r="G65" s="11">
        <v>0.83021449999999997</v>
      </c>
      <c r="H65" s="10">
        <f t="shared" si="1"/>
        <v>4.2387458102072029E-3</v>
      </c>
      <c r="I65" s="11">
        <f t="shared" si="4"/>
        <v>9481.3984234600812</v>
      </c>
      <c r="J65" s="11">
        <v>1.641375</v>
      </c>
      <c r="K65" s="10">
        <f t="shared" si="1"/>
        <v>8.3802094569883426E-3</v>
      </c>
      <c r="L65" s="11">
        <f t="shared" si="5"/>
        <v>9044.4336279473118</v>
      </c>
      <c r="M65" s="11">
        <v>1.7457739999999999</v>
      </c>
      <c r="N65" s="10">
        <f t="shared" ref="N65" si="62">M65*$C65</f>
        <v>8.9132293257569804E-3</v>
      </c>
      <c r="O65" s="11">
        <f t="shared" si="7"/>
        <v>8989.6106581716849</v>
      </c>
      <c r="P65" s="10"/>
      <c r="Q65" s="10"/>
    </row>
    <row r="66" spans="2:17">
      <c r="B66" s="12">
        <v>57</v>
      </c>
      <c r="C66" s="10">
        <v>5.619987973824651E-3</v>
      </c>
      <c r="D66" s="11">
        <v>0.7907729</v>
      </c>
      <c r="E66" s="10">
        <f t="shared" si="38"/>
        <v>4.4441341880264431E-3</v>
      </c>
      <c r="F66" s="11">
        <f t="shared" si="3"/>
        <v>9460.9173589880484</v>
      </c>
      <c r="G66" s="11">
        <v>0.83021449999999997</v>
      </c>
      <c r="H66" s="10">
        <f t="shared" si="1"/>
        <v>4.6657955056948457E-3</v>
      </c>
      <c r="I66" s="11">
        <f t="shared" si="4"/>
        <v>9437.1601573081989</v>
      </c>
      <c r="J66" s="11">
        <v>1.641375</v>
      </c>
      <c r="K66" s="10">
        <f t="shared" si="1"/>
        <v>9.2245077605364375E-3</v>
      </c>
      <c r="L66" s="11">
        <f t="shared" si="5"/>
        <v>8961.0031797566553</v>
      </c>
      <c r="M66" s="11">
        <v>1.7457739999999999</v>
      </c>
      <c r="N66" s="10">
        <f t="shared" ref="N66" si="63">M66*$C66</f>
        <v>9.8112288850157568E-3</v>
      </c>
      <c r="O66" s="11">
        <f t="shared" si="7"/>
        <v>8901.4115304171864</v>
      </c>
      <c r="P66" s="10"/>
      <c r="Q66" s="10"/>
    </row>
    <row r="67" spans="2:17">
      <c r="B67" s="12">
        <v>58</v>
      </c>
      <c r="C67" s="10">
        <v>6.1702892129606099E-3</v>
      </c>
      <c r="D67" s="11">
        <v>0.7907729</v>
      </c>
      <c r="E67" s="10">
        <f t="shared" si="38"/>
        <v>4.8792974947715791E-3</v>
      </c>
      <c r="F67" s="11">
        <f t="shared" si="3"/>
        <v>9414.754728620097</v>
      </c>
      <c r="G67" s="11">
        <v>0.83021449999999997</v>
      </c>
      <c r="H67" s="10">
        <f t="shared" si="1"/>
        <v>5.1226635737934862E-3</v>
      </c>
      <c r="I67" s="11">
        <f t="shared" si="4"/>
        <v>9388.8167607303003</v>
      </c>
      <c r="J67" s="11">
        <v>1.641375</v>
      </c>
      <c r="K67" s="10">
        <f t="shared" si="1"/>
        <v>1.0127758456923222E-2</v>
      </c>
      <c r="L67" s="11">
        <f t="shared" si="5"/>
        <v>8870.2483040203588</v>
      </c>
      <c r="M67" s="11">
        <v>1.7457739999999999</v>
      </c>
      <c r="N67" s="10">
        <f t="shared" ref="N67" si="64">M67*$C67</f>
        <v>1.0771930480467096E-2</v>
      </c>
      <c r="O67" s="11">
        <f t="shared" si="7"/>
        <v>8805.526144233505</v>
      </c>
      <c r="P67" s="10"/>
      <c r="Q67" s="10"/>
    </row>
    <row r="68" spans="2:17">
      <c r="B68" s="12">
        <v>59</v>
      </c>
      <c r="C68" s="10">
        <v>6.7757222424396444E-3</v>
      </c>
      <c r="D68" s="11">
        <v>0.7907729</v>
      </c>
      <c r="E68" s="10">
        <f t="shared" si="38"/>
        <v>5.3580575272485003E-3</v>
      </c>
      <c r="F68" s="11">
        <f t="shared" si="3"/>
        <v>9364.3099311792157</v>
      </c>
      <c r="G68" s="11">
        <v>0.83021449999999997</v>
      </c>
      <c r="H68" s="10">
        <f t="shared" si="1"/>
        <v>5.6253028536459079E-3</v>
      </c>
      <c r="I68" s="11">
        <f t="shared" si="4"/>
        <v>9336.0018230138048</v>
      </c>
      <c r="J68" s="11">
        <v>1.641375</v>
      </c>
      <c r="K68" s="10">
        <f t="shared" si="1"/>
        <v>1.1121501095684371E-2</v>
      </c>
      <c r="L68" s="11">
        <f t="shared" si="5"/>
        <v>8771.5978277882041</v>
      </c>
      <c r="M68" s="11">
        <v>1.7457739999999999</v>
      </c>
      <c r="N68" s="10">
        <f t="shared" ref="N68" si="65">M68*$C68</f>
        <v>1.1828879722072827E-2</v>
      </c>
      <c r="O68" s="11">
        <f t="shared" si="7"/>
        <v>8701.3666345837992</v>
      </c>
      <c r="P68" s="10"/>
      <c r="Q68" s="10"/>
    </row>
    <row r="69" spans="2:17">
      <c r="B69" s="12">
        <v>60</v>
      </c>
      <c r="C69" s="10">
        <v>7.5010029440914869E-3</v>
      </c>
      <c r="D69" s="11">
        <v>0.7907729</v>
      </c>
      <c r="E69" s="10">
        <f t="shared" si="38"/>
        <v>5.9315898510077627E-3</v>
      </c>
      <c r="F69" s="11">
        <f t="shared" si="3"/>
        <v>9308.7646854297418</v>
      </c>
      <c r="G69" s="11">
        <v>0.83021449999999997</v>
      </c>
      <c r="H69" s="10">
        <f t="shared" si="1"/>
        <v>6.2274414087274419E-3</v>
      </c>
      <c r="I69" s="11">
        <f t="shared" si="4"/>
        <v>9277.8624186692141</v>
      </c>
      <c r="J69" s="11">
        <v>1.641375</v>
      </c>
      <c r="K69" s="10">
        <f t="shared" si="1"/>
        <v>1.2311958707358165E-2</v>
      </c>
      <c r="L69" s="11">
        <f t="shared" si="5"/>
        <v>8663.6022775349229</v>
      </c>
      <c r="M69" s="11">
        <v>1.7457739999999999</v>
      </c>
      <c r="N69" s="10">
        <f t="shared" ref="N69" si="66">M69*$C69</f>
        <v>1.3095055913718371E-2</v>
      </c>
      <c r="O69" s="11">
        <f t="shared" si="7"/>
        <v>8587.4217519781614</v>
      </c>
      <c r="P69" s="10"/>
      <c r="Q69" s="10"/>
    </row>
    <row r="70" spans="2:17">
      <c r="B70" s="12">
        <v>61</v>
      </c>
      <c r="C70" s="10">
        <v>8.2742651761118172E-3</v>
      </c>
      <c r="D70" s="11">
        <v>0.7907729</v>
      </c>
      <c r="E70" s="10">
        <f t="shared" si="38"/>
        <v>6.5430646686829522E-3</v>
      </c>
      <c r="F70" s="11">
        <f t="shared" si="3"/>
        <v>9247.8568361074231</v>
      </c>
      <c r="G70" s="11">
        <v>0.83021449999999997</v>
      </c>
      <c r="H70" s="10">
        <f t="shared" si="1"/>
        <v>6.8694149260530839E-3</v>
      </c>
      <c r="I70" s="11">
        <f t="shared" si="4"/>
        <v>9214.1289320885408</v>
      </c>
      <c r="J70" s="11">
        <v>1.641375</v>
      </c>
      <c r="K70" s="10">
        <f t="shared" si="1"/>
        <v>1.3581172003440535E-2</v>
      </c>
      <c r="L70" s="11">
        <f t="shared" si="5"/>
        <v>8545.9404048343222</v>
      </c>
      <c r="M70" s="11">
        <v>1.7457739999999999</v>
      </c>
      <c r="N70" s="10">
        <f t="shared" ref="N70" si="67">M70*$C70</f>
        <v>1.4444997013561431E-2</v>
      </c>
      <c r="O70" s="11">
        <f t="shared" si="7"/>
        <v>8463.3764704166442</v>
      </c>
      <c r="P70" s="10"/>
      <c r="Q70" s="10"/>
    </row>
    <row r="71" spans="2:17">
      <c r="B71" s="12">
        <v>62</v>
      </c>
      <c r="C71" s="10">
        <v>9.0435150193138511E-3</v>
      </c>
      <c r="D71" s="11">
        <v>0.7907729</v>
      </c>
      <c r="E71" s="10">
        <f t="shared" si="38"/>
        <v>7.1513665980163701E-3</v>
      </c>
      <c r="F71" s="11">
        <f t="shared" si="3"/>
        <v>9181.7220216264468</v>
      </c>
      <c r="G71" s="11">
        <v>0.83021449999999997</v>
      </c>
      <c r="H71" s="10">
        <f t="shared" si="1"/>
        <v>7.5080573000021389E-3</v>
      </c>
      <c r="I71" s="11">
        <f t="shared" si="4"/>
        <v>9144.9487240968119</v>
      </c>
      <c r="J71" s="11">
        <v>1.641375</v>
      </c>
      <c r="K71" s="10">
        <f t="shared" si="1"/>
        <v>1.4843799464826272E-2</v>
      </c>
      <c r="L71" s="11">
        <f t="shared" si="5"/>
        <v>8419.086179226606</v>
      </c>
      <c r="M71" s="11">
        <v>1.7457739999999999</v>
      </c>
      <c r="N71" s="10">
        <f t="shared" ref="N71" si="68">M71*$C71</f>
        <v>1.5787933389327619E-2</v>
      </c>
      <c r="O71" s="11">
        <f t="shared" si="7"/>
        <v>8329.7572464529039</v>
      </c>
      <c r="P71" s="10"/>
      <c r="Q71" s="10"/>
    </row>
    <row r="72" spans="2:17">
      <c r="B72" s="12">
        <v>63</v>
      </c>
      <c r="C72" s="10">
        <v>9.8905893872935201E-3</v>
      </c>
      <c r="D72" s="11">
        <v>0.7907729</v>
      </c>
      <c r="E72" s="10">
        <f t="shared" si="38"/>
        <v>7.8212100524993194E-3</v>
      </c>
      <c r="F72" s="11">
        <f t="shared" si="3"/>
        <v>9109.9098450516467</v>
      </c>
      <c r="G72" s="11">
        <v>0.83021449999999997</v>
      </c>
      <c r="H72" s="10">
        <f t="shared" si="1"/>
        <v>8.211310722877195E-3</v>
      </c>
      <c r="I72" s="11">
        <f t="shared" si="4"/>
        <v>9069.8567085784744</v>
      </c>
      <c r="J72" s="11">
        <v>1.641375</v>
      </c>
      <c r="K72" s="10">
        <f t="shared" si="1"/>
        <v>1.6234166155568903E-2</v>
      </c>
      <c r="L72" s="11">
        <f t="shared" si="5"/>
        <v>8282.4093353149874</v>
      </c>
      <c r="M72" s="11">
        <v>1.7457739999999999</v>
      </c>
      <c r="N72" s="10">
        <f t="shared" ref="N72" si="69">M72*$C72</f>
        <v>1.7266733797012958E-2</v>
      </c>
      <c r="O72" s="11">
        <f t="shared" si="7"/>
        <v>8185.9295454846624</v>
      </c>
      <c r="P72" s="10"/>
      <c r="Q72" s="10"/>
    </row>
    <row r="73" spans="2:17">
      <c r="B73" s="12">
        <v>64</v>
      </c>
      <c r="C73" s="10">
        <v>1.0791810686149936E-2</v>
      </c>
      <c r="D73" s="11">
        <v>0.7907729</v>
      </c>
      <c r="E73" s="10">
        <f t="shared" si="38"/>
        <v>8.5338714325377749E-3</v>
      </c>
      <c r="F73" s="11">
        <f t="shared" si="3"/>
        <v>9032.1670456719658</v>
      </c>
      <c r="G73" s="11">
        <v>0.83021449999999997</v>
      </c>
      <c r="H73" s="10">
        <f t="shared" si="1"/>
        <v>8.9595177128966256E-3</v>
      </c>
      <c r="I73" s="11">
        <f t="shared" si="4"/>
        <v>8988.5951667445315</v>
      </c>
      <c r="J73" s="11">
        <v>1.641375</v>
      </c>
      <c r="K73" s="10">
        <f t="shared" si="1"/>
        <v>1.7713408264979351E-2</v>
      </c>
      <c r="L73" s="11">
        <f t="shared" si="5"/>
        <v>8135.6996373408765</v>
      </c>
      <c r="M73" s="11">
        <v>1.7457739999999999</v>
      </c>
      <c r="N73" s="10">
        <f t="shared" ref="N73" si="70">M73*$C73</f>
        <v>1.8840062508802716E-2</v>
      </c>
      <c r="O73" s="11">
        <f t="shared" si="7"/>
        <v>8031.7061211550763</v>
      </c>
      <c r="P73" s="10"/>
      <c r="Q73" s="10"/>
    </row>
    <row r="74" spans="2:17">
      <c r="B74" s="12">
        <v>65</v>
      </c>
      <c r="C74" s="10">
        <v>1.179480792249047E-2</v>
      </c>
      <c r="D74" s="11">
        <v>0.7907729</v>
      </c>
      <c r="E74" s="10">
        <f t="shared" ref="E74:E105" si="71">C74*D74</f>
        <v>9.3270144658107648E-3</v>
      </c>
      <c r="F74" s="11">
        <f t="shared" si="3"/>
        <v>8947.9238929793646</v>
      </c>
      <c r="G74" s="11">
        <v>0.83021449999999997</v>
      </c>
      <c r="H74" s="10">
        <f t="shared" si="1"/>
        <v>9.7922205619664637E-3</v>
      </c>
      <c r="I74" s="11">
        <f t="shared" si="4"/>
        <v>8900.5768603295437</v>
      </c>
      <c r="J74" s="11">
        <v>1.641375</v>
      </c>
      <c r="K74" s="10">
        <f t="shared" si="1"/>
        <v>1.9359702853777794E-2</v>
      </c>
      <c r="L74" s="11">
        <f t="shared" si="5"/>
        <v>7978.1949098543701</v>
      </c>
      <c r="M74" s="11">
        <v>1.7457739999999999</v>
      </c>
      <c r="N74" s="10">
        <f t="shared" ref="N74" si="72">M74*$C74</f>
        <v>2.0591069006077878E-2</v>
      </c>
      <c r="O74" s="11">
        <f t="shared" si="7"/>
        <v>7866.3247061778338</v>
      </c>
      <c r="P74" s="10"/>
      <c r="Q74" s="10"/>
    </row>
    <row r="75" spans="2:17">
      <c r="B75" s="12">
        <v>66</v>
      </c>
      <c r="C75" s="10">
        <v>1.295246090444727E-2</v>
      </c>
      <c r="D75" s="11">
        <f>D74+(D$129-D$74)/(120-65)</f>
        <v>0.7945770290909091</v>
      </c>
      <c r="E75" s="10">
        <f t="shared" si="71"/>
        <v>1.029172790487186E-2</v>
      </c>
      <c r="F75" s="11">
        <f t="shared" si="3"/>
        <v>8855.8342949593189</v>
      </c>
      <c r="G75" s="11">
        <f>G74+(G$129-G$74)/(120-65)</f>
        <v>0.83330150909090905</v>
      </c>
      <c r="H75" s="10">
        <f t="shared" ref="H75:K129" si="73">G75*$C75</f>
        <v>1.0793305218116911E-2</v>
      </c>
      <c r="I75" s="11">
        <f t="shared" si="4"/>
        <v>8804.5102176586988</v>
      </c>
      <c r="J75" s="11">
        <f>J74+(J$129-J$74)/(120-65)</f>
        <v>1.6297136363636364</v>
      </c>
      <c r="K75" s="10">
        <f t="shared" si="73"/>
        <v>2.1108802160444595E-2</v>
      </c>
      <c r="L75" s="11">
        <f t="shared" si="5"/>
        <v>7809.7847719047877</v>
      </c>
      <c r="M75" s="11">
        <f>M74+(M$129-M$74)/(120-65)</f>
        <v>1.7322144727272726</v>
      </c>
      <c r="N75" s="10">
        <f t="shared" ref="N75" si="74">M75*$C75</f>
        <v>2.2436440236117738E-2</v>
      </c>
      <c r="O75" s="11">
        <f t="shared" si="7"/>
        <v>7689.8323820297792</v>
      </c>
      <c r="P75" s="10"/>
      <c r="Q75" s="10"/>
    </row>
    <row r="76" spans="2:17">
      <c r="B76" s="12">
        <v>67</v>
      </c>
      <c r="C76" s="10">
        <v>1.4188622256416773E-2</v>
      </c>
      <c r="D76" s="11">
        <f t="shared" ref="D76:M128" si="75">D75+(D$129-D$74)/(120-65)</f>
        <v>0.79838115818181821</v>
      </c>
      <c r="E76" s="10">
        <f t="shared" si="71"/>
        <v>1.1327928670082347E-2</v>
      </c>
      <c r="F76" s="11">
        <f t="shared" ref="F76:F129" si="76">F75*(1-E76)</f>
        <v>8755.5160357519508</v>
      </c>
      <c r="G76" s="11">
        <f t="shared" si="75"/>
        <v>0.83638851818181814</v>
      </c>
      <c r="H76" s="10">
        <f t="shared" si="73"/>
        <v>1.186720074408599E-2</v>
      </c>
      <c r="I76" s="11">
        <f t="shared" ref="I76:I129" si="77">I75*(1-H76)</f>
        <v>8700.0253274523875</v>
      </c>
      <c r="J76" s="11">
        <f t="shared" si="75"/>
        <v>1.6180522727272728</v>
      </c>
      <c r="K76" s="10">
        <f t="shared" si="73"/>
        <v>2.2957932488863925E-2</v>
      </c>
      <c r="L76" s="11">
        <f t="shared" ref="L76:L129" si="78">L75*(1-K76)</f>
        <v>7630.4882603588403</v>
      </c>
      <c r="M76" s="11">
        <f t="shared" si="75"/>
        <v>1.7186549454545452</v>
      </c>
      <c r="N76" s="10">
        <f t="shared" ref="N76" si="79">M76*$C76</f>
        <v>2.4385345810177116E-2</v>
      </c>
      <c r="O76" s="11">
        <f t="shared" ref="O76:O129" si="80">O75*(1-N76)</f>
        <v>7502.313160171685</v>
      </c>
      <c r="P76" s="10"/>
      <c r="Q76" s="10"/>
    </row>
    <row r="77" spans="2:17">
      <c r="B77" s="12">
        <v>68</v>
      </c>
      <c r="C77" s="10">
        <v>1.5503496109021601E-2</v>
      </c>
      <c r="D77" s="11">
        <f t="shared" si="75"/>
        <v>0.80218528727272731</v>
      </c>
      <c r="E77" s="10">
        <f t="shared" si="71"/>
        <v>1.2436676479947104E-2</v>
      </c>
      <c r="F77" s="11">
        <f t="shared" si="76"/>
        <v>8646.6265154003158</v>
      </c>
      <c r="G77" s="11">
        <f t="shared" si="75"/>
        <v>0.83947552727272723</v>
      </c>
      <c r="H77" s="10">
        <f t="shared" si="73"/>
        <v>1.3014805570691583E-2</v>
      </c>
      <c r="I77" s="11">
        <f t="shared" si="77"/>
        <v>8586.7961893555021</v>
      </c>
      <c r="J77" s="11">
        <f t="shared" si="75"/>
        <v>1.6063909090909092</v>
      </c>
      <c r="K77" s="10">
        <f t="shared" si="73"/>
        <v>2.4904675208658585E-2</v>
      </c>
      <c r="L77" s="11">
        <f t="shared" si="78"/>
        <v>7440.4534285511209</v>
      </c>
      <c r="M77" s="11">
        <f t="shared" si="75"/>
        <v>1.7050954181818179</v>
      </c>
      <c r="N77" s="10">
        <f t="shared" ref="N77" si="81">M77*$C77</f>
        <v>2.6434940181292374E-2</v>
      </c>
      <c r="O77" s="11">
        <f t="shared" si="80"/>
        <v>7303.9899605612245</v>
      </c>
      <c r="P77" s="10"/>
      <c r="Q77" s="10"/>
    </row>
    <row r="78" spans="2:17">
      <c r="B78" s="12">
        <v>69</v>
      </c>
      <c r="C78" s="10">
        <v>1.6983421589326558E-2</v>
      </c>
      <c r="D78" s="11">
        <f t="shared" si="75"/>
        <v>0.80598941636363641</v>
      </c>
      <c r="E78" s="10">
        <f t="shared" si="71"/>
        <v>1.3688458054638895E-2</v>
      </c>
      <c r="F78" s="11">
        <f t="shared" si="76"/>
        <v>8528.2675310301292</v>
      </c>
      <c r="G78" s="11">
        <f t="shared" si="75"/>
        <v>0.84256253636363632</v>
      </c>
      <c r="H78" s="10">
        <f t="shared" si="73"/>
        <v>1.4309594770435924E-2</v>
      </c>
      <c r="I78" s="11">
        <f t="shared" si="77"/>
        <v>8463.9226155095021</v>
      </c>
      <c r="J78" s="11">
        <f t="shared" si="75"/>
        <v>1.5947295454545456</v>
      </c>
      <c r="K78" s="10">
        <f t="shared" si="73"/>
        <v>2.7083964191409658E-2</v>
      </c>
      <c r="L78" s="11">
        <f t="shared" si="78"/>
        <v>7238.936454324391</v>
      </c>
      <c r="M78" s="11">
        <f t="shared" si="75"/>
        <v>1.6915358909090905</v>
      </c>
      <c r="N78" s="10">
        <f t="shared" ref="N78" si="82">M78*$C78</f>
        <v>2.8728067168786182E-2</v>
      </c>
      <c r="O78" s="11">
        <f t="shared" si="80"/>
        <v>7094.1604463740814</v>
      </c>
      <c r="P78" s="10"/>
      <c r="Q78" s="10"/>
    </row>
    <row r="79" spans="2:17">
      <c r="B79" s="12">
        <v>70</v>
      </c>
      <c r="C79" s="10">
        <v>1.8651765124269377E-2</v>
      </c>
      <c r="D79" s="11">
        <f t="shared" si="75"/>
        <v>0.80979354545454552</v>
      </c>
      <c r="E79" s="10">
        <f t="shared" si="71"/>
        <v>1.510407900896754E-2</v>
      </c>
      <c r="F79" s="11">
        <f t="shared" si="76"/>
        <v>8399.4559044318376</v>
      </c>
      <c r="G79" s="11">
        <f t="shared" si="75"/>
        <v>0.8456495454545454</v>
      </c>
      <c r="H79" s="10">
        <f t="shared" si="73"/>
        <v>1.577285669926334E-2</v>
      </c>
      <c r="I79" s="11">
        <f t="shared" si="77"/>
        <v>8330.4223769814162</v>
      </c>
      <c r="J79" s="11">
        <f t="shared" si="75"/>
        <v>1.583068181818182</v>
      </c>
      <c r="K79" s="10">
        <f t="shared" si="73"/>
        <v>2.9527015902976898E-2</v>
      </c>
      <c r="L79" s="11">
        <f t="shared" si="78"/>
        <v>7025.1922625169154</v>
      </c>
      <c r="M79" s="11">
        <f t="shared" si="75"/>
        <v>1.6779763636363632</v>
      </c>
      <c r="N79" s="10">
        <f t="shared" ref="N79" si="83">M79*$C79</f>
        <v>3.129722101862107E-2</v>
      </c>
      <c r="O79" s="11">
        <f t="shared" si="80"/>
        <v>6872.1329389423518</v>
      </c>
      <c r="P79" s="10"/>
      <c r="Q79" s="10"/>
    </row>
    <row r="80" spans="2:17">
      <c r="B80" s="12">
        <v>71</v>
      </c>
      <c r="C80" s="10">
        <v>2.0562487060736975E-2</v>
      </c>
      <c r="D80" s="11">
        <f t="shared" si="75"/>
        <v>0.81359767454545462</v>
      </c>
      <c r="E80" s="10">
        <f t="shared" si="71"/>
        <v>1.6729591655486604E-2</v>
      </c>
      <c r="F80" s="11">
        <f t="shared" si="76"/>
        <v>8258.9364370224266</v>
      </c>
      <c r="G80" s="11">
        <f t="shared" si="75"/>
        <v>0.84873655454545449</v>
      </c>
      <c r="H80" s="10">
        <f t="shared" si="73"/>
        <v>1.7452134420815391E-2</v>
      </c>
      <c r="I80" s="11">
        <f t="shared" si="77"/>
        <v>8185.0387258761684</v>
      </c>
      <c r="J80" s="11">
        <f t="shared" si="75"/>
        <v>1.5714068181818184</v>
      </c>
      <c r="K80" s="10">
        <f t="shared" si="73"/>
        <v>3.2312032366017499E-2</v>
      </c>
      <c r="L80" s="11">
        <f t="shared" si="78"/>
        <v>6798.1940227529731</v>
      </c>
      <c r="M80" s="11">
        <f t="shared" si="75"/>
        <v>1.6644168363636358</v>
      </c>
      <c r="N80" s="10">
        <f t="shared" ref="N80" si="84">M80*$C80</f>
        <v>3.4224549661400032E-2</v>
      </c>
      <c r="O80" s="11">
        <f t="shared" si="80"/>
        <v>6636.937283893777</v>
      </c>
      <c r="P80" s="10"/>
      <c r="Q80" s="10"/>
    </row>
    <row r="81" spans="2:17">
      <c r="B81" s="12">
        <v>72</v>
      </c>
      <c r="C81" s="10">
        <v>2.2765758884625162E-2</v>
      </c>
      <c r="D81" s="11">
        <f t="shared" si="75"/>
        <v>0.81740180363636372</v>
      </c>
      <c r="E81" s="10">
        <f t="shared" si="71"/>
        <v>1.8608772373443178E-2</v>
      </c>
      <c r="F81" s="11">
        <f t="shared" si="76"/>
        <v>8105.2477688191402</v>
      </c>
      <c r="G81" s="11">
        <f t="shared" si="75"/>
        <v>0.85182356363636358</v>
      </c>
      <c r="H81" s="10">
        <f t="shared" si="73"/>
        <v>1.9392409861987613E-2</v>
      </c>
      <c r="I81" s="11">
        <f t="shared" si="77"/>
        <v>8026.3111001677362</v>
      </c>
      <c r="J81" s="11">
        <f t="shared" si="75"/>
        <v>1.5597454545454548</v>
      </c>
      <c r="K81" s="10">
        <f t="shared" si="73"/>
        <v>3.5508788939571899E-2</v>
      </c>
      <c r="L81" s="11">
        <f t="shared" si="78"/>
        <v>6556.7983860287786</v>
      </c>
      <c r="M81" s="11">
        <f t="shared" si="75"/>
        <v>1.6508573090909084</v>
      </c>
      <c r="N81" s="10">
        <f t="shared" ref="N81" si="85">M81*$C81</f>
        <v>3.7583019451684734E-2</v>
      </c>
      <c r="O81" s="11">
        <f t="shared" si="80"/>
        <v>6387.5011408535856</v>
      </c>
      <c r="P81" s="10"/>
      <c r="Q81" s="10"/>
    </row>
    <row r="82" spans="2:17">
      <c r="B82" s="12">
        <v>73</v>
      </c>
      <c r="C82" s="10">
        <v>2.5307340269123256E-2</v>
      </c>
      <c r="D82" s="11">
        <f t="shared" si="75"/>
        <v>0.82120593272727282</v>
      </c>
      <c r="E82" s="10">
        <f t="shared" si="71"/>
        <v>2.0782537970551834E-2</v>
      </c>
      <c r="F82" s="11">
        <f t="shared" si="76"/>
        <v>7936.800149302926</v>
      </c>
      <c r="G82" s="11">
        <f t="shared" si="75"/>
        <v>0.85491057272727267</v>
      </c>
      <c r="H82" s="10">
        <f t="shared" si="73"/>
        <v>2.1635512763680132E-2</v>
      </c>
      <c r="I82" s="11">
        <f t="shared" si="77"/>
        <v>7852.6577439147895</v>
      </c>
      <c r="J82" s="11">
        <f t="shared" si="75"/>
        <v>1.5480840909090912</v>
      </c>
      <c r="K82" s="10">
        <f t="shared" si="73"/>
        <v>3.9177890853852711E-2</v>
      </c>
      <c r="L82" s="11">
        <f t="shared" si="78"/>
        <v>6299.9168545102257</v>
      </c>
      <c r="M82" s="11">
        <f t="shared" si="75"/>
        <v>1.6372977818181811</v>
      </c>
      <c r="N82" s="10">
        <f t="shared" ref="N82" si="86">M82*$C82</f>
        <v>4.1435652086353435E-2</v>
      </c>
      <c r="O82" s="11">
        <f t="shared" si="80"/>
        <v>6122.8308658799906</v>
      </c>
      <c r="P82" s="10"/>
      <c r="Q82" s="10"/>
    </row>
    <row r="83" spans="2:17">
      <c r="B83" s="12">
        <v>74</v>
      </c>
      <c r="C83" s="10">
        <v>2.8334236526048284E-2</v>
      </c>
      <c r="D83" s="11">
        <f t="shared" si="75"/>
        <v>0.82501006181818193</v>
      </c>
      <c r="E83" s="10">
        <f t="shared" si="71"/>
        <v>2.3376030227926083E-2</v>
      </c>
      <c r="F83" s="11">
        <f t="shared" si="76"/>
        <v>7751.2692690998119</v>
      </c>
      <c r="G83" s="11">
        <f t="shared" si="75"/>
        <v>0.85799758181818175</v>
      </c>
      <c r="H83" s="10">
        <f t="shared" si="73"/>
        <v>2.4310706422013825E-2</v>
      </c>
      <c r="I83" s="11">
        <f t="shared" si="77"/>
        <v>7661.7540868699234</v>
      </c>
      <c r="J83" s="11">
        <f t="shared" si="75"/>
        <v>1.5364227272727276</v>
      </c>
      <c r="K83" s="10">
        <f t="shared" si="73"/>
        <v>4.353336495854164E-2</v>
      </c>
      <c r="L83" s="11">
        <f t="shared" si="78"/>
        <v>6025.6602748743644</v>
      </c>
      <c r="M83" s="11">
        <f t="shared" si="75"/>
        <v>1.6237382545454537</v>
      </c>
      <c r="N83" s="10">
        <f t="shared" ref="N83" si="87">M83*$C83</f>
        <v>4.6007383760683682E-2</v>
      </c>
      <c r="O83" s="11">
        <f t="shared" si="80"/>
        <v>5841.1354365316902</v>
      </c>
      <c r="P83" s="10"/>
      <c r="Q83" s="10"/>
    </row>
    <row r="84" spans="2:17">
      <c r="B84" s="12">
        <v>75</v>
      </c>
      <c r="C84" s="10">
        <v>3.1824836496060993E-2</v>
      </c>
      <c r="D84" s="11">
        <f t="shared" si="75"/>
        <v>0.82881419090909103</v>
      </c>
      <c r="E84" s="10">
        <f t="shared" si="71"/>
        <v>2.6376876111296903E-2</v>
      </c>
      <c r="F84" s="11">
        <f t="shared" si="76"/>
        <v>7546.8149998834633</v>
      </c>
      <c r="G84" s="11">
        <f t="shared" si="75"/>
        <v>0.86108459090909084</v>
      </c>
      <c r="H84" s="10">
        <f t="shared" si="73"/>
        <v>2.7403876314959386E-2</v>
      </c>
      <c r="I84" s="11">
        <f t="shared" si="77"/>
        <v>7451.7923255177056</v>
      </c>
      <c r="J84" s="11">
        <f t="shared" si="75"/>
        <v>1.5247613636363639</v>
      </c>
      <c r="K84" s="10">
        <f t="shared" si="73"/>
        <v>4.8525281093238282E-2</v>
      </c>
      <c r="L84" s="11">
        <f t="shared" si="78"/>
        <v>5733.2634162637269</v>
      </c>
      <c r="M84" s="11">
        <f t="shared" si="75"/>
        <v>1.6101787272727264</v>
      </c>
      <c r="N84" s="10">
        <f t="shared" ref="N84" si="88">M84*$C84</f>
        <v>5.1243674724890102E-2</v>
      </c>
      <c r="O84" s="11">
        <f t="shared" si="80"/>
        <v>5541.8141921980314</v>
      </c>
      <c r="P84" s="10"/>
      <c r="Q84" s="10"/>
    </row>
    <row r="85" spans="2:17">
      <c r="B85" s="12">
        <v>76</v>
      </c>
      <c r="C85" s="10">
        <v>3.5833906505717918E-2</v>
      </c>
      <c r="D85" s="11">
        <f t="shared" si="75"/>
        <v>0.83261832000000013</v>
      </c>
      <c r="E85" s="10">
        <f t="shared" si="71"/>
        <v>2.9835967033827928E-2</v>
      </c>
      <c r="F85" s="11">
        <f t="shared" si="76"/>
        <v>7321.6484763365415</v>
      </c>
      <c r="G85" s="11">
        <f t="shared" si="75"/>
        <v>0.86417159999999993</v>
      </c>
      <c r="H85" s="10">
        <f t="shared" si="73"/>
        <v>3.096664431929666E-2</v>
      </c>
      <c r="I85" s="11">
        <f t="shared" si="77"/>
        <v>7221.0353230321343</v>
      </c>
      <c r="J85" s="11">
        <f t="shared" si="75"/>
        <v>1.5131000000000003</v>
      </c>
      <c r="K85" s="10">
        <f t="shared" si="73"/>
        <v>5.4220283933801794E-2</v>
      </c>
      <c r="L85" s="11">
        <f t="shared" si="78"/>
        <v>5422.4042459666298</v>
      </c>
      <c r="M85" s="11">
        <f t="shared" si="75"/>
        <v>1.596619199999999</v>
      </c>
      <c r="N85" s="10">
        <f t="shared" ref="N85" si="89">M85*$C85</f>
        <v>5.7213103138034099E-2</v>
      </c>
      <c r="O85" s="11">
        <f t="shared" si="80"/>
        <v>5224.7498052479841</v>
      </c>
      <c r="P85" s="10"/>
      <c r="Q85" s="10"/>
    </row>
    <row r="86" spans="2:17">
      <c r="B86" s="12">
        <v>77</v>
      </c>
      <c r="C86" s="10">
        <v>4.0464987995425666E-2</v>
      </c>
      <c r="D86" s="11">
        <f t="shared" si="75"/>
        <v>0.83642244909090924</v>
      </c>
      <c r="E86" s="10">
        <f t="shared" si="71"/>
        <v>3.3845824361568175E-2</v>
      </c>
      <c r="F86" s="11">
        <f t="shared" si="76"/>
        <v>7073.8412479693125</v>
      </c>
      <c r="G86" s="11">
        <f t="shared" si="75"/>
        <v>0.86725860909090902</v>
      </c>
      <c r="H86" s="10">
        <f t="shared" si="73"/>
        <v>3.5093609205793193E-2</v>
      </c>
      <c r="I86" s="11">
        <f t="shared" si="77"/>
        <v>6967.6231313444159</v>
      </c>
      <c r="J86" s="11">
        <f t="shared" si="75"/>
        <v>1.5014386363636367</v>
      </c>
      <c r="K86" s="10">
        <f t="shared" si="73"/>
        <v>6.0755696396322841E-2</v>
      </c>
      <c r="L86" s="11">
        <f t="shared" si="78"/>
        <v>5092.9622998605491</v>
      </c>
      <c r="M86" s="11">
        <f t="shared" si="75"/>
        <v>1.5830596727272717</v>
      </c>
      <c r="N86" s="10">
        <f t="shared" ref="N86" si="90">M86*$C86</f>
        <v>6.4058490652951536E-2</v>
      </c>
      <c r="O86" s="11">
        <f t="shared" si="80"/>
        <v>4890.0602186844953</v>
      </c>
      <c r="P86" s="10"/>
      <c r="Q86" s="10"/>
    </row>
    <row r="87" spans="2:17">
      <c r="B87" s="12">
        <v>78</v>
      </c>
      <c r="C87" s="10">
        <v>4.5643336333418043E-2</v>
      </c>
      <c r="D87" s="11">
        <f t="shared" si="75"/>
        <v>0.84022657818181834</v>
      </c>
      <c r="E87" s="10">
        <f t="shared" si="71"/>
        <v>3.8350744304229703E-2</v>
      </c>
      <c r="F87" s="11">
        <f t="shared" si="76"/>
        <v>6802.5541710197285</v>
      </c>
      <c r="G87" s="11">
        <f t="shared" si="75"/>
        <v>0.8703456181818181</v>
      </c>
      <c r="H87" s="10">
        <f t="shared" si="73"/>
        <v>3.9725477776989364E-2</v>
      </c>
      <c r="I87" s="11">
        <f t="shared" si="77"/>
        <v>6690.8309734817567</v>
      </c>
      <c r="J87" s="11">
        <f t="shared" si="75"/>
        <v>1.4897772727272731</v>
      </c>
      <c r="K87" s="10">
        <f t="shared" si="73"/>
        <v>6.7998405120973188E-2</v>
      </c>
      <c r="L87" s="11">
        <f t="shared" si="78"/>
        <v>4746.6489861287882</v>
      </c>
      <c r="M87" s="11">
        <f t="shared" si="75"/>
        <v>1.5695001454545443</v>
      </c>
      <c r="N87" s="10">
        <f t="shared" ref="N87" si="91">M87*$C87</f>
        <v>7.1637223014330301E-2</v>
      </c>
      <c r="O87" s="11">
        <f t="shared" si="80"/>
        <v>4539.7498842450896</v>
      </c>
      <c r="P87" s="10"/>
      <c r="Q87" s="10"/>
    </row>
    <row r="88" spans="2:17">
      <c r="B88" s="12">
        <v>79</v>
      </c>
      <c r="C88" s="10">
        <v>5.1405899271918687E-2</v>
      </c>
      <c r="D88" s="11">
        <f t="shared" si="75"/>
        <v>0.84403070727272744</v>
      </c>
      <c r="E88" s="10">
        <f t="shared" si="71"/>
        <v>4.3388157520468117E-2</v>
      </c>
      <c r="F88" s="11">
        <f t="shared" si="76"/>
        <v>6507.4038791060075</v>
      </c>
      <c r="G88" s="11">
        <f t="shared" si="75"/>
        <v>0.87343262727272719</v>
      </c>
      <c r="H88" s="10">
        <f t="shared" si="73"/>
        <v>4.4899589658389111E-2</v>
      </c>
      <c r="I88" s="11">
        <f t="shared" si="77"/>
        <v>6390.4154082987852</v>
      </c>
      <c r="J88" s="11">
        <f t="shared" si="75"/>
        <v>1.4781159090909095</v>
      </c>
      <c r="K88" s="10">
        <f t="shared" si="73"/>
        <v>7.5983877534947813E-2</v>
      </c>
      <c r="L88" s="11">
        <f t="shared" si="78"/>
        <v>4385.9801908653944</v>
      </c>
      <c r="M88" s="11">
        <f t="shared" si="75"/>
        <v>1.5559406181818169</v>
      </c>
      <c r="N88" s="10">
        <f t="shared" ref="N88" si="92">M88*$C88</f>
        <v>7.9984526691341373E-2</v>
      </c>
      <c r="O88" s="11">
        <f t="shared" si="80"/>
        <v>4176.6401384566743</v>
      </c>
      <c r="P88" s="10"/>
      <c r="Q88" s="10"/>
    </row>
    <row r="89" spans="2:17">
      <c r="B89" s="12">
        <v>80</v>
      </c>
      <c r="C89" s="10">
        <v>5.7695679228970773E-2</v>
      </c>
      <c r="D89" s="11">
        <f t="shared" si="75"/>
        <v>0.84783483636363655</v>
      </c>
      <c r="E89" s="10">
        <f t="shared" si="71"/>
        <v>4.8916406757983297E-2</v>
      </c>
      <c r="F89" s="11">
        <f t="shared" si="76"/>
        <v>6189.0850640171802</v>
      </c>
      <c r="G89" s="11">
        <f t="shared" si="75"/>
        <v>0.87651963636363628</v>
      </c>
      <c r="H89" s="10">
        <f t="shared" si="73"/>
        <v>5.0571395777530462E-2</v>
      </c>
      <c r="I89" s="11">
        <f t="shared" si="77"/>
        <v>6067.2431815028785</v>
      </c>
      <c r="J89" s="11">
        <f t="shared" si="75"/>
        <v>1.4664545454545459</v>
      </c>
      <c r="K89" s="10">
        <f t="shared" si="73"/>
        <v>8.4608091058411619E-2</v>
      </c>
      <c r="L89" s="11">
        <f t="shared" si="78"/>
        <v>4014.8907794962656</v>
      </c>
      <c r="M89" s="11">
        <f t="shared" si="75"/>
        <v>1.5423810909090896</v>
      </c>
      <c r="N89" s="10">
        <f t="shared" ref="N89" si="93">M89*$C89</f>
        <v>8.8988724669920846E-2</v>
      </c>
      <c r="O89" s="11">
        <f t="shared" si="80"/>
        <v>3804.9662591302135</v>
      </c>
      <c r="P89" s="10"/>
      <c r="Q89" s="10"/>
    </row>
    <row r="90" spans="2:17">
      <c r="B90" s="12">
        <v>81</v>
      </c>
      <c r="C90" s="10">
        <v>6.4609670970775093E-2</v>
      </c>
      <c r="D90" s="11">
        <f t="shared" si="75"/>
        <v>0.85163896545454565</v>
      </c>
      <c r="E90" s="10">
        <f t="shared" si="71"/>
        <v>5.5024113343909491E-2</v>
      </c>
      <c r="F90" s="11">
        <f t="shared" si="76"/>
        <v>5848.5361459596015</v>
      </c>
      <c r="G90" s="11">
        <f t="shared" si="75"/>
        <v>0.87960664545454537</v>
      </c>
      <c r="H90" s="10">
        <f t="shared" si="73"/>
        <v>5.6831095946525398E-2</v>
      </c>
      <c r="I90" s="11">
        <f t="shared" si="77"/>
        <v>5722.4351021239863</v>
      </c>
      <c r="J90" s="11">
        <f t="shared" si="75"/>
        <v>1.4547931818181823</v>
      </c>
      <c r="K90" s="10">
        <f t="shared" si="73"/>
        <v>9.3993708807799739E-2</v>
      </c>
      <c r="L90" s="11">
        <f t="shared" si="78"/>
        <v>3637.5163046731732</v>
      </c>
      <c r="M90" s="11">
        <f t="shared" si="75"/>
        <v>1.5288215636363622</v>
      </c>
      <c r="N90" s="10">
        <f t="shared" ref="N90" si="94">M90*$C90</f>
        <v>9.8776658199571266E-2</v>
      </c>
      <c r="O90" s="11">
        <f t="shared" si="80"/>
        <v>3429.124407491207</v>
      </c>
      <c r="P90" s="10"/>
      <c r="Q90" s="10"/>
    </row>
    <row r="91" spans="2:17">
      <c r="B91" s="12">
        <v>82</v>
      </c>
      <c r="C91" s="10">
        <v>7.238829879618805E-2</v>
      </c>
      <c r="D91" s="11">
        <f t="shared" si="75"/>
        <v>0.85544309454545475</v>
      </c>
      <c r="E91" s="10">
        <f t="shared" si="71"/>
        <v>6.1924070331092124E-2</v>
      </c>
      <c r="F91" s="11">
        <f t="shared" si="76"/>
        <v>5486.3709823232648</v>
      </c>
      <c r="G91" s="11">
        <f t="shared" si="75"/>
        <v>0.88269365454545445</v>
      </c>
      <c r="H91" s="10">
        <f t="shared" si="73"/>
        <v>6.3896692010735556E-2</v>
      </c>
      <c r="I91" s="11">
        <f t="shared" si="77"/>
        <v>5356.7904288521477</v>
      </c>
      <c r="J91" s="11">
        <f t="shared" si="75"/>
        <v>1.4431318181818187</v>
      </c>
      <c r="K91" s="10">
        <f t="shared" si="73"/>
        <v>0.10446585725683162</v>
      </c>
      <c r="L91" s="11">
        <f t="shared" si="78"/>
        <v>3257.5200456197877</v>
      </c>
      <c r="M91" s="11">
        <f t="shared" si="75"/>
        <v>1.5152620363636349</v>
      </c>
      <c r="N91" s="10">
        <f t="shared" ref="N91" si="95">M91*$C91</f>
        <v>0.10968724104281116</v>
      </c>
      <c r="O91" s="11">
        <f t="shared" si="80"/>
        <v>3052.9932120409321</v>
      </c>
      <c r="P91" s="10"/>
      <c r="Q91" s="10"/>
    </row>
    <row r="92" spans="2:17">
      <c r="B92" s="12">
        <v>83</v>
      </c>
      <c r="C92" s="10">
        <v>8.1128882170520972E-2</v>
      </c>
      <c r="D92" s="11">
        <f t="shared" si="75"/>
        <v>0.85924722363636385</v>
      </c>
      <c r="E92" s="10">
        <f t="shared" si="71"/>
        <v>6.9709766761741843E-2</v>
      </c>
      <c r="F92" s="11">
        <f t="shared" si="76"/>
        <v>5103.9173407771214</v>
      </c>
      <c r="G92" s="11">
        <f t="shared" si="75"/>
        <v>0.88578066363636354</v>
      </c>
      <c r="H92" s="10">
        <f t="shared" si="73"/>
        <v>7.1862395089080405E-2</v>
      </c>
      <c r="I92" s="11">
        <f t="shared" si="77"/>
        <v>4971.83863864457</v>
      </c>
      <c r="J92" s="11">
        <f t="shared" si="75"/>
        <v>1.4314704545454551</v>
      </c>
      <c r="K92" s="10">
        <f t="shared" si="73"/>
        <v>0.11613359783740032</v>
      </c>
      <c r="L92" s="11">
        <f t="shared" si="78"/>
        <v>2879.2125226945095</v>
      </c>
      <c r="M92" s="11">
        <f t="shared" si="75"/>
        <v>1.5017025090909075</v>
      </c>
      <c r="N92" s="10">
        <f t="shared" ref="N92" si="96">M92*$C92</f>
        <v>0.12183144591521193</v>
      </c>
      <c r="O92" s="11">
        <f t="shared" si="80"/>
        <v>2681.0426346486583</v>
      </c>
      <c r="P92" s="10"/>
      <c r="Q92" s="10"/>
    </row>
    <row r="93" spans="2:17">
      <c r="B93" s="12">
        <v>84</v>
      </c>
      <c r="C93" s="10">
        <v>9.0986516077001256E-2</v>
      </c>
      <c r="D93" s="11">
        <f t="shared" si="75"/>
        <v>0.86305135272727296</v>
      </c>
      <c r="E93" s="10">
        <f t="shared" si="71"/>
        <v>7.8526035780197706E-2</v>
      </c>
      <c r="F93" s="11">
        <f t="shared" si="76"/>
        <v>4703.1269450560858</v>
      </c>
      <c r="G93" s="11">
        <f t="shared" si="75"/>
        <v>0.88886767272727263</v>
      </c>
      <c r="H93" s="10">
        <f t="shared" si="73"/>
        <v>8.0874972794926683E-2</v>
      </c>
      <c r="I93" s="11">
        <f t="shared" si="77"/>
        <v>4569.7413240034248</v>
      </c>
      <c r="J93" s="11">
        <f t="shared" si="75"/>
        <v>1.4198090909090915</v>
      </c>
      <c r="K93" s="10">
        <f t="shared" si="73"/>
        <v>0.12918348267627258</v>
      </c>
      <c r="L93" s="11">
        <f t="shared" si="78"/>
        <v>2507.2658216476962</v>
      </c>
      <c r="M93" s="11">
        <f t="shared" si="75"/>
        <v>1.4881429818181802</v>
      </c>
      <c r="N93" s="10">
        <f t="shared" ref="N93" si="97">M93*$C93</f>
        <v>0.13540094534007643</v>
      </c>
      <c r="O93" s="11">
        <f t="shared" si="80"/>
        <v>2318.026927420181</v>
      </c>
      <c r="P93" s="10"/>
      <c r="Q93" s="10"/>
    </row>
    <row r="94" spans="2:17">
      <c r="B94" s="12">
        <v>85</v>
      </c>
      <c r="C94" s="10">
        <v>0.10163566077153749</v>
      </c>
      <c r="D94" s="11">
        <f t="shared" si="75"/>
        <v>0.86685548181818206</v>
      </c>
      <c r="E94" s="10">
        <f t="shared" si="71"/>
        <v>8.8103429688020429E-2</v>
      </c>
      <c r="F94" s="11">
        <f t="shared" si="76"/>
        <v>4288.7653309385023</v>
      </c>
      <c r="G94" s="11">
        <f t="shared" si="75"/>
        <v>0.89195468181818172</v>
      </c>
      <c r="H94" s="10">
        <f t="shared" si="73"/>
        <v>9.0654403464857369E-2</v>
      </c>
      <c r="I94" s="11">
        <f t="shared" si="77"/>
        <v>4155.4741502871875</v>
      </c>
      <c r="J94" s="11">
        <f t="shared" si="75"/>
        <v>1.4081477272727279</v>
      </c>
      <c r="K94" s="10">
        <f t="shared" si="73"/>
        <v>0.14311802472530247</v>
      </c>
      <c r="L94" s="11">
        <f t="shared" si="78"/>
        <v>2148.4308897922156</v>
      </c>
      <c r="M94" s="11">
        <f t="shared" si="75"/>
        <v>1.4745834545454528</v>
      </c>
      <c r="N94" s="10">
        <f t="shared" ref="N94" si="98">M94*$C94</f>
        <v>0.14987026376550353</v>
      </c>
      <c r="O94" s="11">
        <f t="shared" si="80"/>
        <v>1970.6236203921787</v>
      </c>
      <c r="P94" s="10"/>
      <c r="Q94" s="10"/>
    </row>
    <row r="95" spans="2:17">
      <c r="B95" s="12">
        <v>86</v>
      </c>
      <c r="C95" s="10">
        <v>0.11276342591181704</v>
      </c>
      <c r="D95" s="11">
        <f t="shared" si="75"/>
        <v>0.87065961090909116</v>
      </c>
      <c r="E95" s="10">
        <f t="shared" si="71"/>
        <v>9.8178560529158757E-2</v>
      </c>
      <c r="F95" s="11">
        <f t="shared" si="76"/>
        <v>3867.7005242995992</v>
      </c>
      <c r="G95" s="11">
        <f t="shared" si="75"/>
        <v>0.8950416909090908</v>
      </c>
      <c r="H95" s="10">
        <f t="shared" si="73"/>
        <v>0.10092796740081471</v>
      </c>
      <c r="I95" s="11">
        <f t="shared" si="77"/>
        <v>3736.0705907120741</v>
      </c>
      <c r="J95" s="11">
        <f t="shared" si="75"/>
        <v>1.3964863636363642</v>
      </c>
      <c r="K95" s="10">
        <f t="shared" si="73"/>
        <v>0.15747258660277194</v>
      </c>
      <c r="L95" s="11">
        <f t="shared" si="78"/>
        <v>1810.1119204393406</v>
      </c>
      <c r="M95" s="11">
        <f t="shared" si="75"/>
        <v>1.4610239272727255</v>
      </c>
      <c r="N95" s="10">
        <f t="shared" ref="N95" si="99">M95*$C95</f>
        <v>0.16475006337840994</v>
      </c>
      <c r="O95" s="11">
        <f t="shared" si="80"/>
        <v>1645.9632540375758</v>
      </c>
      <c r="P95" s="10"/>
      <c r="Q95" s="10"/>
    </row>
    <row r="96" spans="2:17">
      <c r="B96" s="12">
        <v>87</v>
      </c>
      <c r="C96" s="10">
        <v>0.12490965290927573</v>
      </c>
      <c r="D96" s="11">
        <f t="shared" si="75"/>
        <v>0.87446374000000027</v>
      </c>
      <c r="E96" s="10">
        <f t="shared" si="71"/>
        <v>0.10922896224514718</v>
      </c>
      <c r="F96" s="11">
        <f t="shared" si="76"/>
        <v>3445.235609755342</v>
      </c>
      <c r="G96" s="11">
        <f t="shared" si="75"/>
        <v>0.89812869999999989</v>
      </c>
      <c r="H96" s="10">
        <f t="shared" si="73"/>
        <v>0.11218494418485903</v>
      </c>
      <c r="I96" s="11">
        <f t="shared" si="77"/>
        <v>3316.9397200223466</v>
      </c>
      <c r="J96" s="11">
        <f t="shared" si="75"/>
        <v>1.3848250000000006</v>
      </c>
      <c r="K96" s="10">
        <f t="shared" si="73"/>
        <v>0.17297801009008784</v>
      </c>
      <c r="L96" s="11">
        <f t="shared" si="78"/>
        <v>1497.0023624013961</v>
      </c>
      <c r="M96" s="11">
        <f t="shared" si="75"/>
        <v>1.4474643999999981</v>
      </c>
      <c r="N96" s="10">
        <f t="shared" ref="N96" si="100">M96*$C96</f>
        <v>0.18080227580253283</v>
      </c>
      <c r="O96" s="11">
        <f t="shared" si="80"/>
        <v>1348.3693518202397</v>
      </c>
      <c r="P96" s="10"/>
      <c r="Q96" s="10"/>
    </row>
    <row r="97" spans="2:17">
      <c r="B97" s="12">
        <v>88</v>
      </c>
      <c r="C97" s="10">
        <v>0.13803127342998731</v>
      </c>
      <c r="D97" s="11">
        <f t="shared" si="75"/>
        <v>0.87826786909090937</v>
      </c>
      <c r="E97" s="10">
        <f t="shared" si="71"/>
        <v>0.1212284323832596</v>
      </c>
      <c r="F97" s="11">
        <f t="shared" si="76"/>
        <v>3027.5750975937181</v>
      </c>
      <c r="G97" s="11">
        <f t="shared" si="75"/>
        <v>0.90121570909090898</v>
      </c>
      <c r="H97" s="10">
        <f t="shared" si="73"/>
        <v>0.12439595196092715</v>
      </c>
      <c r="I97" s="11">
        <f t="shared" si="77"/>
        <v>2904.3258459531557</v>
      </c>
      <c r="J97" s="11">
        <f t="shared" si="75"/>
        <v>1.373163636363637</v>
      </c>
      <c r="K97" s="10">
        <f t="shared" si="73"/>
        <v>0.18953952535502483</v>
      </c>
      <c r="L97" s="11">
        <f t="shared" si="78"/>
        <v>1213.2612451764846</v>
      </c>
      <c r="M97" s="11">
        <f t="shared" si="75"/>
        <v>1.4339048727272707</v>
      </c>
      <c r="N97" s="10">
        <f t="shared" ref="N97" si="101">M97*$C97</f>
        <v>0.19792371556000907</v>
      </c>
      <c r="O97" s="11">
        <f t="shared" si="80"/>
        <v>1081.4950797607366</v>
      </c>
      <c r="P97" s="10"/>
      <c r="Q97" s="10"/>
    </row>
    <row r="98" spans="2:17">
      <c r="B98" s="12">
        <v>89</v>
      </c>
      <c r="C98" s="10">
        <v>0.15248948848157562</v>
      </c>
      <c r="D98" s="11">
        <f t="shared" si="75"/>
        <v>0.88207199818181847</v>
      </c>
      <c r="E98" s="10">
        <f t="shared" si="71"/>
        <v>0.13450670780666679</v>
      </c>
      <c r="F98" s="11">
        <f t="shared" si="76"/>
        <v>2620.3459385789388</v>
      </c>
      <c r="G98" s="11">
        <f t="shared" si="75"/>
        <v>0.90430271818181807</v>
      </c>
      <c r="H98" s="10">
        <f t="shared" si="73"/>
        <v>0.13789665892804387</v>
      </c>
      <c r="I98" s="11">
        <f t="shared" si="77"/>
        <v>2503.8290153578509</v>
      </c>
      <c r="J98" s="11">
        <f t="shared" si="75"/>
        <v>1.3615022727272734</v>
      </c>
      <c r="K98" s="10">
        <f t="shared" si="73"/>
        <v>0.20761478513468459</v>
      </c>
      <c r="L98" s="11">
        <f t="shared" si="78"/>
        <v>961.37027244692888</v>
      </c>
      <c r="M98" s="11">
        <f t="shared" si="75"/>
        <v>1.4203453454545434</v>
      </c>
      <c r="N98" s="10">
        <f t="shared" ref="N98" si="102">M98*$C98</f>
        <v>0.21658773519555014</v>
      </c>
      <c r="O98" s="11">
        <f t="shared" si="80"/>
        <v>847.25650981022795</v>
      </c>
      <c r="P98" s="10"/>
      <c r="Q98" s="10"/>
    </row>
    <row r="99" spans="2:17">
      <c r="B99" s="12">
        <v>90</v>
      </c>
      <c r="C99" s="10">
        <v>0.16847775353087674</v>
      </c>
      <c r="D99" s="11">
        <f t="shared" si="75"/>
        <v>0.88587612727272758</v>
      </c>
      <c r="E99" s="10">
        <f t="shared" si="71"/>
        <v>0.14925041982954218</v>
      </c>
      <c r="F99" s="11">
        <f t="shared" si="76"/>
        <v>2229.2582071473967</v>
      </c>
      <c r="G99" s="11">
        <f t="shared" si="75"/>
        <v>0.90738972727272715</v>
      </c>
      <c r="H99" s="10">
        <f t="shared" si="73"/>
        <v>0.15287498282790399</v>
      </c>
      <c r="I99" s="11">
        <f t="shared" si="77"/>
        <v>2121.0561976310119</v>
      </c>
      <c r="J99" s="11">
        <f t="shared" si="75"/>
        <v>1.3498409090909098</v>
      </c>
      <c r="K99" s="10">
        <f t="shared" si="73"/>
        <v>0.22741816398771289</v>
      </c>
      <c r="L99" s="11">
        <f t="shared" si="78"/>
        <v>742.73721017468097</v>
      </c>
      <c r="M99" s="11">
        <f t="shared" si="75"/>
        <v>1.406785818181816</v>
      </c>
      <c r="N99" s="10">
        <f t="shared" ref="N99" si="103">M99*$C99</f>
        <v>0.23701211434636879</v>
      </c>
      <c r="O99" s="11">
        <f t="shared" si="80"/>
        <v>646.44645302638082</v>
      </c>
      <c r="P99" s="10"/>
      <c r="Q99" s="10"/>
    </row>
    <row r="100" spans="2:17">
      <c r="B100" s="12">
        <v>91</v>
      </c>
      <c r="C100" s="10">
        <v>0.18435779780889455</v>
      </c>
      <c r="D100" s="11">
        <f t="shared" si="75"/>
        <v>0.88968025636363668</v>
      </c>
      <c r="E100" s="10">
        <f t="shared" si="71"/>
        <v>0.16401949281725281</v>
      </c>
      <c r="F100" s="11">
        <f t="shared" si="76"/>
        <v>1863.6164066523825</v>
      </c>
      <c r="G100" s="11">
        <f t="shared" si="75"/>
        <v>0.91047673636363624</v>
      </c>
      <c r="H100" s="10">
        <f t="shared" si="73"/>
        <v>0.16785348607222944</v>
      </c>
      <c r="I100" s="11">
        <f t="shared" si="77"/>
        <v>1765.029520703539</v>
      </c>
      <c r="J100" s="11">
        <f t="shared" si="75"/>
        <v>1.3381795454545462</v>
      </c>
      <c r="K100" s="10">
        <f t="shared" si="73"/>
        <v>0.24670383407290764</v>
      </c>
      <c r="L100" s="11">
        <f t="shared" si="78"/>
        <v>559.50109271597216</v>
      </c>
      <c r="M100" s="11">
        <f t="shared" si="75"/>
        <v>1.3932262909090887</v>
      </c>
      <c r="N100" s="10">
        <f t="shared" ref="N100" si="104">M100*$C100</f>
        <v>0.25685213084145386</v>
      </c>
      <c r="O100" s="11">
        <f t="shared" si="80"/>
        <v>480.40530409165513</v>
      </c>
      <c r="P100" s="10"/>
      <c r="Q100" s="10"/>
    </row>
    <row r="101" spans="2:17">
      <c r="B101" s="12">
        <v>92</v>
      </c>
      <c r="C101" s="10">
        <v>0.20150767026226174</v>
      </c>
      <c r="D101" s="11">
        <f t="shared" si="75"/>
        <v>0.89348438545454578</v>
      </c>
      <c r="E101" s="10">
        <f t="shared" si="71"/>
        <v>0.18004395692865419</v>
      </c>
      <c r="F101" s="11">
        <f t="shared" si="76"/>
        <v>1528.0835346015276</v>
      </c>
      <c r="G101" s="11">
        <f t="shared" si="75"/>
        <v>0.91356374545454533</v>
      </c>
      <c r="H101" s="10">
        <f t="shared" si="73"/>
        <v>0.18409010198261133</v>
      </c>
      <c r="I101" s="11">
        <f t="shared" si="77"/>
        <v>1440.1050562349049</v>
      </c>
      <c r="J101" s="11">
        <f t="shared" si="75"/>
        <v>1.3265181818181826</v>
      </c>
      <c r="K101" s="10">
        <f t="shared" si="73"/>
        <v>0.26730358837871332</v>
      </c>
      <c r="L101" s="11">
        <f t="shared" si="78"/>
        <v>409.94444293118158</v>
      </c>
      <c r="M101" s="11">
        <f t="shared" si="75"/>
        <v>1.3796667636363613</v>
      </c>
      <c r="N101" s="10">
        <f t="shared" ref="N101" si="105">M101*$C101</f>
        <v>0.2780134352786377</v>
      </c>
      <c r="O101" s="11">
        <f t="shared" si="80"/>
        <v>346.84617517505552</v>
      </c>
      <c r="P101" s="10"/>
      <c r="Q101" s="10"/>
    </row>
    <row r="102" spans="2:17">
      <c r="B102" s="12">
        <v>93</v>
      </c>
      <c r="C102" s="10">
        <v>0.21947818412782719</v>
      </c>
      <c r="D102" s="11">
        <f t="shared" si="75"/>
        <v>0.89728851454545488</v>
      </c>
      <c r="E102" s="10">
        <f t="shared" si="71"/>
        <v>0.1969352538111919</v>
      </c>
      <c r="F102" s="11">
        <f t="shared" si="76"/>
        <v>1227.1500158700726</v>
      </c>
      <c r="G102" s="11">
        <f t="shared" si="75"/>
        <v>0.91665075454545442</v>
      </c>
      <c r="H102" s="10">
        <f t="shared" si="73"/>
        <v>0.20118484308703896</v>
      </c>
      <c r="I102" s="11">
        <f t="shared" si="77"/>
        <v>1150.377746467434</v>
      </c>
      <c r="J102" s="11">
        <f t="shared" si="75"/>
        <v>1.314856818181819</v>
      </c>
      <c r="K102" s="10">
        <f t="shared" si="73"/>
        <v>0.28858238684263826</v>
      </c>
      <c r="L102" s="11">
        <f t="shared" si="78"/>
        <v>291.64169711722548</v>
      </c>
      <c r="M102" s="11">
        <f t="shared" si="75"/>
        <v>1.366107236363634</v>
      </c>
      <c r="N102" s="10">
        <f t="shared" ref="N102" si="106">M102*$C102</f>
        <v>0.29983073556097478</v>
      </c>
      <c r="O102" s="11">
        <f t="shared" si="80"/>
        <v>242.85103134580788</v>
      </c>
      <c r="P102" s="10"/>
      <c r="Q102" s="10"/>
    </row>
    <row r="103" spans="2:17">
      <c r="B103" s="12">
        <v>94</v>
      </c>
      <c r="C103" s="10">
        <v>0.23804537449479032</v>
      </c>
      <c r="D103" s="11">
        <f t="shared" si="75"/>
        <v>0.90109264363636399</v>
      </c>
      <c r="E103" s="10">
        <f t="shared" si="71"/>
        <v>0.21450093580891891</v>
      </c>
      <c r="F103" s="11">
        <f t="shared" si="76"/>
        <v>963.9251890880123</v>
      </c>
      <c r="G103" s="11">
        <f t="shared" si="75"/>
        <v>0.9197377636363635</v>
      </c>
      <c r="H103" s="10">
        <f t="shared" si="73"/>
        <v>0.2189393203818191</v>
      </c>
      <c r="I103" s="11">
        <f t="shared" si="77"/>
        <v>898.51482447348542</v>
      </c>
      <c r="J103" s="11">
        <f t="shared" si="75"/>
        <v>1.3031954545454554</v>
      </c>
      <c r="K103" s="10">
        <f t="shared" si="73"/>
        <v>0.31021965001718144</v>
      </c>
      <c r="L103" s="11">
        <f t="shared" si="78"/>
        <v>201.16871190710296</v>
      </c>
      <c r="M103" s="11">
        <f t="shared" si="75"/>
        <v>1.3525477090909066</v>
      </c>
      <c r="N103" s="10">
        <f t="shared" ref="N103" si="107">M103*$C103</f>
        <v>0.32196772593261558</v>
      </c>
      <c r="O103" s="11">
        <f t="shared" si="80"/>
        <v>164.66083704300777</v>
      </c>
      <c r="P103" s="10"/>
      <c r="Q103" s="10"/>
    </row>
    <row r="104" spans="2:17">
      <c r="B104" s="12">
        <v>95</v>
      </c>
      <c r="C104" s="10">
        <v>0.25796651698627704</v>
      </c>
      <c r="D104" s="11">
        <f t="shared" si="75"/>
        <v>0.90489677272727309</v>
      </c>
      <c r="E104" s="10">
        <f t="shared" si="71"/>
        <v>0.23343306869257738</v>
      </c>
      <c r="F104" s="11">
        <f t="shared" si="76"/>
        <v>738.91317420912469</v>
      </c>
      <c r="G104" s="11">
        <f t="shared" si="75"/>
        <v>0.92282477272727259</v>
      </c>
      <c r="H104" s="10">
        <f t="shared" si="73"/>
        <v>0.23805789240910721</v>
      </c>
      <c r="I104" s="11">
        <f t="shared" si="77"/>
        <v>684.61627906098852</v>
      </c>
      <c r="J104" s="11">
        <f t="shared" si="75"/>
        <v>1.2915340909090918</v>
      </c>
      <c r="K104" s="10">
        <f t="shared" si="73"/>
        <v>0.33317255100085608</v>
      </c>
      <c r="L104" s="11">
        <f t="shared" si="78"/>
        <v>134.14481897945717</v>
      </c>
      <c r="M104" s="11">
        <f t="shared" si="75"/>
        <v>1.3389881818181792</v>
      </c>
      <c r="N104" s="10">
        <f t="shared" ref="N104" si="108">M104*$C104</f>
        <v>0.34541411754942353</v>
      </c>
      <c r="O104" s="11">
        <f t="shared" si="80"/>
        <v>107.78465932084781</v>
      </c>
      <c r="P104" s="10"/>
      <c r="Q104" s="10"/>
    </row>
    <row r="105" spans="2:17">
      <c r="B105" s="12">
        <v>96</v>
      </c>
      <c r="C105" s="10">
        <v>0.27845540395654383</v>
      </c>
      <c r="D105" s="11">
        <f t="shared" si="75"/>
        <v>0.90870090181818219</v>
      </c>
      <c r="E105" s="10">
        <f t="shared" si="71"/>
        <v>0.25303267669145763</v>
      </c>
      <c r="F105" s="11">
        <f t="shared" si="76"/>
        <v>551.94399589640852</v>
      </c>
      <c r="G105" s="11">
        <f t="shared" si="75"/>
        <v>0.92591178181818168</v>
      </c>
      <c r="H105" s="10">
        <f t="shared" si="73"/>
        <v>0.25782513923430506</v>
      </c>
      <c r="I105" s="11">
        <f t="shared" si="77"/>
        <v>508.10499159001733</v>
      </c>
      <c r="J105" s="11">
        <f t="shared" si="75"/>
        <v>1.2798727272727282</v>
      </c>
      <c r="K105" s="10">
        <f t="shared" si="73"/>
        <v>0.35638747728569098</v>
      </c>
      <c r="L105" s="11">
        <f t="shared" si="78"/>
        <v>86.337285352422754</v>
      </c>
      <c r="M105" s="11">
        <f t="shared" si="75"/>
        <v>1.3254286545454519</v>
      </c>
      <c r="N105" s="10">
        <f t="shared" ref="N105" si="109">M105*$C105</f>
        <v>0.36907277141703221</v>
      </c>
      <c r="O105" s="11">
        <f t="shared" si="80"/>
        <v>68.004276389061857</v>
      </c>
      <c r="P105" s="10"/>
      <c r="Q105" s="10"/>
    </row>
    <row r="106" spans="2:17">
      <c r="B106" s="12">
        <v>97</v>
      </c>
      <c r="C106" s="10">
        <v>0.3001550888663278</v>
      </c>
      <c r="D106" s="11">
        <f t="shared" si="75"/>
        <v>0.9125050309090913</v>
      </c>
      <c r="E106" s="10">
        <f t="shared" ref="E106:E129" si="110">C106*D106</f>
        <v>0.27389302864348952</v>
      </c>
      <c r="F106" s="11">
        <f t="shared" si="76"/>
        <v>400.77038321875142</v>
      </c>
      <c r="G106" s="11">
        <f t="shared" si="75"/>
        <v>0.92899879090909077</v>
      </c>
      <c r="H106" s="10">
        <f t="shared" si="73"/>
        <v>0.27884371464202923</v>
      </c>
      <c r="I106" s="11">
        <f t="shared" si="77"/>
        <v>366.42310830689985</v>
      </c>
      <c r="J106" s="11">
        <f t="shared" si="75"/>
        <v>1.2682113636363646</v>
      </c>
      <c r="K106" s="10">
        <f t="shared" si="73"/>
        <v>0.38066009455355976</v>
      </c>
      <c r="L106" s="11">
        <f t="shared" si="78"/>
        <v>53.47212614667184</v>
      </c>
      <c r="M106" s="11">
        <f t="shared" si="75"/>
        <v>1.3118691272727245</v>
      </c>
      <c r="N106" s="10">
        <f t="shared" ref="N106" si="111">M106*$C106</f>
        <v>0.39376419447753652</v>
      </c>
      <c r="O106" s="11">
        <f t="shared" si="80"/>
        <v>41.226627275695158</v>
      </c>
      <c r="P106" s="10"/>
      <c r="Q106" s="10"/>
    </row>
    <row r="107" spans="2:17">
      <c r="B107" s="12">
        <v>98</v>
      </c>
      <c r="C107" s="10">
        <v>0.32312675535603558</v>
      </c>
      <c r="D107" s="11">
        <f t="shared" si="75"/>
        <v>0.9163091600000004</v>
      </c>
      <c r="E107" s="10">
        <f t="shared" si="110"/>
        <v>0.29608400577381461</v>
      </c>
      <c r="F107" s="11">
        <f t="shared" si="76"/>
        <v>282.10868275983677</v>
      </c>
      <c r="G107" s="11">
        <f t="shared" si="75"/>
        <v>0.93208579999999985</v>
      </c>
      <c r="H107" s="10">
        <f t="shared" si="73"/>
        <v>0.30118186026743465</v>
      </c>
      <c r="I107" s="11">
        <f t="shared" si="77"/>
        <v>256.06311490205206</v>
      </c>
      <c r="J107" s="11">
        <f t="shared" si="75"/>
        <v>1.2565500000000009</v>
      </c>
      <c r="K107" s="10">
        <f t="shared" si="73"/>
        <v>0.40602492444262683</v>
      </c>
      <c r="L107" s="11">
        <f t="shared" si="78"/>
        <v>31.761110168182796</v>
      </c>
      <c r="M107" s="11">
        <f t="shared" si="75"/>
        <v>1.2983095999999972</v>
      </c>
      <c r="N107" s="10">
        <f t="shared" ref="N107" si="112">M107*$C107</f>
        <v>0.41951856849559149</v>
      </c>
      <c r="O107" s="11">
        <f t="shared" si="80"/>
        <v>23.931291617094217</v>
      </c>
      <c r="P107" s="10"/>
      <c r="Q107" s="10"/>
    </row>
    <row r="108" spans="2:17">
      <c r="B108" s="12">
        <v>99</v>
      </c>
      <c r="C108" s="10">
        <v>0.34652291522744605</v>
      </c>
      <c r="D108" s="11">
        <f t="shared" si="75"/>
        <v>0.9201132890909095</v>
      </c>
      <c r="E108" s="10">
        <f t="shared" si="110"/>
        <v>0.31884033927529581</v>
      </c>
      <c r="F108" s="11">
        <f t="shared" si="76"/>
        <v>192.16105463618359</v>
      </c>
      <c r="G108" s="11">
        <f t="shared" si="75"/>
        <v>0.93517280909090894</v>
      </c>
      <c r="H108" s="10">
        <f t="shared" si="73"/>
        <v>0.3240588080476216</v>
      </c>
      <c r="I108" s="11">
        <f t="shared" si="77"/>
        <v>173.08360710193188</v>
      </c>
      <c r="J108" s="11">
        <f t="shared" si="75"/>
        <v>1.2448886363636373</v>
      </c>
      <c r="K108" s="10">
        <f t="shared" si="73"/>
        <v>0.4313824394062476</v>
      </c>
      <c r="L108" s="11">
        <f t="shared" si="78"/>
        <v>18.059924985581528</v>
      </c>
      <c r="M108" s="11">
        <f t="shared" si="75"/>
        <v>1.2847500727272698</v>
      </c>
      <c r="N108" s="10">
        <f t="shared" ref="N108" si="113">M108*$C108</f>
        <v>0.44519534054012688</v>
      </c>
      <c r="O108" s="11">
        <f t="shared" si="80"/>
        <v>13.277192096056874</v>
      </c>
      <c r="P108" s="10"/>
      <c r="Q108" s="10"/>
    </row>
    <row r="109" spans="2:17">
      <c r="B109" s="12">
        <v>100</v>
      </c>
      <c r="C109" s="10">
        <v>0.37097341737992373</v>
      </c>
      <c r="D109" s="11">
        <f t="shared" si="75"/>
        <v>0.92391741818181861</v>
      </c>
      <c r="E109" s="10">
        <f t="shared" si="110"/>
        <v>0.34274880199974533</v>
      </c>
      <c r="F109" s="11">
        <f t="shared" si="76"/>
        <v>126.29808336862406</v>
      </c>
      <c r="G109" s="11">
        <f t="shared" si="75"/>
        <v>0.93825981818181803</v>
      </c>
      <c r="H109" s="10">
        <f t="shared" si="73"/>
        <v>0.34806945114117493</v>
      </c>
      <c r="I109" s="11">
        <f t="shared" si="77"/>
        <v>112.83849097642768</v>
      </c>
      <c r="J109" s="11">
        <f t="shared" si="75"/>
        <v>1.2332272727272737</v>
      </c>
      <c r="K109" s="10">
        <f t="shared" si="73"/>
        <v>0.45749453576975996</v>
      </c>
      <c r="L109" s="11">
        <f t="shared" si="78"/>
        <v>9.7976079882662184</v>
      </c>
      <c r="M109" s="11">
        <f t="shared" si="75"/>
        <v>1.2711905454545425</v>
      </c>
      <c r="N109" s="10">
        <f t="shared" ref="N109" si="114">M109*$C109</f>
        <v>0.4715779007883209</v>
      </c>
      <c r="O109" s="11">
        <f t="shared" si="80"/>
        <v>7.0159617190350865</v>
      </c>
      <c r="P109" s="10"/>
      <c r="Q109" s="10"/>
    </row>
    <row r="110" spans="2:17">
      <c r="B110" s="12">
        <v>101</v>
      </c>
      <c r="C110" s="10">
        <v>0.39558799944950446</v>
      </c>
      <c r="D110" s="11">
        <f t="shared" si="75"/>
        <v>0.92772154727272771</v>
      </c>
      <c r="E110" s="10">
        <f t="shared" si="110"/>
        <v>0.36699551093181726</v>
      </c>
      <c r="F110" s="11">
        <f t="shared" si="76"/>
        <v>79.947253733046622</v>
      </c>
      <c r="G110" s="11">
        <f t="shared" si="75"/>
        <v>0.94134682727272712</v>
      </c>
      <c r="H110" s="10">
        <f t="shared" si="73"/>
        <v>0.37238550818895633</v>
      </c>
      <c r="I110" s="11">
        <f t="shared" si="77"/>
        <v>70.819072170895694</v>
      </c>
      <c r="J110" s="11">
        <f t="shared" si="75"/>
        <v>1.2215659090909101</v>
      </c>
      <c r="K110" s="10">
        <f t="shared" si="73"/>
        <v>0.48323681417298836</v>
      </c>
      <c r="L110" s="11">
        <f t="shared" si="78"/>
        <v>5.0630431175006292</v>
      </c>
      <c r="M110" s="11">
        <f t="shared" si="75"/>
        <v>1.2576310181818151</v>
      </c>
      <c r="N110" s="10">
        <f t="shared" ref="N110" si="115">M110*$C110</f>
        <v>0.49750373852818758</v>
      </c>
      <c r="O110" s="11">
        <f t="shared" si="80"/>
        <v>3.5254945344444817</v>
      </c>
      <c r="P110" s="10"/>
      <c r="Q110" s="10"/>
    </row>
    <row r="111" spans="2:17">
      <c r="B111" s="12">
        <v>102</v>
      </c>
      <c r="C111" s="10">
        <v>0.41980049707080053</v>
      </c>
      <c r="D111" s="11">
        <f t="shared" si="75"/>
        <v>0.93152567636363681</v>
      </c>
      <c r="E111" s="10">
        <f t="shared" si="110"/>
        <v>0.3910549419716684</v>
      </c>
      <c r="F111" s="11">
        <f t="shared" si="76"/>
        <v>48.683485063675818</v>
      </c>
      <c r="G111" s="11">
        <f t="shared" si="75"/>
        <v>0.9444338363636362</v>
      </c>
      <c r="H111" s="10">
        <f t="shared" si="73"/>
        <v>0.39647379395593757</v>
      </c>
      <c r="I111" s="11">
        <f t="shared" si="77"/>
        <v>42.741165942861329</v>
      </c>
      <c r="J111" s="11">
        <f t="shared" si="75"/>
        <v>1.2099045454545465</v>
      </c>
      <c r="K111" s="10">
        <f t="shared" si="73"/>
        <v>0.50791852959003958</v>
      </c>
      <c r="L111" s="11">
        <f t="shared" si="78"/>
        <v>2.4914297020087397</v>
      </c>
      <c r="M111" s="11">
        <f t="shared" si="75"/>
        <v>1.2440714909090878</v>
      </c>
      <c r="N111" s="10">
        <f t="shared" ref="N111" si="116">M111*$C111</f>
        <v>0.52226183027524697</v>
      </c>
      <c r="O111" s="11">
        <f t="shared" si="80"/>
        <v>1.6842633062601269</v>
      </c>
      <c r="P111" s="10"/>
      <c r="Q111" s="10"/>
    </row>
    <row r="112" spans="2:17">
      <c r="B112" s="12">
        <v>103</v>
      </c>
      <c r="C112" s="10">
        <v>0.44459121840721733</v>
      </c>
      <c r="D112" s="11">
        <f t="shared" si="75"/>
        <v>0.93532980545454592</v>
      </c>
      <c r="E112" s="10">
        <f t="shared" si="110"/>
        <v>0.41583941781962214</v>
      </c>
      <c r="F112" s="11">
        <f t="shared" si="76"/>
        <v>28.4389729773666</v>
      </c>
      <c r="G112" s="11">
        <f t="shared" si="75"/>
        <v>0.94752084545454529</v>
      </c>
      <c r="H112" s="10">
        <f t="shared" si="73"/>
        <v>0.42125944714687297</v>
      </c>
      <c r="I112" s="11">
        <f t="shared" si="77"/>
        <v>24.736046007358812</v>
      </c>
      <c r="J112" s="11">
        <f t="shared" si="75"/>
        <v>1.1982431818181829</v>
      </c>
      <c r="K112" s="10">
        <f t="shared" si="73"/>
        <v>0.53272839615268675</v>
      </c>
      <c r="L112" s="11">
        <f t="shared" si="78"/>
        <v>1.1641743527304576</v>
      </c>
      <c r="M112" s="11">
        <f t="shared" si="75"/>
        <v>1.2305119636363604</v>
      </c>
      <c r="N112" s="10">
        <f t="shared" ref="N112" si="117">M112*$C112</f>
        <v>0.54707481317774698</v>
      </c>
      <c r="O112" s="11">
        <f t="shared" si="80"/>
        <v>0.76284527264573354</v>
      </c>
      <c r="P112" s="10"/>
      <c r="Q112" s="10"/>
    </row>
    <row r="113" spans="2:17">
      <c r="B113" s="12">
        <v>104</v>
      </c>
      <c r="C113" s="10">
        <v>0.46981582329306226</v>
      </c>
      <c r="D113" s="11">
        <f t="shared" si="75"/>
        <v>0.93913393454545502</v>
      </c>
      <c r="E113" s="10">
        <f t="shared" si="110"/>
        <v>0.44121998264092582</v>
      </c>
      <c r="F113" s="11">
        <f t="shared" si="76"/>
        <v>15.891129813967151</v>
      </c>
      <c r="G113" s="11">
        <f t="shared" si="75"/>
        <v>0.95060785454545438</v>
      </c>
      <c r="H113" s="10">
        <f t="shared" si="73"/>
        <v>0.44661061181212425</v>
      </c>
      <c r="I113" s="11">
        <f t="shared" si="77"/>
        <v>13.688665366199439</v>
      </c>
      <c r="J113" s="11">
        <f t="shared" si="75"/>
        <v>1.1865818181818193</v>
      </c>
      <c r="K113" s="10">
        <f t="shared" si="73"/>
        <v>0.55747491381367009</v>
      </c>
      <c r="L113" s="11">
        <f t="shared" si="78"/>
        <v>0.51517635577796062</v>
      </c>
      <c r="M113" s="11">
        <f t="shared" si="75"/>
        <v>1.216952436363633</v>
      </c>
      <c r="N113" s="10">
        <f t="shared" ref="N113" si="118">M113*$C113</f>
        <v>0.57174351079867824</v>
      </c>
      <c r="O113" s="11">
        <f t="shared" si="80"/>
        <v>0.32669343826708691</v>
      </c>
      <c r="P113" s="10"/>
      <c r="Q113" s="10"/>
    </row>
    <row r="114" spans="2:17">
      <c r="B114" s="12">
        <v>105</v>
      </c>
      <c r="C114" s="10">
        <v>0.49531220556264299</v>
      </c>
      <c r="D114" s="11">
        <f t="shared" si="75"/>
        <v>0.94293806363636412</v>
      </c>
      <c r="E114" s="10">
        <f t="shared" si="110"/>
        <v>0.46704873200869534</v>
      </c>
      <c r="F114" s="11">
        <f t="shared" si="76"/>
        <v>8.4691977841682178</v>
      </c>
      <c r="G114" s="11">
        <f t="shared" si="75"/>
        <v>0.95369486363636347</v>
      </c>
      <c r="H114" s="10">
        <f t="shared" si="73"/>
        <v>0.47237670634149126</v>
      </c>
      <c r="I114" s="11">
        <f t="shared" si="77"/>
        <v>7.2224587063033052</v>
      </c>
      <c r="J114" s="11">
        <f t="shared" si="75"/>
        <v>1.1749204545454557</v>
      </c>
      <c r="K114" s="10">
        <f t="shared" si="73"/>
        <v>0.58195244170157268</v>
      </c>
      <c r="L114" s="11">
        <f t="shared" si="78"/>
        <v>0.21536821762605832</v>
      </c>
      <c r="M114" s="11">
        <f t="shared" si="75"/>
        <v>1.2033929090909057</v>
      </c>
      <c r="N114" s="10">
        <f t="shared" ref="N114" si="119">M114*$C114</f>
        <v>0.59605519596026157</v>
      </c>
      <c r="O114" s="11">
        <f t="shared" si="80"/>
        <v>0.1319661169018668</v>
      </c>
      <c r="P114" s="10"/>
      <c r="Q114" s="10"/>
    </row>
    <row r="115" spans="2:17">
      <c r="B115" s="12">
        <v>106</v>
      </c>
      <c r="C115" s="10">
        <v>0.5209182590502669</v>
      </c>
      <c r="D115" s="11">
        <f t="shared" si="75"/>
        <v>0.94674219272727322</v>
      </c>
      <c r="E115" s="10">
        <f t="shared" si="110"/>
        <v>0.49317529480492345</v>
      </c>
      <c r="F115" s="11">
        <f t="shared" si="76"/>
        <v>4.2923986701998524</v>
      </c>
      <c r="G115" s="11">
        <f t="shared" si="75"/>
        <v>0.95678187272727255</v>
      </c>
      <c r="H115" s="10">
        <f t="shared" si="73"/>
        <v>0.49840514743194486</v>
      </c>
      <c r="I115" s="11">
        <f t="shared" si="77"/>
        <v>3.6227481099670724</v>
      </c>
      <c r="J115" s="11">
        <f t="shared" si="75"/>
        <v>1.1632590909090921</v>
      </c>
      <c r="K115" s="10">
        <f t="shared" si="73"/>
        <v>0.6059629004607604</v>
      </c>
      <c r="L115" s="11">
        <f t="shared" si="78"/>
        <v>8.4863067806307757E-2</v>
      </c>
      <c r="M115" s="11">
        <f t="shared" si="75"/>
        <v>1.1898333818181783</v>
      </c>
      <c r="N115" s="10">
        <f t="shared" ref="N115" si="120">M115*$C115</f>
        <v>0.61980593381661697</v>
      </c>
      <c r="O115" s="11">
        <f t="shared" si="80"/>
        <v>5.0172734583352405E-2</v>
      </c>
      <c r="P115" s="10"/>
      <c r="Q115" s="10"/>
    </row>
    <row r="116" spans="2:17">
      <c r="B116" s="12">
        <v>107</v>
      </c>
      <c r="C116" s="10">
        <v>0.54665980912289713</v>
      </c>
      <c r="D116" s="11">
        <f t="shared" si="75"/>
        <v>0.95054632181818233</v>
      </c>
      <c r="E116" s="10">
        <f t="shared" si="110"/>
        <v>0.51962547084759947</v>
      </c>
      <c r="F116" s="11">
        <f t="shared" si="76"/>
        <v>2.0619589901316444</v>
      </c>
      <c r="G116" s="11">
        <f t="shared" si="75"/>
        <v>0.95986888181818164</v>
      </c>
      <c r="H116" s="10">
        <f t="shared" si="73"/>
        <v>0.52472173971773584</v>
      </c>
      <c r="I116" s="11">
        <f t="shared" si="77"/>
        <v>1.7218134191460108</v>
      </c>
      <c r="J116" s="11">
        <f t="shared" si="75"/>
        <v>1.1515977272727285</v>
      </c>
      <c r="K116" s="10">
        <f t="shared" si="73"/>
        <v>0.62953219377727188</v>
      </c>
      <c r="L116" s="11">
        <f t="shared" si="78"/>
        <v>3.1439034559533459E-2</v>
      </c>
      <c r="M116" s="11">
        <f t="shared" si="75"/>
        <v>1.176273854545451</v>
      </c>
      <c r="N116" s="10">
        <f t="shared" ref="N116" si="121">M116*$C116</f>
        <v>0.64302164080207069</v>
      </c>
      <c r="O116" s="11">
        <f t="shared" si="80"/>
        <v>1.7910580468038343E-2</v>
      </c>
      <c r="P116" s="10"/>
      <c r="Q116" s="10"/>
    </row>
    <row r="117" spans="2:17">
      <c r="B117" s="12">
        <v>108</v>
      </c>
      <c r="C117" s="10">
        <v>0.57258531688320202</v>
      </c>
      <c r="D117" s="11">
        <f t="shared" si="75"/>
        <v>0.95435045090909143</v>
      </c>
      <c r="E117" s="10">
        <f t="shared" si="110"/>
        <v>0.54644705535140881</v>
      </c>
      <c r="F117" s="11">
        <f t="shared" si="76"/>
        <v>0.93520757171884272</v>
      </c>
      <c r="G117" s="11">
        <f t="shared" si="75"/>
        <v>0.96295589090909073</v>
      </c>
      <c r="H117" s="10">
        <f t="shared" si="73"/>
        <v>0.55137440394072779</v>
      </c>
      <c r="I117" s="11">
        <f t="shared" si="77"/>
        <v>0.77244957146723259</v>
      </c>
      <c r="J117" s="11">
        <f t="shared" si="75"/>
        <v>1.1399363636363649</v>
      </c>
      <c r="K117" s="10">
        <f t="shared" si="73"/>
        <v>0.65271082399941294</v>
      </c>
      <c r="L117" s="11">
        <f t="shared" si="78"/>
        <v>1.0918436406434355E-2</v>
      </c>
      <c r="M117" s="11">
        <f t="shared" si="75"/>
        <v>1.1627143272727236</v>
      </c>
      <c r="N117" s="10">
        <f t="shared" ref="N117" si="122">M117*$C117</f>
        <v>0.66575315152609149</v>
      </c>
      <c r="O117" s="11">
        <f t="shared" si="80"/>
        <v>5.9865550757801575E-3</v>
      </c>
      <c r="P117" s="10"/>
      <c r="Q117" s="10"/>
    </row>
    <row r="118" spans="2:17">
      <c r="B118" s="12">
        <v>109</v>
      </c>
      <c r="C118" s="10">
        <v>0.59854572710932663</v>
      </c>
      <c r="D118" s="11">
        <f t="shared" si="75"/>
        <v>0.95815458000000053</v>
      </c>
      <c r="E118" s="10">
        <f t="shared" si="110"/>
        <v>0.57349932976923179</v>
      </c>
      <c r="F118" s="11">
        <f t="shared" si="76"/>
        <v>0.39886665614297567</v>
      </c>
      <c r="G118" s="11">
        <f t="shared" si="75"/>
        <v>0.96604289999999982</v>
      </c>
      <c r="H118" s="10">
        <f t="shared" si="73"/>
        <v>0.57822084999930246</v>
      </c>
      <c r="I118" s="11">
        <f t="shared" si="77"/>
        <v>0.32580312367185243</v>
      </c>
      <c r="J118" s="11">
        <f t="shared" si="75"/>
        <v>1.1282750000000012</v>
      </c>
      <c r="K118" s="10">
        <f t="shared" si="73"/>
        <v>0.67532418025427621</v>
      </c>
      <c r="L118" s="11">
        <f t="shared" si="78"/>
        <v>3.5449522906006287E-3</v>
      </c>
      <c r="M118" s="11">
        <f t="shared" si="75"/>
        <v>1.1491547999999963</v>
      </c>
      <c r="N118" s="10">
        <f t="shared" ref="N118" si="123">M118*$C118</f>
        <v>0.68782169532717063</v>
      </c>
      <c r="O118" s="11">
        <f t="shared" si="80"/>
        <v>1.8688726143875711E-3</v>
      </c>
      <c r="P118" s="10"/>
      <c r="Q118" s="10"/>
    </row>
    <row r="119" spans="2:17">
      <c r="B119" s="12">
        <v>110</v>
      </c>
      <c r="C119" s="10">
        <v>0.62439216023913602</v>
      </c>
      <c r="D119" s="11">
        <f t="shared" si="75"/>
        <v>0.96195870909090964</v>
      </c>
      <c r="E119" s="10">
        <f t="shared" si="110"/>
        <v>0.60063947643012372</v>
      </c>
      <c r="F119" s="11">
        <f t="shared" si="76"/>
        <v>0.15929159663182457</v>
      </c>
      <c r="G119" s="11">
        <f t="shared" si="75"/>
        <v>0.9691299090909089</v>
      </c>
      <c r="H119" s="10">
        <f t="shared" si="73"/>
        <v>0.60511711748963015</v>
      </c>
      <c r="I119" s="11">
        <f t="shared" si="77"/>
        <v>0.12865407660642361</v>
      </c>
      <c r="J119" s="11">
        <f t="shared" si="75"/>
        <v>1.1166136363636376</v>
      </c>
      <c r="K119" s="10">
        <f t="shared" si="73"/>
        <v>0.69720480056156875</v>
      </c>
      <c r="L119" s="11">
        <f t="shared" si="78"/>
        <v>1.0733945358321411E-3</v>
      </c>
      <c r="M119" s="11">
        <f t="shared" si="75"/>
        <v>1.1355952727272689</v>
      </c>
      <c r="N119" s="10">
        <f t="shared" ref="N119" si="124">M119*$C119</f>
        <v>0.70905678549553031</v>
      </c>
      <c r="O119" s="11">
        <f t="shared" si="80"/>
        <v>5.4373580592929221E-4</v>
      </c>
      <c r="P119" s="10"/>
      <c r="Q119" s="10"/>
    </row>
    <row r="120" spans="2:17">
      <c r="B120" s="12">
        <v>111</v>
      </c>
      <c r="C120" s="10">
        <v>0.65439911939105466</v>
      </c>
      <c r="D120" s="11">
        <f t="shared" si="75"/>
        <v>0.96576283818181874</v>
      </c>
      <c r="E120" s="10">
        <f t="shared" si="110"/>
        <v>0.63199435084678779</v>
      </c>
      <c r="F120" s="11">
        <f t="shared" si="76"/>
        <v>5.8620207423146234E-2</v>
      </c>
      <c r="G120" s="11">
        <f t="shared" si="75"/>
        <v>0.97221691818181799</v>
      </c>
      <c r="H120" s="10">
        <f t="shared" si="73"/>
        <v>0.63621789511526672</v>
      </c>
      <c r="I120" s="11">
        <f t="shared" si="77"/>
        <v>4.6802050789886508E-2</v>
      </c>
      <c r="J120" s="11">
        <f t="shared" si="75"/>
        <v>1.104952272727274</v>
      </c>
      <c r="K120" s="10">
        <f t="shared" si="73"/>
        <v>0.72307979424187263</v>
      </c>
      <c r="L120" s="11">
        <f t="shared" si="78"/>
        <v>2.9724463572228612E-4</v>
      </c>
      <c r="M120" s="11">
        <f t="shared" si="75"/>
        <v>1.1220357454545415</v>
      </c>
      <c r="N120" s="10">
        <f t="shared" ref="N120" si="125">M120*$C120</f>
        <v>0.7342592037507375</v>
      </c>
      <c r="O120" s="11">
        <f t="shared" si="80"/>
        <v>1.4449278601688458E-4</v>
      </c>
      <c r="P120" s="10"/>
      <c r="Q120" s="10"/>
    </row>
    <row r="121" spans="2:17">
      <c r="B121" s="12">
        <v>112</v>
      </c>
      <c r="C121" s="10">
        <v>0.68424289066266841</v>
      </c>
      <c r="D121" s="11">
        <f t="shared" si="75"/>
        <v>0.96956696727272784</v>
      </c>
      <c r="E121" s="10">
        <f t="shared" si="110"/>
        <v>0.66341930437772811</v>
      </c>
      <c r="F121" s="11">
        <f t="shared" si="76"/>
        <v>1.9730430192004426E-2</v>
      </c>
      <c r="G121" s="11">
        <f t="shared" si="75"/>
        <v>0.97530392727272708</v>
      </c>
      <c r="H121" s="10">
        <f t="shared" si="73"/>
        <v>0.66734477847174367</v>
      </c>
      <c r="I121" s="11">
        <f t="shared" si="77"/>
        <v>1.5568946573486401E-2</v>
      </c>
      <c r="J121" s="11">
        <f t="shared" si="75"/>
        <v>1.0932909090909104</v>
      </c>
      <c r="K121" s="10">
        <f t="shared" si="73"/>
        <v>0.74807653197158119</v>
      </c>
      <c r="L121" s="11">
        <f t="shared" si="78"/>
        <v>7.4882899484002342E-5</v>
      </c>
      <c r="M121" s="11">
        <f t="shared" si="75"/>
        <v>1.1084762181818142</v>
      </c>
      <c r="N121" s="10">
        <f t="shared" ref="N121" si="126">M121*$C121</f>
        <v>0.75846697175954725</v>
      </c>
      <c r="O121" s="11">
        <f t="shared" si="80"/>
        <v>3.4899780165557881E-5</v>
      </c>
      <c r="P121" s="10"/>
      <c r="Q121" s="10"/>
    </row>
    <row r="122" spans="2:17">
      <c r="B122" s="12">
        <v>113</v>
      </c>
      <c r="C122" s="10">
        <v>0.71388658551268114</v>
      </c>
      <c r="D122" s="11">
        <f t="shared" si="75"/>
        <v>0.97337109636363695</v>
      </c>
      <c r="E122" s="10">
        <f t="shared" si="110"/>
        <v>0.69487656841977175</v>
      </c>
      <c r="F122" s="11">
        <f t="shared" si="76"/>
        <v>6.0202165667385321E-3</v>
      </c>
      <c r="G122" s="11">
        <f t="shared" si="75"/>
        <v>0.97839093636363617</v>
      </c>
      <c r="H122" s="10">
        <f t="shared" si="73"/>
        <v>0.69846016485719109</v>
      </c>
      <c r="I122" s="11">
        <f t="shared" si="77"/>
        <v>4.6946575831162893E-3</v>
      </c>
      <c r="J122" s="11">
        <f t="shared" si="75"/>
        <v>1.0816295454545468</v>
      </c>
      <c r="K122" s="10">
        <f t="shared" si="73"/>
        <v>0.77216082299417976</v>
      </c>
      <c r="L122" s="11">
        <f t="shared" si="78"/>
        <v>1.7061258190244654E-5</v>
      </c>
      <c r="M122" s="11">
        <f t="shared" si="75"/>
        <v>1.0949166909090868</v>
      </c>
      <c r="N122" s="10">
        <f t="shared" ref="N122" si="127">M122*$C122</f>
        <v>0.78164633789393168</v>
      </c>
      <c r="O122" s="11">
        <f t="shared" si="80"/>
        <v>7.6204948058462908E-6</v>
      </c>
      <c r="P122" s="10"/>
      <c r="Q122" s="10"/>
    </row>
    <row r="123" spans="2:17">
      <c r="B123" s="12">
        <v>114</v>
      </c>
      <c r="C123" s="10">
        <v>0.74329384237895813</v>
      </c>
      <c r="D123" s="11">
        <f t="shared" si="75"/>
        <v>0.97717522545454605</v>
      </c>
      <c r="E123" s="10">
        <f t="shared" si="110"/>
        <v>0.72632832800563418</v>
      </c>
      <c r="F123" s="11">
        <f t="shared" si="76"/>
        <v>1.6475627335875147E-3</v>
      </c>
      <c r="G123" s="11">
        <f t="shared" si="75"/>
        <v>0.98147794545454525</v>
      </c>
      <c r="H123" s="10">
        <f t="shared" si="73"/>
        <v>0.72952651328711438</v>
      </c>
      <c r="I123" s="11">
        <f t="shared" si="77"/>
        <v>1.2697804054285515E-3</v>
      </c>
      <c r="J123" s="11">
        <f t="shared" si="75"/>
        <v>1.0699681818181832</v>
      </c>
      <c r="K123" s="10">
        <f t="shared" si="73"/>
        <v>0.79530076108686509</v>
      </c>
      <c r="L123" s="11">
        <f t="shared" si="78"/>
        <v>3.4924265664435702E-6</v>
      </c>
      <c r="M123" s="11">
        <f t="shared" si="75"/>
        <v>1.0813571636363595</v>
      </c>
      <c r="N123" s="10">
        <f t="shared" ref="N123" si="128">M123*$C123</f>
        <v>0.80376612114328139</v>
      </c>
      <c r="O123" s="11">
        <f t="shared" si="80"/>
        <v>1.4953992545586944E-6</v>
      </c>
      <c r="P123" s="10"/>
      <c r="Q123" s="10"/>
    </row>
    <row r="124" spans="2:17">
      <c r="B124" s="12">
        <v>115</v>
      </c>
      <c r="C124" s="10">
        <v>0.77242812403964423</v>
      </c>
      <c r="D124" s="11">
        <f t="shared" si="75"/>
        <v>0.98097935454545515</v>
      </c>
      <c r="E124" s="10">
        <f t="shared" si="110"/>
        <v>0.75773604255316696</v>
      </c>
      <c r="F124" s="11">
        <f t="shared" si="76"/>
        <v>3.9914506798083358E-4</v>
      </c>
      <c r="G124" s="11">
        <f t="shared" si="75"/>
        <v>0.98456495454545434</v>
      </c>
      <c r="H124" s="10">
        <f t="shared" si="73"/>
        <v>0.76050566083472293</v>
      </c>
      <c r="I124" s="11">
        <f t="shared" si="77"/>
        <v>3.0410521908312853E-4</v>
      </c>
      <c r="J124" s="11">
        <f t="shared" si="75"/>
        <v>1.0583068181818196</v>
      </c>
      <c r="K124" s="10">
        <f t="shared" si="73"/>
        <v>0.81746595022654778</v>
      </c>
      <c r="L124" s="11">
        <f t="shared" si="78"/>
        <v>6.3748676470933746E-7</v>
      </c>
      <c r="M124" s="11">
        <f t="shared" si="75"/>
        <v>1.0677976363636321</v>
      </c>
      <c r="N124" s="10">
        <f t="shared" ref="N124" si="129">M124*$C124</f>
        <v>0.82479692511032654</v>
      </c>
      <c r="O124" s="11">
        <f t="shared" si="80"/>
        <v>2.6199854758640881E-7</v>
      </c>
      <c r="P124" s="10"/>
      <c r="Q124" s="10"/>
    </row>
    <row r="125" spans="2:17">
      <c r="B125" s="12">
        <v>116</v>
      </c>
      <c r="C125" s="10">
        <v>0.80141379757682352</v>
      </c>
      <c r="D125" s="11">
        <f t="shared" si="75"/>
        <v>0.98478348363636425</v>
      </c>
      <c r="E125" s="10">
        <f t="shared" si="110"/>
        <v>0.78921907141195236</v>
      </c>
      <c r="F125" s="11">
        <f t="shared" si="76"/>
        <v>8.4132168070339506E-5</v>
      </c>
      <c r="G125" s="11">
        <f t="shared" si="75"/>
        <v>0.98765196363636343</v>
      </c>
      <c r="H125" s="10">
        <f t="shared" si="73"/>
        <v>0.79151791086202483</v>
      </c>
      <c r="I125" s="11">
        <f t="shared" si="77"/>
        <v>6.3400491392212263E-5</v>
      </c>
      <c r="J125" s="11">
        <f t="shared" si="75"/>
        <v>1.046645454545456</v>
      </c>
      <c r="K125" s="10">
        <f t="shared" si="73"/>
        <v>0.83879610844379449</v>
      </c>
      <c r="L125" s="11">
        <f t="shared" si="78"/>
        <v>1.0276534728672033E-7</v>
      </c>
      <c r="M125" s="11">
        <f t="shared" si="75"/>
        <v>1.0542381090909048</v>
      </c>
      <c r="N125" s="10">
        <f t="shared" ref="N125" si="130">M125*$C125</f>
        <v>0.84488096655675149</v>
      </c>
      <c r="O125" s="11">
        <f t="shared" si="80"/>
        <v>4.0640961465138684E-8</v>
      </c>
      <c r="P125" s="10"/>
      <c r="Q125" s="10"/>
    </row>
    <row r="126" spans="2:17">
      <c r="B126" s="12">
        <v>117</v>
      </c>
      <c r="C126" s="10">
        <v>0.83039947111400259</v>
      </c>
      <c r="D126" s="11">
        <f t="shared" si="75"/>
        <v>0.98858761272727336</v>
      </c>
      <c r="E126" s="10">
        <f t="shared" si="110"/>
        <v>0.82092263075858218</v>
      </c>
      <c r="F126" s="11">
        <f t="shared" si="76"/>
        <v>1.506616732661321E-5</v>
      </c>
      <c r="G126" s="11">
        <f t="shared" si="75"/>
        <v>0.99073897272727252</v>
      </c>
      <c r="H126" s="10">
        <f t="shared" si="73"/>
        <v>0.82270911896475729</v>
      </c>
      <c r="I126" s="11">
        <f t="shared" si="77"/>
        <v>1.1240328976992634E-5</v>
      </c>
      <c r="J126" s="11">
        <f t="shared" si="75"/>
        <v>1.0349840909090924</v>
      </c>
      <c r="K126" s="10">
        <f t="shared" si="73"/>
        <v>0.8594502417023171</v>
      </c>
      <c r="L126" s="11">
        <f t="shared" si="78"/>
        <v>1.4443644722525985E-8</v>
      </c>
      <c r="M126" s="11">
        <f t="shared" si="75"/>
        <v>1.0406785818181774</v>
      </c>
      <c r="N126" s="10">
        <f t="shared" ref="N126" si="131">M126*$C126</f>
        <v>0.86417894394148476</v>
      </c>
      <c r="O126" s="11">
        <f t="shared" si="80"/>
        <v>5.5198983054285587E-9</v>
      </c>
      <c r="P126" s="10"/>
      <c r="Q126" s="10"/>
    </row>
    <row r="127" spans="2:17">
      <c r="B127" s="12">
        <v>118</v>
      </c>
      <c r="C127" s="10">
        <v>0.85938514465118176</v>
      </c>
      <c r="D127" s="11">
        <f t="shared" si="75"/>
        <v>0.99239174181818246</v>
      </c>
      <c r="E127" s="10">
        <f t="shared" si="110"/>
        <v>0.85284672059305699</v>
      </c>
      <c r="F127" s="11">
        <f t="shared" si="76"/>
        <v>2.2170359302048691E-6</v>
      </c>
      <c r="G127" s="11">
        <f t="shared" si="75"/>
        <v>0.9938259818181816</v>
      </c>
      <c r="H127" s="10">
        <f t="shared" si="73"/>
        <v>0.85407928514292075</v>
      </c>
      <c r="I127" s="11">
        <f t="shared" si="77"/>
        <v>1.6401968395515074E-6</v>
      </c>
      <c r="J127" s="11">
        <f t="shared" si="75"/>
        <v>1.0233227272727288</v>
      </c>
      <c r="K127" s="10">
        <f t="shared" si="73"/>
        <v>0.87942835000211583</v>
      </c>
      <c r="L127" s="11">
        <f t="shared" si="78"/>
        <v>1.74149407617819E-9</v>
      </c>
      <c r="M127" s="11">
        <f t="shared" si="75"/>
        <v>1.02711905454545</v>
      </c>
      <c r="N127" s="10">
        <f t="shared" ref="N127" si="132">M127*$C127</f>
        <v>0.88269085726452667</v>
      </c>
      <c r="O127" s="11">
        <f t="shared" si="80"/>
        <v>6.4753453819681616E-10</v>
      </c>
      <c r="P127" s="10"/>
      <c r="Q127" s="10"/>
    </row>
    <row r="128" spans="2:17">
      <c r="B128" s="12">
        <v>119</v>
      </c>
      <c r="C128" s="10">
        <v>0.88837081818836094</v>
      </c>
      <c r="D128" s="11">
        <f t="shared" si="75"/>
        <v>0.99619587090909156</v>
      </c>
      <c r="E128" s="10">
        <f t="shared" si="110"/>
        <v>0.88499134091537646</v>
      </c>
      <c r="F128" s="11">
        <f t="shared" si="76"/>
        <v>2.5497832947529305E-7</v>
      </c>
      <c r="G128" s="11">
        <f t="shared" si="75"/>
        <v>0.99691299090909069</v>
      </c>
      <c r="H128" s="10">
        <f t="shared" si="73"/>
        <v>0.88562840939651488</v>
      </c>
      <c r="I128" s="11">
        <f t="shared" si="77"/>
        <v>1.8759192144231519E-7</v>
      </c>
      <c r="J128" s="11">
        <f t="shared" si="75"/>
        <v>1.0116613636363652</v>
      </c>
      <c r="K128" s="10">
        <f t="shared" si="73"/>
        <v>0.89873043334319069</v>
      </c>
      <c r="L128" s="11">
        <f t="shared" si="78"/>
        <v>1.7636035042996575E-10</v>
      </c>
      <c r="M128" s="11">
        <f t="shared" si="75"/>
        <v>1.0135595272727227</v>
      </c>
      <c r="N128" s="10">
        <f t="shared" ref="N128" si="133">M128*$C128</f>
        <v>0.90041670652587702</v>
      </c>
      <c r="O128" s="11">
        <f t="shared" si="80"/>
        <v>6.4483621951884238E-11</v>
      </c>
      <c r="P128" s="10"/>
      <c r="Q128" s="10"/>
    </row>
    <row r="129" spans="2:17">
      <c r="B129" s="12">
        <v>120</v>
      </c>
      <c r="C129" s="10">
        <v>1</v>
      </c>
      <c r="D129" s="11">
        <v>1</v>
      </c>
      <c r="E129" s="10">
        <f t="shared" si="110"/>
        <v>1</v>
      </c>
      <c r="F129" s="11">
        <f t="shared" si="76"/>
        <v>0</v>
      </c>
      <c r="G129" s="11">
        <v>1</v>
      </c>
      <c r="H129" s="10">
        <f t="shared" si="73"/>
        <v>1</v>
      </c>
      <c r="I129" s="11">
        <f t="shared" si="77"/>
        <v>0</v>
      </c>
      <c r="J129" s="11">
        <v>1</v>
      </c>
      <c r="K129" s="10">
        <f t="shared" si="73"/>
        <v>1</v>
      </c>
      <c r="L129" s="11">
        <f t="shared" si="78"/>
        <v>0</v>
      </c>
      <c r="M129" s="11">
        <v>1</v>
      </c>
      <c r="N129" s="10">
        <f t="shared" ref="N129" si="134">M129*$C129</f>
        <v>1</v>
      </c>
      <c r="O129" s="11">
        <f t="shared" si="80"/>
        <v>0</v>
      </c>
      <c r="P129" s="10"/>
      <c r="Q129" s="10"/>
    </row>
    <row r="130" spans="2:17">
      <c r="C130" s="10"/>
      <c r="D130" s="10"/>
      <c r="E130" s="10"/>
      <c r="F130" s="10"/>
      <c r="G130" s="10"/>
      <c r="H130" s="10"/>
      <c r="I130" s="10"/>
      <c r="J130" s="10"/>
      <c r="K130" s="10"/>
      <c r="L130" s="10"/>
      <c r="M130" s="10"/>
      <c r="N130" s="10"/>
    </row>
    <row r="131" spans="2:17">
      <c r="C131" s="10"/>
      <c r="D131" s="10"/>
      <c r="E131" s="10"/>
      <c r="F131" s="10"/>
      <c r="G131" s="10"/>
      <c r="H131" s="10"/>
      <c r="I131" s="10"/>
      <c r="J131" s="10"/>
      <c r="K131" s="10"/>
      <c r="L131" s="10"/>
      <c r="M131" s="10"/>
      <c r="N131" s="10"/>
    </row>
    <row r="132" spans="2:17">
      <c r="C132" s="10"/>
      <c r="D132" s="10"/>
      <c r="E132" s="10"/>
      <c r="F132" s="10"/>
      <c r="G132" s="10"/>
      <c r="H132" s="10"/>
      <c r="I132" s="10"/>
      <c r="J132" s="10"/>
      <c r="K132" s="10"/>
      <c r="L132" s="10"/>
      <c r="M132" s="10"/>
      <c r="N132" s="10"/>
    </row>
    <row r="133" spans="2:17">
      <c r="C133" s="10"/>
      <c r="D133" s="10"/>
      <c r="E133" s="10"/>
      <c r="F133" s="10"/>
      <c r="G133" s="10"/>
      <c r="H133" s="10"/>
      <c r="I133" s="10"/>
      <c r="J133" s="10"/>
      <c r="K133" s="10"/>
      <c r="L133" s="10"/>
      <c r="M133" s="10"/>
      <c r="N133" s="10"/>
    </row>
    <row r="134" spans="2:17">
      <c r="C134" s="10"/>
      <c r="D134" s="10"/>
      <c r="E134" s="10"/>
      <c r="F134" s="10"/>
      <c r="G134" s="10"/>
      <c r="H134" s="10"/>
      <c r="I134" s="10"/>
      <c r="J134" s="10"/>
      <c r="K134" s="10"/>
      <c r="L134" s="10"/>
      <c r="M134" s="10"/>
      <c r="N134" s="10"/>
    </row>
    <row r="135" spans="2:17">
      <c r="C135" s="10"/>
      <c r="D135" s="10"/>
      <c r="E135" s="10"/>
      <c r="F135" s="10"/>
      <c r="G135" s="10"/>
      <c r="H135" s="10"/>
      <c r="I135" s="10"/>
      <c r="J135" s="10"/>
      <c r="K135" s="10"/>
      <c r="L135" s="10"/>
      <c r="M135" s="10"/>
      <c r="N135" s="10"/>
    </row>
    <row r="136" spans="2:17">
      <c r="C136" s="10"/>
      <c r="D136" s="10"/>
      <c r="E136" s="10"/>
      <c r="F136" s="10"/>
      <c r="G136" s="10"/>
      <c r="H136" s="10"/>
      <c r="I136" s="10"/>
      <c r="J136" s="10"/>
      <c r="K136" s="10"/>
      <c r="L136" s="10"/>
      <c r="M136" s="10"/>
      <c r="N136" s="10"/>
    </row>
    <row r="137" spans="2:17">
      <c r="C137" s="10"/>
      <c r="D137" s="10"/>
      <c r="E137" s="10"/>
      <c r="F137" s="10"/>
      <c r="G137" s="10"/>
      <c r="H137" s="10"/>
      <c r="I137" s="10"/>
      <c r="J137" s="10"/>
      <c r="K137" s="10"/>
      <c r="L137" s="10"/>
      <c r="M137" s="10"/>
      <c r="N137" s="10"/>
    </row>
    <row r="138" spans="2:17">
      <c r="C138" s="10"/>
      <c r="D138" s="10"/>
      <c r="E138" s="10"/>
      <c r="F138" s="10"/>
      <c r="G138" s="10"/>
      <c r="H138" s="10"/>
      <c r="I138" s="10"/>
      <c r="J138" s="10"/>
      <c r="K138" s="10"/>
      <c r="L138" s="10"/>
      <c r="M138" s="10"/>
      <c r="N138" s="10"/>
    </row>
    <row r="139" spans="2:17">
      <c r="C139" s="10"/>
      <c r="D139" s="10"/>
      <c r="E139" s="10"/>
      <c r="F139" s="10"/>
      <c r="G139" s="10"/>
      <c r="H139" s="10"/>
      <c r="I139" s="10"/>
      <c r="J139" s="10"/>
      <c r="K139" s="10"/>
      <c r="L139" s="10"/>
      <c r="M139" s="10"/>
      <c r="N139" s="10"/>
    </row>
    <row r="140" spans="2:17">
      <c r="C140" s="10"/>
      <c r="D140" s="10"/>
      <c r="E140" s="10"/>
      <c r="F140" s="10"/>
      <c r="G140" s="10"/>
      <c r="H140" s="10"/>
      <c r="I140" s="10"/>
      <c r="J140" s="10"/>
      <c r="K140" s="10"/>
      <c r="L140" s="10"/>
      <c r="M140" s="10"/>
      <c r="N140" s="10"/>
    </row>
    <row r="141" spans="2:17">
      <c r="C141" s="10"/>
      <c r="D141" s="10"/>
      <c r="E141" s="10"/>
      <c r="F141" s="10"/>
      <c r="G141" s="10"/>
      <c r="H141" s="10"/>
      <c r="I141" s="10"/>
      <c r="J141" s="10"/>
      <c r="K141" s="10"/>
      <c r="L141" s="10"/>
      <c r="M141" s="10"/>
      <c r="N141" s="10"/>
    </row>
    <row r="142" spans="2:17">
      <c r="C142" s="10"/>
      <c r="D142" s="10"/>
      <c r="E142" s="10"/>
      <c r="F142" s="10"/>
      <c r="G142" s="10"/>
      <c r="H142" s="10"/>
      <c r="I142" s="10"/>
      <c r="J142" s="10"/>
      <c r="K142" s="10"/>
      <c r="L142" s="10"/>
      <c r="M142" s="10"/>
      <c r="N142" s="10"/>
    </row>
    <row r="143" spans="2:17">
      <c r="C143" s="10"/>
      <c r="D143" s="10"/>
      <c r="E143" s="10"/>
      <c r="F143" s="10"/>
      <c r="G143" s="10"/>
      <c r="H143" s="10"/>
      <c r="I143" s="10"/>
      <c r="J143" s="10"/>
      <c r="K143" s="10"/>
      <c r="L143" s="10"/>
      <c r="M143" s="10"/>
      <c r="N143" s="10"/>
    </row>
    <row r="144" spans="2:17">
      <c r="C144" s="10"/>
      <c r="D144" s="10"/>
      <c r="E144" s="10"/>
      <c r="F144" s="10"/>
      <c r="G144" s="10"/>
      <c r="H144" s="10"/>
      <c r="I144" s="10"/>
      <c r="J144" s="10"/>
      <c r="K144" s="10"/>
      <c r="L144" s="10"/>
      <c r="M144" s="10"/>
      <c r="N144" s="10"/>
    </row>
    <row r="145" spans="3:14">
      <c r="C145" s="10"/>
      <c r="D145" s="10"/>
      <c r="E145" s="10"/>
      <c r="F145" s="10"/>
      <c r="G145" s="10"/>
      <c r="H145" s="10"/>
      <c r="I145" s="10"/>
      <c r="J145" s="10"/>
      <c r="K145" s="10"/>
      <c r="L145" s="10"/>
      <c r="M145" s="10"/>
      <c r="N145" s="10"/>
    </row>
    <row r="146" spans="3:14">
      <c r="C146" s="10"/>
      <c r="D146" s="10"/>
      <c r="E146" s="10"/>
      <c r="F146" s="10"/>
      <c r="G146" s="10"/>
      <c r="H146" s="10"/>
      <c r="I146" s="10"/>
      <c r="J146" s="10"/>
      <c r="K146" s="10"/>
      <c r="L146" s="10"/>
      <c r="M146" s="10"/>
      <c r="N146" s="10"/>
    </row>
    <row r="147" spans="3:14">
      <c r="C147" s="10"/>
      <c r="D147" s="10"/>
      <c r="E147" s="10"/>
      <c r="F147" s="10"/>
      <c r="G147" s="10"/>
      <c r="H147" s="10"/>
      <c r="I147" s="10"/>
      <c r="J147" s="10"/>
      <c r="K147" s="10"/>
      <c r="L147" s="10"/>
      <c r="M147" s="10"/>
      <c r="N147" s="10"/>
    </row>
    <row r="148" spans="3:14">
      <c r="C148" s="10"/>
      <c r="D148" s="10"/>
      <c r="E148" s="10"/>
      <c r="F148" s="10"/>
      <c r="G148" s="10"/>
      <c r="H148" s="10"/>
      <c r="I148" s="10"/>
      <c r="J148" s="10"/>
      <c r="K148" s="10"/>
      <c r="L148" s="10"/>
      <c r="M148" s="10"/>
      <c r="N148" s="10"/>
    </row>
    <row r="149" spans="3:14">
      <c r="C149" s="10"/>
      <c r="D149" s="10"/>
      <c r="E149" s="10"/>
      <c r="F149" s="10"/>
      <c r="G149" s="10"/>
      <c r="H149" s="10"/>
      <c r="I149" s="10"/>
      <c r="J149" s="10"/>
      <c r="K149" s="10"/>
      <c r="L149" s="10"/>
      <c r="M149" s="10"/>
      <c r="N149" s="10"/>
    </row>
    <row r="150" spans="3:14">
      <c r="C150" s="10"/>
      <c r="D150" s="10"/>
      <c r="E150" s="10"/>
      <c r="F150" s="10"/>
      <c r="G150" s="10"/>
      <c r="H150" s="10"/>
      <c r="I150" s="10"/>
      <c r="J150" s="10"/>
      <c r="K150" s="10"/>
      <c r="L150" s="10"/>
      <c r="M150" s="10"/>
      <c r="N150" s="10"/>
    </row>
    <row r="151" spans="3:14">
      <c r="C151" s="10"/>
      <c r="D151" s="10"/>
      <c r="E151" s="10"/>
      <c r="F151" s="10"/>
      <c r="G151" s="10"/>
      <c r="H151" s="10"/>
      <c r="I151" s="10"/>
      <c r="J151" s="10"/>
      <c r="K151" s="10"/>
      <c r="L151" s="10"/>
      <c r="M151" s="10"/>
      <c r="N151" s="10"/>
    </row>
  </sheetData>
  <mergeCells count="4">
    <mergeCell ref="G8:I8"/>
    <mergeCell ref="D8:F8"/>
    <mergeCell ref="J8:L8"/>
    <mergeCell ref="M8:O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D9FE6-3709-144A-8318-03B08D50E166}">
  <sheetPr>
    <tabColor theme="6" tint="0.39997558519241921"/>
  </sheetPr>
  <dimension ref="B3:Q151"/>
  <sheetViews>
    <sheetView topLeftCell="E41" zoomScale="108" workbookViewId="0">
      <selection activeCell="I57" sqref="I57"/>
    </sheetView>
  </sheetViews>
  <sheetFormatPr defaultColWidth="11" defaultRowHeight="15"/>
  <cols>
    <col min="1" max="11" width="16.625" customWidth="1"/>
    <col min="12" max="22" width="20" customWidth="1"/>
  </cols>
  <sheetData>
    <row r="3" spans="2:17">
      <c r="B3" t="s">
        <v>33</v>
      </c>
    </row>
    <row r="8" spans="2:17">
      <c r="C8" s="1" t="s">
        <v>34</v>
      </c>
      <c r="D8" s="94" t="s">
        <v>35</v>
      </c>
      <c r="E8" s="94"/>
      <c r="F8" s="94"/>
      <c r="G8" s="94" t="s">
        <v>36</v>
      </c>
      <c r="H8" s="94"/>
      <c r="I8" s="94"/>
      <c r="J8" s="94" t="s">
        <v>37</v>
      </c>
      <c r="K8" s="94"/>
      <c r="L8" s="94"/>
      <c r="M8" s="94" t="s">
        <v>38</v>
      </c>
      <c r="N8" s="94"/>
      <c r="O8" s="94"/>
    </row>
    <row r="9" spans="2:17">
      <c r="B9" s="1" t="s">
        <v>25</v>
      </c>
      <c r="C9" s="9" t="s">
        <v>39</v>
      </c>
      <c r="D9" s="9" t="s">
        <v>27</v>
      </c>
      <c r="E9" s="9" t="s">
        <v>39</v>
      </c>
      <c r="F9" s="9" t="s">
        <v>40</v>
      </c>
      <c r="G9" s="9" t="s">
        <v>27</v>
      </c>
      <c r="H9" s="9" t="s">
        <v>39</v>
      </c>
      <c r="I9" s="9" t="s">
        <v>40</v>
      </c>
      <c r="J9" s="9" t="s">
        <v>27</v>
      </c>
      <c r="K9" s="9" t="s">
        <v>39</v>
      </c>
      <c r="L9" s="9" t="s">
        <v>40</v>
      </c>
      <c r="M9" s="9" t="s">
        <v>27</v>
      </c>
      <c r="N9" s="9" t="s">
        <v>39</v>
      </c>
      <c r="O9" s="9" t="s">
        <v>40</v>
      </c>
    </row>
    <row r="10" spans="2:17">
      <c r="B10" s="12">
        <v>1</v>
      </c>
      <c r="C10" s="10">
        <v>3.5467709367217283E-3</v>
      </c>
      <c r="D10" s="11">
        <v>1</v>
      </c>
      <c r="E10" s="10">
        <f t="shared" ref="E10:E73" si="0">C10*D10</f>
        <v>3.5467709367217283E-3</v>
      </c>
      <c r="F10" s="11">
        <v>10000</v>
      </c>
      <c r="G10" s="11">
        <v>1</v>
      </c>
      <c r="H10" s="10">
        <f>G10*$C10</f>
        <v>3.5467709367217283E-3</v>
      </c>
      <c r="I10" s="11">
        <v>10000</v>
      </c>
      <c r="J10" s="11">
        <v>1</v>
      </c>
      <c r="K10" s="10">
        <f>J10*$C10</f>
        <v>3.5467709367217283E-3</v>
      </c>
      <c r="L10" s="11">
        <v>10000</v>
      </c>
      <c r="M10" s="11">
        <v>1</v>
      </c>
      <c r="N10" s="10">
        <f>M10*$C10</f>
        <v>3.5467709367217283E-3</v>
      </c>
      <c r="O10" s="11">
        <v>10000</v>
      </c>
      <c r="P10" s="10"/>
      <c r="Q10" s="10"/>
    </row>
    <row r="11" spans="2:17">
      <c r="B11" s="12">
        <v>2</v>
      </c>
      <c r="C11" s="10">
        <v>3.3729701321473949E-4</v>
      </c>
      <c r="D11" s="11">
        <v>1</v>
      </c>
      <c r="E11" s="10">
        <f t="shared" si="0"/>
        <v>3.3729701321473949E-4</v>
      </c>
      <c r="F11" s="11">
        <f>F10*(1-E11)</f>
        <v>9996.6270298678519</v>
      </c>
      <c r="G11" s="11">
        <v>1</v>
      </c>
      <c r="H11" s="10">
        <f t="shared" ref="H11:K74" si="1">G11*$C11</f>
        <v>3.3729701321473949E-4</v>
      </c>
      <c r="I11" s="11">
        <f>I10*(1-H11)</f>
        <v>9996.6270298678519</v>
      </c>
      <c r="J11" s="11">
        <v>1</v>
      </c>
      <c r="K11" s="10">
        <f t="shared" si="1"/>
        <v>3.3729701321473949E-4</v>
      </c>
      <c r="L11" s="11">
        <f>L10*(1-K11)</f>
        <v>9996.6270298678519</v>
      </c>
      <c r="M11" s="11">
        <v>1</v>
      </c>
      <c r="N11" s="10">
        <f t="shared" ref="N11:N74" si="2">M11*$C11</f>
        <v>3.3729701321473949E-4</v>
      </c>
      <c r="O11" s="11">
        <f>O10*(1-N11)</f>
        <v>9996.6270298678519</v>
      </c>
      <c r="P11" s="10"/>
      <c r="Q11" s="10"/>
    </row>
    <row r="12" spans="2:17">
      <c r="B12" s="12">
        <v>3</v>
      </c>
      <c r="C12" s="10">
        <v>2.4023107547649304E-4</v>
      </c>
      <c r="D12" s="11">
        <v>1</v>
      </c>
      <c r="E12" s="10">
        <f t="shared" si="0"/>
        <v>2.4023107547649304E-4</v>
      </c>
      <c r="F12" s="11">
        <f t="shared" ref="F12:F75" si="3">F11*(1-E12)</f>
        <v>9994.2255294053302</v>
      </c>
      <c r="G12" s="11">
        <v>1</v>
      </c>
      <c r="H12" s="10">
        <f t="shared" si="1"/>
        <v>2.4023107547649304E-4</v>
      </c>
      <c r="I12" s="11">
        <f t="shared" ref="I12:I75" si="4">I11*(1-H12)</f>
        <v>9994.2255294053302</v>
      </c>
      <c r="J12" s="11">
        <v>1</v>
      </c>
      <c r="K12" s="10">
        <f t="shared" si="1"/>
        <v>2.4023107547649304E-4</v>
      </c>
      <c r="L12" s="11">
        <f t="shared" ref="L12:L75" si="5">L11*(1-K12)</f>
        <v>9994.2255294053302</v>
      </c>
      <c r="M12" s="11">
        <v>1</v>
      </c>
      <c r="N12" s="10">
        <f t="shared" si="2"/>
        <v>2.4023107547649304E-4</v>
      </c>
      <c r="O12" s="11">
        <f t="shared" ref="O12:O75" si="6">O11*(1-N12)</f>
        <v>9994.2255294053302</v>
      </c>
      <c r="P12" s="10"/>
      <c r="Q12" s="10"/>
    </row>
    <row r="13" spans="2:17">
      <c r="B13" s="12">
        <v>4</v>
      </c>
      <c r="C13" s="10">
        <v>1.8043713926302416E-4</v>
      </c>
      <c r="D13" s="11">
        <v>1</v>
      </c>
      <c r="E13" s="10">
        <f t="shared" si="0"/>
        <v>1.8043713926302416E-4</v>
      </c>
      <c r="F13" s="11">
        <f t="shared" si="3"/>
        <v>9992.422199941655</v>
      </c>
      <c r="G13" s="11">
        <v>1</v>
      </c>
      <c r="H13" s="10">
        <f t="shared" si="1"/>
        <v>1.8043713926302416E-4</v>
      </c>
      <c r="I13" s="11">
        <f t="shared" si="4"/>
        <v>9992.422199941655</v>
      </c>
      <c r="J13" s="11">
        <v>1</v>
      </c>
      <c r="K13" s="10">
        <f t="shared" si="1"/>
        <v>1.8043713926302416E-4</v>
      </c>
      <c r="L13" s="11">
        <f t="shared" si="5"/>
        <v>9992.422199941655</v>
      </c>
      <c r="M13" s="11">
        <v>1</v>
      </c>
      <c r="N13" s="10">
        <f t="shared" si="2"/>
        <v>1.8043713926302416E-4</v>
      </c>
      <c r="O13" s="11">
        <f t="shared" si="6"/>
        <v>9992.422199941655</v>
      </c>
      <c r="P13" s="10"/>
      <c r="Q13" s="10"/>
    </row>
    <row r="14" spans="2:17">
      <c r="B14" s="12">
        <v>5</v>
      </c>
      <c r="C14" s="10">
        <v>1.5766389199491741E-4</v>
      </c>
      <c r="D14" s="11">
        <v>1</v>
      </c>
      <c r="E14" s="10">
        <f t="shared" si="0"/>
        <v>1.5766389199491741E-4</v>
      </c>
      <c r="F14" s="11">
        <f t="shared" si="3"/>
        <v>9990.8467557671556</v>
      </c>
      <c r="G14" s="11">
        <v>1</v>
      </c>
      <c r="H14" s="10">
        <f t="shared" si="1"/>
        <v>1.5766389199491741E-4</v>
      </c>
      <c r="I14" s="11">
        <f t="shared" si="4"/>
        <v>9990.8467557671556</v>
      </c>
      <c r="J14" s="11">
        <v>1</v>
      </c>
      <c r="K14" s="10">
        <f t="shared" si="1"/>
        <v>1.5766389199491741E-4</v>
      </c>
      <c r="L14" s="11">
        <f t="shared" si="5"/>
        <v>9990.8467557671556</v>
      </c>
      <c r="M14" s="11">
        <v>1</v>
      </c>
      <c r="N14" s="10">
        <f t="shared" si="2"/>
        <v>1.5766389199491741E-4</v>
      </c>
      <c r="O14" s="11">
        <f t="shared" si="6"/>
        <v>9990.8467557671556</v>
      </c>
      <c r="P14" s="10"/>
      <c r="Q14" s="10"/>
    </row>
    <row r="15" spans="2:17">
      <c r="B15" s="12">
        <v>6</v>
      </c>
      <c r="C15" s="10">
        <v>1.474379697585769E-4</v>
      </c>
      <c r="D15" s="11">
        <v>1</v>
      </c>
      <c r="E15" s="10">
        <f t="shared" si="0"/>
        <v>1.474379697585769E-4</v>
      </c>
      <c r="F15" s="11">
        <f t="shared" si="3"/>
        <v>9989.3737256053155</v>
      </c>
      <c r="G15" s="11">
        <v>1</v>
      </c>
      <c r="H15" s="10">
        <f t="shared" si="1"/>
        <v>1.474379697585769E-4</v>
      </c>
      <c r="I15" s="11">
        <f t="shared" si="4"/>
        <v>9989.3737256053155</v>
      </c>
      <c r="J15" s="11">
        <v>1</v>
      </c>
      <c r="K15" s="10">
        <f t="shared" si="1"/>
        <v>1.474379697585769E-4</v>
      </c>
      <c r="L15" s="11">
        <f t="shared" si="5"/>
        <v>9989.3737256053155</v>
      </c>
      <c r="M15" s="11">
        <v>1</v>
      </c>
      <c r="N15" s="10">
        <f t="shared" si="2"/>
        <v>1.474379697585769E-4</v>
      </c>
      <c r="O15" s="11">
        <f t="shared" si="6"/>
        <v>9989.3737256053155</v>
      </c>
      <c r="P15" s="10"/>
      <c r="Q15" s="10"/>
    </row>
    <row r="16" spans="2:17">
      <c r="B16" s="12">
        <v>7</v>
      </c>
      <c r="C16" s="10">
        <v>1.3814060864040663E-4</v>
      </c>
      <c r="D16" s="11">
        <v>1</v>
      </c>
      <c r="E16" s="10">
        <f t="shared" si="0"/>
        <v>1.3814060864040663E-4</v>
      </c>
      <c r="F16" s="11">
        <f t="shared" si="3"/>
        <v>9987.9937874389234</v>
      </c>
      <c r="G16" s="11">
        <v>1</v>
      </c>
      <c r="H16" s="10">
        <f t="shared" si="1"/>
        <v>1.3814060864040663E-4</v>
      </c>
      <c r="I16" s="11">
        <f t="shared" si="4"/>
        <v>9987.9937874389234</v>
      </c>
      <c r="J16" s="11">
        <v>1</v>
      </c>
      <c r="K16" s="10">
        <f t="shared" si="1"/>
        <v>1.3814060864040663E-4</v>
      </c>
      <c r="L16" s="11">
        <f t="shared" si="5"/>
        <v>9987.9937874389234</v>
      </c>
      <c r="M16" s="11">
        <v>1</v>
      </c>
      <c r="N16" s="10">
        <f t="shared" si="2"/>
        <v>1.3814060864040663E-4</v>
      </c>
      <c r="O16" s="11">
        <f t="shared" si="6"/>
        <v>9987.9937874389234</v>
      </c>
      <c r="P16" s="10"/>
      <c r="Q16" s="10"/>
    </row>
    <row r="17" spans="2:17">
      <c r="B17" s="12">
        <v>8</v>
      </c>
      <c r="C17" s="10">
        <v>1.2860488919949175E-4</v>
      </c>
      <c r="D17" s="11">
        <v>1</v>
      </c>
      <c r="E17" s="10">
        <f t="shared" si="0"/>
        <v>1.2860488919949175E-4</v>
      </c>
      <c r="F17" s="11">
        <f t="shared" si="3"/>
        <v>9986.7092826045646</v>
      </c>
      <c r="G17" s="11">
        <v>1</v>
      </c>
      <c r="H17" s="10">
        <f t="shared" si="1"/>
        <v>1.2860488919949175E-4</v>
      </c>
      <c r="I17" s="11">
        <f t="shared" si="4"/>
        <v>9986.7092826045646</v>
      </c>
      <c r="J17" s="11">
        <v>1</v>
      </c>
      <c r="K17" s="10">
        <f t="shared" si="1"/>
        <v>1.2860488919949175E-4</v>
      </c>
      <c r="L17" s="11">
        <f t="shared" si="5"/>
        <v>9986.7092826045646</v>
      </c>
      <c r="M17" s="11">
        <v>1</v>
      </c>
      <c r="N17" s="10">
        <f t="shared" si="2"/>
        <v>1.2860488919949175E-4</v>
      </c>
      <c r="O17" s="11">
        <f t="shared" si="6"/>
        <v>9986.7092826045646</v>
      </c>
      <c r="P17" s="10"/>
      <c r="Q17" s="10"/>
    </row>
    <row r="18" spans="2:17">
      <c r="B18" s="12">
        <v>9</v>
      </c>
      <c r="C18" s="10">
        <v>1.2627726836086407E-4</v>
      </c>
      <c r="D18" s="11">
        <v>1</v>
      </c>
      <c r="E18" s="10">
        <f t="shared" si="0"/>
        <v>1.2627726836086407E-4</v>
      </c>
      <c r="F18" s="11">
        <f t="shared" si="3"/>
        <v>9985.4481882364435</v>
      </c>
      <c r="G18" s="11">
        <v>1</v>
      </c>
      <c r="H18" s="10">
        <f t="shared" si="1"/>
        <v>1.2627726836086407E-4</v>
      </c>
      <c r="I18" s="11">
        <f t="shared" si="4"/>
        <v>9985.4481882364435</v>
      </c>
      <c r="J18" s="11">
        <v>1</v>
      </c>
      <c r="K18" s="10">
        <f t="shared" si="1"/>
        <v>1.2627726836086407E-4</v>
      </c>
      <c r="L18" s="11">
        <f t="shared" si="5"/>
        <v>9985.4481882364435</v>
      </c>
      <c r="M18" s="11">
        <v>1</v>
      </c>
      <c r="N18" s="10">
        <f t="shared" si="2"/>
        <v>1.2627726836086407E-4</v>
      </c>
      <c r="O18" s="11">
        <f t="shared" si="6"/>
        <v>9985.4481882364435</v>
      </c>
      <c r="P18" s="10"/>
      <c r="Q18" s="10"/>
    </row>
    <row r="19" spans="2:17">
      <c r="B19" s="12">
        <v>10</v>
      </c>
      <c r="C19" s="10">
        <v>1.2500360584498095E-4</v>
      </c>
      <c r="D19" s="11">
        <v>1</v>
      </c>
      <c r="E19" s="10">
        <f t="shared" si="0"/>
        <v>1.2500360584498095E-4</v>
      </c>
      <c r="F19" s="11">
        <f t="shared" si="3"/>
        <v>9984.1999712069355</v>
      </c>
      <c r="G19" s="11">
        <v>1</v>
      </c>
      <c r="H19" s="10">
        <f t="shared" si="1"/>
        <v>1.2500360584498095E-4</v>
      </c>
      <c r="I19" s="11">
        <f t="shared" si="4"/>
        <v>9984.1999712069355</v>
      </c>
      <c r="J19" s="11">
        <v>1</v>
      </c>
      <c r="K19" s="10">
        <f t="shared" si="1"/>
        <v>1.2500360584498095E-4</v>
      </c>
      <c r="L19" s="11">
        <f t="shared" si="5"/>
        <v>9984.1999712069355</v>
      </c>
      <c r="M19" s="11">
        <v>1</v>
      </c>
      <c r="N19" s="10">
        <f t="shared" si="2"/>
        <v>1.2500360584498095E-4</v>
      </c>
      <c r="O19" s="11">
        <f t="shared" si="6"/>
        <v>9984.1999712069355</v>
      </c>
      <c r="P19" s="10"/>
      <c r="Q19" s="10"/>
    </row>
    <row r="20" spans="2:17">
      <c r="B20" s="12">
        <v>11</v>
      </c>
      <c r="C20" s="10">
        <v>1.3696678500635325E-4</v>
      </c>
      <c r="D20" s="11">
        <v>1</v>
      </c>
      <c r="E20" s="10">
        <f t="shared" si="0"/>
        <v>1.3696678500635325E-4</v>
      </c>
      <c r="F20" s="11">
        <f t="shared" si="3"/>
        <v>9982.8324674360192</v>
      </c>
      <c r="G20" s="11">
        <v>1</v>
      </c>
      <c r="H20" s="10">
        <f t="shared" si="1"/>
        <v>1.3696678500635325E-4</v>
      </c>
      <c r="I20" s="11">
        <f t="shared" si="4"/>
        <v>9982.8324674360192</v>
      </c>
      <c r="J20" s="11">
        <v>1</v>
      </c>
      <c r="K20" s="10">
        <f t="shared" si="1"/>
        <v>1.3696678500635325E-4</v>
      </c>
      <c r="L20" s="11">
        <f t="shared" si="5"/>
        <v>9982.8324674360192</v>
      </c>
      <c r="M20" s="11">
        <v>1</v>
      </c>
      <c r="N20" s="10">
        <f t="shared" si="2"/>
        <v>1.3696678500635325E-4</v>
      </c>
      <c r="O20" s="11">
        <f t="shared" si="6"/>
        <v>9982.8324674360192</v>
      </c>
      <c r="P20" s="10"/>
      <c r="Q20" s="10"/>
    </row>
    <row r="21" spans="2:17">
      <c r="B21" s="12">
        <v>12</v>
      </c>
      <c r="C21" s="10">
        <v>1.4521640584498093E-4</v>
      </c>
      <c r="D21" s="11">
        <v>1</v>
      </c>
      <c r="E21" s="10">
        <f t="shared" si="0"/>
        <v>1.4521640584498093E-4</v>
      </c>
      <c r="F21" s="11">
        <f t="shared" si="3"/>
        <v>9981.3827963849453</v>
      </c>
      <c r="G21" s="11">
        <v>1</v>
      </c>
      <c r="H21" s="10">
        <f t="shared" si="1"/>
        <v>1.4521640584498093E-4</v>
      </c>
      <c r="I21" s="11">
        <f t="shared" si="4"/>
        <v>9981.3827963849453</v>
      </c>
      <c r="J21" s="11">
        <v>1</v>
      </c>
      <c r="K21" s="10">
        <f t="shared" si="1"/>
        <v>1.4521640584498093E-4</v>
      </c>
      <c r="L21" s="11">
        <f t="shared" si="5"/>
        <v>9981.3827963849453</v>
      </c>
      <c r="M21" s="11">
        <v>1</v>
      </c>
      <c r="N21" s="10">
        <f t="shared" si="2"/>
        <v>1.4521640584498093E-4</v>
      </c>
      <c r="O21" s="11">
        <f t="shared" si="6"/>
        <v>9981.3827963849453</v>
      </c>
      <c r="P21" s="10"/>
      <c r="Q21" s="10"/>
    </row>
    <row r="22" spans="2:17">
      <c r="B22" s="12">
        <v>13</v>
      </c>
      <c r="C22" s="10">
        <v>1.6118866836086404E-4</v>
      </c>
      <c r="D22" s="11">
        <v>1</v>
      </c>
      <c r="E22" s="10">
        <f t="shared" si="0"/>
        <v>1.6118866836086404E-4</v>
      </c>
      <c r="F22" s="11">
        <f t="shared" si="3"/>
        <v>9979.7739105835954</v>
      </c>
      <c r="G22" s="11">
        <v>1</v>
      </c>
      <c r="H22" s="10">
        <f t="shared" si="1"/>
        <v>1.6118866836086404E-4</v>
      </c>
      <c r="I22" s="11">
        <f t="shared" si="4"/>
        <v>9979.7739105835954</v>
      </c>
      <c r="J22" s="11">
        <v>1</v>
      </c>
      <c r="K22" s="10">
        <f t="shared" si="1"/>
        <v>1.6118866836086404E-4</v>
      </c>
      <c r="L22" s="11">
        <f t="shared" si="5"/>
        <v>9979.7739105835954</v>
      </c>
      <c r="M22" s="11">
        <v>1</v>
      </c>
      <c r="N22" s="10">
        <f t="shared" si="2"/>
        <v>1.6118866836086404E-4</v>
      </c>
      <c r="O22" s="11">
        <f t="shared" si="6"/>
        <v>9979.7739105835954</v>
      </c>
      <c r="P22" s="10"/>
      <c r="Q22" s="10"/>
    </row>
    <row r="23" spans="2:17">
      <c r="B23" s="12">
        <v>14</v>
      </c>
      <c r="C23" s="10">
        <v>1.8100057255400254E-4</v>
      </c>
      <c r="D23" s="11">
        <v>1</v>
      </c>
      <c r="E23" s="10">
        <f t="shared" si="0"/>
        <v>1.8100057255400254E-4</v>
      </c>
      <c r="F23" s="11">
        <f t="shared" si="3"/>
        <v>9977.9675657918197</v>
      </c>
      <c r="G23" s="11">
        <v>1</v>
      </c>
      <c r="H23" s="10">
        <f t="shared" si="1"/>
        <v>1.8100057255400254E-4</v>
      </c>
      <c r="I23" s="11">
        <f t="shared" si="4"/>
        <v>9977.9675657918197</v>
      </c>
      <c r="J23" s="11">
        <v>1</v>
      </c>
      <c r="K23" s="10">
        <f t="shared" si="1"/>
        <v>1.8100057255400254E-4</v>
      </c>
      <c r="L23" s="11">
        <f t="shared" si="5"/>
        <v>9977.9675657918197</v>
      </c>
      <c r="M23" s="11">
        <v>1</v>
      </c>
      <c r="N23" s="10">
        <f t="shared" si="2"/>
        <v>1.8100057255400254E-4</v>
      </c>
      <c r="O23" s="11">
        <f t="shared" si="6"/>
        <v>9977.9675657918197</v>
      </c>
      <c r="P23" s="10"/>
      <c r="Q23" s="10"/>
    </row>
    <row r="24" spans="2:17">
      <c r="B24" s="12">
        <v>15</v>
      </c>
      <c r="C24" s="10">
        <v>2.1694796289707752E-4</v>
      </c>
      <c r="D24" s="11">
        <v>1</v>
      </c>
      <c r="E24" s="10">
        <f t="shared" si="0"/>
        <v>2.1694796289707752E-4</v>
      </c>
      <c r="F24" s="11">
        <f t="shared" si="3"/>
        <v>9975.8028660545679</v>
      </c>
      <c r="G24" s="11">
        <v>1</v>
      </c>
      <c r="H24" s="10">
        <f t="shared" si="1"/>
        <v>2.1694796289707752E-4</v>
      </c>
      <c r="I24" s="11">
        <f t="shared" si="4"/>
        <v>9975.8028660545679</v>
      </c>
      <c r="J24" s="11">
        <v>1</v>
      </c>
      <c r="K24" s="10">
        <f t="shared" si="1"/>
        <v>2.1694796289707752E-4</v>
      </c>
      <c r="L24" s="11">
        <f t="shared" si="5"/>
        <v>9975.8028660545679</v>
      </c>
      <c r="M24" s="11">
        <v>1</v>
      </c>
      <c r="N24" s="10">
        <f t="shared" si="2"/>
        <v>2.1694796289707752E-4</v>
      </c>
      <c r="O24" s="11">
        <f t="shared" si="6"/>
        <v>9975.8028660545679</v>
      </c>
      <c r="P24" s="10"/>
      <c r="Q24" s="10"/>
    </row>
    <row r="25" spans="2:17">
      <c r="B25" s="12">
        <v>16</v>
      </c>
      <c r="C25" s="10">
        <v>2.6258807827191869E-4</v>
      </c>
      <c r="D25" s="11">
        <v>1</v>
      </c>
      <c r="E25" s="10">
        <f t="shared" si="0"/>
        <v>2.6258807827191869E-4</v>
      </c>
      <c r="F25" s="11">
        <f t="shared" si="3"/>
        <v>9973.1833391507516</v>
      </c>
      <c r="G25" s="11">
        <v>1</v>
      </c>
      <c r="H25" s="10">
        <f t="shared" si="1"/>
        <v>2.6258807827191869E-4</v>
      </c>
      <c r="I25" s="11">
        <f t="shared" si="4"/>
        <v>9973.1833391507516</v>
      </c>
      <c r="J25" s="11">
        <v>1</v>
      </c>
      <c r="K25" s="10">
        <f t="shared" si="1"/>
        <v>2.6258807827191869E-4</v>
      </c>
      <c r="L25" s="11">
        <f t="shared" si="5"/>
        <v>9973.1833391507516</v>
      </c>
      <c r="M25" s="11">
        <v>1</v>
      </c>
      <c r="N25" s="10">
        <f t="shared" si="2"/>
        <v>2.6258807827191869E-4</v>
      </c>
      <c r="O25" s="11">
        <f t="shared" si="6"/>
        <v>9973.1833391507516</v>
      </c>
      <c r="P25" s="10"/>
      <c r="Q25" s="10"/>
    </row>
    <row r="26" spans="2:17">
      <c r="B26" s="12">
        <v>17</v>
      </c>
      <c r="C26" s="10">
        <v>3.1455799364675985E-4</v>
      </c>
      <c r="D26" s="11">
        <v>1</v>
      </c>
      <c r="E26" s="10">
        <f t="shared" si="0"/>
        <v>3.1455799364675985E-4</v>
      </c>
      <c r="F26" s="11">
        <f t="shared" si="3"/>
        <v>9970.0461946093164</v>
      </c>
      <c r="G26" s="11">
        <v>1</v>
      </c>
      <c r="H26" s="10">
        <f t="shared" si="1"/>
        <v>3.1455799364675985E-4</v>
      </c>
      <c r="I26" s="11">
        <f t="shared" si="4"/>
        <v>9970.0461946093164</v>
      </c>
      <c r="J26" s="11">
        <v>1</v>
      </c>
      <c r="K26" s="10">
        <f t="shared" si="1"/>
        <v>3.1455799364675985E-4</v>
      </c>
      <c r="L26" s="11">
        <f t="shared" si="5"/>
        <v>9970.0461946093164</v>
      </c>
      <c r="M26" s="11">
        <v>1</v>
      </c>
      <c r="N26" s="10">
        <f t="shared" si="2"/>
        <v>3.1455799364675985E-4</v>
      </c>
      <c r="O26" s="11">
        <f t="shared" si="6"/>
        <v>9970.0461946093164</v>
      </c>
      <c r="P26" s="10"/>
      <c r="Q26" s="10"/>
    </row>
    <row r="27" spans="2:17">
      <c r="B27" s="12">
        <v>18</v>
      </c>
      <c r="C27" s="10">
        <v>3.7621994790343078E-4</v>
      </c>
      <c r="D27" s="11">
        <v>1</v>
      </c>
      <c r="E27" s="10">
        <f t="shared" si="0"/>
        <v>3.7621994790343078E-4</v>
      </c>
      <c r="F27" s="11">
        <f t="shared" si="3"/>
        <v>9966.2952643493863</v>
      </c>
      <c r="G27" s="11">
        <v>1</v>
      </c>
      <c r="H27" s="10">
        <f t="shared" si="1"/>
        <v>3.7621994790343078E-4</v>
      </c>
      <c r="I27" s="11">
        <f t="shared" si="4"/>
        <v>9966.2952643493863</v>
      </c>
      <c r="J27" s="11">
        <v>1</v>
      </c>
      <c r="K27" s="10">
        <f t="shared" si="1"/>
        <v>3.7621994790343078E-4</v>
      </c>
      <c r="L27" s="11">
        <f t="shared" si="5"/>
        <v>9966.2952643493863</v>
      </c>
      <c r="M27" s="11">
        <v>1</v>
      </c>
      <c r="N27" s="10">
        <f t="shared" si="2"/>
        <v>3.7621994790343078E-4</v>
      </c>
      <c r="O27" s="11">
        <f t="shared" si="6"/>
        <v>9966.2952643493863</v>
      </c>
      <c r="P27" s="10"/>
      <c r="Q27" s="10"/>
    </row>
    <row r="28" spans="2:17">
      <c r="B28" s="12">
        <v>19</v>
      </c>
      <c r="C28" s="10">
        <v>4.2354015349428209E-4</v>
      </c>
      <c r="D28" s="11">
        <f>1-($B28-18)*(1-D$35)/8</f>
        <v>0.99361593500000001</v>
      </c>
      <c r="E28" s="10">
        <f t="shared" si="0"/>
        <v>4.2083624562426464E-4</v>
      </c>
      <c r="F28" s="11">
        <f t="shared" si="3"/>
        <v>9962.1010860675542</v>
      </c>
      <c r="G28" s="11">
        <f>1-($B28-18)*(1-G$35)/8</f>
        <v>0.99953217500000002</v>
      </c>
      <c r="H28" s="10">
        <f t="shared" si="1"/>
        <v>4.2334201082197363E-4</v>
      </c>
      <c r="I28" s="11">
        <f t="shared" si="4"/>
        <v>9962.0761128717313</v>
      </c>
      <c r="J28" s="11">
        <f>1-($B28-18)*(1-J$35)/8</f>
        <v>1.12120625</v>
      </c>
      <c r="K28" s="10">
        <f t="shared" si="1"/>
        <v>4.7487586722374842E-4</v>
      </c>
      <c r="L28" s="11">
        <f t="shared" si="5"/>
        <v>9961.5625112427206</v>
      </c>
      <c r="M28" s="11">
        <f>1-($B28-18)*(1-M$35)/8</f>
        <v>1.1368661</v>
      </c>
      <c r="N28" s="10">
        <f t="shared" si="2"/>
        <v>4.8150844249644586E-4</v>
      </c>
      <c r="O28" s="11">
        <f t="shared" si="6"/>
        <v>9961.4964090391895</v>
      </c>
      <c r="P28" s="10"/>
      <c r="Q28" s="10"/>
    </row>
    <row r="29" spans="2:17">
      <c r="B29" s="12">
        <v>20</v>
      </c>
      <c r="C29" s="10">
        <v>4.5942347293519695E-4</v>
      </c>
      <c r="D29" s="11">
        <f t="shared" ref="D29:M34" si="7">1-($B29-18)*(1-D$35)/8</f>
        <v>0.98723187000000001</v>
      </c>
      <c r="E29" s="10">
        <f t="shared" si="0"/>
        <v>4.5355749430770891E-4</v>
      </c>
      <c r="F29" s="11">
        <f t="shared" si="3"/>
        <v>9957.5827004609164</v>
      </c>
      <c r="G29" s="11">
        <f t="shared" si="7"/>
        <v>0.99906435000000005</v>
      </c>
      <c r="H29" s="10">
        <f t="shared" si="1"/>
        <v>4.5899361336274518E-4</v>
      </c>
      <c r="I29" s="11">
        <f t="shared" si="4"/>
        <v>9957.5035835600902</v>
      </c>
      <c r="J29" s="11">
        <f t="shared" si="7"/>
        <v>1.2424124999999999</v>
      </c>
      <c r="K29" s="10">
        <f t="shared" si="1"/>
        <v>5.7079346556810034E-4</v>
      </c>
      <c r="L29" s="11">
        <f t="shared" si="5"/>
        <v>9955.8765164544548</v>
      </c>
      <c r="M29" s="11">
        <f t="shared" si="7"/>
        <v>1.2737322</v>
      </c>
      <c r="N29" s="10">
        <f t="shared" si="2"/>
        <v>5.8518247091338886E-4</v>
      </c>
      <c r="O29" s="11">
        <f t="shared" si="6"/>
        <v>9955.6671159565522</v>
      </c>
      <c r="P29" s="10"/>
      <c r="Q29" s="10"/>
    </row>
    <row r="30" spans="2:17">
      <c r="B30" s="12">
        <v>21</v>
      </c>
      <c r="C30" s="10">
        <v>4.9583377153748407E-4</v>
      </c>
      <c r="D30" s="11">
        <f t="shared" si="7"/>
        <v>0.98084780500000002</v>
      </c>
      <c r="E30" s="10">
        <f t="shared" si="0"/>
        <v>4.8633746645741272E-4</v>
      </c>
      <c r="F30" s="11">
        <f t="shared" si="3"/>
        <v>9952.7399549183338</v>
      </c>
      <c r="G30" s="11">
        <f t="shared" si="7"/>
        <v>0.99859652499999996</v>
      </c>
      <c r="H30" s="10">
        <f t="shared" si="1"/>
        <v>4.9513788123497549E-4</v>
      </c>
      <c r="I30" s="11">
        <f t="shared" si="4"/>
        <v>9952.573246333337</v>
      </c>
      <c r="J30" s="11">
        <f t="shared" si="7"/>
        <v>1.3636187500000001</v>
      </c>
      <c r="K30" s="10">
        <f t="shared" si="1"/>
        <v>6.761282277517296E-4</v>
      </c>
      <c r="L30" s="11">
        <f t="shared" si="5"/>
        <v>9949.1450673096697</v>
      </c>
      <c r="M30" s="11">
        <f t="shared" si="7"/>
        <v>1.4105983</v>
      </c>
      <c r="N30" s="10">
        <f t="shared" si="2"/>
        <v>6.9942227521336338E-4</v>
      </c>
      <c r="O30" s="11">
        <f t="shared" si="6"/>
        <v>9948.7039006110426</v>
      </c>
      <c r="P30" s="10"/>
      <c r="Q30" s="10"/>
    </row>
    <row r="31" spans="2:17">
      <c r="B31" s="12">
        <v>22</v>
      </c>
      <c r="C31" s="10">
        <v>5.2075138958068614E-4</v>
      </c>
      <c r="D31" s="11">
        <f t="shared" si="7"/>
        <v>0.97446374000000002</v>
      </c>
      <c r="E31" s="10">
        <f t="shared" si="0"/>
        <v>5.0745334670099251E-4</v>
      </c>
      <c r="F31" s="11">
        <f t="shared" si="3"/>
        <v>9947.6894037193651</v>
      </c>
      <c r="G31" s="11">
        <f t="shared" si="7"/>
        <v>0.99812869999999998</v>
      </c>
      <c r="H31" s="10">
        <f t="shared" si="1"/>
        <v>5.1977690750536383E-4</v>
      </c>
      <c r="I31" s="11">
        <f t="shared" si="4"/>
        <v>9947.4001285896375</v>
      </c>
      <c r="J31" s="11">
        <f t="shared" si="7"/>
        <v>1.4848249999999998</v>
      </c>
      <c r="K31" s="10">
        <f t="shared" si="1"/>
        <v>7.7322468203414225E-4</v>
      </c>
      <c r="L31" s="11">
        <f t="shared" si="5"/>
        <v>9941.4521427784875</v>
      </c>
      <c r="M31" s="11">
        <f t="shared" si="7"/>
        <v>1.5474644</v>
      </c>
      <c r="N31" s="10">
        <f t="shared" si="2"/>
        <v>8.0584423662664266E-4</v>
      </c>
      <c r="O31" s="11">
        <f t="shared" si="6"/>
        <v>9940.6867949108291</v>
      </c>
      <c r="P31" s="10"/>
      <c r="Q31" s="10"/>
    </row>
    <row r="32" spans="2:17">
      <c r="B32" s="12">
        <v>23</v>
      </c>
      <c r="C32" s="10">
        <v>5.4044964650571791E-4</v>
      </c>
      <c r="D32" s="11">
        <f t="shared" si="7"/>
        <v>0.96807967499999992</v>
      </c>
      <c r="E32" s="10">
        <f t="shared" si="0"/>
        <v>5.2319831814312025E-4</v>
      </c>
      <c r="F32" s="11">
        <f t="shared" si="3"/>
        <v>9942.48478935393</v>
      </c>
      <c r="G32" s="11">
        <f t="shared" si="7"/>
        <v>0.997660875</v>
      </c>
      <c r="H32" s="10">
        <f t="shared" si="1"/>
        <v>5.3918546722633528E-4</v>
      </c>
      <c r="I32" s="11">
        <f t="shared" si="4"/>
        <v>9942.0366350036165</v>
      </c>
      <c r="J32" s="11">
        <f t="shared" si="7"/>
        <v>1.60603125</v>
      </c>
      <c r="K32" s="10">
        <f t="shared" si="1"/>
        <v>8.6797902133963628E-4</v>
      </c>
      <c r="L32" s="11">
        <f t="shared" si="5"/>
        <v>9932.8231708769035</v>
      </c>
      <c r="M32" s="11">
        <f t="shared" si="7"/>
        <v>1.6843305</v>
      </c>
      <c r="N32" s="10">
        <f t="shared" si="2"/>
        <v>9.102958233237991E-4</v>
      </c>
      <c r="O32" s="11">
        <f t="shared" si="6"/>
        <v>9931.6378292404515</v>
      </c>
      <c r="P32" s="10"/>
      <c r="Q32" s="10"/>
    </row>
    <row r="33" spans="2:17">
      <c r="B33" s="12">
        <v>24</v>
      </c>
      <c r="C33" s="10">
        <v>5.4255756315120713E-4</v>
      </c>
      <c r="D33" s="11">
        <f t="shared" si="7"/>
        <v>0.96169560999999992</v>
      </c>
      <c r="E33" s="10">
        <f t="shared" si="0"/>
        <v>5.2177522665481366E-4</v>
      </c>
      <c r="F33" s="11">
        <f t="shared" si="3"/>
        <v>9937.2970470994514</v>
      </c>
      <c r="G33" s="11">
        <f t="shared" si="7"/>
        <v>0.99719304999999991</v>
      </c>
      <c r="H33" s="10">
        <f t="shared" si="1"/>
        <v>5.4103463119931983E-4</v>
      </c>
      <c r="I33" s="11">
        <f t="shared" si="4"/>
        <v>9936.6576488794271</v>
      </c>
      <c r="J33" s="11">
        <f t="shared" si="7"/>
        <v>1.7272375</v>
      </c>
      <c r="K33" s="10">
        <f t="shared" si="1"/>
        <v>9.3712576898338307E-4</v>
      </c>
      <c r="L33" s="11">
        <f t="shared" si="5"/>
        <v>9923.5148663247201</v>
      </c>
      <c r="M33" s="11">
        <f t="shared" si="7"/>
        <v>1.8211965999999999</v>
      </c>
      <c r="N33" s="10">
        <f t="shared" si="2"/>
        <v>9.8810398931526377E-4</v>
      </c>
      <c r="O33" s="11">
        <f t="shared" si="6"/>
        <v>9921.8243382809451</v>
      </c>
      <c r="P33" s="10"/>
      <c r="Q33" s="10"/>
    </row>
    <row r="34" spans="2:17">
      <c r="B34" s="12">
        <v>25</v>
      </c>
      <c r="C34" s="10">
        <v>5.4536811867852606E-4</v>
      </c>
      <c r="D34" s="11">
        <f t="shared" si="7"/>
        <v>0.95531154499999993</v>
      </c>
      <c r="E34" s="10">
        <f t="shared" si="0"/>
        <v>5.209964600485261E-4</v>
      </c>
      <c r="F34" s="11">
        <f t="shared" si="3"/>
        <v>9932.1197505154614</v>
      </c>
      <c r="G34" s="11">
        <f t="shared" si="7"/>
        <v>0.99672522499999994</v>
      </c>
      <c r="H34" s="10">
        <f t="shared" si="1"/>
        <v>5.4358216079768054E-4</v>
      </c>
      <c r="I34" s="11">
        <f t="shared" si="4"/>
        <v>9931.2562590435427</v>
      </c>
      <c r="J34" s="11">
        <f t="shared" si="7"/>
        <v>1.8484437499999999</v>
      </c>
      <c r="K34" s="10">
        <f t="shared" si="1"/>
        <v>1.0080822904205797E-3</v>
      </c>
      <c r="L34" s="11">
        <f t="shared" si="5"/>
        <v>9913.5111467292518</v>
      </c>
      <c r="M34" s="11">
        <f t="shared" si="7"/>
        <v>1.9580626999999999</v>
      </c>
      <c r="N34" s="10">
        <f t="shared" si="2"/>
        <v>1.0678649709535951E-3</v>
      </c>
      <c r="O34" s="11">
        <f t="shared" si="6"/>
        <v>9911.22916962214</v>
      </c>
      <c r="P34" s="10"/>
      <c r="Q34" s="10"/>
    </row>
    <row r="35" spans="2:17">
      <c r="B35" s="12">
        <v>26</v>
      </c>
      <c r="C35" s="10">
        <v>5.558572714104193E-4</v>
      </c>
      <c r="D35" s="11">
        <f>0.7907729*1.2</f>
        <v>0.94892747999999993</v>
      </c>
      <c r="E35" s="10">
        <f t="shared" si="0"/>
        <v>5.2746823979916524E-4</v>
      </c>
      <c r="F35" s="11">
        <f t="shared" si="3"/>
        <v>9926.8808727931828</v>
      </c>
      <c r="G35" s="11">
        <f>0.8302145*1.2</f>
        <v>0.99625739999999996</v>
      </c>
      <c r="H35" s="10">
        <f t="shared" si="1"/>
        <v>5.5377691998643867E-4</v>
      </c>
      <c r="I35" s="11">
        <f t="shared" si="4"/>
        <v>9925.7565585408138</v>
      </c>
      <c r="J35" s="11">
        <f>1.641375*1.2</f>
        <v>1.9696499999999999</v>
      </c>
      <c r="K35" s="10">
        <f t="shared" si="1"/>
        <v>1.0948442746335323E-3</v>
      </c>
      <c r="L35" s="11">
        <f t="shared" si="5"/>
        <v>9902.6573958087392</v>
      </c>
      <c r="M35" s="11">
        <f>1.745774*1.2</f>
        <v>2.0949287999999999</v>
      </c>
      <c r="N35" s="10">
        <f t="shared" si="2"/>
        <v>1.164481406567104E-3</v>
      </c>
      <c r="O35" s="11">
        <f t="shared" si="6"/>
        <v>9899.6877275378902</v>
      </c>
      <c r="P35" s="10"/>
      <c r="Q35" s="10"/>
    </row>
    <row r="36" spans="2:17">
      <c r="B36" s="12">
        <v>27</v>
      </c>
      <c r="C36" s="10">
        <v>5.6823515476493009E-4</v>
      </c>
      <c r="D36" s="11">
        <f t="shared" ref="D36:D74" si="8">0.7907729*1.2</f>
        <v>0.94892747999999993</v>
      </c>
      <c r="E36" s="10">
        <f t="shared" si="0"/>
        <v>5.3921395345849507E-4</v>
      </c>
      <c r="F36" s="11">
        <f t="shared" si="3"/>
        <v>9921.5281601122533</v>
      </c>
      <c r="G36" s="11">
        <f t="shared" ref="G36:G74" si="9">0.8302145*1.2</f>
        <v>0.99625739999999996</v>
      </c>
      <c r="H36" s="10">
        <f t="shared" si="1"/>
        <v>5.6610847787470688E-4</v>
      </c>
      <c r="I36" s="11">
        <f t="shared" si="4"/>
        <v>9920.1375036037025</v>
      </c>
      <c r="J36" s="11">
        <f t="shared" ref="J36:J74" si="10">1.641375*1.2</f>
        <v>1.9696499999999999</v>
      </c>
      <c r="K36" s="10">
        <f t="shared" si="1"/>
        <v>1.1192243725827444E-3</v>
      </c>
      <c r="L36" s="11">
        <f t="shared" si="5"/>
        <v>9891.5741002980139</v>
      </c>
      <c r="M36" s="11">
        <f t="shared" ref="M36:M74" si="11">1.745774*1.2</f>
        <v>2.0949287999999999</v>
      </c>
      <c r="N36" s="10">
        <f t="shared" si="2"/>
        <v>1.1904121908895091E-3</v>
      </c>
      <c r="O36" s="11">
        <f t="shared" si="6"/>
        <v>9887.9030185810298</v>
      </c>
      <c r="P36" s="10"/>
      <c r="Q36" s="10"/>
    </row>
    <row r="37" spans="2:17">
      <c r="B37" s="12">
        <v>28</v>
      </c>
      <c r="C37" s="10">
        <v>5.8293444091486659E-4</v>
      </c>
      <c r="D37" s="11">
        <f t="shared" si="8"/>
        <v>0.94892747999999993</v>
      </c>
      <c r="E37" s="10">
        <f t="shared" si="0"/>
        <v>5.5316251002255322E-4</v>
      </c>
      <c r="F37" s="11">
        <f t="shared" si="3"/>
        <v>9916.0399426919466</v>
      </c>
      <c r="G37" s="11">
        <f t="shared" si="9"/>
        <v>0.99625739999999996</v>
      </c>
      <c r="H37" s="10">
        <f t="shared" si="1"/>
        <v>5.8075275047629854E-4</v>
      </c>
      <c r="I37" s="11">
        <f t="shared" si="4"/>
        <v>9914.3763564633809</v>
      </c>
      <c r="J37" s="11">
        <f t="shared" si="10"/>
        <v>1.9696499999999999</v>
      </c>
      <c r="K37" s="10">
        <f t="shared" si="1"/>
        <v>1.1481768215479669E-3</v>
      </c>
      <c r="L37" s="11">
        <f t="shared" si="5"/>
        <v>9880.2168241874278</v>
      </c>
      <c r="M37" s="11">
        <f t="shared" si="11"/>
        <v>2.0949287999999999</v>
      </c>
      <c r="N37" s="10">
        <f t="shared" si="2"/>
        <v>1.2212061487844523E-3</v>
      </c>
      <c r="O37" s="11">
        <f t="shared" si="6"/>
        <v>9875.827850616155</v>
      </c>
      <c r="P37" s="10"/>
      <c r="Q37" s="10"/>
    </row>
    <row r="38" spans="2:17">
      <c r="B38" s="12">
        <v>29</v>
      </c>
      <c r="C38" s="10">
        <v>5.9880064650571791E-4</v>
      </c>
      <c r="D38" s="11">
        <f t="shared" si="8"/>
        <v>0.94892747999999993</v>
      </c>
      <c r="E38" s="10">
        <f t="shared" si="0"/>
        <v>5.682183885110417E-4</v>
      </c>
      <c r="F38" s="11">
        <f t="shared" si="3"/>
        <v>9910.4054664552987</v>
      </c>
      <c r="G38" s="11">
        <f t="shared" si="9"/>
        <v>0.99625739999999996</v>
      </c>
      <c r="H38" s="10">
        <f t="shared" si="1"/>
        <v>5.965595752061056E-4</v>
      </c>
      <c r="I38" s="11">
        <f t="shared" si="4"/>
        <v>9908.4618403157365</v>
      </c>
      <c r="J38" s="11">
        <f t="shared" si="10"/>
        <v>1.9696499999999999</v>
      </c>
      <c r="K38" s="10">
        <f t="shared" si="1"/>
        <v>1.1794276933899872E-3</v>
      </c>
      <c r="L38" s="11">
        <f t="shared" si="5"/>
        <v>9868.563822848284</v>
      </c>
      <c r="M38" s="11">
        <f t="shared" si="11"/>
        <v>2.0949287999999999</v>
      </c>
      <c r="N38" s="10">
        <f t="shared" si="2"/>
        <v>1.2544447198234478E-3</v>
      </c>
      <c r="O38" s="11">
        <f t="shared" si="6"/>
        <v>9863.4391705150629</v>
      </c>
      <c r="P38" s="10"/>
      <c r="Q38" s="10"/>
    </row>
    <row r="39" spans="2:17">
      <c r="B39" s="12">
        <v>30</v>
      </c>
      <c r="C39" s="10">
        <v>6.1932831181702667E-4</v>
      </c>
      <c r="D39" s="11">
        <f t="shared" si="8"/>
        <v>0.94892747999999993</v>
      </c>
      <c r="E39" s="10">
        <f t="shared" si="0"/>
        <v>5.8769765422518529E-4</v>
      </c>
      <c r="F39" s="11">
        <f t="shared" si="3"/>
        <v>9904.5811444102419</v>
      </c>
      <c r="G39" s="11">
        <f t="shared" si="9"/>
        <v>0.99625739999999996</v>
      </c>
      <c r="H39" s="10">
        <f t="shared" si="1"/>
        <v>6.1701041367722028E-4</v>
      </c>
      <c r="I39" s="11">
        <f t="shared" si="4"/>
        <v>9902.3482161767388</v>
      </c>
      <c r="J39" s="11">
        <f t="shared" si="10"/>
        <v>1.9696499999999999</v>
      </c>
      <c r="K39" s="10">
        <f t="shared" si="1"/>
        <v>1.2198600093704065E-3</v>
      </c>
      <c r="L39" s="11">
        <f t="shared" si="5"/>
        <v>9856.525556490873</v>
      </c>
      <c r="M39" s="11">
        <f t="shared" si="11"/>
        <v>2.0949287999999999</v>
      </c>
      <c r="N39" s="10">
        <f t="shared" si="2"/>
        <v>1.2974487170808694E-3</v>
      </c>
      <c r="O39" s="11">
        <f t="shared" si="6"/>
        <v>9850.6418640172742</v>
      </c>
      <c r="P39" s="10"/>
      <c r="Q39" s="10"/>
    </row>
    <row r="40" spans="2:17">
      <c r="B40" s="12">
        <v>31</v>
      </c>
      <c r="C40" s="10">
        <v>6.4993111181702663E-4</v>
      </c>
      <c r="D40" s="11">
        <f t="shared" si="8"/>
        <v>0.94892747999999993</v>
      </c>
      <c r="E40" s="10">
        <f t="shared" si="0"/>
        <v>6.1673749211012925E-4</v>
      </c>
      <c r="F40" s="11">
        <f t="shared" si="3"/>
        <v>9898.4726178748369</v>
      </c>
      <c r="G40" s="11">
        <f t="shared" si="9"/>
        <v>0.99625739999999996</v>
      </c>
      <c r="H40" s="10">
        <f t="shared" si="1"/>
        <v>6.4749867963794015E-4</v>
      </c>
      <c r="I40" s="11">
        <f t="shared" si="4"/>
        <v>9895.9364587814489</v>
      </c>
      <c r="J40" s="11">
        <f t="shared" si="10"/>
        <v>1.9696499999999999</v>
      </c>
      <c r="K40" s="10">
        <f t="shared" si="1"/>
        <v>1.2801368143904065E-3</v>
      </c>
      <c r="L40" s="11">
        <f t="shared" si="5"/>
        <v>9843.9078552640294</v>
      </c>
      <c r="M40" s="11">
        <f t="shared" si="11"/>
        <v>2.0949287999999999</v>
      </c>
      <c r="N40" s="10">
        <f t="shared" si="2"/>
        <v>1.3615594041615094E-3</v>
      </c>
      <c r="O40" s="11">
        <f t="shared" si="6"/>
        <v>9837.2296299502941</v>
      </c>
      <c r="P40" s="10"/>
      <c r="Q40" s="10"/>
    </row>
    <row r="41" spans="2:17">
      <c r="B41" s="12">
        <v>32</v>
      </c>
      <c r="C41" s="10">
        <v>6.8674453265565438E-4</v>
      </c>
      <c r="D41" s="11">
        <f t="shared" si="8"/>
        <v>0.94892747999999993</v>
      </c>
      <c r="E41" s="10">
        <f t="shared" si="0"/>
        <v>6.5167075877670773E-4</v>
      </c>
      <c r="F41" s="11">
        <f t="shared" si="3"/>
        <v>9892.0220727132164</v>
      </c>
      <c r="G41" s="11">
        <f t="shared" si="9"/>
        <v>0.99625739999999996</v>
      </c>
      <c r="H41" s="10">
        <f t="shared" si="1"/>
        <v>6.8417432256773734E-4</v>
      </c>
      <c r="I41" s="11">
        <f t="shared" si="4"/>
        <v>9889.1659131585893</v>
      </c>
      <c r="J41" s="11">
        <f t="shared" si="10"/>
        <v>1.9696499999999999</v>
      </c>
      <c r="K41" s="10">
        <f t="shared" si="1"/>
        <v>1.3526463687452096E-3</v>
      </c>
      <c r="L41" s="11">
        <f t="shared" si="5"/>
        <v>9830.5925290493433</v>
      </c>
      <c r="M41" s="11">
        <f t="shared" si="11"/>
        <v>2.0949287999999999</v>
      </c>
      <c r="N41" s="10">
        <f t="shared" si="2"/>
        <v>1.4386808997028707E-3</v>
      </c>
      <c r="O41" s="11">
        <f t="shared" si="6"/>
        <v>9823.0769955756932</v>
      </c>
      <c r="P41" s="10"/>
      <c r="Q41" s="10"/>
    </row>
    <row r="42" spans="2:17">
      <c r="B42" s="12">
        <v>33</v>
      </c>
      <c r="C42" s="10">
        <v>7.2349525489199488E-4</v>
      </c>
      <c r="D42" s="11">
        <f t="shared" si="8"/>
        <v>0.94892747999999993</v>
      </c>
      <c r="E42" s="10">
        <f t="shared" si="0"/>
        <v>6.8654452901661836E-4</v>
      </c>
      <c r="F42" s="11">
        <f t="shared" si="3"/>
        <v>9885.2307590782839</v>
      </c>
      <c r="G42" s="11">
        <f t="shared" si="9"/>
        <v>0.99625739999999996</v>
      </c>
      <c r="H42" s="10">
        <f t="shared" si="1"/>
        <v>7.2078750155103602E-4</v>
      </c>
      <c r="I42" s="11">
        <f t="shared" si="4"/>
        <v>9882.037925967621</v>
      </c>
      <c r="J42" s="11">
        <f t="shared" si="10"/>
        <v>1.9696499999999999</v>
      </c>
      <c r="K42" s="10">
        <f t="shared" si="1"/>
        <v>1.4250324287980176E-3</v>
      </c>
      <c r="L42" s="11">
        <f t="shared" si="5"/>
        <v>9816.5836159011487</v>
      </c>
      <c r="M42" s="11">
        <f t="shared" si="11"/>
        <v>2.0949287999999999</v>
      </c>
      <c r="N42" s="10">
        <f t="shared" si="2"/>
        <v>1.515671046136581E-3</v>
      </c>
      <c r="O42" s="11">
        <f t="shared" si="6"/>
        <v>9808.1884421895284</v>
      </c>
      <c r="P42" s="10"/>
      <c r="Q42" s="10"/>
    </row>
    <row r="43" spans="2:17">
      <c r="B43" s="12">
        <v>34</v>
      </c>
      <c r="C43" s="10">
        <v>7.6924228132147399E-4</v>
      </c>
      <c r="D43" s="11">
        <f t="shared" si="8"/>
        <v>0.94892747999999993</v>
      </c>
      <c r="E43" s="10">
        <f t="shared" si="0"/>
        <v>7.2995513952383738E-4</v>
      </c>
      <c r="F43" s="11">
        <f t="shared" si="3"/>
        <v>9878.0149840803169</v>
      </c>
      <c r="G43" s="11">
        <f t="shared" si="9"/>
        <v>0.99625739999999996</v>
      </c>
      <c r="H43" s="10">
        <f t="shared" si="1"/>
        <v>7.6636331515940025E-4</v>
      </c>
      <c r="I43" s="11">
        <f t="shared" si="4"/>
        <v>9874.4646946221455</v>
      </c>
      <c r="J43" s="11">
        <f t="shared" si="10"/>
        <v>1.9696499999999999</v>
      </c>
      <c r="K43" s="10">
        <f t="shared" si="1"/>
        <v>1.5151380594048411E-3</v>
      </c>
      <c r="L43" s="11">
        <f t="shared" si="5"/>
        <v>9801.7101364513674</v>
      </c>
      <c r="M43" s="11">
        <f t="shared" si="11"/>
        <v>2.0949287999999999</v>
      </c>
      <c r="N43" s="10">
        <f t="shared" si="2"/>
        <v>1.6115078093180578E-3</v>
      </c>
      <c r="O43" s="11">
        <f t="shared" si="6"/>
        <v>9792.3824699196775</v>
      </c>
      <c r="P43" s="10"/>
      <c r="Q43" s="10"/>
    </row>
    <row r="44" spans="2:17">
      <c r="B44" s="12">
        <v>35</v>
      </c>
      <c r="C44" s="10">
        <v>8.1713505082592125E-4</v>
      </c>
      <c r="D44" s="11">
        <f t="shared" si="8"/>
        <v>0.94892747999999993</v>
      </c>
      <c r="E44" s="10">
        <f t="shared" si="0"/>
        <v>7.7540190459991331E-4</v>
      </c>
      <c r="F44" s="11">
        <f t="shared" si="3"/>
        <v>9870.3555524479943</v>
      </c>
      <c r="G44" s="11">
        <f t="shared" si="9"/>
        <v>0.99625739999999996</v>
      </c>
      <c r="H44" s="10">
        <f t="shared" si="1"/>
        <v>8.1407684118470008E-4</v>
      </c>
      <c r="I44" s="11">
        <f t="shared" si="4"/>
        <v>9866.4261215951574</v>
      </c>
      <c r="J44" s="11">
        <f t="shared" si="10"/>
        <v>1.9696499999999999</v>
      </c>
      <c r="K44" s="10">
        <f t="shared" si="1"/>
        <v>1.6094700528592758E-3</v>
      </c>
      <c r="L44" s="11">
        <f t="shared" si="5"/>
        <v>9785.9345775199417</v>
      </c>
      <c r="M44" s="11">
        <f t="shared" si="11"/>
        <v>2.0949287999999999</v>
      </c>
      <c r="N44" s="10">
        <f t="shared" si="2"/>
        <v>1.7118397514646862E-3</v>
      </c>
      <c r="O44" s="11">
        <f t="shared" si="6"/>
        <v>9775.6194803461221</v>
      </c>
      <c r="P44" s="10"/>
      <c r="Q44" s="10"/>
    </row>
    <row r="45" spans="2:17">
      <c r="B45" s="12">
        <v>36</v>
      </c>
      <c r="C45" s="10">
        <v>8.7338418424396443E-4</v>
      </c>
      <c r="D45" s="11">
        <f t="shared" si="8"/>
        <v>0.94892747999999993</v>
      </c>
      <c r="E45" s="10">
        <f t="shared" si="0"/>
        <v>8.287782530264808E-4</v>
      </c>
      <c r="F45" s="11">
        <f t="shared" si="3"/>
        <v>9862.1752164164864</v>
      </c>
      <c r="G45" s="11">
        <f t="shared" si="9"/>
        <v>0.99625739999999996</v>
      </c>
      <c r="H45" s="10">
        <f t="shared" si="1"/>
        <v>8.7011545659601292E-4</v>
      </c>
      <c r="I45" s="11">
        <f t="shared" si="4"/>
        <v>9857.8411917253943</v>
      </c>
      <c r="J45" s="11">
        <f t="shared" si="10"/>
        <v>1.9696499999999999</v>
      </c>
      <c r="K45" s="10">
        <f t="shared" si="1"/>
        <v>1.7202611584961245E-3</v>
      </c>
      <c r="L45" s="11">
        <f t="shared" si="5"/>
        <v>9769.1002143666501</v>
      </c>
      <c r="M45" s="11">
        <f t="shared" si="11"/>
        <v>2.0949287999999999</v>
      </c>
      <c r="N45" s="10">
        <f t="shared" si="2"/>
        <v>1.8296776810371872E-3</v>
      </c>
      <c r="O45" s="11">
        <f t="shared" si="6"/>
        <v>9757.7332475646217</v>
      </c>
      <c r="P45" s="10"/>
      <c r="Q45" s="10"/>
    </row>
    <row r="46" spans="2:17">
      <c r="B46" s="12">
        <v>37</v>
      </c>
      <c r="C46" s="10">
        <v>9.4989016213468871E-4</v>
      </c>
      <c r="D46" s="11">
        <f t="shared" si="8"/>
        <v>0.94892747999999993</v>
      </c>
      <c r="E46" s="10">
        <f t="shared" si="0"/>
        <v>9.0137687783126152E-4</v>
      </c>
      <c r="F46" s="11">
        <f t="shared" si="3"/>
        <v>9853.2856797112872</v>
      </c>
      <c r="G46" s="11">
        <f t="shared" si="9"/>
        <v>0.99625739999999996</v>
      </c>
      <c r="H46" s="10">
        <f t="shared" si="1"/>
        <v>9.4633510321388337E-4</v>
      </c>
      <c r="I46" s="11">
        <f t="shared" si="4"/>
        <v>9848.5123705637579</v>
      </c>
      <c r="J46" s="11">
        <f t="shared" si="10"/>
        <v>1.9696499999999999</v>
      </c>
      <c r="K46" s="10">
        <f t="shared" si="1"/>
        <v>1.8709511578485895E-3</v>
      </c>
      <c r="L46" s="11">
        <f t="shared" si="5"/>
        <v>9750.8227050094411</v>
      </c>
      <c r="M46" s="11">
        <f t="shared" si="11"/>
        <v>2.0949287999999999</v>
      </c>
      <c r="N46" s="10">
        <f t="shared" si="2"/>
        <v>1.9899522574926289E-3</v>
      </c>
      <c r="O46" s="11">
        <f t="shared" si="6"/>
        <v>9738.3158242606187</v>
      </c>
      <c r="P46" s="10"/>
      <c r="Q46" s="10"/>
    </row>
    <row r="47" spans="2:17">
      <c r="B47" s="12">
        <v>38</v>
      </c>
      <c r="C47" s="10">
        <v>1.0389179067344346E-3</v>
      </c>
      <c r="D47" s="11">
        <f t="shared" si="8"/>
        <v>0.94892747999999993</v>
      </c>
      <c r="E47" s="10">
        <f t="shared" si="0"/>
        <v>9.8585775116438192E-4</v>
      </c>
      <c r="F47" s="11">
        <f t="shared" si="3"/>
        <v>9843.5717416495081</v>
      </c>
      <c r="G47" s="11">
        <f t="shared" si="9"/>
        <v>0.99625739999999996</v>
      </c>
      <c r="H47" s="10">
        <f t="shared" si="1"/>
        <v>1.0350296525766902E-3</v>
      </c>
      <c r="I47" s="11">
        <f t="shared" si="4"/>
        <v>9838.3188682264554</v>
      </c>
      <c r="J47" s="11">
        <f t="shared" si="10"/>
        <v>1.9696499999999999</v>
      </c>
      <c r="K47" s="10">
        <f t="shared" si="1"/>
        <v>2.0463046549994788E-3</v>
      </c>
      <c r="L47" s="11">
        <f t="shared" si="5"/>
        <v>9730.8695511181068</v>
      </c>
      <c r="M47" s="11">
        <f t="shared" si="11"/>
        <v>2.0949287999999999</v>
      </c>
      <c r="N47" s="10">
        <f t="shared" si="2"/>
        <v>2.1764590436536809E-3</v>
      </c>
      <c r="O47" s="11">
        <f t="shared" si="6"/>
        <v>9717.1207787149506</v>
      </c>
      <c r="P47" s="10"/>
      <c r="Q47" s="10"/>
    </row>
    <row r="48" spans="2:17">
      <c r="B48" s="12">
        <v>39</v>
      </c>
      <c r="C48" s="10">
        <v>1.1303800152477764E-3</v>
      </c>
      <c r="D48" s="11">
        <f t="shared" si="8"/>
        <v>0.94892747999999993</v>
      </c>
      <c r="E48" s="10">
        <f t="shared" si="0"/>
        <v>1.0726486593114341E-3</v>
      </c>
      <c r="F48" s="11">
        <f t="shared" si="3"/>
        <v>9833.0130476179911</v>
      </c>
      <c r="G48" s="11">
        <f t="shared" si="9"/>
        <v>0.99625739999999996</v>
      </c>
      <c r="H48" s="10">
        <f t="shared" si="1"/>
        <v>1.1261494550027101E-3</v>
      </c>
      <c r="I48" s="11">
        <f t="shared" si="4"/>
        <v>9827.2394507948593</v>
      </c>
      <c r="J48" s="11">
        <f t="shared" si="10"/>
        <v>1.9696499999999999</v>
      </c>
      <c r="K48" s="10">
        <f t="shared" si="1"/>
        <v>2.2264529970327826E-3</v>
      </c>
      <c r="L48" s="11">
        <f t="shared" si="5"/>
        <v>9709.2042274422838</v>
      </c>
      <c r="M48" s="11">
        <f t="shared" si="11"/>
        <v>2.0949287999999999</v>
      </c>
      <c r="N48" s="10">
        <f t="shared" si="2"/>
        <v>2.3680656488870057E-3</v>
      </c>
      <c r="O48" s="11">
        <f t="shared" si="6"/>
        <v>9694.1099987927901</v>
      </c>
      <c r="P48" s="10"/>
      <c r="Q48" s="10"/>
    </row>
    <row r="49" spans="2:17">
      <c r="B49" s="12">
        <v>40</v>
      </c>
      <c r="C49" s="10">
        <v>1.2258009445997461E-3</v>
      </c>
      <c r="D49" s="11">
        <f t="shared" si="8"/>
        <v>0.94892747999999993</v>
      </c>
      <c r="E49" s="10">
        <f t="shared" si="0"/>
        <v>1.1631962013406566E-3</v>
      </c>
      <c r="F49" s="11">
        <f t="shared" si="3"/>
        <v>9821.5753241932689</v>
      </c>
      <c r="G49" s="11">
        <f t="shared" si="9"/>
        <v>0.99625739999999996</v>
      </c>
      <c r="H49" s="10">
        <f t="shared" si="1"/>
        <v>1.2212132619844869E-3</v>
      </c>
      <c r="I49" s="11">
        <f t="shared" si="4"/>
        <v>9815.2382956488527</v>
      </c>
      <c r="J49" s="11">
        <f t="shared" si="10"/>
        <v>1.9696499999999999</v>
      </c>
      <c r="K49" s="10">
        <f t="shared" si="1"/>
        <v>2.4143988305308896E-3</v>
      </c>
      <c r="L49" s="11">
        <f t="shared" si="5"/>
        <v>9685.7623361101614</v>
      </c>
      <c r="M49" s="11">
        <f t="shared" si="11"/>
        <v>2.0949287999999999</v>
      </c>
      <c r="N49" s="10">
        <f t="shared" si="2"/>
        <v>2.5679657019092124E-3</v>
      </c>
      <c r="O49" s="11">
        <f t="shared" si="6"/>
        <v>9669.2158568053546</v>
      </c>
      <c r="P49" s="10"/>
      <c r="Q49" s="10"/>
    </row>
    <row r="50" spans="2:17">
      <c r="B50" s="12">
        <v>41</v>
      </c>
      <c r="C50" s="10">
        <v>1.337018476747141E-3</v>
      </c>
      <c r="D50" s="11">
        <f t="shared" si="8"/>
        <v>0.94892747999999993</v>
      </c>
      <c r="E50" s="10">
        <f t="shared" si="0"/>
        <v>1.268733573853103E-3</v>
      </c>
      <c r="F50" s="11">
        <f t="shared" si="3"/>
        <v>9809.1143618313381</v>
      </c>
      <c r="G50" s="11">
        <f t="shared" si="9"/>
        <v>0.99625739999999996</v>
      </c>
      <c r="H50" s="10">
        <f t="shared" si="1"/>
        <v>1.3320145513960671E-3</v>
      </c>
      <c r="I50" s="11">
        <f t="shared" si="4"/>
        <v>9802.1642554136288</v>
      </c>
      <c r="J50" s="11">
        <f t="shared" si="10"/>
        <v>1.9696499999999999</v>
      </c>
      <c r="K50" s="10">
        <f t="shared" si="1"/>
        <v>2.6334584427250064E-3</v>
      </c>
      <c r="L50" s="11">
        <f t="shared" si="5"/>
        <v>9660.2552835119041</v>
      </c>
      <c r="M50" s="11">
        <f t="shared" si="11"/>
        <v>2.0949287999999999</v>
      </c>
      <c r="N50" s="10">
        <f t="shared" si="2"/>
        <v>2.8009585130697161E-3</v>
      </c>
      <c r="O50" s="11">
        <f t="shared" si="6"/>
        <v>9642.132784336527</v>
      </c>
      <c r="P50" s="10"/>
      <c r="Q50" s="10"/>
    </row>
    <row r="51" spans="2:17">
      <c r="B51" s="12">
        <v>42</v>
      </c>
      <c r="C51" s="10">
        <v>1.4474328449809405E-3</v>
      </c>
      <c r="D51" s="11">
        <f t="shared" si="8"/>
        <v>0.94892747999999993</v>
      </c>
      <c r="E51" s="10">
        <f t="shared" si="0"/>
        <v>1.3735088020569945E-3</v>
      </c>
      <c r="F51" s="11">
        <f t="shared" si="3"/>
        <v>9795.6414569149783</v>
      </c>
      <c r="G51" s="11">
        <f t="shared" si="9"/>
        <v>0.99625739999999996</v>
      </c>
      <c r="H51" s="10">
        <f t="shared" si="1"/>
        <v>1.4420156828153148E-3</v>
      </c>
      <c r="I51" s="11">
        <f t="shared" si="4"/>
        <v>9788.0293808317911</v>
      </c>
      <c r="J51" s="11">
        <f t="shared" si="10"/>
        <v>1.9696499999999999</v>
      </c>
      <c r="K51" s="10">
        <f t="shared" si="1"/>
        <v>2.8509361031167093E-3</v>
      </c>
      <c r="L51" s="11">
        <f t="shared" si="5"/>
        <v>9632.7145129588152</v>
      </c>
      <c r="M51" s="11">
        <f t="shared" si="11"/>
        <v>2.0949287999999999</v>
      </c>
      <c r="N51" s="10">
        <f t="shared" si="2"/>
        <v>3.0322687530165075E-3</v>
      </c>
      <c r="O51" s="11">
        <f t="shared" si="6"/>
        <v>9612.8952463821479</v>
      </c>
      <c r="P51" s="10"/>
      <c r="Q51" s="10"/>
    </row>
    <row r="52" spans="2:17">
      <c r="B52" s="12">
        <v>43</v>
      </c>
      <c r="C52" s="10">
        <v>1.5733551951715374E-3</v>
      </c>
      <c r="D52" s="11">
        <f t="shared" si="8"/>
        <v>0.94892747999999993</v>
      </c>
      <c r="E52" s="10">
        <f t="shared" si="0"/>
        <v>1.4929999804990351E-3</v>
      </c>
      <c r="F52" s="11">
        <f t="shared" si="3"/>
        <v>9781.0165644108292</v>
      </c>
      <c r="G52" s="11">
        <f t="shared" si="9"/>
        <v>0.99625739999999996</v>
      </c>
      <c r="H52" s="10">
        <f t="shared" si="1"/>
        <v>1.5674667560180884E-3</v>
      </c>
      <c r="I52" s="11">
        <f t="shared" si="4"/>
        <v>9772.686970170409</v>
      </c>
      <c r="J52" s="11">
        <f t="shared" si="10"/>
        <v>1.9696499999999999</v>
      </c>
      <c r="K52" s="10">
        <f t="shared" si="1"/>
        <v>3.0989590601696185E-3</v>
      </c>
      <c r="L52" s="11">
        <f t="shared" si="5"/>
        <v>9602.8631250448543</v>
      </c>
      <c r="M52" s="11">
        <f t="shared" si="11"/>
        <v>2.0949287999999999</v>
      </c>
      <c r="N52" s="10">
        <f t="shared" si="2"/>
        <v>3.2960671109944746E-3</v>
      </c>
      <c r="O52" s="11">
        <f t="shared" si="6"/>
        <v>9581.2104985191127</v>
      </c>
      <c r="P52" s="10"/>
      <c r="Q52" s="10"/>
    </row>
    <row r="53" spans="2:17">
      <c r="B53" s="12">
        <v>44</v>
      </c>
      <c r="C53" s="10">
        <v>1.7089262259212198E-3</v>
      </c>
      <c r="D53" s="11">
        <f t="shared" si="8"/>
        <v>0.94892747999999993</v>
      </c>
      <c r="E53" s="10">
        <f t="shared" si="0"/>
        <v>1.6216470570693338E-3</v>
      </c>
      <c r="F53" s="11">
        <f t="shared" si="3"/>
        <v>9765.1552076840053</v>
      </c>
      <c r="G53" s="11">
        <f t="shared" si="9"/>
        <v>0.99625739999999996</v>
      </c>
      <c r="H53" s="10">
        <f t="shared" si="1"/>
        <v>1.702530398628087E-3</v>
      </c>
      <c r="I53" s="11">
        <f t="shared" si="4"/>
        <v>9756.0486735274171</v>
      </c>
      <c r="J53" s="11">
        <f t="shared" si="10"/>
        <v>1.9696499999999999</v>
      </c>
      <c r="K53" s="10">
        <f t="shared" si="1"/>
        <v>3.3659865408857304E-3</v>
      </c>
      <c r="L53" s="11">
        <f t="shared" si="5"/>
        <v>9570.5400170119865</v>
      </c>
      <c r="M53" s="11">
        <f t="shared" si="11"/>
        <v>2.0949287999999999</v>
      </c>
      <c r="N53" s="10">
        <f t="shared" si="2"/>
        <v>3.5800787677576699E-3</v>
      </c>
      <c r="O53" s="11">
        <f t="shared" si="6"/>
        <v>9546.9090102439477</v>
      </c>
      <c r="P53" s="10"/>
      <c r="Q53" s="10"/>
    </row>
    <row r="54" spans="2:17">
      <c r="B54" s="12">
        <v>45</v>
      </c>
      <c r="C54" s="10">
        <v>1.8567366205844982E-3</v>
      </c>
      <c r="D54" s="11">
        <f t="shared" si="8"/>
        <v>0.94892747999999993</v>
      </c>
      <c r="E54" s="10">
        <f t="shared" si="0"/>
        <v>1.7619084023949639E-3</v>
      </c>
      <c r="F54" s="11">
        <f t="shared" si="3"/>
        <v>9747.9498986728959</v>
      </c>
      <c r="G54" s="11">
        <f t="shared" si="9"/>
        <v>0.99625739999999996</v>
      </c>
      <c r="H54" s="10">
        <f t="shared" si="1"/>
        <v>1.8497875981082987E-3</v>
      </c>
      <c r="I54" s="11">
        <f t="shared" si="4"/>
        <v>9738.0020556845848</v>
      </c>
      <c r="J54" s="11">
        <f t="shared" si="10"/>
        <v>1.9696499999999999</v>
      </c>
      <c r="K54" s="10">
        <f t="shared" si="1"/>
        <v>3.6571212847342567E-3</v>
      </c>
      <c r="L54" s="11">
        <f t="shared" si="5"/>
        <v>9535.5393914093711</v>
      </c>
      <c r="M54" s="11">
        <f t="shared" si="11"/>
        <v>2.0949287999999999</v>
      </c>
      <c r="N54" s="10">
        <f t="shared" si="2"/>
        <v>3.8897310204771378E-3</v>
      </c>
      <c r="O54" s="11">
        <f t="shared" si="6"/>
        <v>9509.7741021171296</v>
      </c>
      <c r="P54" s="10"/>
      <c r="Q54" s="10"/>
    </row>
    <row r="55" spans="2:17">
      <c r="B55" s="12">
        <v>46</v>
      </c>
      <c r="C55" s="10">
        <v>2.0141832597204575E-3</v>
      </c>
      <c r="D55" s="11">
        <f t="shared" si="8"/>
        <v>0.94892747999999993</v>
      </c>
      <c r="E55" s="10">
        <f t="shared" si="0"/>
        <v>1.9113138449047191E-3</v>
      </c>
      <c r="F55" s="11">
        <f t="shared" si="3"/>
        <v>9729.3185070721247</v>
      </c>
      <c r="G55" s="11">
        <f t="shared" si="9"/>
        <v>0.99625739999999996</v>
      </c>
      <c r="H55" s="10">
        <f t="shared" si="1"/>
        <v>2.0066449774526277E-3</v>
      </c>
      <c r="I55" s="11">
        <f t="shared" si="4"/>
        <v>9718.461342769122</v>
      </c>
      <c r="J55" s="11">
        <f t="shared" si="10"/>
        <v>1.9696499999999999</v>
      </c>
      <c r="K55" s="10">
        <f t="shared" si="1"/>
        <v>3.9672360575083989E-3</v>
      </c>
      <c r="L55" s="11">
        <f t="shared" si="5"/>
        <v>9497.7096557079803</v>
      </c>
      <c r="M55" s="11">
        <f t="shared" si="11"/>
        <v>2.0949287999999999</v>
      </c>
      <c r="N55" s="10">
        <f t="shared" si="2"/>
        <v>4.219570519266266E-3</v>
      </c>
      <c r="O55" s="11">
        <f t="shared" si="6"/>
        <v>9469.6469396709545</v>
      </c>
      <c r="P55" s="10"/>
      <c r="Q55" s="10"/>
    </row>
    <row r="56" spans="2:17">
      <c r="B56" s="12">
        <v>47</v>
      </c>
      <c r="C56" s="10">
        <v>2.1985740808132146E-3</v>
      </c>
      <c r="D56" s="11">
        <f t="shared" si="8"/>
        <v>0.94892747999999993</v>
      </c>
      <c r="E56" s="10">
        <f t="shared" si="0"/>
        <v>2.0862873620994E-3</v>
      </c>
      <c r="F56" s="11">
        <f t="shared" si="3"/>
        <v>9709.0203528289803</v>
      </c>
      <c r="G56" s="11">
        <f t="shared" si="9"/>
        <v>0.99625739999999996</v>
      </c>
      <c r="H56" s="10">
        <f t="shared" si="1"/>
        <v>2.190345697458363E-3</v>
      </c>
      <c r="I56" s="11">
        <f t="shared" si="4"/>
        <v>9697.1745527810726</v>
      </c>
      <c r="J56" s="11">
        <f t="shared" si="10"/>
        <v>1.9696499999999999</v>
      </c>
      <c r="K56" s="10">
        <f t="shared" si="1"/>
        <v>4.3304214382737481E-3</v>
      </c>
      <c r="L56" s="11">
        <f t="shared" si="5"/>
        <v>9456.5805702004018</v>
      </c>
      <c r="M56" s="11">
        <f t="shared" si="11"/>
        <v>2.0949287999999999</v>
      </c>
      <c r="N56" s="10">
        <f t="shared" si="2"/>
        <v>4.6058561608291306E-3</v>
      </c>
      <c r="O56" s="11">
        <f t="shared" si="6"/>
        <v>9426.0311079729945</v>
      </c>
      <c r="P56" s="10"/>
      <c r="Q56" s="10"/>
    </row>
    <row r="57" spans="2:17">
      <c r="B57" s="12">
        <v>48</v>
      </c>
      <c r="C57" s="10">
        <v>2.4105056658195682E-3</v>
      </c>
      <c r="D57" s="11">
        <f t="shared" si="8"/>
        <v>0.94892747999999993</v>
      </c>
      <c r="E57" s="10">
        <f t="shared" si="0"/>
        <v>2.2873950669918849E-3</v>
      </c>
      <c r="F57" s="11">
        <f t="shared" si="3"/>
        <v>9686.8119875685952</v>
      </c>
      <c r="G57" s="11">
        <f t="shared" si="9"/>
        <v>0.99625739999999996</v>
      </c>
      <c r="H57" s="10">
        <f t="shared" si="1"/>
        <v>2.4014841073146716E-3</v>
      </c>
      <c r="I57" s="11">
        <f t="shared" si="4"/>
        <v>9673.8869422067128</v>
      </c>
      <c r="J57" s="11">
        <f t="shared" si="10"/>
        <v>1.9696499999999999</v>
      </c>
      <c r="K57" s="10">
        <f t="shared" si="1"/>
        <v>4.7478524846815123E-3</v>
      </c>
      <c r="L57" s="11">
        <f t="shared" si="5"/>
        <v>9411.6821206435852</v>
      </c>
      <c r="M57" s="11">
        <f t="shared" si="11"/>
        <v>2.0949287999999999</v>
      </c>
      <c r="N57" s="10">
        <f t="shared" si="2"/>
        <v>5.0498377418885885E-3</v>
      </c>
      <c r="O57" s="11">
        <f t="shared" si="6"/>
        <v>9378.431180327736</v>
      </c>
      <c r="P57" s="10"/>
      <c r="Q57" s="10"/>
    </row>
    <row r="58" spans="2:17">
      <c r="B58" s="12">
        <v>49</v>
      </c>
      <c r="C58" s="10">
        <v>2.63510375501906E-3</v>
      </c>
      <c r="D58" s="11">
        <f t="shared" si="8"/>
        <v>0.94892747999999993</v>
      </c>
      <c r="E58" s="10">
        <f t="shared" si="0"/>
        <v>2.5005223657887737E-3</v>
      </c>
      <c r="F58" s="11">
        <f t="shared" si="3"/>
        <v>9662.5898975404889</v>
      </c>
      <c r="G58" s="11">
        <f t="shared" si="9"/>
        <v>0.99625739999999996</v>
      </c>
      <c r="H58" s="10">
        <f t="shared" si="1"/>
        <v>2.6252416157055256E-3</v>
      </c>
      <c r="I58" s="11">
        <f t="shared" si="4"/>
        <v>9648.490651620401</v>
      </c>
      <c r="J58" s="11">
        <f t="shared" si="10"/>
        <v>1.9696499999999999</v>
      </c>
      <c r="K58" s="10">
        <f t="shared" si="1"/>
        <v>5.1902321110732915E-3</v>
      </c>
      <c r="L58" s="11">
        <f t="shared" si="5"/>
        <v>9362.8333058818062</v>
      </c>
      <c r="M58" s="11">
        <f t="shared" si="11"/>
        <v>2.0949287999999999</v>
      </c>
      <c r="N58" s="10">
        <f t="shared" si="2"/>
        <v>5.5203547473775729E-3</v>
      </c>
      <c r="O58" s="11">
        <f t="shared" si="6"/>
        <v>9326.6589132384597</v>
      </c>
      <c r="P58" s="10"/>
      <c r="Q58" s="10"/>
    </row>
    <row r="59" spans="2:17">
      <c r="B59" s="12">
        <v>50</v>
      </c>
      <c r="C59" s="10">
        <v>2.8812138650571792E-3</v>
      </c>
      <c r="D59" s="11">
        <f t="shared" si="8"/>
        <v>0.94892747999999993</v>
      </c>
      <c r="E59" s="10">
        <f t="shared" si="0"/>
        <v>2.7340630123097688E-3</v>
      </c>
      <c r="F59" s="11">
        <f t="shared" si="3"/>
        <v>9636.171767898506</v>
      </c>
      <c r="G59" s="11">
        <f t="shared" si="9"/>
        <v>0.99625739999999996</v>
      </c>
      <c r="H59" s="10">
        <f t="shared" si="1"/>
        <v>2.8704306340458161E-3</v>
      </c>
      <c r="I59" s="11">
        <f t="shared" si="4"/>
        <v>9620.7953284816849</v>
      </c>
      <c r="J59" s="11">
        <f t="shared" si="10"/>
        <v>1.9696499999999999</v>
      </c>
      <c r="K59" s="10">
        <f t="shared" si="1"/>
        <v>5.6749828893098726E-3</v>
      </c>
      <c r="L59" s="11">
        <f t="shared" si="5"/>
        <v>9309.6993870754668</v>
      </c>
      <c r="M59" s="11">
        <f t="shared" si="11"/>
        <v>2.0949287999999999</v>
      </c>
      <c r="N59" s="10">
        <f t="shared" si="2"/>
        <v>6.0359379048675983E-3</v>
      </c>
      <c r="O59" s="11">
        <f t="shared" si="6"/>
        <v>9270.363779178273</v>
      </c>
      <c r="P59" s="10"/>
      <c r="Q59" s="10"/>
    </row>
    <row r="60" spans="2:17">
      <c r="B60" s="12">
        <v>51</v>
      </c>
      <c r="C60" s="10">
        <v>3.145021744599746E-3</v>
      </c>
      <c r="D60" s="11">
        <f t="shared" si="8"/>
        <v>0.94892747999999993</v>
      </c>
      <c r="E60" s="10">
        <f t="shared" si="0"/>
        <v>2.9843975586482403E-3</v>
      </c>
      <c r="F60" s="11">
        <f t="shared" si="3"/>
        <v>9607.4136003996755</v>
      </c>
      <c r="G60" s="11">
        <f t="shared" si="9"/>
        <v>0.99625739999999996</v>
      </c>
      <c r="H60" s="10">
        <f t="shared" si="1"/>
        <v>3.1332511862184067E-3</v>
      </c>
      <c r="I60" s="11">
        <f t="shared" si="4"/>
        <v>9590.6509601063553</v>
      </c>
      <c r="J60" s="11">
        <f t="shared" si="10"/>
        <v>1.9696499999999999</v>
      </c>
      <c r="K60" s="10">
        <f t="shared" si="1"/>
        <v>6.1945920792508893E-3</v>
      </c>
      <c r="L60" s="11">
        <f t="shared" si="5"/>
        <v>9252.0295969920826</v>
      </c>
      <c r="M60" s="11">
        <f t="shared" si="11"/>
        <v>2.0949287999999999</v>
      </c>
      <c r="N60" s="10">
        <f t="shared" si="2"/>
        <v>6.588596629388252E-3</v>
      </c>
      <c r="O60" s="11">
        <f t="shared" si="6"/>
        <v>9209.2850916295756</v>
      </c>
      <c r="P60" s="10"/>
      <c r="Q60" s="10"/>
    </row>
    <row r="61" spans="2:17">
      <c r="B61" s="12">
        <v>52</v>
      </c>
      <c r="C61" s="10">
        <v>3.4487228810673445E-3</v>
      </c>
      <c r="D61" s="11">
        <f t="shared" si="8"/>
        <v>0.94892747999999993</v>
      </c>
      <c r="E61" s="10">
        <f t="shared" si="0"/>
        <v>3.2725879127495747E-3</v>
      </c>
      <c r="F61" s="11">
        <f t="shared" si="3"/>
        <v>9575.9724947782215</v>
      </c>
      <c r="G61" s="11">
        <f t="shared" si="9"/>
        <v>0.99625739999999996</v>
      </c>
      <c r="H61" s="10">
        <f t="shared" si="1"/>
        <v>3.4358156908126619E-3</v>
      </c>
      <c r="I61" s="11">
        <f t="shared" si="4"/>
        <v>9557.6992510525142</v>
      </c>
      <c r="J61" s="11">
        <f t="shared" si="10"/>
        <v>1.9696499999999999</v>
      </c>
      <c r="K61" s="10">
        <f t="shared" si="1"/>
        <v>6.7927770226942951E-3</v>
      </c>
      <c r="L61" s="11">
        <f t="shared" si="5"/>
        <v>9189.1826229323469</v>
      </c>
      <c r="M61" s="11">
        <f t="shared" si="11"/>
        <v>2.0949287999999999</v>
      </c>
      <c r="N61" s="10">
        <f t="shared" si="2"/>
        <v>7.2248288867669541E-3</v>
      </c>
      <c r="O61" s="11">
        <f t="shared" si="6"/>
        <v>9142.7495826730992</v>
      </c>
      <c r="P61" s="10"/>
      <c r="Q61" s="10"/>
    </row>
    <row r="62" spans="2:17">
      <c r="B62" s="12">
        <v>53</v>
      </c>
      <c r="C62" s="10">
        <v>3.7953977966963151E-3</v>
      </c>
      <c r="D62" s="11">
        <f t="shared" si="8"/>
        <v>0.94892747999999993</v>
      </c>
      <c r="E62" s="10">
        <f t="shared" si="0"/>
        <v>3.6015572668165862E-3</v>
      </c>
      <c r="F62" s="11">
        <f t="shared" si="3"/>
        <v>9541.4840814528179</v>
      </c>
      <c r="G62" s="11">
        <f t="shared" si="9"/>
        <v>0.99625739999999996</v>
      </c>
      <c r="H62" s="10">
        <f t="shared" si="1"/>
        <v>3.7811931409023995E-3</v>
      </c>
      <c r="I62" s="11">
        <f t="shared" si="4"/>
        <v>9521.559744201626</v>
      </c>
      <c r="J62" s="11">
        <f t="shared" si="10"/>
        <v>1.9696499999999999</v>
      </c>
      <c r="K62" s="10">
        <f t="shared" si="1"/>
        <v>7.4756052702628969E-3</v>
      </c>
      <c r="L62" s="11">
        <f t="shared" si="5"/>
        <v>9120.4879208869461</v>
      </c>
      <c r="M62" s="11">
        <f t="shared" si="11"/>
        <v>2.0949287999999999</v>
      </c>
      <c r="N62" s="10">
        <f t="shared" si="2"/>
        <v>7.9510881517556552E-3</v>
      </c>
      <c r="O62" s="11">
        <f t="shared" si="6"/>
        <v>9070.054774791839</v>
      </c>
      <c r="P62" s="10"/>
      <c r="Q62" s="10"/>
    </row>
    <row r="63" spans="2:17">
      <c r="B63" s="12">
        <v>54</v>
      </c>
      <c r="C63" s="10">
        <v>4.1777060914866583E-3</v>
      </c>
      <c r="D63" s="11">
        <f t="shared" si="8"/>
        <v>0.94892747999999993</v>
      </c>
      <c r="E63" s="10">
        <f t="shared" si="0"/>
        <v>3.9643401135750836E-3</v>
      </c>
      <c r="F63" s="11">
        <f t="shared" si="3"/>
        <v>9503.6583933656766</v>
      </c>
      <c r="G63" s="11">
        <f t="shared" si="9"/>
        <v>0.99625739999999996</v>
      </c>
      <c r="H63" s="10">
        <f t="shared" si="1"/>
        <v>4.1620706086686601E-3</v>
      </c>
      <c r="I63" s="11">
        <f t="shared" si="4"/>
        <v>9481.9303402416008</v>
      </c>
      <c r="J63" s="11">
        <f t="shared" si="10"/>
        <v>1.9696499999999999</v>
      </c>
      <c r="K63" s="10">
        <f t="shared" si="1"/>
        <v>8.2286188030966968E-3</v>
      </c>
      <c r="L63" s="11">
        <f t="shared" si="5"/>
        <v>9045.43890248772</v>
      </c>
      <c r="M63" s="11">
        <f t="shared" si="11"/>
        <v>2.0949287999999999</v>
      </c>
      <c r="N63" s="10">
        <f t="shared" si="2"/>
        <v>8.7519968089908341E-3</v>
      </c>
      <c r="O63" s="11">
        <f t="shared" si="6"/>
        <v>8990.6736843454892</v>
      </c>
      <c r="P63" s="10"/>
      <c r="Q63" s="10"/>
    </row>
    <row r="64" spans="2:17">
      <c r="B64" s="12">
        <v>55</v>
      </c>
      <c r="C64" s="10">
        <v>4.6130945583227447E-3</v>
      </c>
      <c r="D64" s="11">
        <f t="shared" si="8"/>
        <v>0.94892747999999993</v>
      </c>
      <c r="E64" s="10">
        <f t="shared" si="0"/>
        <v>4.3774921942309145E-3</v>
      </c>
      <c r="F64" s="11">
        <f t="shared" si="3"/>
        <v>9462.0562029320809</v>
      </c>
      <c r="G64" s="11">
        <f t="shared" si="9"/>
        <v>0.99625739999999996</v>
      </c>
      <c r="H64" s="10">
        <f t="shared" si="1"/>
        <v>4.5958295906287656E-3</v>
      </c>
      <c r="I64" s="11">
        <f t="shared" si="4"/>
        <v>9438.3530042076382</v>
      </c>
      <c r="J64" s="11">
        <f t="shared" si="10"/>
        <v>1.9696499999999999</v>
      </c>
      <c r="K64" s="10">
        <f t="shared" si="1"/>
        <v>9.0861816968003939E-3</v>
      </c>
      <c r="L64" s="11">
        <f t="shared" si="5"/>
        <v>8963.2504010924094</v>
      </c>
      <c r="M64" s="11">
        <f t="shared" si="11"/>
        <v>2.0949287999999999</v>
      </c>
      <c r="N64" s="10">
        <f t="shared" si="2"/>
        <v>9.6641046473535976E-3</v>
      </c>
      <c r="O64" s="11">
        <f t="shared" si="6"/>
        <v>8903.7868730097671</v>
      </c>
      <c r="P64" s="10"/>
      <c r="Q64" s="10"/>
    </row>
    <row r="65" spans="2:17">
      <c r="B65" s="12">
        <v>56</v>
      </c>
      <c r="C65" s="10">
        <v>5.1056032027954256E-3</v>
      </c>
      <c r="D65" s="11">
        <f t="shared" si="8"/>
        <v>0.94892747999999993</v>
      </c>
      <c r="E65" s="10">
        <f t="shared" si="0"/>
        <v>4.8448471811085919E-3</v>
      </c>
      <c r="F65" s="11">
        <f t="shared" si="3"/>
        <v>9416.213986609815</v>
      </c>
      <c r="G65" s="11">
        <f t="shared" si="9"/>
        <v>0.99625739999999996</v>
      </c>
      <c r="H65" s="10">
        <f t="shared" si="1"/>
        <v>5.0864949722486431E-3</v>
      </c>
      <c r="I65" s="11">
        <f t="shared" si="4"/>
        <v>9390.3448691054273</v>
      </c>
      <c r="J65" s="11">
        <f t="shared" si="10"/>
        <v>1.9696499999999999</v>
      </c>
      <c r="K65" s="10">
        <f t="shared" si="1"/>
        <v>1.005625134838601E-2</v>
      </c>
      <c r="L65" s="11">
        <f t="shared" si="5"/>
        <v>8873.1137021605027</v>
      </c>
      <c r="M65" s="11">
        <f t="shared" si="11"/>
        <v>2.0949287999999999</v>
      </c>
      <c r="N65" s="10">
        <f t="shared" si="2"/>
        <v>1.0695875190908376E-2</v>
      </c>
      <c r="O65" s="11">
        <f t="shared" si="6"/>
        <v>8808.5530798896052</v>
      </c>
      <c r="P65" s="10"/>
      <c r="Q65" s="10"/>
    </row>
    <row r="66" spans="2:17">
      <c r="B66" s="12">
        <v>57</v>
      </c>
      <c r="C66" s="10">
        <v>5.619987973824651E-3</v>
      </c>
      <c r="D66" s="11">
        <f t="shared" si="8"/>
        <v>0.94892747999999993</v>
      </c>
      <c r="E66" s="10">
        <f t="shared" si="0"/>
        <v>5.3329610256317318E-3</v>
      </c>
      <c r="F66" s="11">
        <f t="shared" si="3"/>
        <v>9365.9976844102166</v>
      </c>
      <c r="G66" s="11">
        <f t="shared" si="9"/>
        <v>0.99625739999999996</v>
      </c>
      <c r="H66" s="10">
        <f t="shared" si="1"/>
        <v>5.5989546068338147E-3</v>
      </c>
      <c r="I66" s="11">
        <f t="shared" si="4"/>
        <v>9337.7687544407909</v>
      </c>
      <c r="J66" s="11">
        <f t="shared" si="10"/>
        <v>1.9696499999999999</v>
      </c>
      <c r="K66" s="10">
        <f t="shared" si="1"/>
        <v>1.1069409312643724E-2</v>
      </c>
      <c r="L66" s="11">
        <f t="shared" si="5"/>
        <v>8774.8935747136602</v>
      </c>
      <c r="M66" s="11">
        <f t="shared" si="11"/>
        <v>2.0949287999999999</v>
      </c>
      <c r="N66" s="10">
        <f t="shared" si="2"/>
        <v>1.1773474662018907E-2</v>
      </c>
      <c r="O66" s="11">
        <f t="shared" si="6"/>
        <v>8704.8458033944753</v>
      </c>
      <c r="P66" s="10"/>
      <c r="Q66" s="10"/>
    </row>
    <row r="67" spans="2:17">
      <c r="B67" s="12">
        <v>58</v>
      </c>
      <c r="C67" s="10">
        <v>6.1702892129606099E-3</v>
      </c>
      <c r="D67" s="11">
        <f t="shared" si="8"/>
        <v>0.94892747999999993</v>
      </c>
      <c r="E67" s="10">
        <f t="shared" si="0"/>
        <v>5.8551569937258944E-3</v>
      </c>
      <c r="F67" s="11">
        <f t="shared" si="3"/>
        <v>9311.1582975651218</v>
      </c>
      <c r="G67" s="11">
        <f t="shared" si="9"/>
        <v>0.99625739999999996</v>
      </c>
      <c r="H67" s="10">
        <f t="shared" si="1"/>
        <v>6.1471962885521836E-3</v>
      </c>
      <c r="I67" s="11">
        <f t="shared" si="4"/>
        <v>9280.3676570101343</v>
      </c>
      <c r="J67" s="11">
        <f t="shared" si="10"/>
        <v>1.9696499999999999</v>
      </c>
      <c r="K67" s="10">
        <f t="shared" si="1"/>
        <v>1.2153310148307865E-2</v>
      </c>
      <c r="L67" s="11">
        <f t="shared" si="5"/>
        <v>8668.2495715817713</v>
      </c>
      <c r="M67" s="11">
        <f t="shared" si="11"/>
        <v>2.0949287999999999</v>
      </c>
      <c r="N67" s="10">
        <f t="shared" si="2"/>
        <v>1.2926316576560515E-2</v>
      </c>
      <c r="O67" s="11">
        <f t="shared" si="6"/>
        <v>8592.3242107896549</v>
      </c>
      <c r="P67" s="10"/>
      <c r="Q67" s="10"/>
    </row>
    <row r="68" spans="2:17">
      <c r="B68" s="12">
        <v>59</v>
      </c>
      <c r="C68" s="10">
        <v>6.7757222424396444E-3</v>
      </c>
      <c r="D68" s="11">
        <f t="shared" si="8"/>
        <v>0.94892747999999993</v>
      </c>
      <c r="E68" s="10">
        <f t="shared" si="0"/>
        <v>6.4296690326982008E-3</v>
      </c>
      <c r="F68" s="11">
        <f t="shared" si="3"/>
        <v>9251.2906314007178</v>
      </c>
      <c r="G68" s="11">
        <f t="shared" si="9"/>
        <v>0.99625739999999996</v>
      </c>
      <c r="H68" s="10">
        <f t="shared" si="1"/>
        <v>6.7503634243750894E-3</v>
      </c>
      <c r="I68" s="11">
        <f t="shared" si="4"/>
        <v>9217.7218026134997</v>
      </c>
      <c r="J68" s="11">
        <f t="shared" si="10"/>
        <v>1.9696499999999999</v>
      </c>
      <c r="K68" s="10">
        <f t="shared" si="1"/>
        <v>1.3345801314821245E-2</v>
      </c>
      <c r="L68" s="11">
        <f t="shared" si="5"/>
        <v>8552.5648350521569</v>
      </c>
      <c r="M68" s="11">
        <f t="shared" si="11"/>
        <v>2.0949287999999999</v>
      </c>
      <c r="N68" s="10">
        <f t="shared" si="2"/>
        <v>1.4194655666487394E-2</v>
      </c>
      <c r="O68" s="11">
        <f t="shared" si="6"/>
        <v>8470.3591272426729</v>
      </c>
      <c r="P68" s="10"/>
      <c r="Q68" s="10"/>
    </row>
    <row r="69" spans="2:17">
      <c r="B69" s="12">
        <v>60</v>
      </c>
      <c r="C69" s="10">
        <v>7.5010029440914869E-3</v>
      </c>
      <c r="D69" s="11">
        <f t="shared" si="8"/>
        <v>0.94892747999999993</v>
      </c>
      <c r="E69" s="10">
        <f t="shared" si="0"/>
        <v>7.1179078212093155E-3</v>
      </c>
      <c r="F69" s="11">
        <f t="shared" si="3"/>
        <v>9185.4407974591904</v>
      </c>
      <c r="G69" s="11">
        <f t="shared" si="9"/>
        <v>0.99625739999999996</v>
      </c>
      <c r="H69" s="10">
        <f t="shared" si="1"/>
        <v>7.4729296904729303E-3</v>
      </c>
      <c r="I69" s="11">
        <f t="shared" si="4"/>
        <v>9148.8384156762295</v>
      </c>
      <c r="J69" s="11">
        <f t="shared" si="10"/>
        <v>1.9696499999999999</v>
      </c>
      <c r="K69" s="10">
        <f t="shared" si="1"/>
        <v>1.4774350448829797E-2</v>
      </c>
      <c r="L69" s="11">
        <f t="shared" si="5"/>
        <v>8426.2062449427576</v>
      </c>
      <c r="M69" s="11">
        <f t="shared" si="11"/>
        <v>2.0949287999999999</v>
      </c>
      <c r="N69" s="10">
        <f t="shared" si="2"/>
        <v>1.5714067096462045E-2</v>
      </c>
      <c r="O69" s="11">
        <f t="shared" si="6"/>
        <v>8337.2553355860509</v>
      </c>
      <c r="P69" s="10"/>
      <c r="Q69" s="10"/>
    </row>
    <row r="70" spans="2:17">
      <c r="B70" s="12">
        <v>61</v>
      </c>
      <c r="C70" s="10">
        <v>8.2742651761118172E-3</v>
      </c>
      <c r="D70" s="11">
        <f t="shared" si="8"/>
        <v>0.94892747999999993</v>
      </c>
      <c r="E70" s="10">
        <f t="shared" si="0"/>
        <v>7.8516776024195427E-3</v>
      </c>
      <c r="F70" s="11">
        <f t="shared" si="3"/>
        <v>9113.3196776814293</v>
      </c>
      <c r="G70" s="11">
        <f t="shared" si="9"/>
        <v>0.99625739999999996</v>
      </c>
      <c r="H70" s="10">
        <f t="shared" si="1"/>
        <v>8.2432979112637E-3</v>
      </c>
      <c r="I70" s="11">
        <f t="shared" si="4"/>
        <v>9073.4218150737961</v>
      </c>
      <c r="J70" s="11">
        <f t="shared" si="10"/>
        <v>1.9696499999999999</v>
      </c>
      <c r="K70" s="10">
        <f t="shared" si="1"/>
        <v>1.6297406404128641E-2</v>
      </c>
      <c r="L70" s="11">
        <f t="shared" si="5"/>
        <v>8288.8809373239183</v>
      </c>
      <c r="M70" s="11">
        <f t="shared" si="11"/>
        <v>2.0949287999999999</v>
      </c>
      <c r="N70" s="10">
        <f t="shared" si="2"/>
        <v>1.7333996416273718E-2</v>
      </c>
      <c r="O70" s="11">
        <f t="shared" si="6"/>
        <v>8192.7373814774437</v>
      </c>
      <c r="P70" s="10"/>
      <c r="Q70" s="10"/>
    </row>
    <row r="71" spans="2:17">
      <c r="B71" s="12">
        <v>62</v>
      </c>
      <c r="C71" s="10">
        <v>9.0435150193138511E-3</v>
      </c>
      <c r="D71" s="11">
        <f t="shared" si="8"/>
        <v>0.94892747999999993</v>
      </c>
      <c r="E71" s="10">
        <f t="shared" si="0"/>
        <v>8.5816399176196437E-3</v>
      </c>
      <c r="F71" s="11">
        <f t="shared" si="3"/>
        <v>9035.1124497534092</v>
      </c>
      <c r="G71" s="11">
        <f t="shared" si="9"/>
        <v>0.99625739999999996</v>
      </c>
      <c r="H71" s="10">
        <f t="shared" si="1"/>
        <v>9.0096687600025663E-3</v>
      </c>
      <c r="I71" s="11">
        <f t="shared" si="4"/>
        <v>8991.6732900002007</v>
      </c>
      <c r="J71" s="11">
        <f t="shared" si="10"/>
        <v>1.9696499999999999</v>
      </c>
      <c r="K71" s="10">
        <f t="shared" si="1"/>
        <v>1.7812559357791524E-2</v>
      </c>
      <c r="L71" s="11">
        <f t="shared" si="5"/>
        <v>8141.2347536181687</v>
      </c>
      <c r="M71" s="11">
        <f t="shared" si="11"/>
        <v>2.0949287999999999</v>
      </c>
      <c r="N71" s="10">
        <f t="shared" si="2"/>
        <v>1.8945520067193144E-2</v>
      </c>
      <c r="O71" s="11">
        <f t="shared" si="6"/>
        <v>8037.521711011419</v>
      </c>
      <c r="P71" s="10"/>
      <c r="Q71" s="10"/>
    </row>
    <row r="72" spans="2:17">
      <c r="B72" s="12">
        <v>63</v>
      </c>
      <c r="C72" s="10">
        <v>9.8905893872935201E-3</v>
      </c>
      <c r="D72" s="11">
        <f t="shared" si="8"/>
        <v>0.94892747999999993</v>
      </c>
      <c r="E72" s="10">
        <f t="shared" si="0"/>
        <v>9.385452062999183E-3</v>
      </c>
      <c r="F72" s="11">
        <f t="shared" si="3"/>
        <v>8950.3138349724413</v>
      </c>
      <c r="G72" s="11">
        <f t="shared" si="9"/>
        <v>0.99625739999999996</v>
      </c>
      <c r="H72" s="10">
        <f t="shared" si="1"/>
        <v>9.8535728674526354E-3</v>
      </c>
      <c r="I72" s="11">
        <f t="shared" si="4"/>
        <v>8903.0731820368565</v>
      </c>
      <c r="J72" s="11">
        <f t="shared" si="10"/>
        <v>1.9696499999999999</v>
      </c>
      <c r="K72" s="10">
        <f t="shared" si="1"/>
        <v>1.9480999386682681E-2</v>
      </c>
      <c r="L72" s="11">
        <f t="shared" si="5"/>
        <v>7982.6353643760931</v>
      </c>
      <c r="M72" s="11">
        <f t="shared" si="11"/>
        <v>2.0949287999999999</v>
      </c>
      <c r="N72" s="10">
        <f t="shared" si="2"/>
        <v>2.0720080556415547E-2</v>
      </c>
      <c r="O72" s="11">
        <f t="shared" si="6"/>
        <v>7870.9836136853237</v>
      </c>
      <c r="P72" s="10"/>
      <c r="Q72" s="10"/>
    </row>
    <row r="73" spans="2:17">
      <c r="B73" s="12">
        <v>64</v>
      </c>
      <c r="C73" s="10">
        <v>1.0791810686149936E-2</v>
      </c>
      <c r="D73" s="11">
        <f t="shared" si="8"/>
        <v>0.94892747999999993</v>
      </c>
      <c r="E73" s="10">
        <f t="shared" si="0"/>
        <v>1.024064571904533E-2</v>
      </c>
      <c r="F73" s="11">
        <f t="shared" si="3"/>
        <v>8858.6568419142186</v>
      </c>
      <c r="G73" s="11">
        <f t="shared" si="9"/>
        <v>0.99625739999999996</v>
      </c>
      <c r="H73" s="10">
        <f t="shared" si="1"/>
        <v>1.0751421255475952E-2</v>
      </c>
      <c r="I73" s="11">
        <f t="shared" si="4"/>
        <v>8807.3524917884479</v>
      </c>
      <c r="J73" s="11">
        <f t="shared" si="10"/>
        <v>1.9696499999999999</v>
      </c>
      <c r="K73" s="10">
        <f t="shared" si="1"/>
        <v>2.1256089917975219E-2</v>
      </c>
      <c r="L73" s="11">
        <f t="shared" si="5"/>
        <v>7812.955749288506</v>
      </c>
      <c r="M73" s="11">
        <f t="shared" si="11"/>
        <v>2.0949287999999999</v>
      </c>
      <c r="N73" s="10">
        <f t="shared" si="2"/>
        <v>2.260807501056326E-2</v>
      </c>
      <c r="O73" s="11">
        <f t="shared" si="6"/>
        <v>7693.0358257402113</v>
      </c>
      <c r="P73" s="10"/>
      <c r="Q73" s="10"/>
    </row>
    <row r="74" spans="2:17">
      <c r="B74" s="12">
        <v>65</v>
      </c>
      <c r="C74" s="10">
        <v>1.179480792249047E-2</v>
      </c>
      <c r="D74" s="11">
        <f t="shared" si="8"/>
        <v>0.94892747999999993</v>
      </c>
      <c r="E74" s="10">
        <f t="shared" ref="E74:E129" si="12">C74*D74</f>
        <v>1.1192417358972917E-2</v>
      </c>
      <c r="F74" s="11">
        <f t="shared" si="3"/>
        <v>8759.5070572995937</v>
      </c>
      <c r="G74" s="11">
        <f t="shared" si="9"/>
        <v>0.99625739999999996</v>
      </c>
      <c r="H74" s="10">
        <f t="shared" si="1"/>
        <v>1.1750664674359756E-2</v>
      </c>
      <c r="I74" s="11">
        <f t="shared" si="4"/>
        <v>8703.8602459885551</v>
      </c>
      <c r="J74" s="11">
        <f t="shared" si="10"/>
        <v>1.9696499999999999</v>
      </c>
      <c r="K74" s="10">
        <f t="shared" si="1"/>
        <v>2.3231643424533353E-2</v>
      </c>
      <c r="L74" s="11">
        <f t="shared" si="5"/>
        <v>7631.4479472293779</v>
      </c>
      <c r="M74" s="11">
        <f t="shared" si="11"/>
        <v>2.0949287999999999</v>
      </c>
      <c r="N74" s="10">
        <f t="shared" si="2"/>
        <v>2.4709282807293453E-2</v>
      </c>
      <c r="O74" s="11">
        <f t="shared" si="6"/>
        <v>7502.9464278753558</v>
      </c>
      <c r="P74" s="10"/>
      <c r="Q74" s="10"/>
    </row>
    <row r="75" spans="2:17">
      <c r="B75" s="12">
        <v>66</v>
      </c>
      <c r="C75" s="10">
        <v>1.295246090444727E-2</v>
      </c>
      <c r="D75" s="11">
        <f>D74+(D$129-D$74)/(120-65)</f>
        <v>0.9498560712727272</v>
      </c>
      <c r="E75" s="10">
        <f t="shared" si="12"/>
        <v>1.2302973628011879E-2</v>
      </c>
      <c r="F75" s="11">
        <f t="shared" si="3"/>
        <v>8651.7390729792533</v>
      </c>
      <c r="G75" s="11">
        <f>G74+(G$129-G$74)/(120-65)</f>
        <v>0.9963254472727272</v>
      </c>
      <c r="H75" s="10">
        <f t="shared" ref="H75:K129" si="13">G75*$C75</f>
        <v>1.2904866403905939E-2</v>
      </c>
      <c r="I75" s="11">
        <f t="shared" si="4"/>
        <v>8591.5380923158045</v>
      </c>
      <c r="J75" s="11">
        <f>J74+(J$129-J$74)/(120-65)</f>
        <v>1.9520199999999999</v>
      </c>
      <c r="K75" s="10">
        <f t="shared" si="13"/>
        <v>2.5283462734699159E-2</v>
      </c>
      <c r="L75" s="11">
        <f t="shared" si="5"/>
        <v>7438.498517443807</v>
      </c>
      <c r="M75" s="11">
        <f>M74+(M$129-M$74)/(120-65)</f>
        <v>2.0750210036363637</v>
      </c>
      <c r="N75" s="10">
        <f t="shared" ref="N75:N129" si="14">M75*$C75</f>
        <v>2.6876628425506935E-2</v>
      </c>
      <c r="O75" s="11">
        <f t="shared" si="6"/>
        <v>7301.292524636865</v>
      </c>
      <c r="P75" s="10"/>
      <c r="Q75" s="10"/>
    </row>
    <row r="76" spans="2:17">
      <c r="B76" s="12">
        <v>67</v>
      </c>
      <c r="C76" s="10">
        <v>1.4188622256416773E-2</v>
      </c>
      <c r="D76" s="11">
        <f t="shared" ref="D76:M91" si="15">D75+(D$129-D$74)/(120-65)</f>
        <v>0.95078466254545446</v>
      </c>
      <c r="E76" s="10">
        <f t="shared" si="12"/>
        <v>1.3490324424052146E-2</v>
      </c>
      <c r="F76" s="11">
        <f t="shared" ref="F76:F129" si="16">F75*(1-E76)</f>
        <v>8535.0243060525154</v>
      </c>
      <c r="G76" s="11">
        <f t="shared" si="15"/>
        <v>0.99639349454545445</v>
      </c>
      <c r="H76" s="10">
        <f t="shared" si="13"/>
        <v>1.4137450912856519E-2</v>
      </c>
      <c r="I76" s="11">
        <f t="shared" ref="I76:I129" si="17">I75*(1-H76)</f>
        <v>8470.075644269753</v>
      </c>
      <c r="J76" s="11">
        <f t="shared" si="15"/>
        <v>1.9343899999999998</v>
      </c>
      <c r="K76" s="10">
        <f t="shared" si="13"/>
        <v>2.7446329006590039E-2</v>
      </c>
      <c r="L76" s="11">
        <f t="shared" ref="L76:L129" si="18">L75*(1-K76)</f>
        <v>7234.3390398190122</v>
      </c>
      <c r="M76" s="11">
        <f t="shared" si="15"/>
        <v>2.0551132072727274</v>
      </c>
      <c r="N76" s="10">
        <f t="shared" si="14"/>
        <v>2.9159224992165878E-2</v>
      </c>
      <c r="O76" s="11">
        <f t="shared" ref="O76:O129" si="19">O75*(1-N76)</f>
        <v>7088.3924931773599</v>
      </c>
      <c r="P76" s="10"/>
      <c r="Q76" s="10"/>
    </row>
    <row r="77" spans="2:17">
      <c r="B77" s="12">
        <v>68</v>
      </c>
      <c r="C77" s="10">
        <v>1.5503496109021601E-2</v>
      </c>
      <c r="D77" s="11">
        <f t="shared" si="15"/>
        <v>0.95171325381818173</v>
      </c>
      <c r="E77" s="10">
        <f t="shared" si="12"/>
        <v>1.4754882727474468E-2</v>
      </c>
      <c r="F77" s="11">
        <f t="shared" si="16"/>
        <v>8409.0910233405666</v>
      </c>
      <c r="G77" s="11">
        <f t="shared" si="15"/>
        <v>0.9964615418181817</v>
      </c>
      <c r="H77" s="10">
        <f t="shared" si="13"/>
        <v>1.5448637636367845E-2</v>
      </c>
      <c r="I77" s="11">
        <f t="shared" si="17"/>
        <v>8339.2245148888051</v>
      </c>
      <c r="J77" s="11">
        <f t="shared" si="15"/>
        <v>1.9167599999999998</v>
      </c>
      <c r="K77" s="10">
        <f t="shared" si="13"/>
        <v>2.9716481201928241E-2</v>
      </c>
      <c r="L77" s="11">
        <f t="shared" si="18"/>
        <v>7019.3599397338548</v>
      </c>
      <c r="M77" s="11">
        <f t="shared" si="15"/>
        <v>2.0352054109090911</v>
      </c>
      <c r="N77" s="10">
        <f t="shared" si="14"/>
        <v>3.1552799169088805E-2</v>
      </c>
      <c r="O77" s="11">
        <f t="shared" si="19"/>
        <v>6864.733868408458</v>
      </c>
      <c r="P77" s="10"/>
      <c r="Q77" s="10"/>
    </row>
    <row r="78" spans="2:17">
      <c r="B78" s="12">
        <v>69</v>
      </c>
      <c r="C78" s="10">
        <v>1.6983421589326558E-2</v>
      </c>
      <c r="D78" s="11">
        <f t="shared" si="15"/>
        <v>0.95264184509090899</v>
      </c>
      <c r="E78" s="10">
        <f t="shared" si="12"/>
        <v>1.6179118078812831E-2</v>
      </c>
      <c r="F78" s="11">
        <f t="shared" si="16"/>
        <v>8273.0393467384547</v>
      </c>
      <c r="G78" s="11">
        <f t="shared" si="15"/>
        <v>0.99652958909090894</v>
      </c>
      <c r="H78" s="10">
        <f t="shared" si="13"/>
        <v>1.6924482137769266E-2</v>
      </c>
      <c r="I78" s="11">
        <f t="shared" si="17"/>
        <v>8198.0874585437214</v>
      </c>
      <c r="J78" s="11">
        <f t="shared" si="15"/>
        <v>1.8991299999999998</v>
      </c>
      <c r="K78" s="10">
        <f t="shared" si="13"/>
        <v>3.2253725442937746E-2</v>
      </c>
      <c r="L78" s="11">
        <f t="shared" si="18"/>
        <v>6792.9594314525229</v>
      </c>
      <c r="M78" s="11">
        <f t="shared" si="15"/>
        <v>2.0152976145454549</v>
      </c>
      <c r="N78" s="10">
        <f t="shared" si="14"/>
        <v>3.422664901578959E-2</v>
      </c>
      <c r="O78" s="11">
        <f t="shared" si="19"/>
        <v>6629.7770317076374</v>
      </c>
      <c r="P78" s="10"/>
      <c r="Q78" s="10"/>
    </row>
    <row r="79" spans="2:17">
      <c r="B79" s="12">
        <v>70</v>
      </c>
      <c r="C79" s="10">
        <v>1.8651765124269377E-2</v>
      </c>
      <c r="D79" s="11">
        <f t="shared" si="15"/>
        <v>0.95357043636363625</v>
      </c>
      <c r="E79" s="10">
        <f t="shared" si="12"/>
        <v>1.7785771808501601E-2</v>
      </c>
      <c r="F79" s="11">
        <f t="shared" si="16"/>
        <v>8125.8969567546092</v>
      </c>
      <c r="G79" s="11">
        <f t="shared" si="15"/>
        <v>0.99659763636363619</v>
      </c>
      <c r="H79" s="10">
        <f t="shared" si="13"/>
        <v>1.8588305036856562E-2</v>
      </c>
      <c r="I79" s="11">
        <f t="shared" si="17"/>
        <v>8045.6989081454822</v>
      </c>
      <c r="J79" s="11">
        <f t="shared" si="15"/>
        <v>1.8814999999999997</v>
      </c>
      <c r="K79" s="10">
        <f t="shared" si="13"/>
        <v>3.5093296081312828E-2</v>
      </c>
      <c r="L79" s="11">
        <f t="shared" si="18"/>
        <v>6554.572094856213</v>
      </c>
      <c r="M79" s="11">
        <f t="shared" si="15"/>
        <v>1.9953898181818186</v>
      </c>
      <c r="N79" s="10">
        <f t="shared" si="14"/>
        <v>3.7217542220085859E-2</v>
      </c>
      <c r="O79" s="11">
        <f t="shared" si="19"/>
        <v>6383.0330251203031</v>
      </c>
      <c r="P79" s="10"/>
      <c r="Q79" s="10"/>
    </row>
    <row r="80" spans="2:17">
      <c r="B80" s="12">
        <v>71</v>
      </c>
      <c r="C80" s="10">
        <v>2.0562487060736975E-2</v>
      </c>
      <c r="D80" s="11">
        <f t="shared" si="15"/>
        <v>0.95449902763636352</v>
      </c>
      <c r="E80" s="10">
        <f t="shared" si="12"/>
        <v>1.9626873905258749E-2</v>
      </c>
      <c r="F80" s="11">
        <f t="shared" si="16"/>
        <v>7966.4110018172605</v>
      </c>
      <c r="G80" s="11">
        <f t="shared" si="15"/>
        <v>0.99666568363636343</v>
      </c>
      <c r="H80" s="10">
        <f t="shared" si="13"/>
        <v>2.0493925223653293E-2</v>
      </c>
      <c r="I80" s="11">
        <f t="shared" si="17"/>
        <v>7880.8109563499193</v>
      </c>
      <c r="J80" s="11">
        <f t="shared" si="15"/>
        <v>1.8638699999999997</v>
      </c>
      <c r="K80" s="10">
        <f t="shared" si="13"/>
        <v>3.8325802757895822E-2</v>
      </c>
      <c r="L80" s="11">
        <f t="shared" si="18"/>
        <v>6303.3628575863449</v>
      </c>
      <c r="M80" s="11">
        <f t="shared" si="15"/>
        <v>1.9754820218181823</v>
      </c>
      <c r="N80" s="10">
        <f t="shared" si="14"/>
        <v>4.0620823512354895E-2</v>
      </c>
      <c r="O80" s="11">
        <f t="shared" si="19"/>
        <v>6123.7489671333587</v>
      </c>
      <c r="P80" s="10"/>
      <c r="Q80" s="10"/>
    </row>
    <row r="81" spans="2:17">
      <c r="B81" s="12">
        <v>72</v>
      </c>
      <c r="C81" s="10">
        <v>2.2765758884625162E-2</v>
      </c>
      <c r="D81" s="11">
        <f t="shared" si="15"/>
        <v>0.95542761890909078</v>
      </c>
      <c r="E81" s="10">
        <f t="shared" si="12"/>
        <v>2.1751034803795897E-2</v>
      </c>
      <c r="F81" s="11">
        <f t="shared" si="16"/>
        <v>7793.1333188553908</v>
      </c>
      <c r="G81" s="11">
        <f t="shared" si="15"/>
        <v>0.99673373090909068</v>
      </c>
      <c r="H81" s="10">
        <f t="shared" si="13"/>
        <v>2.2691399790049218E-2</v>
      </c>
      <c r="I81" s="11">
        <f t="shared" si="17"/>
        <v>7701.9843242695833</v>
      </c>
      <c r="J81" s="11">
        <f t="shared" si="15"/>
        <v>1.8462399999999997</v>
      </c>
      <c r="K81" s="10">
        <f t="shared" si="13"/>
        <v>4.2031054683150354E-2</v>
      </c>
      <c r="L81" s="11">
        <f t="shared" si="18"/>
        <v>6038.4258686313942</v>
      </c>
      <c r="M81" s="11">
        <f t="shared" si="15"/>
        <v>1.9555742254545461</v>
      </c>
      <c r="N81" s="10">
        <f t="shared" si="14"/>
        <v>4.4520131297685804E-2</v>
      </c>
      <c r="O81" s="11">
        <f t="shared" si="19"/>
        <v>5851.1188590825132</v>
      </c>
      <c r="P81" s="10"/>
      <c r="Q81" s="10"/>
    </row>
    <row r="82" spans="2:17">
      <c r="B82" s="12">
        <v>73</v>
      </c>
      <c r="C82" s="10">
        <v>2.5307340269123256E-2</v>
      </c>
      <c r="D82" s="11">
        <f t="shared" si="15"/>
        <v>0.95635621018181804</v>
      </c>
      <c r="E82" s="10">
        <f t="shared" si="12"/>
        <v>2.4202832029560428E-2</v>
      </c>
      <c r="F82" s="11">
        <f t="shared" si="16"/>
        <v>7604.5174221551633</v>
      </c>
      <c r="G82" s="11">
        <f t="shared" si="15"/>
        <v>0.99680177818181792</v>
      </c>
      <c r="H82" s="10">
        <f t="shared" si="13"/>
        <v>2.5226401781314387E-2</v>
      </c>
      <c r="I82" s="11">
        <f t="shared" si="17"/>
        <v>7507.6909731921733</v>
      </c>
      <c r="J82" s="11">
        <f t="shared" si="15"/>
        <v>1.8286099999999996</v>
      </c>
      <c r="K82" s="10">
        <f t="shared" si="13"/>
        <v>4.6277255489521468E-2</v>
      </c>
      <c r="L82" s="11">
        <f t="shared" si="18"/>
        <v>5758.9840919542039</v>
      </c>
      <c r="M82" s="11">
        <f t="shared" si="15"/>
        <v>1.9356664290909098</v>
      </c>
      <c r="N82" s="10">
        <f t="shared" si="14"/>
        <v>4.8986568968522395E-2</v>
      </c>
      <c r="O82" s="11">
        <f t="shared" si="19"/>
        <v>5564.4926215490459</v>
      </c>
      <c r="P82" s="10"/>
      <c r="Q82" s="10"/>
    </row>
    <row r="83" spans="2:17">
      <c r="B83" s="12">
        <v>74</v>
      </c>
      <c r="C83" s="10">
        <v>2.8334236526048284E-2</v>
      </c>
      <c r="D83" s="11">
        <f t="shared" si="15"/>
        <v>0.95728480145454531</v>
      </c>
      <c r="E83" s="10">
        <f t="shared" si="12"/>
        <v>2.7123933987204255E-2</v>
      </c>
      <c r="F83" s="11">
        <f t="shared" si="16"/>
        <v>7398.252993592082</v>
      </c>
      <c r="G83" s="11">
        <f t="shared" si="15"/>
        <v>0.99686982545454517</v>
      </c>
      <c r="H83" s="10">
        <f t="shared" si="13"/>
        <v>2.8245545420109552E-2</v>
      </c>
      <c r="I83" s="11">
        <f t="shared" si="17"/>
        <v>7295.6321468087272</v>
      </c>
      <c r="J83" s="11">
        <f t="shared" si="15"/>
        <v>1.8109799999999996</v>
      </c>
      <c r="K83" s="10">
        <f t="shared" si="13"/>
        <v>5.1312735663942906E-2</v>
      </c>
      <c r="L83" s="11">
        <f t="shared" si="18"/>
        <v>5463.4748635509059</v>
      </c>
      <c r="M83" s="11">
        <f t="shared" si="15"/>
        <v>1.9157586327272735</v>
      </c>
      <c r="N83" s="10">
        <f t="shared" si="14"/>
        <v>5.4281558226513434E-2</v>
      </c>
      <c r="O83" s="11">
        <f t="shared" si="19"/>
        <v>5262.4432913114269</v>
      </c>
      <c r="P83" s="10"/>
      <c r="Q83" s="10"/>
    </row>
    <row r="84" spans="2:17">
      <c r="B84" s="12">
        <v>75</v>
      </c>
      <c r="C84" s="10">
        <v>3.1824836496060993E-2</v>
      </c>
      <c r="D84" s="11">
        <f t="shared" si="15"/>
        <v>0.95821339272727257</v>
      </c>
      <c r="E84" s="10">
        <f t="shared" si="12"/>
        <v>3.0494984551881328E-2</v>
      </c>
      <c r="F84" s="11">
        <f t="shared" si="16"/>
        <v>7172.6433828415811</v>
      </c>
      <c r="G84" s="11">
        <f t="shared" si="15"/>
        <v>0.99693787272727241</v>
      </c>
      <c r="H84" s="10">
        <f t="shared" si="13"/>
        <v>3.1727384796276306E-2</v>
      </c>
      <c r="I84" s="11">
        <f t="shared" si="17"/>
        <v>7064.1608183548433</v>
      </c>
      <c r="J84" s="11">
        <f t="shared" si="15"/>
        <v>1.7933499999999996</v>
      </c>
      <c r="K84" s="10">
        <f t="shared" si="13"/>
        <v>5.7073070530210969E-2</v>
      </c>
      <c r="L84" s="11">
        <f t="shared" si="18"/>
        <v>5151.6575773234308</v>
      </c>
      <c r="M84" s="11">
        <f t="shared" si="15"/>
        <v>1.8958508363636373</v>
      </c>
      <c r="N84" s="10">
        <f t="shared" si="14"/>
        <v>6.0335142888193243E-2</v>
      </c>
      <c r="O84" s="11">
        <f t="shared" si="19"/>
        <v>4944.9330233891387</v>
      </c>
      <c r="P84" s="10"/>
      <c r="Q84" s="10"/>
    </row>
    <row r="85" spans="2:17">
      <c r="B85" s="12">
        <v>76</v>
      </c>
      <c r="C85" s="10">
        <v>3.5833906505717918E-2</v>
      </c>
      <c r="D85" s="11">
        <f t="shared" si="15"/>
        <v>0.95914198399999984</v>
      </c>
      <c r="E85" s="10">
        <f t="shared" si="12"/>
        <v>3.4369804180364782E-2</v>
      </c>
      <c r="F85" s="11">
        <f t="shared" si="16"/>
        <v>6926.1210343177263</v>
      </c>
      <c r="G85" s="11">
        <f t="shared" si="15"/>
        <v>0.99700591999999966</v>
      </c>
      <c r="H85" s="10">
        <f t="shared" si="13"/>
        <v>3.5726616922927265E-2</v>
      </c>
      <c r="I85" s="11">
        <f t="shared" si="17"/>
        <v>6811.7822509155276</v>
      </c>
      <c r="J85" s="11">
        <f t="shared" si="15"/>
        <v>1.7757199999999995</v>
      </c>
      <c r="K85" s="10">
        <f t="shared" si="13"/>
        <v>6.3630984460333398E-2</v>
      </c>
      <c r="L85" s="11">
        <f t="shared" si="18"/>
        <v>4823.8525340758042</v>
      </c>
      <c r="M85" s="11">
        <f t="shared" si="15"/>
        <v>1.875943040000001</v>
      </c>
      <c r="N85" s="10">
        <f t="shared" si="14"/>
        <v>6.7222367505412287E-2</v>
      </c>
      <c r="O85" s="11">
        <f t="shared" si="19"/>
        <v>4612.5229184012242</v>
      </c>
      <c r="P85" s="10"/>
      <c r="Q85" s="10"/>
    </row>
    <row r="86" spans="2:17">
      <c r="B86" s="12">
        <v>77</v>
      </c>
      <c r="C86" s="10">
        <v>4.0464987995425666E-2</v>
      </c>
      <c r="D86" s="11">
        <f t="shared" si="15"/>
        <v>0.9600705752727271</v>
      </c>
      <c r="E86" s="10">
        <f t="shared" si="12"/>
        <v>3.8849244303172319E-2</v>
      </c>
      <c r="F86" s="11">
        <f t="shared" si="16"/>
        <v>6657.046466182177</v>
      </c>
      <c r="G86" s="11">
        <f t="shared" si="15"/>
        <v>0.9970739672727269</v>
      </c>
      <c r="H86" s="10">
        <f t="shared" si="13"/>
        <v>4.0346586116242339E-2</v>
      </c>
      <c r="I86" s="11">
        <f t="shared" si="17"/>
        <v>6536.9500917238738</v>
      </c>
      <c r="J86" s="11">
        <f t="shared" si="15"/>
        <v>1.7580899999999995</v>
      </c>
      <c r="K86" s="10">
        <f t="shared" si="13"/>
        <v>7.1141090744877886E-2</v>
      </c>
      <c r="L86" s="11">
        <f t="shared" si="18"/>
        <v>4480.6784032092082</v>
      </c>
      <c r="M86" s="11">
        <f t="shared" si="15"/>
        <v>1.8560352436363647</v>
      </c>
      <c r="N86" s="10">
        <f t="shared" si="14"/>
        <v>7.510444385283245E-2</v>
      </c>
      <c r="O86" s="11">
        <f t="shared" si="19"/>
        <v>4266.1019498562564</v>
      </c>
      <c r="P86" s="10"/>
      <c r="Q86" s="10"/>
    </row>
    <row r="87" spans="2:17">
      <c r="B87" s="12">
        <v>78</v>
      </c>
      <c r="C87" s="10">
        <v>4.5643336333418043E-2</v>
      </c>
      <c r="D87" s="11">
        <f t="shared" si="15"/>
        <v>0.96099916654545436</v>
      </c>
      <c r="E87" s="10">
        <f t="shared" si="12"/>
        <v>4.3863208174768596E-2</v>
      </c>
      <c r="F87" s="11">
        <f t="shared" si="16"/>
        <v>6365.0470512069205</v>
      </c>
      <c r="G87" s="11">
        <f t="shared" si="15"/>
        <v>0.99714201454545415</v>
      </c>
      <c r="H87" s="10">
        <f t="shared" si="13"/>
        <v>4.5512888342080192E-2</v>
      </c>
      <c r="I87" s="11">
        <f t="shared" si="17"/>
        <v>6239.4346121014942</v>
      </c>
      <c r="J87" s="11">
        <f t="shared" si="15"/>
        <v>1.7404599999999995</v>
      </c>
      <c r="K87" s="10">
        <f t="shared" si="13"/>
        <v>7.9440401154860743E-2</v>
      </c>
      <c r="L87" s="11">
        <f t="shared" si="18"/>
        <v>4124.7315134123482</v>
      </c>
      <c r="M87" s="11">
        <f t="shared" si="15"/>
        <v>1.8361274472727285</v>
      </c>
      <c r="N87" s="10">
        <f t="shared" si="14"/>
        <v>8.3806982626889445E-2</v>
      </c>
      <c r="O87" s="11">
        <f t="shared" si="19"/>
        <v>3908.5728178601139</v>
      </c>
      <c r="P87" s="10"/>
      <c r="Q87" s="10"/>
    </row>
    <row r="88" spans="2:17">
      <c r="B88" s="12">
        <v>79</v>
      </c>
      <c r="C88" s="10">
        <v>5.1405899271918687E-2</v>
      </c>
      <c r="D88" s="11">
        <f t="shared" si="15"/>
        <v>0.96192775781818163</v>
      </c>
      <c r="E88" s="10">
        <f t="shared" si="12"/>
        <v>4.944876142526404E-2</v>
      </c>
      <c r="F88" s="11">
        <f t="shared" si="16"/>
        <v>6050.3033581112095</v>
      </c>
      <c r="G88" s="11">
        <f t="shared" si="15"/>
        <v>0.99721006181818139</v>
      </c>
      <c r="H88" s="10">
        <f t="shared" si="13"/>
        <v>5.1262479990769237E-2</v>
      </c>
      <c r="I88" s="11">
        <f t="shared" si="17"/>
        <v>5919.585720144928</v>
      </c>
      <c r="J88" s="11">
        <f t="shared" si="15"/>
        <v>1.7228299999999994</v>
      </c>
      <c r="K88" s="10">
        <f t="shared" si="13"/>
        <v>8.856362544263964E-2</v>
      </c>
      <c r="L88" s="11">
        <f t="shared" si="18"/>
        <v>3759.4303366070449</v>
      </c>
      <c r="M88" s="11">
        <f t="shared" si="15"/>
        <v>1.8162196509090922</v>
      </c>
      <c r="N88" s="10">
        <f t="shared" si="14"/>
        <v>9.3364404430312117E-2</v>
      </c>
      <c r="O88" s="11">
        <f t="shared" si="19"/>
        <v>3543.6512445480976</v>
      </c>
      <c r="P88" s="10"/>
      <c r="Q88" s="10"/>
    </row>
    <row r="89" spans="2:17">
      <c r="B89" s="12">
        <v>80</v>
      </c>
      <c r="C89" s="10">
        <v>5.7695679228970773E-2</v>
      </c>
      <c r="D89" s="11">
        <f t="shared" si="15"/>
        <v>0.96285634909090889</v>
      </c>
      <c r="E89" s="10">
        <f t="shared" si="12"/>
        <v>5.5552651060726981E-2</v>
      </c>
      <c r="F89" s="11">
        <f t="shared" si="16"/>
        <v>5714.1929668465127</v>
      </c>
      <c r="G89" s="11">
        <f t="shared" si="15"/>
        <v>0.99727810909090864</v>
      </c>
      <c r="H89" s="10">
        <f t="shared" si="13"/>
        <v>5.7538637884183584E-2</v>
      </c>
      <c r="I89" s="11">
        <f t="shared" si="17"/>
        <v>5578.9808209691246</v>
      </c>
      <c r="J89" s="11">
        <f t="shared" si="15"/>
        <v>1.7051999999999994</v>
      </c>
      <c r="K89" s="10">
        <f t="shared" si="13"/>
        <v>9.8382672221240933E-2</v>
      </c>
      <c r="L89" s="11">
        <f t="shared" si="18"/>
        <v>3389.5675340620442</v>
      </c>
      <c r="M89" s="11">
        <f t="shared" si="15"/>
        <v>1.7963118545454559</v>
      </c>
      <c r="N89" s="10">
        <f t="shared" si="14"/>
        <v>0.10363943255505223</v>
      </c>
      <c r="O89" s="11">
        <f t="shared" si="19"/>
        <v>3176.3892403901282</v>
      </c>
      <c r="P89" s="10"/>
      <c r="Q89" s="10"/>
    </row>
    <row r="90" spans="2:17">
      <c r="B90" s="12">
        <v>81</v>
      </c>
      <c r="C90" s="10">
        <v>6.4609670970775093E-2</v>
      </c>
      <c r="D90" s="11">
        <f t="shared" si="15"/>
        <v>0.96378494036363616</v>
      </c>
      <c r="E90" s="10">
        <f t="shared" si="12"/>
        <v>6.2269827883482627E-2</v>
      </c>
      <c r="F90" s="11">
        <f t="shared" si="16"/>
        <v>5358.3711543079735</v>
      </c>
      <c r="G90" s="11">
        <f t="shared" si="15"/>
        <v>0.99734615636363588</v>
      </c>
      <c r="H90" s="10">
        <f t="shared" si="13"/>
        <v>6.4438207006621728E-2</v>
      </c>
      <c r="I90" s="11">
        <f t="shared" si="17"/>
        <v>5219.4812999415435</v>
      </c>
      <c r="J90" s="11">
        <f t="shared" si="15"/>
        <v>1.6875699999999993</v>
      </c>
      <c r="K90" s="10">
        <f t="shared" si="13"/>
        <v>0.10903334244015088</v>
      </c>
      <c r="L90" s="11">
        <f t="shared" si="18"/>
        <v>3019.9916563966399</v>
      </c>
      <c r="M90" s="11">
        <f t="shared" si="15"/>
        <v>1.7764040581818197</v>
      </c>
      <c r="N90" s="10">
        <f t="shared" si="14"/>
        <v>0.11477288171027698</v>
      </c>
      <c r="O90" s="11">
        <f t="shared" si="19"/>
        <v>2811.8258938370354</v>
      </c>
      <c r="P90" s="10"/>
      <c r="Q90" s="10"/>
    </row>
    <row r="91" spans="2:17">
      <c r="B91" s="12">
        <v>82</v>
      </c>
      <c r="C91" s="10">
        <v>7.238829879618805E-2</v>
      </c>
      <c r="D91" s="11">
        <f t="shared" si="15"/>
        <v>0.96471353163636342</v>
      </c>
      <c r="E91" s="10">
        <f t="shared" si="12"/>
        <v>6.9833971380818885E-2</v>
      </c>
      <c r="F91" s="11">
        <f t="shared" si="16"/>
        <v>4984.1748164702249</v>
      </c>
      <c r="G91" s="11">
        <f t="shared" si="15"/>
        <v>0.99741420363636313</v>
      </c>
      <c r="H91" s="10">
        <f t="shared" si="13"/>
        <v>7.2201117396391012E-2</v>
      </c>
      <c r="I91" s="11">
        <f t="shared" si="17"/>
        <v>4842.6289178561965</v>
      </c>
      <c r="J91" s="11">
        <f t="shared" si="15"/>
        <v>1.6699399999999993</v>
      </c>
      <c r="K91" s="10">
        <f t="shared" si="13"/>
        <v>0.12088411569170622</v>
      </c>
      <c r="L91" s="11">
        <f t="shared" si="18"/>
        <v>2654.922635616801</v>
      </c>
      <c r="M91" s="11">
        <f t="shared" si="15"/>
        <v>1.7564962618181834</v>
      </c>
      <c r="N91" s="10">
        <f t="shared" si="14"/>
        <v>0.12714977623488202</v>
      </c>
      <c r="O91" s="11">
        <f t="shared" si="19"/>
        <v>2454.3028606242092</v>
      </c>
      <c r="P91" s="10"/>
      <c r="Q91" s="10"/>
    </row>
    <row r="92" spans="2:17">
      <c r="B92" s="12">
        <v>83</v>
      </c>
      <c r="C92" s="10">
        <v>8.1128882170520972E-2</v>
      </c>
      <c r="D92" s="11">
        <f t="shared" ref="D92:M107" si="20">D91+(D$129-D$74)/(120-65)</f>
        <v>0.96564212290909068</v>
      </c>
      <c r="E92" s="10">
        <f t="shared" si="12"/>
        <v>7.8341466008383348E-2</v>
      </c>
      <c r="F92" s="11">
        <f t="shared" si="16"/>
        <v>4593.7072545058827</v>
      </c>
      <c r="G92" s="11">
        <f t="shared" si="20"/>
        <v>0.99748225090909037</v>
      </c>
      <c r="H92" s="10">
        <f t="shared" si="13"/>
        <v>8.0924620001189634E-2</v>
      </c>
      <c r="I92" s="11">
        <f t="shared" si="17"/>
        <v>4450.7410128719121</v>
      </c>
      <c r="J92" s="11">
        <f t="shared" si="20"/>
        <v>1.6523099999999993</v>
      </c>
      <c r="K92" s="10">
        <f t="shared" si="13"/>
        <v>0.13405006329917346</v>
      </c>
      <c r="L92" s="11">
        <f t="shared" si="18"/>
        <v>2299.0300882579604</v>
      </c>
      <c r="M92" s="11">
        <f t="shared" si="20"/>
        <v>1.7365884654545471</v>
      </c>
      <c r="N92" s="10">
        <f t="shared" si="14"/>
        <v>0.14088748099254778</v>
      </c>
      <c r="O92" s="11">
        <f t="shared" si="19"/>
        <v>2108.5223129980604</v>
      </c>
      <c r="P92" s="10"/>
      <c r="Q92" s="10"/>
    </row>
    <row r="93" spans="2:17">
      <c r="B93" s="12">
        <v>84</v>
      </c>
      <c r="C93" s="10">
        <v>9.0986516077001256E-2</v>
      </c>
      <c r="D93" s="11">
        <f t="shared" si="20"/>
        <v>0.96657071418181795</v>
      </c>
      <c r="E93" s="10">
        <f t="shared" si="12"/>
        <v>8.7944901825462565E-2</v>
      </c>
      <c r="F93" s="11">
        <f t="shared" si="16"/>
        <v>4189.714120993448</v>
      </c>
      <c r="G93" s="11">
        <f t="shared" si="20"/>
        <v>0.99755029818181762</v>
      </c>
      <c r="H93" s="10">
        <f t="shared" si="13"/>
        <v>9.0763626243137344E-2</v>
      </c>
      <c r="I93" s="11">
        <f t="shared" si="17"/>
        <v>4046.7756190746031</v>
      </c>
      <c r="J93" s="11">
        <f t="shared" si="20"/>
        <v>1.6346799999999992</v>
      </c>
      <c r="K93" s="10">
        <f t="shared" si="13"/>
        <v>0.14873383810075236</v>
      </c>
      <c r="L93" s="11">
        <f t="shared" si="18"/>
        <v>1957.0865193222426</v>
      </c>
      <c r="M93" s="11">
        <f t="shared" si="20"/>
        <v>1.7166806690909109</v>
      </c>
      <c r="N93" s="10">
        <f t="shared" si="14"/>
        <v>0.15619479329731745</v>
      </c>
      <c r="O93" s="11">
        <f t="shared" si="19"/>
        <v>1779.1821061565468</v>
      </c>
      <c r="P93" s="10"/>
      <c r="Q93" s="10"/>
    </row>
    <row r="94" spans="2:17">
      <c r="B94" s="12">
        <v>85</v>
      </c>
      <c r="C94" s="10">
        <v>0.10163566077153749</v>
      </c>
      <c r="D94" s="11">
        <f t="shared" si="20"/>
        <v>0.96749930545454521</v>
      </c>
      <c r="E94" s="10">
        <f t="shared" si="12"/>
        <v>9.8332431205876286E-2</v>
      </c>
      <c r="F94" s="11">
        <f t="shared" si="16"/>
        <v>3777.729345418571</v>
      </c>
      <c r="G94" s="11">
        <f t="shared" si="20"/>
        <v>0.99761834545454486</v>
      </c>
      <c r="H94" s="10">
        <f t="shared" si="13"/>
        <v>0.10139359973808063</v>
      </c>
      <c r="I94" s="11">
        <f t="shared" si="17"/>
        <v>3636.4584717243297</v>
      </c>
      <c r="J94" s="11">
        <f t="shared" si="20"/>
        <v>1.6170499999999992</v>
      </c>
      <c r="K94" s="10">
        <f t="shared" si="13"/>
        <v>0.16434994525061461</v>
      </c>
      <c r="L94" s="11">
        <f t="shared" si="18"/>
        <v>1635.4394570209161</v>
      </c>
      <c r="M94" s="11">
        <f t="shared" si="20"/>
        <v>1.6967728727272746</v>
      </c>
      <c r="N94" s="10">
        <f t="shared" si="14"/>
        <v>0.17245263209885645</v>
      </c>
      <c r="O94" s="11">
        <f t="shared" si="19"/>
        <v>1472.3574689666632</v>
      </c>
      <c r="P94" s="10"/>
      <c r="Q94" s="10"/>
    </row>
    <row r="95" spans="2:17">
      <c r="B95" s="12">
        <v>86</v>
      </c>
      <c r="C95" s="10">
        <v>0.11276342591181704</v>
      </c>
      <c r="D95" s="11">
        <f t="shared" si="20"/>
        <v>0.96842789672727247</v>
      </c>
      <c r="E95" s="10">
        <f t="shared" si="12"/>
        <v>0.10920324738354259</v>
      </c>
      <c r="F95" s="11">
        <f t="shared" si="16"/>
        <v>3365.1890331627583</v>
      </c>
      <c r="G95" s="11">
        <f t="shared" si="20"/>
        <v>0.99768639272727211</v>
      </c>
      <c r="H95" s="10">
        <f t="shared" si="13"/>
        <v>0.11250253562952975</v>
      </c>
      <c r="I95" s="11">
        <f t="shared" si="17"/>
        <v>3227.347672943858</v>
      </c>
      <c r="J95" s="11">
        <f t="shared" si="20"/>
        <v>1.5994199999999992</v>
      </c>
      <c r="K95" s="10">
        <f t="shared" si="13"/>
        <v>0.18035607867187831</v>
      </c>
      <c r="L95" s="11">
        <f t="shared" si="18"/>
        <v>1340.4780096473578</v>
      </c>
      <c r="M95" s="11">
        <f t="shared" si="20"/>
        <v>1.6768650763636384</v>
      </c>
      <c r="N95" s="10">
        <f t="shared" si="14"/>
        <v>0.18908905080264454</v>
      </c>
      <c r="O95" s="11">
        <f t="shared" si="19"/>
        <v>1193.9507927175725</v>
      </c>
      <c r="P95" s="10"/>
      <c r="Q95" s="10"/>
    </row>
    <row r="96" spans="2:17">
      <c r="B96" s="12">
        <v>87</v>
      </c>
      <c r="C96" s="10">
        <v>0.12490965290927573</v>
      </c>
      <c r="D96" s="11">
        <f t="shared" si="20"/>
        <v>0.96935648799999974</v>
      </c>
      <c r="E96" s="10">
        <f t="shared" si="12"/>
        <v>0.12108198246143448</v>
      </c>
      <c r="F96" s="11">
        <f t="shared" si="16"/>
        <v>2957.7252736699338</v>
      </c>
      <c r="G96" s="11">
        <f t="shared" si="20"/>
        <v>0.99775443999999935</v>
      </c>
      <c r="H96" s="10">
        <f t="shared" si="13"/>
        <v>0.1246291607890887</v>
      </c>
      <c r="I96" s="11">
        <f t="shared" si="17"/>
        <v>2825.1260408902467</v>
      </c>
      <c r="J96" s="11">
        <f t="shared" si="20"/>
        <v>1.5817899999999991</v>
      </c>
      <c r="K96" s="10">
        <f t="shared" si="13"/>
        <v>0.19758083987536315</v>
      </c>
      <c r="L96" s="11">
        <f t="shared" si="18"/>
        <v>1075.6252386667777</v>
      </c>
      <c r="M96" s="11">
        <f t="shared" si="20"/>
        <v>1.6569572800000021</v>
      </c>
      <c r="N96" s="10">
        <f t="shared" si="14"/>
        <v>0.20696995873029786</v>
      </c>
      <c r="O96" s="11">
        <f t="shared" si="19"/>
        <v>946.83884642281009</v>
      </c>
      <c r="P96" s="10"/>
      <c r="Q96" s="10"/>
    </row>
    <row r="97" spans="2:17">
      <c r="B97" s="12">
        <v>88</v>
      </c>
      <c r="C97" s="10">
        <v>0.13803127342998731</v>
      </c>
      <c r="D97" s="11">
        <f t="shared" si="20"/>
        <v>0.970285079272727</v>
      </c>
      <c r="E97" s="10">
        <f t="shared" si="12"/>
        <v>0.13392968508213068</v>
      </c>
      <c r="F97" s="11">
        <f t="shared" si="16"/>
        <v>2561.5980592078608</v>
      </c>
      <c r="G97" s="11">
        <f t="shared" si="20"/>
        <v>0.9978224872727266</v>
      </c>
      <c r="H97" s="10">
        <f t="shared" si="13"/>
        <v>0.13773070857533176</v>
      </c>
      <c r="I97" s="11">
        <f t="shared" si="17"/>
        <v>2436.0194294638113</v>
      </c>
      <c r="J97" s="11">
        <f t="shared" si="20"/>
        <v>1.5641599999999991</v>
      </c>
      <c r="K97" s="10">
        <f t="shared" si="13"/>
        <v>0.21590299664824883</v>
      </c>
      <c r="L97" s="11">
        <f t="shared" si="18"/>
        <v>843.39452636813257</v>
      </c>
      <c r="M97" s="11">
        <f t="shared" si="20"/>
        <v>1.6370494836363658</v>
      </c>
      <c r="N97" s="10">
        <f t="shared" si="14"/>
        <v>0.22596402489423073</v>
      </c>
      <c r="O97" s="11">
        <f t="shared" si="19"/>
        <v>732.8873297589015</v>
      </c>
      <c r="P97" s="10"/>
      <c r="Q97" s="10"/>
    </row>
    <row r="98" spans="2:17">
      <c r="B98" s="12">
        <v>89</v>
      </c>
      <c r="C98" s="10">
        <v>0.15248948848157562</v>
      </c>
      <c r="D98" s="11">
        <f t="shared" si="20"/>
        <v>0.97121367054545427</v>
      </c>
      <c r="E98" s="10">
        <f t="shared" si="12"/>
        <v>0.14809987582778983</v>
      </c>
      <c r="F98" s="11">
        <f t="shared" si="16"/>
        <v>2182.2257047184694</v>
      </c>
      <c r="G98" s="11">
        <f t="shared" si="20"/>
        <v>0.99789053454545384</v>
      </c>
      <c r="H98" s="10">
        <f t="shared" si="13"/>
        <v>0.15216781717344233</v>
      </c>
      <c r="I98" s="11">
        <f t="shared" si="17"/>
        <v>2065.3356702902088</v>
      </c>
      <c r="J98" s="11">
        <f t="shared" si="20"/>
        <v>1.5465299999999991</v>
      </c>
      <c r="K98" s="10">
        <f t="shared" si="13"/>
        <v>0.235829568621411</v>
      </c>
      <c r="L98" s="11">
        <f t="shared" si="18"/>
        <v>644.49715903707659</v>
      </c>
      <c r="M98" s="11">
        <f t="shared" si="20"/>
        <v>1.6171416872727296</v>
      </c>
      <c r="N98" s="10">
        <f t="shared" si="14"/>
        <v>0.24659710869445065</v>
      </c>
      <c r="O98" s="11">
        <f t="shared" si="19"/>
        <v>552.15943324156001</v>
      </c>
      <c r="P98" s="10"/>
      <c r="Q98" s="10"/>
    </row>
    <row r="99" spans="2:17">
      <c r="B99" s="12">
        <v>90</v>
      </c>
      <c r="C99" s="10">
        <v>0.16847775353087674</v>
      </c>
      <c r="D99" s="11">
        <f t="shared" si="20"/>
        <v>0.97214226181818153</v>
      </c>
      <c r="E99" s="10">
        <f t="shared" si="12"/>
        <v>0.16378434438355263</v>
      </c>
      <c r="F99" s="11">
        <f t="shared" si="16"/>
        <v>1824.8112983742187</v>
      </c>
      <c r="G99" s="11">
        <f t="shared" si="20"/>
        <v>0.99795858181818109</v>
      </c>
      <c r="H99" s="10">
        <f t="shared" si="13"/>
        <v>0.1681338199815868</v>
      </c>
      <c r="I99" s="11">
        <f t="shared" si="17"/>
        <v>1718.0828945000849</v>
      </c>
      <c r="J99" s="11">
        <f t="shared" si="20"/>
        <v>1.528899999999999</v>
      </c>
      <c r="K99" s="10">
        <f t="shared" si="13"/>
        <v>0.25758563737335727</v>
      </c>
      <c r="L99" s="11">
        <f t="shared" si="18"/>
        <v>478.48394754119323</v>
      </c>
      <c r="M99" s="11">
        <f t="shared" si="20"/>
        <v>1.5972338909090933</v>
      </c>
      <c r="N99" s="10">
        <f t="shared" si="14"/>
        <v>0.26909837780374546</v>
      </c>
      <c r="O99" s="11">
        <f t="shared" si="19"/>
        <v>403.57422546722074</v>
      </c>
      <c r="P99" s="10"/>
      <c r="Q99" s="10"/>
    </row>
    <row r="100" spans="2:17">
      <c r="B100" s="12">
        <v>91</v>
      </c>
      <c r="C100" s="10">
        <v>0.18435779780889455</v>
      </c>
      <c r="D100" s="11">
        <f t="shared" si="20"/>
        <v>0.97307085309090879</v>
      </c>
      <c r="E100" s="10">
        <f t="shared" si="12"/>
        <v>0.17939319958786229</v>
      </c>
      <c r="F100" s="11">
        <f t="shared" si="16"/>
        <v>1497.4525609147863</v>
      </c>
      <c r="G100" s="11">
        <f t="shared" si="20"/>
        <v>0.99802662909090833</v>
      </c>
      <c r="H100" s="10">
        <f t="shared" si="13"/>
        <v>0.18399399149383427</v>
      </c>
      <c r="I100" s="11">
        <f t="shared" si="17"/>
        <v>1401.9659650237343</v>
      </c>
      <c r="J100" s="11">
        <f t="shared" si="20"/>
        <v>1.511269999999999</v>
      </c>
      <c r="K100" s="10">
        <f t="shared" si="13"/>
        <v>0.27861440909464791</v>
      </c>
      <c r="L100" s="11">
        <f t="shared" si="18"/>
        <v>345.1714252357292</v>
      </c>
      <c r="M100" s="11">
        <f t="shared" si="20"/>
        <v>1.577326094545457</v>
      </c>
      <c r="N100" s="10">
        <f t="shared" si="14"/>
        <v>0.29079236521690466</v>
      </c>
      <c r="O100" s="11">
        <f t="shared" si="19"/>
        <v>286.21792190302727</v>
      </c>
      <c r="P100" s="10"/>
      <c r="Q100" s="10"/>
    </row>
    <row r="101" spans="2:17">
      <c r="B101" s="12">
        <v>92</v>
      </c>
      <c r="C101" s="10">
        <v>0.20150767026226174</v>
      </c>
      <c r="D101" s="11">
        <f t="shared" si="20"/>
        <v>0.97399944436363606</v>
      </c>
      <c r="E101" s="10">
        <f t="shared" si="12"/>
        <v>0.19626835887045371</v>
      </c>
      <c r="F101" s="11">
        <f t="shared" si="16"/>
        <v>1203.550004297683</v>
      </c>
      <c r="G101" s="11">
        <f t="shared" si="20"/>
        <v>0.99809467636363558</v>
      </c>
      <c r="H101" s="10">
        <f t="shared" si="13"/>
        <v>0.20112373293520233</v>
      </c>
      <c r="I101" s="11">
        <f t="shared" si="17"/>
        <v>1119.9973366900574</v>
      </c>
      <c r="J101" s="11">
        <f t="shared" si="20"/>
        <v>1.493639999999999</v>
      </c>
      <c r="K101" s="10">
        <f t="shared" si="13"/>
        <v>0.30097991661052442</v>
      </c>
      <c r="L101" s="11">
        <f t="shared" si="18"/>
        <v>241.28175845194355</v>
      </c>
      <c r="M101" s="11">
        <f t="shared" si="20"/>
        <v>1.5574182981818208</v>
      </c>
      <c r="N101" s="10">
        <f t="shared" si="14"/>
        <v>0.31383173289043514</v>
      </c>
      <c r="O101" s="11">
        <f t="shared" si="19"/>
        <v>196.39365548790099</v>
      </c>
      <c r="P101" s="10"/>
      <c r="Q101" s="10"/>
    </row>
    <row r="102" spans="2:17">
      <c r="B102" s="12">
        <v>93</v>
      </c>
      <c r="C102" s="10">
        <v>0.21947818412782719</v>
      </c>
      <c r="D102" s="11">
        <f t="shared" si="20"/>
        <v>0.97492803563636332</v>
      </c>
      <c r="E102" s="10">
        <f t="shared" si="12"/>
        <v>0.21397543491677862</v>
      </c>
      <c r="F102" s="11">
        <f t="shared" si="16"/>
        <v>946.01986868399547</v>
      </c>
      <c r="G102" s="11">
        <f t="shared" si="20"/>
        <v>0.99816272363636283</v>
      </c>
      <c r="H102" s="10">
        <f t="shared" si="13"/>
        <v>0.21907494204779512</v>
      </c>
      <c r="I102" s="11">
        <f t="shared" si="17"/>
        <v>874.63398506099827</v>
      </c>
      <c r="J102" s="11">
        <f t="shared" si="20"/>
        <v>1.4760099999999989</v>
      </c>
      <c r="K102" s="10">
        <f t="shared" si="13"/>
        <v>0.32395199455451396</v>
      </c>
      <c r="L102" s="11">
        <f t="shared" si="18"/>
        <v>163.11805155181597</v>
      </c>
      <c r="M102" s="11">
        <f t="shared" si="20"/>
        <v>1.5375105018181845</v>
      </c>
      <c r="N102" s="10">
        <f t="shared" si="14"/>
        <v>0.33745001301651945</v>
      </c>
      <c r="O102" s="11">
        <f t="shared" si="19"/>
        <v>130.12061388714696</v>
      </c>
      <c r="P102" s="10"/>
      <c r="Q102" s="10"/>
    </row>
    <row r="103" spans="2:17">
      <c r="B103" s="12">
        <v>94</v>
      </c>
      <c r="C103" s="10">
        <v>0.23804537449479032</v>
      </c>
      <c r="D103" s="11">
        <f t="shared" si="20"/>
        <v>0.97585662690909059</v>
      </c>
      <c r="E103" s="10">
        <f t="shared" si="12"/>
        <v>0.23229815620579736</v>
      </c>
      <c r="F103" s="11">
        <f t="shared" si="16"/>
        <v>726.2611974546528</v>
      </c>
      <c r="G103" s="11">
        <f t="shared" si="20"/>
        <v>0.99823077090909007</v>
      </c>
      <c r="H103" s="10">
        <f t="shared" si="13"/>
        <v>0.2376242176932776</v>
      </c>
      <c r="I103" s="11">
        <f t="shared" si="17"/>
        <v>666.79976859292469</v>
      </c>
      <c r="J103" s="11">
        <f t="shared" si="20"/>
        <v>1.4583799999999989</v>
      </c>
      <c r="K103" s="10">
        <f t="shared" si="13"/>
        <v>0.34716061325571207</v>
      </c>
      <c r="L103" s="11">
        <f t="shared" si="18"/>
        <v>106.48988874201068</v>
      </c>
      <c r="M103" s="11">
        <f t="shared" si="20"/>
        <v>1.5176027054545482</v>
      </c>
      <c r="N103" s="10">
        <f t="shared" si="14"/>
        <v>0.36125830435423489</v>
      </c>
      <c r="O103" s="11">
        <f t="shared" si="19"/>
        <v>83.113461552744141</v>
      </c>
      <c r="P103" s="10"/>
      <c r="Q103" s="10"/>
    </row>
    <row r="104" spans="2:17">
      <c r="B104" s="12">
        <v>95</v>
      </c>
      <c r="C104" s="10">
        <v>0.25796651698627704</v>
      </c>
      <c r="D104" s="11">
        <f t="shared" si="20"/>
        <v>0.97678521818181785</v>
      </c>
      <c r="E104" s="10">
        <f t="shared" si="12"/>
        <v>0.25197788057804421</v>
      </c>
      <c r="F104" s="11">
        <f t="shared" si="16"/>
        <v>543.25944017395693</v>
      </c>
      <c r="G104" s="11">
        <f t="shared" si="20"/>
        <v>0.99829881818181732</v>
      </c>
      <c r="H104" s="10">
        <f t="shared" si="13"/>
        <v>0.25752766903788005</v>
      </c>
      <c r="I104" s="11">
        <f t="shared" si="17"/>
        <v>495.080378472191</v>
      </c>
      <c r="J104" s="11">
        <f t="shared" si="20"/>
        <v>1.4407499999999989</v>
      </c>
      <c r="K104" s="10">
        <f t="shared" si="13"/>
        <v>0.37166525934797834</v>
      </c>
      <c r="L104" s="11">
        <f t="shared" si="18"/>
        <v>66.911296624773925</v>
      </c>
      <c r="M104" s="11">
        <f t="shared" si="20"/>
        <v>1.497694909090912</v>
      </c>
      <c r="N104" s="10">
        <f t="shared" si="14"/>
        <v>0.38635513920626141</v>
      </c>
      <c r="O104" s="11">
        <f t="shared" si="19"/>
        <v>51.002148544619423</v>
      </c>
      <c r="P104" s="10"/>
      <c r="Q104" s="10"/>
    </row>
    <row r="105" spans="2:17">
      <c r="B105" s="12">
        <v>96</v>
      </c>
      <c r="C105" s="10">
        <v>0.27845540395654383</v>
      </c>
      <c r="D105" s="11">
        <f t="shared" si="20"/>
        <v>0.97771380945454511</v>
      </c>
      <c r="E105" s="10">
        <f t="shared" si="12"/>
        <v>0.27224969376555669</v>
      </c>
      <c r="F105" s="11">
        <f t="shared" si="16"/>
        <v>395.35722395134934</v>
      </c>
      <c r="G105" s="11">
        <f t="shared" si="20"/>
        <v>0.99836686545454456</v>
      </c>
      <c r="H105" s="10">
        <f t="shared" si="13"/>
        <v>0.27800064881697367</v>
      </c>
      <c r="I105" s="11">
        <f t="shared" si="17"/>
        <v>357.44771204036897</v>
      </c>
      <c r="J105" s="11">
        <f t="shared" si="20"/>
        <v>1.4231199999999988</v>
      </c>
      <c r="K105" s="10">
        <f t="shared" si="13"/>
        <v>0.39627545447863632</v>
      </c>
      <c r="L105" s="11">
        <f t="shared" si="18"/>
        <v>40.395992145036793</v>
      </c>
      <c r="M105" s="11">
        <f t="shared" si="20"/>
        <v>1.4777871127272757</v>
      </c>
      <c r="N105" s="10">
        <f t="shared" si="14"/>
        <v>0.41149780743624814</v>
      </c>
      <c r="O105" s="11">
        <f t="shared" si="19"/>
        <v>30.014876243970701</v>
      </c>
      <c r="P105" s="10"/>
      <c r="Q105" s="10"/>
    </row>
    <row r="106" spans="2:17">
      <c r="B106" s="12">
        <v>97</v>
      </c>
      <c r="C106" s="10">
        <v>0.3001550888663278</v>
      </c>
      <c r="D106" s="11">
        <f t="shared" si="20"/>
        <v>0.97864240072727238</v>
      </c>
      <c r="E106" s="10">
        <f t="shared" si="12"/>
        <v>0.29374449675865083</v>
      </c>
      <c r="F106" s="11">
        <f t="shared" si="16"/>
        <v>279.22321516186298</v>
      </c>
      <c r="G106" s="11">
        <f t="shared" si="20"/>
        <v>0.99843491272727181</v>
      </c>
      <c r="H106" s="10">
        <f t="shared" si="13"/>
        <v>0.29968531995689851</v>
      </c>
      <c r="I106" s="11">
        <f t="shared" si="17"/>
        <v>250.32588008968966</v>
      </c>
      <c r="J106" s="11">
        <f t="shared" si="20"/>
        <v>1.4054899999999988</v>
      </c>
      <c r="K106" s="10">
        <f t="shared" si="13"/>
        <v>0.42186497585073468</v>
      </c>
      <c r="L106" s="11">
        <f t="shared" si="18"/>
        <v>23.354337894304379</v>
      </c>
      <c r="M106" s="11">
        <f t="shared" si="20"/>
        <v>1.4578793163636394</v>
      </c>
      <c r="N106" s="10">
        <f t="shared" si="14"/>
        <v>0.43758989575950941</v>
      </c>
      <c r="O106" s="11">
        <f t="shared" si="19"/>
        <v>16.880669677136986</v>
      </c>
      <c r="P106" s="10"/>
      <c r="Q106" s="10"/>
    </row>
    <row r="107" spans="2:17">
      <c r="B107" s="12">
        <v>98</v>
      </c>
      <c r="C107" s="10">
        <v>0.32312675535603558</v>
      </c>
      <c r="D107" s="11">
        <f t="shared" si="20"/>
        <v>0.97957099199999964</v>
      </c>
      <c r="E107" s="10">
        <f t="shared" si="12"/>
        <v>0.31652559628585297</v>
      </c>
      <c r="F107" s="11">
        <f t="shared" si="16"/>
        <v>190.84192048590128</v>
      </c>
      <c r="G107" s="11">
        <f t="shared" si="20"/>
        <v>0.99850295999999905</v>
      </c>
      <c r="H107" s="10">
        <f t="shared" si="13"/>
        <v>0.32264302167819708</v>
      </c>
      <c r="I107" s="11">
        <f t="shared" si="17"/>
        <v>169.55998173329817</v>
      </c>
      <c r="J107" s="11">
        <f t="shared" si="20"/>
        <v>1.3878599999999988</v>
      </c>
      <c r="K107" s="10">
        <f t="shared" si="13"/>
        <v>0.44845469868842713</v>
      </c>
      <c r="L107" s="11">
        <f t="shared" si="18"/>
        <v>12.880975330846393</v>
      </c>
      <c r="M107" s="11">
        <f t="shared" si="20"/>
        <v>1.4379715200000032</v>
      </c>
      <c r="N107" s="10">
        <f t="shared" si="14"/>
        <v>0.46464707155198764</v>
      </c>
      <c r="O107" s="11">
        <f t="shared" si="19"/>
        <v>9.0371159458188473</v>
      </c>
      <c r="P107" s="10"/>
      <c r="Q107" s="10"/>
    </row>
    <row r="108" spans="2:17">
      <c r="B108" s="12">
        <v>99</v>
      </c>
      <c r="C108" s="10">
        <v>0.34652291522744605</v>
      </c>
      <c r="D108" s="11">
        <f t="shared" ref="D108:M123" si="21">D107+(D$129-D$74)/(120-65)</f>
        <v>0.9804995832727269</v>
      </c>
      <c r="E108" s="10">
        <f t="shared" si="12"/>
        <v>0.33976557397496132</v>
      </c>
      <c r="F108" s="11">
        <f t="shared" si="16"/>
        <v>126.00040583352511</v>
      </c>
      <c r="G108" s="11">
        <f t="shared" si="21"/>
        <v>0.9985710072727263</v>
      </c>
      <c r="H108" s="10">
        <f t="shared" si="13"/>
        <v>0.34602773650175234</v>
      </c>
      <c r="I108" s="11">
        <f t="shared" si="17"/>
        <v>110.88752505284653</v>
      </c>
      <c r="J108" s="11">
        <f t="shared" si="21"/>
        <v>1.3702299999999987</v>
      </c>
      <c r="K108" s="10">
        <f t="shared" si="13"/>
        <v>0.47481609413210296</v>
      </c>
      <c r="L108" s="11">
        <f t="shared" si="18"/>
        <v>6.764880935641937</v>
      </c>
      <c r="M108" s="11">
        <f t="shared" si="21"/>
        <v>1.4180637236363669</v>
      </c>
      <c r="N108" s="10">
        <f t="shared" si="14"/>
        <v>0.49139157549276125</v>
      </c>
      <c r="O108" s="11">
        <f t="shared" si="19"/>
        <v>4.5963533032921688</v>
      </c>
      <c r="P108" s="10"/>
      <c r="Q108" s="10"/>
    </row>
    <row r="109" spans="2:17">
      <c r="B109" s="12">
        <v>100</v>
      </c>
      <c r="C109" s="10">
        <v>0.37097341737992373</v>
      </c>
      <c r="D109" s="11">
        <f t="shared" si="21"/>
        <v>0.98142817454545417</v>
      </c>
      <c r="E109" s="10">
        <f t="shared" si="12"/>
        <v>0.36408376382406743</v>
      </c>
      <c r="F109" s="11">
        <f t="shared" si="16"/>
        <v>80.125703834295294</v>
      </c>
      <c r="G109" s="11">
        <f t="shared" si="21"/>
        <v>0.99863905454545354</v>
      </c>
      <c r="H109" s="10">
        <f t="shared" si="13"/>
        <v>0.37046854279378294</v>
      </c>
      <c r="I109" s="11">
        <f t="shared" si="17"/>
        <v>69.807185232509369</v>
      </c>
      <c r="J109" s="11">
        <f t="shared" si="21"/>
        <v>1.3525999999999987</v>
      </c>
      <c r="K109" s="10">
        <f t="shared" si="13"/>
        <v>0.50177864434808439</v>
      </c>
      <c r="L109" s="11">
        <f t="shared" si="18"/>
        <v>3.3704081505793253</v>
      </c>
      <c r="M109" s="11">
        <f t="shared" si="21"/>
        <v>1.3981559272727306</v>
      </c>
      <c r="N109" s="10">
        <f t="shared" si="14"/>
        <v>0.51867868237036097</v>
      </c>
      <c r="O109" s="11">
        <f t="shared" si="19"/>
        <v>2.2123228282319305</v>
      </c>
      <c r="P109" s="10"/>
      <c r="Q109" s="10"/>
    </row>
    <row r="110" spans="2:17">
      <c r="B110" s="12">
        <v>101</v>
      </c>
      <c r="C110" s="10">
        <v>0.39558799944950446</v>
      </c>
      <c r="D110" s="11">
        <f t="shared" si="21"/>
        <v>0.98235676581818143</v>
      </c>
      <c r="E110" s="10">
        <f t="shared" si="12"/>
        <v>0.38860854773569975</v>
      </c>
      <c r="F110" s="11">
        <f t="shared" si="16"/>
        <v>48.988170430949012</v>
      </c>
      <c r="G110" s="11">
        <f t="shared" si="21"/>
        <v>0.99870710181818079</v>
      </c>
      <c r="H110" s="10">
        <f t="shared" si="13"/>
        <v>0.39507654444426671</v>
      </c>
      <c r="I110" s="11">
        <f t="shared" si="17"/>
        <v>42.228003713468716</v>
      </c>
      <c r="J110" s="11">
        <f t="shared" si="21"/>
        <v>1.3349699999999987</v>
      </c>
      <c r="K110" s="10">
        <f t="shared" si="13"/>
        <v>0.52809811162510445</v>
      </c>
      <c r="L110" s="11">
        <f t="shared" si="18"/>
        <v>1.590501970852523</v>
      </c>
      <c r="M110" s="11">
        <f t="shared" si="21"/>
        <v>1.3782481309090944</v>
      </c>
      <c r="N110" s="10">
        <f t="shared" si="14"/>
        <v>0.54521842085134742</v>
      </c>
      <c r="O110" s="11">
        <f t="shared" si="19"/>
        <v>1.0061236694099307</v>
      </c>
      <c r="P110" s="10"/>
      <c r="Q110" s="10"/>
    </row>
    <row r="111" spans="2:17">
      <c r="B111" s="12">
        <v>102</v>
      </c>
      <c r="C111" s="10">
        <v>0.41980049707080053</v>
      </c>
      <c r="D111" s="11">
        <f t="shared" si="21"/>
        <v>0.9832853570909087</v>
      </c>
      <c r="E111" s="10">
        <f t="shared" si="12"/>
        <v>0.41278368166920304</v>
      </c>
      <c r="F111" s="11">
        <f t="shared" si="16"/>
        <v>28.766653082223492</v>
      </c>
      <c r="G111" s="11">
        <f t="shared" si="21"/>
        <v>0.99877514909090803</v>
      </c>
      <c r="H111" s="10">
        <f t="shared" si="13"/>
        <v>0.41928630405032608</v>
      </c>
      <c r="I111" s="11">
        <f t="shared" si="17"/>
        <v>24.522380109024972</v>
      </c>
      <c r="J111" s="11">
        <f t="shared" si="21"/>
        <v>1.3173399999999986</v>
      </c>
      <c r="K111" s="10">
        <f t="shared" si="13"/>
        <v>0.55301998681124775</v>
      </c>
      <c r="L111" s="11">
        <f t="shared" si="18"/>
        <v>0.71092259190839713</v>
      </c>
      <c r="M111" s="11">
        <f t="shared" si="21"/>
        <v>1.3583403345454581</v>
      </c>
      <c r="N111" s="10">
        <f t="shared" si="14"/>
        <v>0.57023194763350082</v>
      </c>
      <c r="O111" s="11">
        <f t="shared" si="19"/>
        <v>0.43239980984214138</v>
      </c>
      <c r="P111" s="10"/>
      <c r="Q111" s="10"/>
    </row>
    <row r="112" spans="2:17">
      <c r="B112" s="12">
        <v>103</v>
      </c>
      <c r="C112" s="10">
        <v>0.44459121840721733</v>
      </c>
      <c r="D112" s="11">
        <f t="shared" si="21"/>
        <v>0.98421394836363596</v>
      </c>
      <c r="E112" s="10">
        <f t="shared" si="12"/>
        <v>0.437572878476367</v>
      </c>
      <c r="F112" s="11">
        <f t="shared" si="16"/>
        <v>16.179145888903903</v>
      </c>
      <c r="G112" s="11">
        <f t="shared" si="21"/>
        <v>0.99884319636363528</v>
      </c>
      <c r="H112" s="10">
        <f t="shared" si="13"/>
        <v>0.44407691366906804</v>
      </c>
      <c r="I112" s="11">
        <f t="shared" si="17"/>
        <v>13.632557234389417</v>
      </c>
      <c r="J112" s="11">
        <f t="shared" si="21"/>
        <v>1.2997099999999986</v>
      </c>
      <c r="K112" s="10">
        <f t="shared" si="13"/>
        <v>0.57783965247604385</v>
      </c>
      <c r="L112" s="11">
        <f t="shared" si="18"/>
        <v>0.30012332846268058</v>
      </c>
      <c r="M112" s="11">
        <f t="shared" si="21"/>
        <v>1.3384325381818218</v>
      </c>
      <c r="N112" s="10">
        <f t="shared" si="14"/>
        <v>0.59505535290612055</v>
      </c>
      <c r="O112" s="11">
        <f t="shared" si="19"/>
        <v>0.17509798839998653</v>
      </c>
      <c r="P112" s="10"/>
      <c r="Q112" s="10"/>
    </row>
    <row r="113" spans="2:17">
      <c r="B113" s="12">
        <v>104</v>
      </c>
      <c r="C113" s="10">
        <v>0.46981582329306226</v>
      </c>
      <c r="D113" s="11">
        <f t="shared" si="21"/>
        <v>0.98514253963636322</v>
      </c>
      <c r="E113" s="10">
        <f t="shared" si="12"/>
        <v>0.46283555332027621</v>
      </c>
      <c r="F113" s="11">
        <f t="shared" si="16"/>
        <v>8.6908619491635939</v>
      </c>
      <c r="G113" s="11">
        <f t="shared" si="21"/>
        <v>0.99891124363636252</v>
      </c>
      <c r="H113" s="10">
        <f t="shared" si="13"/>
        <v>0.46930430832571435</v>
      </c>
      <c r="I113" s="11">
        <f t="shared" si="17"/>
        <v>7.2347393907935782</v>
      </c>
      <c r="J113" s="11">
        <f t="shared" si="21"/>
        <v>1.2820799999999986</v>
      </c>
      <c r="K113" s="10">
        <f t="shared" si="13"/>
        <v>0.60234147072756861</v>
      </c>
      <c r="L113" s="11">
        <f t="shared" si="18"/>
        <v>0.11934660139681641</v>
      </c>
      <c r="M113" s="11">
        <f t="shared" si="21"/>
        <v>1.3185247418181856</v>
      </c>
      <c r="N113" s="10">
        <f t="shared" si="14"/>
        <v>0.61946378710958316</v>
      </c>
      <c r="O113" s="11">
        <f t="shared" si="19"/>
        <v>6.663112539046101E-2</v>
      </c>
      <c r="P113" s="10"/>
      <c r="Q113" s="10"/>
    </row>
    <row r="114" spans="2:17">
      <c r="B114" s="12">
        <v>105</v>
      </c>
      <c r="C114" s="10">
        <v>0.49531220556264299</v>
      </c>
      <c r="D114" s="11">
        <f t="shared" si="21"/>
        <v>0.98607113090909049</v>
      </c>
      <c r="E114" s="10">
        <f t="shared" si="12"/>
        <v>0.48841306669223128</v>
      </c>
      <c r="F114" s="11">
        <f t="shared" si="16"/>
        <v>4.4461314123737807</v>
      </c>
      <c r="G114" s="11">
        <f t="shared" si="21"/>
        <v>0.99897929090908977</v>
      </c>
      <c r="H114" s="10">
        <f t="shared" si="13"/>
        <v>0.49480663589158641</v>
      </c>
      <c r="I114" s="11">
        <f t="shared" si="17"/>
        <v>3.6549423312826628</v>
      </c>
      <c r="J114" s="11">
        <f t="shared" si="21"/>
        <v>1.2644499999999985</v>
      </c>
      <c r="K114" s="10">
        <f t="shared" si="13"/>
        <v>0.62629751832368319</v>
      </c>
      <c r="L114" s="11">
        <f t="shared" si="18"/>
        <v>4.4600121121624474E-2</v>
      </c>
      <c r="M114" s="11">
        <f t="shared" si="21"/>
        <v>1.2986169454545493</v>
      </c>
      <c r="N114" s="10">
        <f t="shared" si="14"/>
        <v>0.64322082343411524</v>
      </c>
      <c r="O114" s="11">
        <f t="shared" si="19"/>
        <v>2.3772598050466897E-2</v>
      </c>
      <c r="P114" s="10"/>
      <c r="Q114" s="10"/>
    </row>
    <row r="115" spans="2:17">
      <c r="B115" s="12">
        <v>106</v>
      </c>
      <c r="C115" s="10">
        <v>0.5209182590502669</v>
      </c>
      <c r="D115" s="11">
        <f t="shared" si="21"/>
        <v>0.98699972218181775</v>
      </c>
      <c r="E115" s="10">
        <f t="shared" si="12"/>
        <v>0.51414617696204956</v>
      </c>
      <c r="F115" s="11">
        <f t="shared" si="16"/>
        <v>2.1601699444309235</v>
      </c>
      <c r="G115" s="11">
        <f t="shared" si="21"/>
        <v>0.99904733818181701</v>
      </c>
      <c r="H115" s="10">
        <f t="shared" si="13"/>
        <v>0.52042200011447537</v>
      </c>
      <c r="I115" s="11">
        <f t="shared" si="17"/>
        <v>1.752829932933476</v>
      </c>
      <c r="J115" s="11">
        <f t="shared" si="21"/>
        <v>1.2468199999999985</v>
      </c>
      <c r="K115" s="10">
        <f t="shared" si="13"/>
        <v>0.64949130374905295</v>
      </c>
      <c r="L115" s="11">
        <f t="shared" si="18"/>
        <v>1.5632730306974922E-2</v>
      </c>
      <c r="M115" s="11">
        <f t="shared" si="21"/>
        <v>1.278709149090913</v>
      </c>
      <c r="N115" s="10">
        <f t="shared" si="14"/>
        <v>0.66610294377608659</v>
      </c>
      <c r="O115" s="11">
        <f t="shared" si="19"/>
        <v>7.9376005078452393E-3</v>
      </c>
      <c r="P115" s="10"/>
      <c r="Q115" s="10"/>
    </row>
    <row r="116" spans="2:17">
      <c r="B116" s="12">
        <v>107</v>
      </c>
      <c r="C116" s="10">
        <v>0.54665980912289713</v>
      </c>
      <c r="D116" s="11">
        <f t="shared" si="21"/>
        <v>0.98792831345454502</v>
      </c>
      <c r="E116" s="10">
        <f t="shared" si="12"/>
        <v>0.54006070326016731</v>
      </c>
      <c r="F116" s="11">
        <f t="shared" si="16"/>
        <v>0.9935470450800824</v>
      </c>
      <c r="G116" s="11">
        <f t="shared" si="21"/>
        <v>0.99911538545454426</v>
      </c>
      <c r="H116" s="10">
        <f t="shared" si="13"/>
        <v>0.54617622590433101</v>
      </c>
      <c r="I116" s="11">
        <f t="shared" si="17"/>
        <v>0.79547589551172848</v>
      </c>
      <c r="J116" s="11">
        <f t="shared" si="21"/>
        <v>1.2291899999999985</v>
      </c>
      <c r="K116" s="10">
        <f t="shared" si="13"/>
        <v>0.67194877077577309</v>
      </c>
      <c r="L116" s="11">
        <f t="shared" si="18"/>
        <v>5.1283363933339494E-3</v>
      </c>
      <c r="M116" s="11">
        <f t="shared" si="21"/>
        <v>1.2588013527272768</v>
      </c>
      <c r="N116" s="10">
        <f t="shared" si="14"/>
        <v>0.68813610720553786</v>
      </c>
      <c r="O116" s="11">
        <f t="shared" si="19"/>
        <v>2.4754509938239161E-3</v>
      </c>
      <c r="P116" s="10"/>
      <c r="Q116" s="10"/>
    </row>
    <row r="117" spans="2:17">
      <c r="B117" s="12">
        <v>108</v>
      </c>
      <c r="C117" s="10">
        <v>0.57258531688320202</v>
      </c>
      <c r="D117" s="11">
        <f t="shared" si="21"/>
        <v>0.98885690472727228</v>
      </c>
      <c r="E117" s="10">
        <f t="shared" si="12"/>
        <v>0.56620494414540756</v>
      </c>
      <c r="F117" s="11">
        <f t="shared" si="16"/>
        <v>0.43099579591467962</v>
      </c>
      <c r="G117" s="11">
        <f t="shared" si="21"/>
        <v>0.9991834327272715</v>
      </c>
      <c r="H117" s="10">
        <f t="shared" si="13"/>
        <v>0.57211776245259027</v>
      </c>
      <c r="I117" s="11">
        <f t="shared" si="17"/>
        <v>0.34037000608658791</v>
      </c>
      <c r="J117" s="11">
        <f t="shared" si="21"/>
        <v>1.2115599999999984</v>
      </c>
      <c r="K117" s="10">
        <f t="shared" si="13"/>
        <v>0.69372146652301137</v>
      </c>
      <c r="L117" s="11">
        <f t="shared" si="18"/>
        <v>1.5706993497269911E-3</v>
      </c>
      <c r="M117" s="11">
        <f t="shared" si="21"/>
        <v>1.2388935563636405</v>
      </c>
      <c r="N117" s="10">
        <f t="shared" si="14"/>
        <v>0.70937225955503225</v>
      </c>
      <c r="O117" s="11">
        <f t="shared" si="19"/>
        <v>7.194347289172946E-4</v>
      </c>
      <c r="P117" s="10"/>
      <c r="Q117" s="10"/>
    </row>
    <row r="118" spans="2:17">
      <c r="B118" s="12">
        <v>109</v>
      </c>
      <c r="C118" s="10">
        <v>0.59854572710932663</v>
      </c>
      <c r="D118" s="11">
        <f t="shared" si="21"/>
        <v>0.98978549599999954</v>
      </c>
      <c r="E118" s="10">
        <f t="shared" si="12"/>
        <v>0.59243187938558528</v>
      </c>
      <c r="F118" s="11">
        <f t="shared" si="16"/>
        <v>0.17566014653365983</v>
      </c>
      <c r="G118" s="11">
        <f t="shared" si="21"/>
        <v>0.99925147999999875</v>
      </c>
      <c r="H118" s="10">
        <f t="shared" si="13"/>
        <v>0.59809770366167003</v>
      </c>
      <c r="I118" s="11">
        <f t="shared" si="17"/>
        <v>0.13679548705089103</v>
      </c>
      <c r="J118" s="11">
        <f t="shared" si="21"/>
        <v>1.1939299999999984</v>
      </c>
      <c r="K118" s="10">
        <f t="shared" si="13"/>
        <v>0.71462169996763736</v>
      </c>
      <c r="L118" s="11">
        <f t="shared" si="18"/>
        <v>4.4824351028702615E-4</v>
      </c>
      <c r="M118" s="11">
        <f t="shared" si="21"/>
        <v>1.2189857600000042</v>
      </c>
      <c r="N118" s="10">
        <f t="shared" si="14"/>
        <v>0.72961871805511769</v>
      </c>
      <c r="O118" s="11">
        <f t="shared" si="19"/>
        <v>1.94521684280327E-4</v>
      </c>
      <c r="P118" s="10"/>
      <c r="Q118" s="10"/>
    </row>
    <row r="119" spans="2:17">
      <c r="B119" s="12">
        <v>110</v>
      </c>
      <c r="C119" s="10">
        <v>0.62439216023913602</v>
      </c>
      <c r="D119" s="11">
        <f t="shared" si="21"/>
        <v>0.99071408727272681</v>
      </c>
      <c r="E119" s="10">
        <f t="shared" si="12"/>
        <v>0.61859410913156188</v>
      </c>
      <c r="F119" s="11">
        <f t="shared" si="16"/>
        <v>6.6997814678750905E-2</v>
      </c>
      <c r="G119" s="11">
        <f t="shared" si="21"/>
        <v>0.99931952727272599</v>
      </c>
      <c r="H119" s="10">
        <f t="shared" si="13"/>
        <v>0.62396727840296962</v>
      </c>
      <c r="I119" s="11">
        <f t="shared" si="17"/>
        <v>5.1439579297937882E-2</v>
      </c>
      <c r="J119" s="11">
        <f t="shared" si="21"/>
        <v>1.1762999999999983</v>
      </c>
      <c r="K119" s="10">
        <f t="shared" si="13"/>
        <v>0.73447249808929471</v>
      </c>
      <c r="L119" s="11">
        <f t="shared" si="18"/>
        <v>1.1902097953419958E-4</v>
      </c>
      <c r="M119" s="11">
        <f t="shared" si="21"/>
        <v>1.199077963636368</v>
      </c>
      <c r="N119" s="10">
        <f t="shared" si="14"/>
        <v>0.74869488001005602</v>
      </c>
      <c r="O119" s="11">
        <f t="shared" si="19"/>
        <v>4.8884295208713575E-5</v>
      </c>
      <c r="P119" s="10"/>
      <c r="Q119" s="10"/>
    </row>
    <row r="120" spans="2:17">
      <c r="B120" s="12">
        <v>111</v>
      </c>
      <c r="C120" s="10">
        <v>0.65439911939105466</v>
      </c>
      <c r="D120" s="11">
        <f t="shared" si="21"/>
        <v>0.99164267854545407</v>
      </c>
      <c r="E120" s="10">
        <f t="shared" si="12"/>
        <v>0.64893009559073189</v>
      </c>
      <c r="F120" s="11">
        <f t="shared" si="16"/>
        <v>2.3520916394898939E-2</v>
      </c>
      <c r="G120" s="11">
        <f t="shared" si="21"/>
        <v>0.99938757454545324</v>
      </c>
      <c r="H120" s="10">
        <f t="shared" si="13"/>
        <v>0.65399834871290663</v>
      </c>
      <c r="I120" s="11">
        <f t="shared" si="17"/>
        <v>1.7798179378599892E-2</v>
      </c>
      <c r="J120" s="11">
        <f t="shared" si="21"/>
        <v>1.1586699999999983</v>
      </c>
      <c r="K120" s="10">
        <f t="shared" si="13"/>
        <v>0.75823262766483224</v>
      </c>
      <c r="L120" s="11">
        <f t="shared" si="18"/>
        <v>2.8775389474741214E-5</v>
      </c>
      <c r="M120" s="11">
        <f t="shared" si="21"/>
        <v>1.1791701672727317</v>
      </c>
      <c r="N120" s="10">
        <f t="shared" si="14"/>
        <v>0.77164791907547825</v>
      </c>
      <c r="O120" s="11">
        <f t="shared" si="19"/>
        <v>1.1162830535438374E-5</v>
      </c>
      <c r="P120" s="10"/>
      <c r="Q120" s="10"/>
    </row>
    <row r="121" spans="2:17">
      <c r="B121" s="12">
        <v>112</v>
      </c>
      <c r="C121" s="10">
        <v>0.68424289066266841</v>
      </c>
      <c r="D121" s="11">
        <f t="shared" si="21"/>
        <v>0.99257126981818133</v>
      </c>
      <c r="E121" s="10">
        <f t="shared" si="12"/>
        <v>0.6791598348491078</v>
      </c>
      <c r="F121" s="11">
        <f t="shared" si="16"/>
        <v>7.5464547006397036E-3</v>
      </c>
      <c r="G121" s="11">
        <f t="shared" si="21"/>
        <v>0.99945562181818048</v>
      </c>
      <c r="H121" s="10">
        <f t="shared" si="13"/>
        <v>0.68387040376192654</v>
      </c>
      <c r="I121" s="11">
        <f t="shared" si="17"/>
        <v>5.6265312607295887E-3</v>
      </c>
      <c r="J121" s="11">
        <f t="shared" si="21"/>
        <v>1.1410399999999983</v>
      </c>
      <c r="K121" s="10">
        <f t="shared" si="13"/>
        <v>0.78074850796173001</v>
      </c>
      <c r="L121" s="11">
        <f t="shared" si="18"/>
        <v>6.3090470763193409E-6</v>
      </c>
      <c r="M121" s="11">
        <f t="shared" si="21"/>
        <v>1.1592623709090955</v>
      </c>
      <c r="N121" s="10">
        <f t="shared" si="14"/>
        <v>0.79321703570729796</v>
      </c>
      <c r="O121" s="11">
        <f t="shared" si="19"/>
        <v>2.3082831880150374E-6</v>
      </c>
      <c r="P121" s="10"/>
      <c r="Q121" s="10"/>
    </row>
    <row r="122" spans="2:17">
      <c r="B122" s="12">
        <v>113</v>
      </c>
      <c r="C122" s="10">
        <v>0.71388658551268114</v>
      </c>
      <c r="D122" s="11">
        <f t="shared" si="21"/>
        <v>0.9934998610909086</v>
      </c>
      <c r="E122" s="10">
        <f t="shared" si="12"/>
        <v>0.70924622354151179</v>
      </c>
      <c r="F122" s="11">
        <f t="shared" si="16"/>
        <v>2.194160203083904E-3</v>
      </c>
      <c r="G122" s="11">
        <f t="shared" si="21"/>
        <v>0.99952366909090773</v>
      </c>
      <c r="H122" s="10">
        <f t="shared" si="13"/>
        <v>0.71354653926641509</v>
      </c>
      <c r="I122" s="11">
        <f t="shared" si="17"/>
        <v>1.6117393515616913E-3</v>
      </c>
      <c r="J122" s="11">
        <f t="shared" si="21"/>
        <v>1.1234099999999982</v>
      </c>
      <c r="K122" s="10">
        <f t="shared" si="13"/>
        <v>0.80198732903079983</v>
      </c>
      <c r="L122" s="11">
        <f t="shared" si="18"/>
        <v>1.249271262852416E-6</v>
      </c>
      <c r="M122" s="11">
        <f t="shared" si="21"/>
        <v>1.1393545745454592</v>
      </c>
      <c r="N122" s="10">
        <f t="shared" si="14"/>
        <v>0.81336994691051134</v>
      </c>
      <c r="O122" s="11">
        <f t="shared" si="19"/>
        <v>4.3079501392482057E-7</v>
      </c>
      <c r="P122" s="10"/>
      <c r="Q122" s="10"/>
    </row>
    <row r="123" spans="2:17">
      <c r="B123" s="12">
        <v>114</v>
      </c>
      <c r="C123" s="10">
        <v>0.74329384237895813</v>
      </c>
      <c r="D123" s="11">
        <f t="shared" si="21"/>
        <v>0.99442845236363586</v>
      </c>
      <c r="E123" s="10">
        <f t="shared" si="12"/>
        <v>0.73915254532832764</v>
      </c>
      <c r="F123" s="11">
        <f t="shared" si="16"/>
        <v>5.7234110411631602E-4</v>
      </c>
      <c r="G123" s="11">
        <f t="shared" si="21"/>
        <v>0.99959171636363497</v>
      </c>
      <c r="H123" s="10">
        <f t="shared" si="13"/>
        <v>0.74299036766610393</v>
      </c>
      <c r="I123" s="11">
        <f t="shared" si="17"/>
        <v>4.1423253816294232E-4</v>
      </c>
      <c r="J123" s="11">
        <f t="shared" si="21"/>
        <v>1.1057799999999982</v>
      </c>
      <c r="K123" s="10">
        <f t="shared" si="13"/>
        <v>0.82191946502580293</v>
      </c>
      <c r="L123" s="11">
        <f t="shared" si="18"/>
        <v>2.2247089481664902E-7</v>
      </c>
      <c r="M123" s="11">
        <f t="shared" si="21"/>
        <v>1.1194467781818229</v>
      </c>
      <c r="N123" s="10">
        <f t="shared" si="14"/>
        <v>0.83207789709351243</v>
      </c>
      <c r="O123" s="11">
        <f t="shared" si="19"/>
        <v>7.2340004659885464E-8</v>
      </c>
      <c r="P123" s="10"/>
      <c r="Q123" s="10"/>
    </row>
    <row r="124" spans="2:17">
      <c r="B124" s="12">
        <v>115</v>
      </c>
      <c r="C124" s="10">
        <v>0.77242812403964423</v>
      </c>
      <c r="D124" s="11">
        <f t="shared" ref="D124:M128" si="22">D123+(D$129-D$74)/(120-65)</f>
        <v>0.99535704363636313</v>
      </c>
      <c r="E124" s="10">
        <f t="shared" si="12"/>
        <v>0.76884177396568232</v>
      </c>
      <c r="F124" s="11">
        <f t="shared" si="16"/>
        <v>1.3230135431405033E-4</v>
      </c>
      <c r="G124" s="11">
        <f t="shared" si="22"/>
        <v>0.99965976363636222</v>
      </c>
      <c r="H124" s="10">
        <f t="shared" si="13"/>
        <v>0.77216531590354942</v>
      </c>
      <c r="I124" s="11">
        <f t="shared" si="17"/>
        <v>9.4376539474824871E-5</v>
      </c>
      <c r="J124" s="11">
        <f t="shared" si="22"/>
        <v>1.0881499999999982</v>
      </c>
      <c r="K124" s="10">
        <f t="shared" si="13"/>
        <v>0.84051766317373744</v>
      </c>
      <c r="L124" s="11">
        <f t="shared" si="18"/>
        <v>3.5480178181188852E-8</v>
      </c>
      <c r="M124" s="11">
        <f t="shared" si="22"/>
        <v>1.0995389818181867</v>
      </c>
      <c r="N124" s="10">
        <f t="shared" si="14"/>
        <v>0.84931483303428235</v>
      </c>
      <c r="O124" s="11">
        <f t="shared" si="19"/>
        <v>1.0900565680475634E-8</v>
      </c>
      <c r="P124" s="10"/>
      <c r="Q124" s="10"/>
    </row>
    <row r="125" spans="2:17">
      <c r="B125" s="12">
        <v>116</v>
      </c>
      <c r="C125" s="10">
        <v>0.80141379757682352</v>
      </c>
      <c r="D125" s="11">
        <f t="shared" si="22"/>
        <v>0.99628563490909039</v>
      </c>
      <c r="E125" s="10">
        <f t="shared" si="12"/>
        <v>0.7984370541437309</v>
      </c>
      <c r="F125" s="11">
        <f t="shared" si="16"/>
        <v>2.6667050716314002E-5</v>
      </c>
      <c r="G125" s="11">
        <f t="shared" si="22"/>
        <v>0.99972781090908946</v>
      </c>
      <c r="H125" s="10">
        <f t="shared" si="13"/>
        <v>0.80119566148381793</v>
      </c>
      <c r="I125" s="11">
        <f t="shared" si="17"/>
        <v>1.8762465501738902E-5</v>
      </c>
      <c r="J125" s="11">
        <f t="shared" si="22"/>
        <v>1.0705199999999981</v>
      </c>
      <c r="K125" s="10">
        <f t="shared" si="13"/>
        <v>0.85792949858193968</v>
      </c>
      <c r="L125" s="11">
        <f t="shared" si="18"/>
        <v>5.0406867046036237E-9</v>
      </c>
      <c r="M125" s="11">
        <f t="shared" si="22"/>
        <v>1.0796311854545504</v>
      </c>
      <c r="N125" s="10">
        <f t="shared" si="14"/>
        <v>0.86523132831749905</v>
      </c>
      <c r="O125" s="11">
        <f t="shared" si="19"/>
        <v>1.4690547573455583E-9</v>
      </c>
      <c r="P125" s="10"/>
      <c r="Q125" s="10"/>
    </row>
    <row r="126" spans="2:17">
      <c r="B126" s="12">
        <v>117</v>
      </c>
      <c r="C126" s="10">
        <v>0.83039947111400259</v>
      </c>
      <c r="D126" s="11">
        <f t="shared" si="22"/>
        <v>0.99721422618181765</v>
      </c>
      <c r="E126" s="10">
        <f t="shared" si="12"/>
        <v>0.82808616600874074</v>
      </c>
      <c r="F126" s="11">
        <f t="shared" si="16"/>
        <v>4.584434929880897E-6</v>
      </c>
      <c r="G126" s="11">
        <f t="shared" si="22"/>
        <v>0.99979585818181671</v>
      </c>
      <c r="H126" s="10">
        <f t="shared" si="13"/>
        <v>0.83022995185615089</v>
      </c>
      <c r="I126" s="11">
        <f t="shared" si="17"/>
        <v>3.1853046715275215E-6</v>
      </c>
      <c r="J126" s="11">
        <f t="shared" si="22"/>
        <v>1.0528899999999981</v>
      </c>
      <c r="K126" s="10">
        <f t="shared" si="13"/>
        <v>0.87431929914122064</v>
      </c>
      <c r="L126" s="11">
        <f t="shared" si="18"/>
        <v>6.3351703784411436E-10</v>
      </c>
      <c r="M126" s="11">
        <f t="shared" si="22"/>
        <v>1.0597233890909141</v>
      </c>
      <c r="N126" s="10">
        <f t="shared" si="14"/>
        <v>0.87999374182823342</v>
      </c>
      <c r="O126" s="11">
        <f t="shared" si="19"/>
        <v>1.7629576447847297E-10</v>
      </c>
      <c r="P126" s="10"/>
      <c r="Q126" s="10"/>
    </row>
    <row r="127" spans="2:17">
      <c r="B127" s="12">
        <v>118</v>
      </c>
      <c r="C127" s="10">
        <v>0.85938514465118176</v>
      </c>
      <c r="D127" s="11">
        <f t="shared" si="22"/>
        <v>0.99814281745454492</v>
      </c>
      <c r="E127" s="10">
        <f t="shared" si="12"/>
        <v>0.85778910956071219</v>
      </c>
      <c r="F127" s="11">
        <f t="shared" si="16"/>
        <v>6.5195657353933635E-7</v>
      </c>
      <c r="G127" s="11">
        <f t="shared" si="22"/>
        <v>0.99986390545454396</v>
      </c>
      <c r="H127" s="10">
        <f t="shared" si="13"/>
        <v>0.85926818702054875</v>
      </c>
      <c r="I127" s="11">
        <f t="shared" si="17"/>
        <v>4.4827370131598353E-7</v>
      </c>
      <c r="J127" s="11">
        <f t="shared" si="22"/>
        <v>1.0352599999999981</v>
      </c>
      <c r="K127" s="10">
        <f t="shared" si="13"/>
        <v>0.88968706485158078</v>
      </c>
      <c r="L127" s="11">
        <f t="shared" si="18"/>
        <v>6.9885123911116438E-11</v>
      </c>
      <c r="M127" s="11">
        <f t="shared" si="22"/>
        <v>1.0398155927272779</v>
      </c>
      <c r="N127" s="10">
        <f t="shared" si="14"/>
        <v>0.89360207356648602</v>
      </c>
      <c r="O127" s="11">
        <f t="shared" si="19"/>
        <v>1.8757503779520674E-11</v>
      </c>
      <c r="P127" s="10"/>
      <c r="Q127" s="10"/>
    </row>
    <row r="128" spans="2:17">
      <c r="B128" s="12">
        <v>119</v>
      </c>
      <c r="C128" s="10">
        <v>0.88837081818836094</v>
      </c>
      <c r="D128" s="11">
        <f t="shared" si="22"/>
        <v>0.99907140872727218</v>
      </c>
      <c r="E128" s="10">
        <f t="shared" si="12"/>
        <v>0.88754588479964514</v>
      </c>
      <c r="F128" s="11">
        <f t="shared" si="16"/>
        <v>7.3315199626421164E-8</v>
      </c>
      <c r="G128" s="11">
        <f t="shared" si="22"/>
        <v>0.9999319527272712</v>
      </c>
      <c r="H128" s="10">
        <f t="shared" si="13"/>
        <v>0.88831036697701138</v>
      </c>
      <c r="I128" s="11">
        <f t="shared" si="17"/>
        <v>5.0067525193839009E-8</v>
      </c>
      <c r="J128" s="11">
        <f t="shared" si="22"/>
        <v>1.017629999999998</v>
      </c>
      <c r="K128" s="10">
        <f t="shared" si="13"/>
        <v>0.90403279571301998</v>
      </c>
      <c r="L128" s="11">
        <f t="shared" si="18"/>
        <v>6.7066799629990236E-12</v>
      </c>
      <c r="M128" s="11">
        <f t="shared" si="22"/>
        <v>1.0199077963636416</v>
      </c>
      <c r="N128" s="10">
        <f t="shared" si="14"/>
        <v>0.90605632353225651</v>
      </c>
      <c r="O128" s="11">
        <f t="shared" si="19"/>
        <v>1.7621488664057658E-12</v>
      </c>
      <c r="P128" s="10"/>
      <c r="Q128" s="10"/>
    </row>
    <row r="129" spans="2:17">
      <c r="B129" s="12">
        <v>120</v>
      </c>
      <c r="C129" s="10">
        <v>1</v>
      </c>
      <c r="D129" s="11">
        <v>1</v>
      </c>
      <c r="E129" s="10">
        <f t="shared" si="12"/>
        <v>1</v>
      </c>
      <c r="F129" s="11">
        <f t="shared" si="16"/>
        <v>0</v>
      </c>
      <c r="G129" s="11">
        <v>1</v>
      </c>
      <c r="H129" s="10">
        <f t="shared" si="13"/>
        <v>1</v>
      </c>
      <c r="I129" s="11">
        <f t="shared" si="17"/>
        <v>0</v>
      </c>
      <c r="J129" s="11">
        <v>1</v>
      </c>
      <c r="K129" s="10">
        <f t="shared" si="13"/>
        <v>1</v>
      </c>
      <c r="L129" s="11">
        <f t="shared" si="18"/>
        <v>0</v>
      </c>
      <c r="M129" s="11">
        <v>1</v>
      </c>
      <c r="N129" s="10">
        <f t="shared" si="14"/>
        <v>1</v>
      </c>
      <c r="O129" s="11">
        <f t="shared" si="19"/>
        <v>0</v>
      </c>
      <c r="P129" s="10"/>
      <c r="Q129" s="10"/>
    </row>
    <row r="130" spans="2:17">
      <c r="C130" s="10"/>
      <c r="D130" s="10"/>
      <c r="E130" s="10"/>
      <c r="F130" s="10"/>
      <c r="G130" s="10"/>
      <c r="H130" s="10"/>
      <c r="I130" s="10"/>
      <c r="J130" s="10"/>
      <c r="K130" s="10"/>
      <c r="L130" s="10"/>
      <c r="M130" s="10"/>
      <c r="N130" s="10"/>
    </row>
    <row r="131" spans="2:17">
      <c r="C131" s="10"/>
      <c r="D131" s="10"/>
      <c r="E131" s="10"/>
      <c r="F131" s="10"/>
      <c r="G131" s="10"/>
      <c r="H131" s="10"/>
      <c r="I131" s="10"/>
      <c r="J131" s="10"/>
      <c r="K131" s="10"/>
      <c r="L131" s="10"/>
      <c r="M131" s="10"/>
      <c r="N131" s="10"/>
    </row>
    <row r="132" spans="2:17">
      <c r="C132" s="10"/>
      <c r="D132" s="10"/>
      <c r="E132" s="10"/>
      <c r="F132" s="10"/>
      <c r="G132" s="10"/>
      <c r="H132" s="10"/>
      <c r="I132" s="10"/>
      <c r="J132" s="10"/>
      <c r="K132" s="10"/>
      <c r="L132" s="10"/>
      <c r="M132" s="10"/>
      <c r="N132" s="10"/>
    </row>
    <row r="133" spans="2:17">
      <c r="C133" s="10"/>
      <c r="D133" s="10"/>
      <c r="E133" s="10"/>
      <c r="F133" s="10"/>
      <c r="G133" s="10"/>
      <c r="H133" s="10"/>
      <c r="I133" s="10"/>
      <c r="J133" s="10"/>
      <c r="K133" s="10"/>
      <c r="L133" s="10"/>
      <c r="M133" s="10"/>
      <c r="N133" s="10"/>
    </row>
    <row r="134" spans="2:17">
      <c r="C134" s="10"/>
      <c r="D134" s="10"/>
      <c r="E134" s="10"/>
      <c r="F134" s="10"/>
      <c r="G134" s="10"/>
      <c r="H134" s="10"/>
      <c r="I134" s="10"/>
      <c r="J134" s="10"/>
      <c r="K134" s="10"/>
      <c r="L134" s="10"/>
      <c r="M134" s="10"/>
      <c r="N134" s="10"/>
    </row>
    <row r="135" spans="2:17">
      <c r="C135" s="10"/>
      <c r="D135" s="10"/>
      <c r="E135" s="10"/>
      <c r="F135" s="10"/>
      <c r="G135" s="10"/>
      <c r="H135" s="10"/>
      <c r="I135" s="10"/>
      <c r="J135" s="10"/>
      <c r="K135" s="10"/>
      <c r="L135" s="10"/>
      <c r="M135" s="10"/>
      <c r="N135" s="10"/>
    </row>
    <row r="136" spans="2:17">
      <c r="C136" s="10"/>
      <c r="D136" s="10"/>
      <c r="E136" s="10"/>
      <c r="F136" s="10"/>
      <c r="G136" s="10"/>
      <c r="H136" s="10"/>
      <c r="I136" s="10"/>
      <c r="J136" s="10"/>
      <c r="K136" s="10"/>
      <c r="L136" s="10"/>
      <c r="M136" s="10"/>
      <c r="N136" s="10"/>
    </row>
    <row r="137" spans="2:17">
      <c r="C137" s="10"/>
      <c r="D137" s="10"/>
      <c r="E137" s="10"/>
      <c r="F137" s="10"/>
      <c r="G137" s="10"/>
      <c r="H137" s="10"/>
      <c r="I137" s="10"/>
      <c r="J137" s="10"/>
      <c r="K137" s="10"/>
      <c r="L137" s="10"/>
      <c r="M137" s="10"/>
      <c r="N137" s="10"/>
    </row>
    <row r="138" spans="2:17">
      <c r="C138" s="10"/>
      <c r="D138" s="10"/>
      <c r="E138" s="10"/>
      <c r="F138" s="10"/>
      <c r="G138" s="10"/>
      <c r="H138" s="10"/>
      <c r="I138" s="10"/>
      <c r="J138" s="10"/>
      <c r="K138" s="10"/>
      <c r="L138" s="10"/>
      <c r="M138" s="10"/>
      <c r="N138" s="10"/>
    </row>
    <row r="139" spans="2:17">
      <c r="C139" s="10"/>
      <c r="D139" s="10"/>
      <c r="E139" s="10"/>
      <c r="F139" s="10"/>
      <c r="G139" s="10"/>
      <c r="H139" s="10"/>
      <c r="I139" s="10"/>
      <c r="J139" s="10"/>
      <c r="K139" s="10"/>
      <c r="L139" s="10"/>
      <c r="M139" s="10"/>
      <c r="N139" s="10"/>
    </row>
    <row r="140" spans="2:17">
      <c r="C140" s="10"/>
      <c r="D140" s="10"/>
      <c r="E140" s="10"/>
      <c r="F140" s="10"/>
      <c r="G140" s="10"/>
      <c r="H140" s="10"/>
      <c r="I140" s="10"/>
      <c r="J140" s="10"/>
      <c r="K140" s="10"/>
      <c r="L140" s="10"/>
      <c r="M140" s="10"/>
      <c r="N140" s="10"/>
    </row>
    <row r="141" spans="2:17">
      <c r="C141" s="10"/>
      <c r="D141" s="10"/>
      <c r="E141" s="10"/>
      <c r="F141" s="10"/>
      <c r="G141" s="10"/>
      <c r="H141" s="10"/>
      <c r="I141" s="10"/>
      <c r="J141" s="10"/>
      <c r="K141" s="10"/>
      <c r="L141" s="10"/>
      <c r="M141" s="10"/>
      <c r="N141" s="10"/>
    </row>
    <row r="142" spans="2:17">
      <c r="C142" s="10"/>
      <c r="D142" s="10"/>
      <c r="E142" s="10"/>
      <c r="F142" s="10"/>
      <c r="G142" s="10"/>
      <c r="H142" s="10"/>
      <c r="I142" s="10"/>
      <c r="J142" s="10"/>
      <c r="K142" s="10"/>
      <c r="L142" s="10"/>
      <c r="M142" s="10"/>
      <c r="N142" s="10"/>
    </row>
    <row r="143" spans="2:17">
      <c r="C143" s="10"/>
      <c r="D143" s="10"/>
      <c r="E143" s="10"/>
      <c r="F143" s="10"/>
      <c r="G143" s="10"/>
      <c r="H143" s="10"/>
      <c r="I143" s="10"/>
      <c r="J143" s="10"/>
      <c r="K143" s="10"/>
      <c r="L143" s="10"/>
      <c r="M143" s="10"/>
      <c r="N143" s="10"/>
    </row>
    <row r="144" spans="2:17">
      <c r="C144" s="10"/>
      <c r="D144" s="10"/>
      <c r="E144" s="10"/>
      <c r="F144" s="10"/>
      <c r="G144" s="10"/>
      <c r="H144" s="10"/>
      <c r="I144" s="10"/>
      <c r="J144" s="10"/>
      <c r="K144" s="10"/>
      <c r="L144" s="10"/>
      <c r="M144" s="10"/>
      <c r="N144" s="10"/>
    </row>
    <row r="145" spans="3:14">
      <c r="C145" s="10"/>
      <c r="D145" s="10"/>
      <c r="E145" s="10"/>
      <c r="F145" s="10"/>
      <c r="G145" s="10"/>
      <c r="H145" s="10"/>
      <c r="I145" s="10"/>
      <c r="J145" s="10"/>
      <c r="K145" s="10"/>
      <c r="L145" s="10"/>
      <c r="M145" s="10"/>
      <c r="N145" s="10"/>
    </row>
    <row r="146" spans="3:14">
      <c r="C146" s="10"/>
      <c r="D146" s="10"/>
      <c r="E146" s="10"/>
      <c r="F146" s="10"/>
      <c r="G146" s="10"/>
      <c r="H146" s="10"/>
      <c r="I146" s="10"/>
      <c r="J146" s="10"/>
      <c r="K146" s="10"/>
      <c r="L146" s="10"/>
      <c r="M146" s="10"/>
      <c r="N146" s="10"/>
    </row>
    <row r="147" spans="3:14">
      <c r="C147" s="10"/>
      <c r="D147" s="10"/>
      <c r="E147" s="10"/>
      <c r="F147" s="10"/>
      <c r="G147" s="10"/>
      <c r="H147" s="10"/>
      <c r="I147" s="10"/>
      <c r="J147" s="10"/>
      <c r="K147" s="10"/>
      <c r="L147" s="10"/>
      <c r="M147" s="10"/>
      <c r="N147" s="10"/>
    </row>
    <row r="148" spans="3:14">
      <c r="C148" s="10"/>
      <c r="D148" s="10"/>
      <c r="E148" s="10"/>
      <c r="F148" s="10"/>
      <c r="G148" s="10"/>
      <c r="H148" s="10"/>
      <c r="I148" s="10"/>
      <c r="J148" s="10"/>
      <c r="K148" s="10"/>
      <c r="L148" s="10"/>
      <c r="M148" s="10"/>
      <c r="N148" s="10"/>
    </row>
    <row r="149" spans="3:14">
      <c r="C149" s="10"/>
      <c r="D149" s="10"/>
      <c r="E149" s="10"/>
      <c r="F149" s="10"/>
      <c r="G149" s="10"/>
      <c r="H149" s="10"/>
      <c r="I149" s="10"/>
      <c r="J149" s="10"/>
      <c r="K149" s="10"/>
      <c r="L149" s="10"/>
      <c r="M149" s="10"/>
      <c r="N149" s="10"/>
    </row>
    <row r="150" spans="3:14">
      <c r="C150" s="10"/>
      <c r="D150" s="10"/>
      <c r="E150" s="10"/>
      <c r="F150" s="10"/>
      <c r="G150" s="10"/>
      <c r="H150" s="10"/>
      <c r="I150" s="10"/>
      <c r="J150" s="10"/>
      <c r="K150" s="10"/>
      <c r="L150" s="10"/>
      <c r="M150" s="10"/>
      <c r="N150" s="10"/>
    </row>
    <row r="151" spans="3:14">
      <c r="C151" s="10"/>
      <c r="D151" s="10"/>
      <c r="E151" s="10"/>
      <c r="F151" s="10"/>
      <c r="G151" s="10"/>
      <c r="H151" s="10"/>
      <c r="I151" s="10"/>
      <c r="J151" s="10"/>
      <c r="K151" s="10"/>
      <c r="L151" s="10"/>
      <c r="M151" s="10"/>
      <c r="N151" s="10"/>
    </row>
  </sheetData>
  <mergeCells count="4">
    <mergeCell ref="D8:F8"/>
    <mergeCell ref="G8:I8"/>
    <mergeCell ref="J8:L8"/>
    <mergeCell ref="M8:O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9AF9-1434-6448-BBC2-4639433035B9}">
  <dimension ref="B6:K138"/>
  <sheetViews>
    <sheetView topLeftCell="A96" zoomScale="181" workbookViewId="0">
      <selection activeCell="F42" sqref="F42"/>
    </sheetView>
  </sheetViews>
  <sheetFormatPr defaultColWidth="11" defaultRowHeight="15"/>
  <cols>
    <col min="2" max="11" width="16.625" customWidth="1"/>
  </cols>
  <sheetData>
    <row r="6" spans="2:11">
      <c r="B6" t="s">
        <v>41</v>
      </c>
      <c r="C6" s="4" t="e">
        <f>#REF!</f>
        <v>#REF!</v>
      </c>
    </row>
    <row r="8" spans="2:11">
      <c r="C8" s="95"/>
      <c r="D8" s="95"/>
      <c r="E8" s="95"/>
      <c r="F8" s="95"/>
      <c r="G8" s="95"/>
      <c r="H8" s="95"/>
      <c r="I8" s="95"/>
      <c r="J8" s="95"/>
      <c r="K8" s="95"/>
    </row>
    <row r="9" spans="2:11">
      <c r="B9" s="1" t="s">
        <v>25</v>
      </c>
      <c r="C9" s="1" t="s">
        <v>34</v>
      </c>
      <c r="D9" s="94" t="s">
        <v>35</v>
      </c>
      <c r="E9" s="94"/>
      <c r="F9" s="94" t="s">
        <v>36</v>
      </c>
      <c r="G9" s="94"/>
      <c r="H9" s="94" t="s">
        <v>37</v>
      </c>
      <c r="I9" s="94"/>
      <c r="J9" s="94" t="s">
        <v>38</v>
      </c>
      <c r="K9" s="94"/>
    </row>
    <row r="10" spans="2:11">
      <c r="B10" s="9"/>
      <c r="C10" s="9"/>
      <c r="D10" s="9" t="s">
        <v>42</v>
      </c>
      <c r="E10" s="9" t="s">
        <v>43</v>
      </c>
      <c r="F10" s="9" t="s">
        <v>42</v>
      </c>
      <c r="G10" s="9" t="s">
        <v>43</v>
      </c>
      <c r="H10" s="9" t="s">
        <v>42</v>
      </c>
      <c r="I10" s="9" t="s">
        <v>43</v>
      </c>
      <c r="J10" s="9" t="s">
        <v>42</v>
      </c>
      <c r="K10" s="9" t="s">
        <v>43</v>
      </c>
    </row>
    <row r="11" spans="2:11">
      <c r="B11" s="12">
        <v>1</v>
      </c>
      <c r="C11" s="10"/>
      <c r="D11" s="13">
        <v>4.3282908338101599E-4</v>
      </c>
      <c r="E11" s="13">
        <v>9.4032798000000001E-2</v>
      </c>
      <c r="F11" s="13">
        <v>4.3307613313803999E-4</v>
      </c>
      <c r="G11" s="13">
        <v>9.5128664000000002E-2</v>
      </c>
      <c r="H11" s="13">
        <v>4.3815645698422199E-4</v>
      </c>
      <c r="I11" s="13">
        <v>0.113838789</v>
      </c>
      <c r="J11" s="13">
        <v>4.3881023780245702E-4</v>
      </c>
      <c r="K11" s="13">
        <v>0.115847668</v>
      </c>
    </row>
    <row r="12" spans="2:11">
      <c r="B12" s="12">
        <v>2</v>
      </c>
      <c r="C12" s="10"/>
      <c r="D12" s="13">
        <v>2.2324762107010901E-4</v>
      </c>
      <c r="E12" s="13">
        <v>9.3376118999999994E-2</v>
      </c>
      <c r="F12" s="13">
        <v>2.23773098194085E-4</v>
      </c>
      <c r="G12" s="13">
        <v>9.4505680999999994E-2</v>
      </c>
      <c r="H12" s="13">
        <v>2.3457805901840501E-4</v>
      </c>
      <c r="I12" s="13">
        <v>0.11379109900000001</v>
      </c>
      <c r="J12" s="13">
        <v>2.3596840700283199E-4</v>
      </c>
      <c r="K12" s="13">
        <v>0.115861746</v>
      </c>
    </row>
    <row r="13" spans="2:11">
      <c r="B13" s="12">
        <v>3</v>
      </c>
      <c r="C13" s="10"/>
      <c r="D13" s="13">
        <v>2.24519980403252E-4</v>
      </c>
      <c r="E13" s="13">
        <v>9.5900495000000002E-2</v>
      </c>
      <c r="F13" s="13">
        <v>2.25440806213841E-4</v>
      </c>
      <c r="G13" s="13">
        <v>9.7064675000000003E-2</v>
      </c>
      <c r="H13" s="13">
        <v>2.4437293270188699E-4</v>
      </c>
      <c r="I13" s="13">
        <v>0.116941144</v>
      </c>
      <c r="J13" s="13">
        <v>2.46808771834776E-4</v>
      </c>
      <c r="K13" s="13">
        <v>0.11907525099999999</v>
      </c>
    </row>
    <row r="14" spans="2:11">
      <c r="B14" s="12">
        <v>4</v>
      </c>
      <c r="C14" s="10"/>
      <c r="D14" s="13">
        <v>2.3251858615746E-4</v>
      </c>
      <c r="E14" s="13">
        <v>9.8593428999999996E-2</v>
      </c>
      <c r="F14" s="13">
        <v>2.33959466597358E-4</v>
      </c>
      <c r="G14" s="13">
        <v>9.9793216000000004E-2</v>
      </c>
      <c r="H14" s="13">
        <v>2.6358003466196299E-4</v>
      </c>
      <c r="I14" s="13">
        <v>0.120277626</v>
      </c>
      <c r="J14" s="13">
        <v>2.6739053298564401E-4</v>
      </c>
      <c r="K14" s="13">
        <v>0.122477007</v>
      </c>
    </row>
    <row r="15" spans="2:11">
      <c r="B15" s="12">
        <v>5</v>
      </c>
      <c r="C15" s="10"/>
      <c r="D15" s="13">
        <v>2.4434520899896899E-4</v>
      </c>
      <c r="E15" s="13">
        <v>0.101426223</v>
      </c>
      <c r="F15" s="13">
        <v>2.4642262911959203E-4</v>
      </c>
      <c r="G15" s="13">
        <v>0.10266267900000001</v>
      </c>
      <c r="H15" s="13">
        <v>2.8912262522811798E-4</v>
      </c>
      <c r="I15" s="13">
        <v>0.123773143</v>
      </c>
      <c r="J15" s="13">
        <v>2.9461486545475599E-4</v>
      </c>
      <c r="K15" s="13">
        <v>0.12603974300000001</v>
      </c>
    </row>
    <row r="16" spans="2:11">
      <c r="B16" s="12">
        <v>6</v>
      </c>
      <c r="C16" s="10"/>
      <c r="D16" s="13">
        <v>2.5763340344569499E-4</v>
      </c>
      <c r="E16" s="13">
        <v>0.10436730399999999</v>
      </c>
      <c r="F16" s="13">
        <v>2.6046909131291702E-4</v>
      </c>
      <c r="G16" s="13">
        <v>0.10564153599999999</v>
      </c>
      <c r="H16" s="13">
        <v>3.18745838748944E-4</v>
      </c>
      <c r="I16" s="13">
        <v>0.127396966</v>
      </c>
      <c r="J16" s="13">
        <v>3.26240383087555E-4</v>
      </c>
      <c r="K16" s="13">
        <v>0.129732815</v>
      </c>
    </row>
    <row r="17" spans="2:11">
      <c r="B17" s="12">
        <v>7</v>
      </c>
      <c r="C17" s="10"/>
      <c r="D17" s="13">
        <v>2.7179968067334899E-4</v>
      </c>
      <c r="E17" s="13">
        <v>0.10740746900000001</v>
      </c>
      <c r="F17" s="13">
        <v>2.75531309132498E-4</v>
      </c>
      <c r="G17" s="13">
        <v>0.10872062</v>
      </c>
      <c r="H17" s="13">
        <v>3.52208010625995E-4</v>
      </c>
      <c r="I17" s="13">
        <v>0.13114051199999999</v>
      </c>
      <c r="J17" s="13">
        <v>3.6206708041875498E-4</v>
      </c>
      <c r="K17" s="13">
        <v>0.13354770299999999</v>
      </c>
    </row>
    <row r="18" spans="2:11">
      <c r="B18" s="12">
        <v>8</v>
      </c>
      <c r="C18" s="10"/>
      <c r="D18" s="13">
        <v>2.8739077673741901E-4</v>
      </c>
      <c r="E18" s="13">
        <v>0.110548733</v>
      </c>
      <c r="F18" s="13">
        <v>2.92063733660524E-4</v>
      </c>
      <c r="G18" s="13">
        <v>0.111901977</v>
      </c>
      <c r="H18" s="13">
        <v>3.88069017066935E-4</v>
      </c>
      <c r="I18" s="13">
        <v>0.135006405</v>
      </c>
      <c r="J18" s="13">
        <v>4.0041146206088102E-4</v>
      </c>
      <c r="K18" s="13">
        <v>0.137487094</v>
      </c>
    </row>
    <row r="19" spans="2:11">
      <c r="B19" s="12">
        <v>9</v>
      </c>
      <c r="C19" s="10"/>
      <c r="D19" s="13">
        <v>3.0453517260119E-4</v>
      </c>
      <c r="E19" s="13">
        <v>0.113795179</v>
      </c>
      <c r="F19" s="13">
        <v>3.1019969048801701E-4</v>
      </c>
      <c r="G19" s="13">
        <v>0.115189738</v>
      </c>
      <c r="H19" s="13">
        <v>4.2656236103885199E-4</v>
      </c>
      <c r="I19" s="13">
        <v>0.138999548</v>
      </c>
      <c r="J19" s="13">
        <v>4.4151999911006099E-4</v>
      </c>
      <c r="K19" s="13">
        <v>0.141555972</v>
      </c>
    </row>
    <row r="20" spans="2:11">
      <c r="B20" s="12">
        <v>10</v>
      </c>
      <c r="C20" s="10"/>
      <c r="D20" s="13">
        <v>3.22828062670774E-4</v>
      </c>
      <c r="E20" s="13">
        <v>0.117142919</v>
      </c>
      <c r="F20" s="13">
        <v>3.2953768866233601E-4</v>
      </c>
      <c r="G20" s="13">
        <v>0.11858005200000001</v>
      </c>
      <c r="H20" s="13">
        <v>4.6735546570113301E-4</v>
      </c>
      <c r="I20" s="13">
        <v>0.14311674699999999</v>
      </c>
      <c r="J20" s="13">
        <v>4.85069087129504E-4</v>
      </c>
      <c r="K20" s="13">
        <v>0.14575121599999999</v>
      </c>
    </row>
    <row r="21" spans="2:11">
      <c r="B21" s="12">
        <v>11</v>
      </c>
      <c r="C21" s="10"/>
      <c r="D21" s="13">
        <v>3.4237034716766402E-4</v>
      </c>
      <c r="E21" s="13">
        <v>0.120595577</v>
      </c>
      <c r="F21" s="13">
        <v>3.5018712883111398E-4</v>
      </c>
      <c r="G21" s="13">
        <v>0.12207660200000001</v>
      </c>
      <c r="H21" s="13">
        <v>5.1073308842185499E-4</v>
      </c>
      <c r="I21" s="13">
        <v>0.147362676</v>
      </c>
      <c r="J21" s="13">
        <v>5.31366126456304E-4</v>
      </c>
      <c r="K21" s="13">
        <v>0.150077605</v>
      </c>
    </row>
    <row r="22" spans="2:11">
      <c r="B22" s="12">
        <v>12</v>
      </c>
      <c r="C22" s="10"/>
      <c r="D22" s="13">
        <v>3.6259940766272401E-4</v>
      </c>
      <c r="E22" s="13">
        <v>0.124142744</v>
      </c>
      <c r="F22" s="13">
        <v>3.7160195979250502E-4</v>
      </c>
      <c r="G22" s="13">
        <v>0.125669013</v>
      </c>
      <c r="H22" s="13">
        <v>5.5648986426104204E-4</v>
      </c>
      <c r="I22" s="13">
        <v>0.15172756800000001</v>
      </c>
      <c r="J22" s="13">
        <v>5.8024959427753801E-4</v>
      </c>
      <c r="K22" s="13">
        <v>0.15452543699999999</v>
      </c>
    </row>
    <row r="23" spans="2:11">
      <c r="B23" s="12">
        <v>13</v>
      </c>
      <c r="C23" s="10"/>
      <c r="D23" s="13">
        <v>3.8396921859080503E-4</v>
      </c>
      <c r="E23" s="13">
        <v>0.12779206500000001</v>
      </c>
      <c r="F23" s="13">
        <v>3.9424765821438699E-4</v>
      </c>
      <c r="G23" s="13">
        <v>0.12936498699999999</v>
      </c>
      <c r="H23" s="13">
        <v>6.0532819955625198E-4</v>
      </c>
      <c r="I23" s="13">
        <v>0.156220051</v>
      </c>
      <c r="J23" s="13">
        <v>6.3245244209601901E-4</v>
      </c>
      <c r="K23" s="13">
        <v>0.15910343900000001</v>
      </c>
    </row>
    <row r="24" spans="2:11">
      <c r="B24" s="12">
        <v>14</v>
      </c>
      <c r="C24" s="10"/>
      <c r="D24" s="13">
        <v>4.0599061621172797E-4</v>
      </c>
      <c r="E24" s="13">
        <v>0.131539564</v>
      </c>
      <c r="F24" s="13">
        <v>4.1763778961907802E-4</v>
      </c>
      <c r="G24" s="13">
        <v>0.13316059599999999</v>
      </c>
      <c r="H24" s="13">
        <v>6.5681917866661796E-4</v>
      </c>
      <c r="I24" s="13">
        <v>0.160837063</v>
      </c>
      <c r="J24" s="13">
        <v>6.8755334913602395E-4</v>
      </c>
      <c r="K24" s="13">
        <v>0.163808645</v>
      </c>
    </row>
    <row r="25" spans="2:11">
      <c r="B25" s="12">
        <v>15</v>
      </c>
      <c r="C25" s="10"/>
      <c r="D25" s="13">
        <v>4.2868604933897302E-4</v>
      </c>
      <c r="E25" s="13">
        <v>0.13538673800000001</v>
      </c>
      <c r="F25" s="13">
        <v>4.4181073500384398E-4</v>
      </c>
      <c r="G25" s="13">
        <v>0.13705741199999999</v>
      </c>
      <c r="H25" s="13">
        <v>7.1132931421357304E-4</v>
      </c>
      <c r="I25" s="13">
        <v>0.165581432</v>
      </c>
      <c r="J25" s="13">
        <v>7.4596112458479502E-4</v>
      </c>
      <c r="K25" s="13">
        <v>0.16864401400000001</v>
      </c>
    </row>
    <row r="26" spans="2:11">
      <c r="B26" s="12">
        <v>16</v>
      </c>
      <c r="C26" s="10"/>
      <c r="D26" s="13">
        <v>4.51045539671482E-4</v>
      </c>
      <c r="E26" s="13">
        <v>0.13932213199999999</v>
      </c>
      <c r="F26" s="13">
        <v>4.6576291429239298E-4</v>
      </c>
      <c r="G26" s="13">
        <v>0.14104404600000001</v>
      </c>
      <c r="H26" s="13">
        <v>7.6798836671767797E-4</v>
      </c>
      <c r="I26" s="13">
        <v>0.170442916</v>
      </c>
      <c r="J26" s="13">
        <v>8.0682293330325402E-4</v>
      </c>
      <c r="K26" s="13">
        <v>0.173599429</v>
      </c>
    </row>
    <row r="27" spans="2:11">
      <c r="B27" s="12">
        <v>17</v>
      </c>
      <c r="C27" s="10"/>
      <c r="D27" s="13">
        <v>4.7264447052716002E-4</v>
      </c>
      <c r="E27" s="13">
        <v>0.14334002500000001</v>
      </c>
      <c r="F27" s="13">
        <v>4.8908525200103701E-4</v>
      </c>
      <c r="G27" s="13">
        <v>0.14511484399999999</v>
      </c>
      <c r="H27" s="13">
        <v>8.2670809498667196E-4</v>
      </c>
      <c r="I27" s="13">
        <v>0.175416971</v>
      </c>
      <c r="J27" s="13">
        <v>8.7009199506183396E-4</v>
      </c>
      <c r="K27" s="13">
        <v>0.178670466</v>
      </c>
    </row>
    <row r="28" spans="2:11">
      <c r="B28" s="12">
        <v>18</v>
      </c>
      <c r="C28" s="10"/>
      <c r="D28" s="13">
        <v>4.9361896954743304E-4</v>
      </c>
      <c r="E28" s="13">
        <v>0.14743847299999999</v>
      </c>
      <c r="F28" s="13">
        <v>5.1194702505544698E-4</v>
      </c>
      <c r="G28" s="13">
        <v>0.14926793499999999</v>
      </c>
      <c r="H28" s="13">
        <v>8.8833890912787402E-4</v>
      </c>
      <c r="I28" s="13">
        <v>0.180502998</v>
      </c>
      <c r="J28" s="13">
        <v>9.3670630025624601E-4</v>
      </c>
      <c r="K28" s="13">
        <v>0.183856661</v>
      </c>
    </row>
    <row r="29" spans="2:11">
      <c r="B29" s="12">
        <v>19</v>
      </c>
      <c r="C29" s="10"/>
      <c r="D29" s="13">
        <v>5.1365525810132895E-4</v>
      </c>
      <c r="E29" s="13">
        <v>0.15160691500000001</v>
      </c>
      <c r="F29" s="13">
        <v>5.3405729522251397E-4</v>
      </c>
      <c r="G29" s="13">
        <v>0.153493091</v>
      </c>
      <c r="H29" s="13">
        <v>9.5306055197147096E-4</v>
      </c>
      <c r="I29" s="13">
        <v>0.18569902499999999</v>
      </c>
      <c r="J29" s="13">
        <v>1.0069063030485399E-3</v>
      </c>
      <c r="K29" s="13">
        <v>0.18915726699999999</v>
      </c>
    </row>
    <row r="30" spans="2:11">
      <c r="B30" s="12">
        <v>20</v>
      </c>
      <c r="C30" s="10"/>
      <c r="D30" s="13">
        <v>5.3451530065530995E-4</v>
      </c>
      <c r="E30" s="13">
        <v>0.155871167</v>
      </c>
      <c r="F30" s="13">
        <v>5.5704577064052702E-4</v>
      </c>
      <c r="G30" s="13">
        <v>0.15781415500000001</v>
      </c>
      <c r="H30" s="13">
        <v>1.01977418967254E-3</v>
      </c>
      <c r="I30" s="13">
        <v>0.19098859400000001</v>
      </c>
      <c r="J30" s="13">
        <v>1.0792408150783401E-3</v>
      </c>
      <c r="K30" s="13">
        <v>0.19455067100000001</v>
      </c>
    </row>
    <row r="31" spans="2:11">
      <c r="B31" s="12">
        <v>21</v>
      </c>
      <c r="C31" s="10"/>
      <c r="D31" s="13">
        <v>5.57239825962704E-4</v>
      </c>
      <c r="E31" s="13">
        <v>0.16024748</v>
      </c>
      <c r="F31" s="13">
        <v>5.8193652855023095E-4</v>
      </c>
      <c r="G31" s="13">
        <v>0.162247109</v>
      </c>
      <c r="H31" s="13">
        <v>1.08915706526195E-3</v>
      </c>
      <c r="I31" s="13">
        <v>0.19638235000000001</v>
      </c>
      <c r="J31" s="13">
        <v>1.1543418355699101E-3</v>
      </c>
      <c r="K31" s="13">
        <v>0.20004686099999999</v>
      </c>
    </row>
    <row r="32" spans="2:11">
      <c r="B32" s="12">
        <v>22</v>
      </c>
      <c r="C32" s="10"/>
      <c r="D32" s="13">
        <v>5.8243775368403705E-4</v>
      </c>
      <c r="E32" s="13">
        <v>0.164738886</v>
      </c>
      <c r="F32" s="13">
        <v>6.0933769657398095E-4</v>
      </c>
      <c r="G32" s="13">
        <v>0.16679464099999999</v>
      </c>
      <c r="H32" s="13">
        <v>1.1617922686163701E-3</v>
      </c>
      <c r="I32" s="13">
        <v>0.20187612499999999</v>
      </c>
      <c r="J32" s="13">
        <v>1.2327880221596199E-3</v>
      </c>
      <c r="K32" s="13">
        <v>0.20564080400000001</v>
      </c>
    </row>
    <row r="33" spans="2:11">
      <c r="B33" s="12">
        <v>23</v>
      </c>
      <c r="C33" s="10"/>
      <c r="D33" s="13">
        <v>6.1098598015421005E-4</v>
      </c>
      <c r="E33" s="13">
        <v>0.169360236</v>
      </c>
      <c r="F33" s="13">
        <v>6.4011714307458001E-4</v>
      </c>
      <c r="G33" s="13">
        <v>0.171471493</v>
      </c>
      <c r="H33" s="13">
        <v>1.2383572151849799E-3</v>
      </c>
      <c r="I33" s="13">
        <v>0.20748249299999999</v>
      </c>
      <c r="J33" s="13">
        <v>1.3152316160052299E-3</v>
      </c>
      <c r="K33" s="13">
        <v>0.21134481199999999</v>
      </c>
    </row>
    <row r="34" spans="2:11">
      <c r="B34" s="12">
        <v>24</v>
      </c>
      <c r="C34" s="10"/>
      <c r="D34" s="13">
        <v>6.4383192342105803E-4</v>
      </c>
      <c r="E34" s="13">
        <v>0.17411865600000001</v>
      </c>
      <c r="F34" s="13">
        <v>6.7523739222691704E-4</v>
      </c>
      <c r="G34" s="13">
        <v>0.17628459199999999</v>
      </c>
      <c r="H34" s="13">
        <v>1.3201151641452601E-3</v>
      </c>
      <c r="I34" s="13">
        <v>0.21320418599999999</v>
      </c>
      <c r="J34" s="13">
        <v>1.4029732068704E-3</v>
      </c>
      <c r="K34" s="13">
        <v>0.21716105999999999</v>
      </c>
    </row>
    <row r="35" spans="2:11">
      <c r="B35" s="12">
        <v>25</v>
      </c>
      <c r="C35" s="10"/>
      <c r="D35" s="13">
        <v>6.8246155003781996E-4</v>
      </c>
      <c r="E35" s="13">
        <v>0.179034208</v>
      </c>
      <c r="F35" s="13">
        <v>7.1622178828783698E-4</v>
      </c>
      <c r="G35" s="13">
        <v>0.18125434000000001</v>
      </c>
      <c r="H35" s="13">
        <v>1.4093521362745799E-3</v>
      </c>
      <c r="I35" s="13">
        <v>0.21906856999999999</v>
      </c>
      <c r="J35" s="13">
        <v>1.49839613999692E-3</v>
      </c>
      <c r="K35" s="13">
        <v>0.223117815</v>
      </c>
    </row>
    <row r="36" spans="2:11">
      <c r="B36" s="12">
        <v>26</v>
      </c>
      <c r="C36" s="10"/>
      <c r="D36" s="13">
        <v>7.2737531238819598E-4</v>
      </c>
      <c r="E36" s="13">
        <v>0.18411225000000001</v>
      </c>
      <c r="F36" s="13">
        <v>7.6358757882899497E-4</v>
      </c>
      <c r="G36" s="13">
        <v>0.18638613800000001</v>
      </c>
      <c r="H36" s="13">
        <v>1.5069206024546601E-3</v>
      </c>
      <c r="I36" s="13">
        <v>0.22508218199999999</v>
      </c>
      <c r="J36" s="13">
        <v>1.60239462122828E-3</v>
      </c>
      <c r="K36" s="13">
        <v>0.22922178400000001</v>
      </c>
    </row>
    <row r="37" spans="2:11">
      <c r="B37" s="12">
        <v>27</v>
      </c>
      <c r="C37" s="10"/>
      <c r="D37" s="13">
        <v>7.7864305749282699E-4</v>
      </c>
      <c r="E37" s="13">
        <v>0.18935479099999999</v>
      </c>
      <c r="F37" s="13">
        <v>8.1739862203841405E-4</v>
      </c>
      <c r="G37" s="13">
        <v>0.19168122300000001</v>
      </c>
      <c r="H37" s="13">
        <v>1.61274783675483E-3</v>
      </c>
      <c r="I37" s="13">
        <v>0.231227974</v>
      </c>
      <c r="J37" s="13">
        <v>1.7148764879066499E-3</v>
      </c>
      <c r="K37" s="13">
        <v>0.23545329700000001</v>
      </c>
    </row>
    <row r="38" spans="2:11">
      <c r="B38" s="12">
        <v>28</v>
      </c>
      <c r="C38" s="10"/>
      <c r="D38" s="13">
        <v>8.3616980595592905E-4</v>
      </c>
      <c r="E38" s="13">
        <v>0.19475160699999999</v>
      </c>
      <c r="F38" s="13">
        <v>8.7777815509258803E-4</v>
      </c>
      <c r="G38" s="13">
        <v>0.19713198000000001</v>
      </c>
      <c r="H38" s="13">
        <v>1.7314520543304499E-3</v>
      </c>
      <c r="I38" s="13">
        <v>0.23755191000000001</v>
      </c>
      <c r="J38" s="13">
        <v>1.8410394716415401E-3</v>
      </c>
      <c r="K38" s="13">
        <v>0.241865207</v>
      </c>
    </row>
    <row r="39" spans="2:11">
      <c r="B39" s="12">
        <v>29</v>
      </c>
      <c r="C39" s="10"/>
      <c r="D39" s="13">
        <v>9.0081733503409795E-4</v>
      </c>
      <c r="E39" s="13">
        <v>0.20030593499999999</v>
      </c>
      <c r="F39" s="13">
        <v>9.4563023873277198E-4</v>
      </c>
      <c r="G39" s="13">
        <v>0.20274162100000001</v>
      </c>
      <c r="H39" s="13">
        <v>1.8647923361347499E-3</v>
      </c>
      <c r="I39" s="13">
        <v>0.24405654700000001</v>
      </c>
      <c r="J39" s="13">
        <v>1.9827506891210698E-3</v>
      </c>
      <c r="K39" s="13">
        <v>0.24845997</v>
      </c>
    </row>
    <row r="40" spans="2:11">
      <c r="B40" s="12">
        <v>30</v>
      </c>
      <c r="C40" s="10"/>
      <c r="D40" s="13">
        <v>9.7310457156076803E-4</v>
      </c>
      <c r="E40" s="13">
        <v>0.20602261899999999</v>
      </c>
      <c r="F40" s="13">
        <v>1.0214992394240599E-3</v>
      </c>
      <c r="G40" s="13">
        <v>0.20851504600000001</v>
      </c>
      <c r="H40" s="13">
        <v>2.0138270385711698E-3</v>
      </c>
      <c r="I40" s="13">
        <v>0.25074790699999999</v>
      </c>
      <c r="J40" s="13">
        <v>2.1411333844975301E-3</v>
      </c>
      <c r="K40" s="13">
        <v>0.25524375399999999</v>
      </c>
    </row>
    <row r="41" spans="2:11">
      <c r="B41" s="12">
        <v>31</v>
      </c>
      <c r="C41" s="10"/>
      <c r="D41" s="13">
        <v>1.0536336481400399E-3</v>
      </c>
      <c r="E41" s="13">
        <v>0.211904866</v>
      </c>
      <c r="F41" s="13">
        <v>1.10601658502962E-3</v>
      </c>
      <c r="G41" s="13">
        <v>0.21445544499999999</v>
      </c>
      <c r="H41" s="13">
        <v>2.1797747444775202E-3</v>
      </c>
      <c r="I41" s="13">
        <v>0.25762892700000001</v>
      </c>
      <c r="J41" s="13">
        <v>2.3174796017341802E-3</v>
      </c>
      <c r="K41" s="13">
        <v>0.26221948</v>
      </c>
    </row>
    <row r="42" spans="2:11">
      <c r="B42" s="12">
        <v>32</v>
      </c>
      <c r="C42" s="10"/>
      <c r="D42" s="13">
        <v>1.1426226054847E-3</v>
      </c>
      <c r="E42" s="13">
        <v>0.21795118699999999</v>
      </c>
      <c r="F42" s="13">
        <v>1.1994103381513101E-3</v>
      </c>
      <c r="G42" s="13">
        <v>0.22056106</v>
      </c>
      <c r="H42" s="13">
        <v>2.3630518629329002E-3</v>
      </c>
      <c r="I42" s="13">
        <v>0.26469242799999998</v>
      </c>
      <c r="J42" s="13">
        <v>2.5122275475200598E-3</v>
      </c>
      <c r="K42" s="13">
        <v>0.269379278</v>
      </c>
    </row>
    <row r="43" spans="2:11">
      <c r="B43" s="12">
        <v>33</v>
      </c>
      <c r="C43" s="10"/>
      <c r="D43" s="13">
        <v>1.2411407692648E-3</v>
      </c>
      <c r="E43" s="13">
        <v>0.22416209200000001</v>
      </c>
      <c r="F43" s="13">
        <v>1.3028016545098501E-3</v>
      </c>
      <c r="G43" s="13">
        <v>0.226832219</v>
      </c>
      <c r="H43" s="13">
        <v>2.5658142339939701E-3</v>
      </c>
      <c r="I43" s="13">
        <v>0.271934803</v>
      </c>
      <c r="J43" s="13">
        <v>2.7276619358236501E-3</v>
      </c>
      <c r="K43" s="13">
        <v>0.27671901999999998</v>
      </c>
    </row>
    <row r="44" spans="2:11">
      <c r="B44" s="12">
        <v>34</v>
      </c>
      <c r="C44" s="10"/>
      <c r="D44" s="13">
        <v>1.35071242595345E-3</v>
      </c>
      <c r="E44" s="13">
        <v>0.230544738</v>
      </c>
      <c r="F44" s="13">
        <v>1.41778916987926E-3</v>
      </c>
      <c r="G44" s="13">
        <v>0.233276241</v>
      </c>
      <c r="H44" s="13">
        <v>2.7911548626716799E-3</v>
      </c>
      <c r="I44" s="13">
        <v>0.27936682699999998</v>
      </c>
      <c r="J44" s="13">
        <v>2.9670633467199698E-3</v>
      </c>
      <c r="K44" s="13">
        <v>0.284249945</v>
      </c>
    </row>
    <row r="45" spans="2:11">
      <c r="B45" s="12">
        <v>35</v>
      </c>
      <c r="C45" s="10"/>
      <c r="D45" s="13">
        <v>1.47220562137147E-3</v>
      </c>
      <c r="E45" s="13">
        <v>0.237098208</v>
      </c>
      <c r="F45" s="13">
        <v>1.54528228162125E-3</v>
      </c>
      <c r="G45" s="13">
        <v>0.239891944</v>
      </c>
      <c r="H45" s="13">
        <v>3.0407933672319102E-3</v>
      </c>
      <c r="I45" s="13">
        <v>0.28698186999999997</v>
      </c>
      <c r="J45" s="13">
        <v>3.2322501659599301E-3</v>
      </c>
      <c r="K45" s="13">
        <v>0.29196471699999998</v>
      </c>
    </row>
    <row r="46" spans="2:11">
      <c r="B46" s="12">
        <v>36</v>
      </c>
      <c r="C46" s="10"/>
      <c r="D46" s="13">
        <v>1.6073789693562899E-3</v>
      </c>
      <c r="E46" s="13">
        <v>0.24382822500000001</v>
      </c>
      <c r="F46" s="13">
        <v>1.68712466371259E-3</v>
      </c>
      <c r="G46" s="13">
        <v>0.246685133</v>
      </c>
      <c r="H46" s="13">
        <v>3.3182680745391701E-3</v>
      </c>
      <c r="I46" s="13">
        <v>0.29478748700000001</v>
      </c>
      <c r="J46" s="13">
        <v>3.52697135024481E-3</v>
      </c>
      <c r="K46" s="13">
        <v>0.29987113399999998</v>
      </c>
    </row>
    <row r="47" spans="2:11">
      <c r="B47" s="12">
        <v>37</v>
      </c>
      <c r="C47" s="10"/>
      <c r="D47" s="13">
        <v>1.7578175634938001E-3</v>
      </c>
      <c r="E47" s="13">
        <v>0.250738295</v>
      </c>
      <c r="F47" s="13">
        <v>1.84497700808514E-3</v>
      </c>
      <c r="G47" s="13">
        <v>0.253659303</v>
      </c>
      <c r="H47" s="13">
        <v>3.62672319158608E-3</v>
      </c>
      <c r="I47" s="13">
        <v>0.30278756000000001</v>
      </c>
      <c r="J47" s="13">
        <v>3.8545523079220301E-3</v>
      </c>
      <c r="K47" s="13">
        <v>0.30797319499999998</v>
      </c>
    </row>
    <row r="48" spans="2:11">
      <c r="B48" s="12">
        <v>38</v>
      </c>
      <c r="C48" s="10"/>
      <c r="D48" s="13">
        <v>1.9234987850527999E-3</v>
      </c>
      <c r="E48" s="13">
        <v>0.257821405</v>
      </c>
      <c r="F48" s="13">
        <v>2.0188126189778998E-3</v>
      </c>
      <c r="G48" s="13">
        <v>0.26080688600000002</v>
      </c>
      <c r="H48" s="13">
        <v>3.9659874382270803E-3</v>
      </c>
      <c r="I48" s="13">
        <v>0.310963447</v>
      </c>
      <c r="J48" s="13">
        <v>4.2147948525423397E-3</v>
      </c>
      <c r="K48" s="13">
        <v>0.31625087600000001</v>
      </c>
    </row>
    <row r="49" spans="2:11">
      <c r="B49" s="12">
        <v>39</v>
      </c>
      <c r="C49" s="10"/>
      <c r="D49" s="13">
        <v>2.1052113356510799E-3</v>
      </c>
      <c r="E49" s="13">
        <v>0.26507457099999998</v>
      </c>
      <c r="F49" s="13">
        <v>2.2094558727207099E-3</v>
      </c>
      <c r="G49" s="13">
        <v>0.26812451399999998</v>
      </c>
      <c r="H49" s="13">
        <v>4.3375436492604797E-3</v>
      </c>
      <c r="I49" s="13">
        <v>0.319303911</v>
      </c>
      <c r="J49" s="13">
        <v>4.6092563053775903E-3</v>
      </c>
      <c r="K49" s="13">
        <v>0.32469193000000002</v>
      </c>
    </row>
    <row r="50" spans="2:11">
      <c r="B50" s="12">
        <v>40</v>
      </c>
      <c r="C50" s="10"/>
      <c r="D50" s="13">
        <v>2.3048524620311399E-3</v>
      </c>
      <c r="E50" s="13">
        <v>0.27250310900000002</v>
      </c>
      <c r="F50" s="13">
        <v>2.4188940151669302E-3</v>
      </c>
      <c r="G50" s="13">
        <v>0.27561753100000003</v>
      </c>
      <c r="H50" s="13">
        <v>4.74513544426052E-3</v>
      </c>
      <c r="I50" s="13">
        <v>0.327814936</v>
      </c>
      <c r="J50" s="13">
        <v>5.04189348625304E-3</v>
      </c>
      <c r="K50" s="13">
        <v>0.33330243500000001</v>
      </c>
    </row>
    <row r="51" spans="2:11">
      <c r="B51" s="12">
        <v>41</v>
      </c>
      <c r="C51" s="10"/>
      <c r="D51" s="13">
        <v>2.5261082105026999E-3</v>
      </c>
      <c r="E51" s="13">
        <v>0.28011403200000001</v>
      </c>
      <c r="F51" s="13">
        <v>2.6509878308332798E-3</v>
      </c>
      <c r="G51" s="13">
        <v>0.283293085</v>
      </c>
      <c r="H51" s="13">
        <v>5.1960315906738001E-3</v>
      </c>
      <c r="I51" s="13">
        <v>0.336506992</v>
      </c>
      <c r="J51" s="13">
        <v>5.5203885697558998E-3</v>
      </c>
      <c r="K51" s="13">
        <v>0.34209334800000002</v>
      </c>
    </row>
    <row r="52" spans="2:11">
      <c r="B52" s="12">
        <v>42</v>
      </c>
      <c r="C52" s="10"/>
      <c r="D52" s="13">
        <v>2.77008751081849E-3</v>
      </c>
      <c r="E52" s="13">
        <v>0.28790175000000001</v>
      </c>
      <c r="F52" s="13">
        <v>2.90689469244771E-3</v>
      </c>
      <c r="G52" s="13">
        <v>0.29114504600000002</v>
      </c>
      <c r="H52" s="13">
        <v>5.6922463242789802E-3</v>
      </c>
      <c r="I52" s="13">
        <v>0.34536276199999999</v>
      </c>
      <c r="J52" s="13">
        <v>6.0468471978995901E-3</v>
      </c>
      <c r="K52" s="13">
        <v>0.35104590800000002</v>
      </c>
    </row>
    <row r="53" spans="2:11">
      <c r="B53" s="12">
        <v>43</v>
      </c>
      <c r="C53" s="10"/>
      <c r="D53" s="13">
        <v>3.0373790176767301E-3</v>
      </c>
      <c r="E53" s="13">
        <v>0.29587749400000002</v>
      </c>
      <c r="F53" s="13">
        <v>3.1872299100428E-3</v>
      </c>
      <c r="G53" s="13">
        <v>0.29918497799999999</v>
      </c>
      <c r="H53" s="13">
        <v>6.2348897691625197E-3</v>
      </c>
      <c r="I53" s="13">
        <v>0.35440123899999998</v>
      </c>
      <c r="J53" s="13">
        <v>6.6224360969886998E-3</v>
      </c>
      <c r="K53" s="13">
        <v>0.36018012799999999</v>
      </c>
    </row>
    <row r="54" spans="2:11">
      <c r="B54" s="12">
        <v>44</v>
      </c>
      <c r="C54" s="10"/>
      <c r="D54" s="13">
        <v>3.3299920147459002E-3</v>
      </c>
      <c r="E54" s="13">
        <v>0.30403887299999999</v>
      </c>
      <c r="F54" s="13">
        <v>3.4940937302959602E-3</v>
      </c>
      <c r="G54" s="13">
        <v>0.30741012499999998</v>
      </c>
      <c r="H54" s="13">
        <v>6.8277464791749202E-3</v>
      </c>
      <c r="I54" s="13">
        <v>0.36361250000000001</v>
      </c>
      <c r="J54" s="13">
        <v>7.2511314834533703E-3</v>
      </c>
      <c r="K54" s="13">
        <v>0.36948520299999998</v>
      </c>
    </row>
    <row r="55" spans="2:11">
      <c r="B55" s="12">
        <v>45</v>
      </c>
      <c r="C55" s="10"/>
      <c r="D55" s="13">
        <v>3.6496471061646298E-3</v>
      </c>
      <c r="E55" s="13">
        <v>0.31238894900000003</v>
      </c>
      <c r="F55" s="13">
        <v>3.82928469666365E-3</v>
      </c>
      <c r="G55" s="13">
        <v>0.315823456</v>
      </c>
      <c r="H55" s="13">
        <v>7.4740608279083402E-3</v>
      </c>
      <c r="I55" s="13">
        <v>0.37299808000000001</v>
      </c>
      <c r="J55" s="13">
        <v>7.9363428138159095E-3</v>
      </c>
      <c r="K55" s="13">
        <v>0.37896254000000001</v>
      </c>
    </row>
    <row r="56" spans="2:11">
      <c r="B56" s="12">
        <v>46</v>
      </c>
      <c r="C56" s="10"/>
      <c r="D56" s="13">
        <v>3.9992821266229498E-3</v>
      </c>
      <c r="E56" s="13">
        <v>0.32092847899999999</v>
      </c>
      <c r="F56" s="13">
        <v>4.1958743339479201E-3</v>
      </c>
      <c r="G56" s="13">
        <v>0.324425505</v>
      </c>
      <c r="H56" s="13">
        <v>8.1793984575456898E-3</v>
      </c>
      <c r="I56" s="13">
        <v>0.38255435700000001</v>
      </c>
      <c r="J56" s="13">
        <v>8.6839226288958401E-3</v>
      </c>
      <c r="K56" s="13">
        <v>0.388608024</v>
      </c>
    </row>
    <row r="57" spans="2:11">
      <c r="B57" s="12">
        <v>47</v>
      </c>
      <c r="C57" s="10"/>
      <c r="D57" s="13">
        <v>4.3851866154629004E-3</v>
      </c>
      <c r="E57" s="13">
        <v>0.32966508999999999</v>
      </c>
      <c r="F57" s="13">
        <v>4.6000362127983597E-3</v>
      </c>
      <c r="G57" s="13">
        <v>0.33322406599999999</v>
      </c>
      <c r="H57" s="13">
        <v>8.9476640042827002E-3</v>
      </c>
      <c r="I57" s="13">
        <v>0.39229364300000003</v>
      </c>
      <c r="J57" s="13">
        <v>9.49749958068484E-3</v>
      </c>
      <c r="K57" s="13">
        <v>0.39843467700000001</v>
      </c>
    </row>
    <row r="58" spans="2:11">
      <c r="B58" s="12">
        <v>48</v>
      </c>
      <c r="C58" s="10"/>
      <c r="D58" s="13">
        <v>4.8093670266490503E-3</v>
      </c>
      <c r="E58" s="13">
        <v>0.33859375000000003</v>
      </c>
      <c r="F58" s="13">
        <v>5.0437759951402397E-3</v>
      </c>
      <c r="G58" s="13">
        <v>0.34221363999999999</v>
      </c>
      <c r="H58" s="13">
        <v>9.7807492729509501E-3</v>
      </c>
      <c r="I58" s="13">
        <v>0.40220201500000002</v>
      </c>
      <c r="J58" s="13">
        <v>1.03789380410004E-2</v>
      </c>
      <c r="K58" s="13">
        <v>0.40842762199999999</v>
      </c>
    </row>
    <row r="59" spans="2:11">
      <c r="B59" s="12">
        <v>49</v>
      </c>
      <c r="C59" s="10"/>
      <c r="D59" s="13">
        <v>5.2738646915398398E-3</v>
      </c>
      <c r="E59" s="13">
        <v>0.34770537499999998</v>
      </c>
      <c r="F59" s="13">
        <v>5.5291266383653602E-3</v>
      </c>
      <c r="G59" s="13">
        <v>0.35138442199999997</v>
      </c>
      <c r="H59" s="13">
        <v>1.0680437690932101E-2</v>
      </c>
      <c r="I59" s="13">
        <v>0.412255498</v>
      </c>
      <c r="J59" s="13">
        <v>1.13299793367323E-2</v>
      </c>
      <c r="K59" s="13">
        <v>0.41856112899999998</v>
      </c>
    </row>
    <row r="60" spans="2:11">
      <c r="B60" s="12">
        <v>50</v>
      </c>
      <c r="C60" s="10"/>
      <c r="D60" s="13">
        <v>5.78396017840444E-3</v>
      </c>
      <c r="E60" s="13">
        <v>0.357005246</v>
      </c>
      <c r="F60" s="13">
        <v>6.0614928988917301E-3</v>
      </c>
      <c r="G60" s="13">
        <v>0.36074171100000002</v>
      </c>
      <c r="H60" s="13">
        <v>1.16544774850486E-2</v>
      </c>
      <c r="I60" s="13">
        <v>0.42246075300000002</v>
      </c>
      <c r="J60" s="13">
        <v>1.23586460508991E-2</v>
      </c>
      <c r="K60" s="13">
        <v>0.42884214500000001</v>
      </c>
    </row>
    <row r="61" spans="2:11">
      <c r="B61" s="12">
        <v>51</v>
      </c>
      <c r="C61" s="10"/>
      <c r="D61" s="13">
        <v>6.3452191821159404E-3</v>
      </c>
      <c r="E61" s="13">
        <v>0.366491283</v>
      </c>
      <c r="F61" s="13">
        <v>6.6465522486888404E-3</v>
      </c>
      <c r="G61" s="13">
        <v>0.370283058</v>
      </c>
      <c r="H61" s="13">
        <v>1.2710574018744701E-2</v>
      </c>
      <c r="I61" s="13">
        <v>0.432808635</v>
      </c>
      <c r="J61" s="13">
        <v>1.34728697136202E-2</v>
      </c>
      <c r="K61" s="13">
        <v>0.43926075799999997</v>
      </c>
    </row>
    <row r="62" spans="2:11">
      <c r="B62" s="12">
        <v>52</v>
      </c>
      <c r="C62" s="10"/>
      <c r="D62" s="13">
        <v>6.9650041453402497E-3</v>
      </c>
      <c r="E62" s="13">
        <v>0.37617149799999999</v>
      </c>
      <c r="F62" s="13">
        <v>7.2918296968256299E-3</v>
      </c>
      <c r="G62" s="13">
        <v>0.380016676</v>
      </c>
      <c r="H62" s="13">
        <v>1.3859217704148901E-2</v>
      </c>
      <c r="I62" s="13">
        <v>0.443313297</v>
      </c>
      <c r="J62" s="13">
        <v>1.46834743440304E-2</v>
      </c>
      <c r="K62" s="13">
        <v>0.44983208800000002</v>
      </c>
    </row>
    <row r="63" spans="2:11">
      <c r="B63" s="12">
        <v>53</v>
      </c>
      <c r="C63" s="10"/>
      <c r="D63" s="13">
        <v>7.6509110336488804E-3</v>
      </c>
      <c r="E63" s="13">
        <v>0.38603857200000002</v>
      </c>
      <c r="F63" s="13">
        <v>8.0050457118335406E-3</v>
      </c>
      <c r="G63" s="13">
        <v>0.389934685</v>
      </c>
      <c r="H63" s="13">
        <v>1.5110118638803099E-2</v>
      </c>
      <c r="I63" s="13">
        <v>0.45395737899999999</v>
      </c>
      <c r="J63" s="13">
        <v>1.6000353323715799E-2</v>
      </c>
      <c r="K63" s="13">
        <v>0.46053777299999998</v>
      </c>
    </row>
    <row r="64" spans="2:11">
      <c r="B64" s="12">
        <v>54</v>
      </c>
      <c r="C64" s="10"/>
      <c r="D64" s="13">
        <v>8.4116390988584304E-3</v>
      </c>
      <c r="E64" s="13">
        <v>0.396081348</v>
      </c>
      <c r="F64" s="13">
        <v>8.79502513814206E-3</v>
      </c>
      <c r="G64" s="13">
        <v>0.40002515</v>
      </c>
      <c r="H64" s="13">
        <v>1.6473957649225001E-2</v>
      </c>
      <c r="I64" s="13">
        <v>0.46471464499999998</v>
      </c>
      <c r="J64" s="13">
        <v>1.7434334498163201E-2</v>
      </c>
      <c r="K64" s="13">
        <v>0.471349925</v>
      </c>
    </row>
    <row r="65" spans="2:11">
      <c r="B65" s="12">
        <v>55</v>
      </c>
      <c r="C65" s="10"/>
      <c r="D65" s="13">
        <v>9.2601670585344097E-3</v>
      </c>
      <c r="E65" s="13">
        <v>0.40630075300000001</v>
      </c>
      <c r="F65" s="13">
        <v>9.6749815111586007E-3</v>
      </c>
      <c r="G65" s="13">
        <v>0.41028887000000003</v>
      </c>
      <c r="H65" s="13">
        <v>1.7967638264199601E-2</v>
      </c>
      <c r="I65" s="13">
        <v>0.47558583799999998</v>
      </c>
      <c r="J65" s="13">
        <v>1.90026534053504E-2</v>
      </c>
      <c r="K65" s="13">
        <v>0.48226955199999999</v>
      </c>
    </row>
    <row r="66" spans="2:11">
      <c r="B66" s="12">
        <v>56</v>
      </c>
      <c r="C66" s="10"/>
      <c r="D66" s="13">
        <v>1.0207861691604999E-2</v>
      </c>
      <c r="E66" s="13">
        <v>0.41668670499999999</v>
      </c>
      <c r="F66" s="13">
        <v>1.0656386683193599E-2</v>
      </c>
      <c r="G66" s="13">
        <v>0.42071509800000001</v>
      </c>
      <c r="H66" s="13">
        <v>1.9603596218667599E-2</v>
      </c>
      <c r="I66" s="13">
        <v>0.48654921299999998</v>
      </c>
      <c r="J66" s="13">
        <v>2.0717722160571099E-2</v>
      </c>
      <c r="K66" s="13">
        <v>0.49327378799999999</v>
      </c>
    </row>
    <row r="67" spans="2:11">
      <c r="B67" s="12">
        <v>57</v>
      </c>
      <c r="C67" s="10"/>
      <c r="D67" s="13">
        <v>1.1267037489751301E-2</v>
      </c>
      <c r="E67" s="13">
        <v>0.42721521000000001</v>
      </c>
      <c r="F67" s="13">
        <v>1.17516253753722E-2</v>
      </c>
      <c r="G67" s="13">
        <v>0.43127834799999998</v>
      </c>
      <c r="H67" s="13">
        <v>2.1394243702147198E-2</v>
      </c>
      <c r="I67" s="13">
        <v>0.49754975200000001</v>
      </c>
      <c r="J67" s="13">
        <v>2.2591784505750102E-2</v>
      </c>
      <c r="K67" s="13">
        <v>0.50430392300000004</v>
      </c>
    </row>
    <row r="68" spans="2:11">
      <c r="B68" s="12">
        <v>58</v>
      </c>
      <c r="C68" s="10"/>
      <c r="D68" s="13">
        <v>1.24542815813736E-2</v>
      </c>
      <c r="E68" s="13">
        <v>0.43789503800000001</v>
      </c>
      <c r="F68" s="13">
        <v>1.29774633801229E-2</v>
      </c>
      <c r="G68" s="13">
        <v>0.441987568</v>
      </c>
      <c r="H68" s="13">
        <v>2.33584672042263E-2</v>
      </c>
      <c r="I68" s="13">
        <v>0.50860175200000002</v>
      </c>
      <c r="J68" s="13">
        <v>2.4643819123300399E-2</v>
      </c>
      <c r="K68" s="13">
        <v>0.51537511800000002</v>
      </c>
    </row>
    <row r="69" spans="2:11">
      <c r="B69" s="12">
        <v>59</v>
      </c>
      <c r="C69" s="10"/>
      <c r="D69" s="13">
        <v>1.37831061913579E-2</v>
      </c>
      <c r="E69" s="13">
        <v>0.44873208199999998</v>
      </c>
      <c r="F69" s="13">
        <v>1.43474208385108E-2</v>
      </c>
      <c r="G69" s="13">
        <v>0.45284873799999997</v>
      </c>
      <c r="H69" s="13">
        <v>2.5508676158178901E-2</v>
      </c>
      <c r="I69" s="13">
        <v>0.51971550300000002</v>
      </c>
      <c r="J69" s="13">
        <v>2.6885955407437202E-2</v>
      </c>
      <c r="K69" s="13">
        <v>0.52649847900000002</v>
      </c>
    </row>
    <row r="70" spans="2:11">
      <c r="B70" s="12">
        <v>60</v>
      </c>
      <c r="C70" s="10"/>
      <c r="D70" s="13">
        <v>1.52662377213587E-2</v>
      </c>
      <c r="E70" s="13">
        <v>0.45974248400000001</v>
      </c>
      <c r="F70" s="13">
        <v>1.5874122116674699E-2</v>
      </c>
      <c r="G70" s="13">
        <v>0.463878815</v>
      </c>
      <c r="H70" s="13">
        <v>2.7854102215067199E-2</v>
      </c>
      <c r="I70" s="13">
        <v>0.53093014400000005</v>
      </c>
      <c r="J70" s="13">
        <v>2.9326857541006199E-2</v>
      </c>
      <c r="K70" s="13">
        <v>0.53771658099999997</v>
      </c>
    </row>
    <row r="71" spans="2:11">
      <c r="B71" s="12">
        <v>61</v>
      </c>
      <c r="C71" s="10"/>
      <c r="D71" s="13">
        <v>1.6910460090262602E-2</v>
      </c>
      <c r="E71" s="13">
        <v>0.47086798499999999</v>
      </c>
      <c r="F71" s="13">
        <v>1.75639300899064E-2</v>
      </c>
      <c r="G71" s="13">
        <v>0.47501637400000002</v>
      </c>
      <c r="H71" s="13">
        <v>3.0391134899370498E-2</v>
      </c>
      <c r="I71" s="13">
        <v>0.54212110099999999</v>
      </c>
      <c r="J71" s="13">
        <v>3.1961500950182201E-2</v>
      </c>
      <c r="K71" s="13">
        <v>0.54889692400000001</v>
      </c>
    </row>
    <row r="72" spans="2:11">
      <c r="B72" s="12">
        <v>62</v>
      </c>
      <c r="C72" s="10"/>
      <c r="D72" s="13">
        <v>1.8728092693696699E-2</v>
      </c>
      <c r="E72" s="13">
        <v>0.48208688700000002</v>
      </c>
      <c r="F72" s="13">
        <v>1.9428948403045598E-2</v>
      </c>
      <c r="G72" s="13">
        <v>0.48623815999999997</v>
      </c>
      <c r="H72" s="13">
        <v>3.3126564542110798E-2</v>
      </c>
      <c r="I72" s="13">
        <v>0.55323248300000005</v>
      </c>
      <c r="J72" s="13">
        <v>3.4795934221411598E-2</v>
      </c>
      <c r="K72" s="13">
        <v>0.55997930900000004</v>
      </c>
    </row>
    <row r="73" spans="2:11">
      <c r="B73" s="12">
        <v>63</v>
      </c>
      <c r="C73" s="10"/>
      <c r="D73" s="13">
        <v>2.0738963609155E-2</v>
      </c>
      <c r="E73" s="13">
        <v>0.49345034100000001</v>
      </c>
      <c r="F73" s="13">
        <v>2.1488999185529E-2</v>
      </c>
      <c r="G73" s="13">
        <v>0.49759767199999999</v>
      </c>
      <c r="H73" s="13">
        <v>3.6079461695343103E-2</v>
      </c>
      <c r="I73" s="13">
        <v>0.56436901100000003</v>
      </c>
      <c r="J73" s="13">
        <v>3.7849131260329898E-2</v>
      </c>
      <c r="K73" s="13">
        <v>0.57107535300000001</v>
      </c>
    </row>
    <row r="74" spans="2:11">
      <c r="B74" s="12">
        <v>64</v>
      </c>
      <c r="C74" s="10"/>
      <c r="D74" s="13">
        <v>2.2958690487714799E-2</v>
      </c>
      <c r="E74" s="13">
        <v>0.50493910600000003</v>
      </c>
      <c r="F74" s="13">
        <v>2.3759371655856499E-2</v>
      </c>
      <c r="G74" s="13">
        <v>0.50907439200000004</v>
      </c>
      <c r="H74" s="13">
        <v>3.9257633501291397E-2</v>
      </c>
      <c r="I74" s="13">
        <v>0.575485472</v>
      </c>
      <c r="J74" s="13">
        <v>4.1127936568617102E-2</v>
      </c>
      <c r="K74" s="13">
        <v>0.58213680400000001</v>
      </c>
    </row>
    <row r="75" spans="2:11">
      <c r="B75" s="12">
        <v>65</v>
      </c>
      <c r="C75" s="10"/>
      <c r="D75" s="13">
        <v>2.5405639461228102E-2</v>
      </c>
      <c r="E75" s="13">
        <v>0.51657347200000003</v>
      </c>
      <c r="F75" s="13">
        <v>2.62581369942483E-2</v>
      </c>
      <c r="G75" s="13">
        <v>0.520689442</v>
      </c>
      <c r="H75" s="13">
        <v>4.26730825144657E-2</v>
      </c>
      <c r="I75" s="13">
        <v>0.58662368200000004</v>
      </c>
      <c r="J75" s="13">
        <v>4.4643689413637298E-2</v>
      </c>
      <c r="K75" s="13">
        <v>0.593208497</v>
      </c>
    </row>
    <row r="76" spans="2:11">
      <c r="B76" s="12">
        <v>66</v>
      </c>
      <c r="C76" s="10"/>
      <c r="D76" s="13">
        <v>2.808746032593E-2</v>
      </c>
      <c r="E76" s="13">
        <v>0.52838832000000002</v>
      </c>
      <c r="F76" s="13">
        <v>2.8992362542687999E-2</v>
      </c>
      <c r="G76" s="13">
        <v>0.53247332700000005</v>
      </c>
      <c r="H76" s="13">
        <v>4.6322594834610799E-2</v>
      </c>
      <c r="I76" s="13">
        <v>0.59771437400000005</v>
      </c>
      <c r="J76" s="13">
        <v>4.8392169314398201E-2</v>
      </c>
      <c r="K76" s="13">
        <v>0.60420722599999999</v>
      </c>
    </row>
    <row r="77" spans="2:11">
      <c r="B77" s="12">
        <v>67</v>
      </c>
      <c r="C77" s="10"/>
      <c r="D77" s="13">
        <v>3.09983112640939E-2</v>
      </c>
      <c r="E77" s="13">
        <v>0.54027984799999995</v>
      </c>
      <c r="F77" s="13">
        <v>3.1956189973484699E-2</v>
      </c>
      <c r="G77" s="13">
        <v>0.544326847</v>
      </c>
      <c r="H77" s="13">
        <v>5.0205844998535698E-2</v>
      </c>
      <c r="I77" s="13">
        <v>0.608751771</v>
      </c>
      <c r="J77" s="13">
        <v>5.2374603502126402E-2</v>
      </c>
      <c r="K77" s="13">
        <v>0.61513906399999996</v>
      </c>
    </row>
    <row r="78" spans="2:11">
      <c r="B78" s="12">
        <v>68</v>
      </c>
      <c r="C78" s="10"/>
      <c r="D78" s="13">
        <v>3.4149453635095001E-2</v>
      </c>
      <c r="E78" s="13">
        <v>0.55224451299999999</v>
      </c>
      <c r="F78" s="13">
        <v>3.5160765609153898E-2</v>
      </c>
      <c r="G78" s="13">
        <v>0.55624662400000002</v>
      </c>
      <c r="H78" s="13">
        <v>5.4336915802382202E-2</v>
      </c>
      <c r="I78" s="13">
        <v>0.61973416999999997</v>
      </c>
      <c r="J78" s="13">
        <v>5.6606214890715802E-2</v>
      </c>
      <c r="K78" s="13">
        <v>0.62600227900000005</v>
      </c>
    </row>
    <row r="79" spans="2:11">
      <c r="B79" s="12">
        <v>69</v>
      </c>
      <c r="C79" s="10"/>
      <c r="D79" s="13">
        <v>3.7551773921801201E-2</v>
      </c>
      <c r="E79" s="13">
        <v>0.56432075100000001</v>
      </c>
      <c r="F79" s="13">
        <v>3.8617049378049502E-2</v>
      </c>
      <c r="G79" s="13">
        <v>0.56827347900000003</v>
      </c>
      <c r="H79" s="13">
        <v>5.8735732903955701E-2</v>
      </c>
      <c r="I79" s="13">
        <v>0.63075269700000003</v>
      </c>
      <c r="J79" s="13">
        <v>6.1109074507531801E-2</v>
      </c>
      <c r="K79" s="13">
        <v>0.63689455699999997</v>
      </c>
    </row>
    <row r="80" spans="2:11">
      <c r="B80" s="12">
        <v>70</v>
      </c>
      <c r="C80" s="10"/>
      <c r="D80" s="13">
        <v>4.1215889880058303E-2</v>
      </c>
      <c r="E80" s="13">
        <v>0.57649507099999997</v>
      </c>
      <c r="F80" s="13">
        <v>4.2335640722930203E-2</v>
      </c>
      <c r="G80" s="13">
        <v>0.58039386699999995</v>
      </c>
      <c r="H80" s="13">
        <v>6.3420282396748504E-2</v>
      </c>
      <c r="I80" s="13">
        <v>0.64179387300000001</v>
      </c>
      <c r="J80" s="13">
        <v>6.5903098436133206E-2</v>
      </c>
      <c r="K80" s="13">
        <v>0.64780250299999997</v>
      </c>
    </row>
    <row r="81" spans="2:11">
      <c r="B81" s="12">
        <v>71</v>
      </c>
      <c r="C81" s="10"/>
      <c r="D81" s="13">
        <v>4.5153324200310103E-2</v>
      </c>
      <c r="E81" s="13">
        <v>0.58876626099999996</v>
      </c>
      <c r="F81" s="13">
        <v>4.6328212439223103E-2</v>
      </c>
      <c r="G81" s="13">
        <v>0.59260724600000003</v>
      </c>
      <c r="H81" s="13">
        <v>6.8414454030190502E-2</v>
      </c>
      <c r="I81" s="13">
        <v>0.65287304599999996</v>
      </c>
      <c r="J81" s="13">
        <v>7.1014820973525503E-2</v>
      </c>
      <c r="K81" s="13">
        <v>0.65874368400000005</v>
      </c>
    </row>
    <row r="82" spans="2:11">
      <c r="B82" s="12">
        <v>72</v>
      </c>
      <c r="C82" s="10"/>
      <c r="D82" s="13">
        <v>4.9357435309316099E-2</v>
      </c>
      <c r="E82" s="13">
        <v>0.60112129299999995</v>
      </c>
      <c r="F82" s="13">
        <v>5.0588651535262298E-2</v>
      </c>
      <c r="G82" s="13">
        <v>0.60490085699999996</v>
      </c>
      <c r="H82" s="13">
        <v>7.3733762291366398E-2</v>
      </c>
      <c r="I82" s="13">
        <v>0.66398568099999999</v>
      </c>
      <c r="J82" s="13">
        <v>7.64635688988069E-2</v>
      </c>
      <c r="K82" s="13">
        <v>0.66971484800000003</v>
      </c>
    </row>
    <row r="83" spans="2:11">
      <c r="B83" s="12">
        <v>73</v>
      </c>
      <c r="C83" s="10"/>
      <c r="D83" s="13">
        <v>5.3838671235349703E-2</v>
      </c>
      <c r="E83" s="13">
        <v>0.61353747400000003</v>
      </c>
      <c r="F83" s="13">
        <v>5.51280474713743E-2</v>
      </c>
      <c r="G83" s="13">
        <v>0.61725199600000002</v>
      </c>
      <c r="H83" s="13">
        <v>7.9410934235024599E-2</v>
      </c>
      <c r="I83" s="13">
        <v>0.67511150200000003</v>
      </c>
      <c r="J83" s="13">
        <v>8.2285577084568906E-2</v>
      </c>
      <c r="K83" s="13">
        <v>0.68069625300000003</v>
      </c>
    </row>
    <row r="84" spans="2:11">
      <c r="B84" s="12">
        <v>74</v>
      </c>
      <c r="C84" s="10"/>
      <c r="D84" s="13">
        <v>5.8605919464149898E-2</v>
      </c>
      <c r="E84" s="13">
        <v>0.62604082500000002</v>
      </c>
      <c r="F84" s="13">
        <v>5.9956258832877703E-2</v>
      </c>
      <c r="G84" s="13">
        <v>0.62968913199999998</v>
      </c>
      <c r="H84" s="13">
        <v>8.54829569389709E-2</v>
      </c>
      <c r="I84" s="13">
        <v>0.68633549400000005</v>
      </c>
      <c r="J84" s="13">
        <v>8.8521764578634698E-2</v>
      </c>
      <c r="K84" s="13">
        <v>0.69178079199999998</v>
      </c>
    </row>
    <row r="85" spans="2:11">
      <c r="B85" s="12">
        <v>75</v>
      </c>
      <c r="C85" s="10"/>
      <c r="D85" s="13">
        <v>6.3662054304848406E-2</v>
      </c>
      <c r="E85" s="13">
        <v>0.63853910199999997</v>
      </c>
      <c r="F85" s="13">
        <v>6.5076930164311902E-2</v>
      </c>
      <c r="G85" s="13">
        <v>0.64211748300000004</v>
      </c>
      <c r="H85" s="13">
        <v>9.19716101662678E-2</v>
      </c>
      <c r="I85" s="13">
        <v>0.69751377999999997</v>
      </c>
      <c r="J85" s="13">
        <v>9.5195999549987698E-2</v>
      </c>
      <c r="K85" s="13">
        <v>0.70281854899999996</v>
      </c>
    </row>
    <row r="86" spans="2:11">
      <c r="B86" s="12">
        <v>76</v>
      </c>
      <c r="C86" s="10"/>
      <c r="D86" s="13">
        <v>6.9023741536786296E-2</v>
      </c>
      <c r="E86" s="13">
        <v>0.65099693800000002</v>
      </c>
      <c r="F86" s="13">
        <v>7.0507790758849706E-2</v>
      </c>
      <c r="G86" s="13">
        <v>0.65450169999999996</v>
      </c>
      <c r="H86" s="13">
        <v>9.8916651165346398E-2</v>
      </c>
      <c r="I86" s="13">
        <v>0.70861417999999998</v>
      </c>
      <c r="J86" s="13">
        <v>0.10235042614791599</v>
      </c>
      <c r="K86" s="13">
        <v>0.71377801399999996</v>
      </c>
    </row>
    <row r="87" spans="2:11">
      <c r="B87" s="12">
        <v>77</v>
      </c>
      <c r="C87" s="10"/>
      <c r="D87" s="13">
        <v>7.4707053342273705E-2</v>
      </c>
      <c r="E87" s="13">
        <v>0.66340475899999996</v>
      </c>
      <c r="F87" s="13">
        <v>7.6266131034352994E-2</v>
      </c>
      <c r="G87" s="13">
        <v>0.66683350100000005</v>
      </c>
      <c r="H87" s="13">
        <v>0.10635633071740599</v>
      </c>
      <c r="I87" s="13">
        <v>0.71965916100000005</v>
      </c>
      <c r="J87" s="13">
        <v>0.110025080616796</v>
      </c>
      <c r="K87" s="13">
        <v>0.72468605699999999</v>
      </c>
    </row>
    <row r="88" spans="2:11">
      <c r="B88" s="12">
        <v>78</v>
      </c>
      <c r="C88" s="10"/>
      <c r="D88" s="13">
        <v>8.0728969935199499E-2</v>
      </c>
      <c r="E88" s="13">
        <v>0.67563764599999998</v>
      </c>
      <c r="F88" s="13">
        <v>8.2369667310366906E-2</v>
      </c>
      <c r="G88" s="13">
        <v>0.67898461899999996</v>
      </c>
      <c r="H88" s="13">
        <v>0.114314589754811</v>
      </c>
      <c r="I88" s="13">
        <v>0.73045057700000005</v>
      </c>
      <c r="J88" s="13">
        <v>0.11824333484737699</v>
      </c>
      <c r="K88" s="13">
        <v>0.73533540900000005</v>
      </c>
    </row>
    <row r="89" spans="2:11">
      <c r="B89" s="12">
        <v>79</v>
      </c>
      <c r="C89" s="10"/>
      <c r="D89" s="13">
        <v>8.7121868057658897E-2</v>
      </c>
      <c r="E89" s="13">
        <v>0.68766270399999996</v>
      </c>
      <c r="F89" s="13">
        <v>8.8851965198855895E-2</v>
      </c>
      <c r="G89" s="13">
        <v>0.69092240599999999</v>
      </c>
      <c r="H89" s="13">
        <v>0.12284013853723399</v>
      </c>
      <c r="I89" s="13">
        <v>0.74095879200000003</v>
      </c>
      <c r="J89" s="13">
        <v>0.12705464647111001</v>
      </c>
      <c r="K89" s="13">
        <v>0.74569657</v>
      </c>
    </row>
    <row r="90" spans="2:11">
      <c r="B90" s="12">
        <v>80</v>
      </c>
      <c r="C90" s="10"/>
      <c r="D90" s="13">
        <v>9.3922885849431897E-2</v>
      </c>
      <c r="E90" s="13">
        <v>0.69939119599999999</v>
      </c>
      <c r="F90" s="13">
        <v>9.5751334928241699E-2</v>
      </c>
      <c r="G90" s="13">
        <v>0.70255610000000002</v>
      </c>
      <c r="H90" s="13">
        <v>0.131984077080599</v>
      </c>
      <c r="I90" s="13">
        <v>0.75104450300000003</v>
      </c>
      <c r="J90" s="13">
        <v>0.136510533144619</v>
      </c>
      <c r="K90" s="13">
        <v>0.75562315999999996</v>
      </c>
    </row>
    <row r="91" spans="2:11">
      <c r="B91" s="12">
        <v>81</v>
      </c>
      <c r="C91" s="10"/>
      <c r="D91" s="13">
        <v>0.101190273286413</v>
      </c>
      <c r="E91" s="13">
        <v>0.71085018300000002</v>
      </c>
      <c r="F91" s="13">
        <v>0.10312759448843301</v>
      </c>
      <c r="G91" s="13">
        <v>0.71391498099999995</v>
      </c>
      <c r="H91" s="13">
        <v>0.14183140250784901</v>
      </c>
      <c r="I91" s="13">
        <v>0.76077635600000004</v>
      </c>
      <c r="J91" s="13">
        <v>0.14669878240564799</v>
      </c>
      <c r="K91" s="13">
        <v>0.76518810299999995</v>
      </c>
    </row>
    <row r="92" spans="2:11">
      <c r="B92" s="12">
        <v>82</v>
      </c>
      <c r="C92" s="10"/>
      <c r="D92" s="13">
        <v>0.10898500222796</v>
      </c>
      <c r="E92" s="13">
        <v>0.72215467200000005</v>
      </c>
      <c r="F92" s="13">
        <v>0.11104303102830999</v>
      </c>
      <c r="G92" s="13">
        <v>0.72511964699999998</v>
      </c>
      <c r="H92" s="13">
        <v>0.15246620404900099</v>
      </c>
      <c r="I92" s="13">
        <v>0.77038966600000003</v>
      </c>
      <c r="J92" s="13">
        <v>0.15770626185948</v>
      </c>
      <c r="K92" s="13">
        <v>0.77464144700000004</v>
      </c>
    </row>
    <row r="93" spans="2:11">
      <c r="B93" s="12">
        <v>83</v>
      </c>
      <c r="C93" s="10"/>
      <c r="D93" s="13">
        <v>0.117347832701844</v>
      </c>
      <c r="E93" s="13">
        <v>0.73330244600000005</v>
      </c>
      <c r="F93" s="13">
        <v>0.119538252351156</v>
      </c>
      <c r="G93" s="13">
        <v>0.73616949499999995</v>
      </c>
      <c r="H93" s="13">
        <v>0.163918661945366</v>
      </c>
      <c r="I93" s="13">
        <v>0.77991838199999997</v>
      </c>
      <c r="J93" s="13">
        <v>0.16956153860738299</v>
      </c>
      <c r="K93" s="13">
        <v>0.78402181699999995</v>
      </c>
    </row>
    <row r="94" spans="2:11">
      <c r="B94" s="12">
        <v>84</v>
      </c>
      <c r="C94" s="10"/>
      <c r="D94" s="13">
        <v>0.12630878925273001</v>
      </c>
      <c r="E94" s="13">
        <v>0.74433472899999997</v>
      </c>
      <c r="F94" s="13">
        <v>0.128642127947347</v>
      </c>
      <c r="G94" s="13">
        <v>0.74710907900000001</v>
      </c>
      <c r="H94" s="13">
        <v>0.17618735977625499</v>
      </c>
      <c r="I94" s="13">
        <v>0.78948238699999995</v>
      </c>
      <c r="J94" s="13">
        <v>0.18225900173283599</v>
      </c>
      <c r="K94" s="13">
        <v>0.79345984800000002</v>
      </c>
    </row>
    <row r="95" spans="2:11">
      <c r="B95" s="12">
        <v>85</v>
      </c>
      <c r="C95" s="10"/>
      <c r="D95" s="13">
        <v>0.13586664626089501</v>
      </c>
      <c r="E95" s="13">
        <v>0.754950169</v>
      </c>
      <c r="F95" s="13">
        <v>0.13835053338508199</v>
      </c>
      <c r="G95" s="13">
        <v>0.75762859100000002</v>
      </c>
      <c r="H95" s="13">
        <v>0.18919576439185901</v>
      </c>
      <c r="I95" s="13">
        <v>0.79859209200000003</v>
      </c>
      <c r="J95" s="13">
        <v>0.19571137852548201</v>
      </c>
      <c r="K95" s="13">
        <v>0.80244232500000001</v>
      </c>
    </row>
    <row r="96" spans="2:11">
      <c r="B96" s="12">
        <v>86</v>
      </c>
      <c r="C96" s="10"/>
      <c r="D96" s="13">
        <v>0.14606385381690101</v>
      </c>
      <c r="E96" s="13">
        <v>0.76489335199999997</v>
      </c>
      <c r="F96" s="13">
        <v>0.148704852865988</v>
      </c>
      <c r="G96" s="13">
        <v>0.76746475400000003</v>
      </c>
      <c r="H96" s="13">
        <v>0.202960546628741</v>
      </c>
      <c r="I96" s="13">
        <v>0.80680017800000003</v>
      </c>
      <c r="J96" s="13">
        <v>0.209931858636835</v>
      </c>
      <c r="K96" s="13">
        <v>0.81049549099999996</v>
      </c>
    </row>
    <row r="97" spans="2:11">
      <c r="B97" s="12">
        <v>87</v>
      </c>
      <c r="C97" s="10"/>
      <c r="D97" s="13">
        <v>0.15701328864665301</v>
      </c>
      <c r="E97" s="13">
        <v>0.77457339800000002</v>
      </c>
      <c r="F97" s="13">
        <v>0.159820061653313</v>
      </c>
      <c r="G97" s="13">
        <v>0.77703989200000001</v>
      </c>
      <c r="H97" s="13">
        <v>0.217656829906967</v>
      </c>
      <c r="I97" s="13">
        <v>0.81479612999999995</v>
      </c>
      <c r="J97" s="13">
        <v>0.225105701249289</v>
      </c>
      <c r="K97" s="13">
        <v>0.81834271599999997</v>
      </c>
    </row>
    <row r="98" spans="2:11">
      <c r="B98" s="12">
        <v>88</v>
      </c>
      <c r="C98" s="10"/>
      <c r="D98" s="13">
        <v>0.16874998683119299</v>
      </c>
      <c r="E98" s="13">
        <v>0.78392552999999998</v>
      </c>
      <c r="F98" s="13">
        <v>0.171729866755609</v>
      </c>
      <c r="G98" s="13">
        <v>0.78628800600000004</v>
      </c>
      <c r="H98" s="13">
        <v>0.23329547699220199</v>
      </c>
      <c r="I98" s="13">
        <v>0.82248048200000001</v>
      </c>
      <c r="J98" s="13">
        <v>0.24124142327446199</v>
      </c>
      <c r="K98" s="13">
        <v>0.82587912399999996</v>
      </c>
    </row>
    <row r="99" spans="2:11">
      <c r="B99" s="12">
        <v>89</v>
      </c>
      <c r="C99" s="10"/>
      <c r="D99" s="13">
        <v>0.181319038594737</v>
      </c>
      <c r="E99" s="13">
        <v>0.79322213200000002</v>
      </c>
      <c r="F99" s="13">
        <v>0.18447863549667801</v>
      </c>
      <c r="G99" s="13">
        <v>0.79549072200000004</v>
      </c>
      <c r="H99" s="13">
        <v>0.24991677495600001</v>
      </c>
      <c r="I99" s="13">
        <v>0.830333973</v>
      </c>
      <c r="J99" s="13">
        <v>0.25838036495305899</v>
      </c>
      <c r="K99" s="13">
        <v>0.83361234299999998</v>
      </c>
    </row>
    <row r="100" spans="2:11">
      <c r="B100" s="12">
        <v>90</v>
      </c>
      <c r="C100" s="10"/>
      <c r="D100" s="13">
        <v>0.19467521685175401</v>
      </c>
      <c r="E100" s="13">
        <v>0.80262087999999998</v>
      </c>
      <c r="F100" s="13">
        <v>0.19801668421333901</v>
      </c>
      <c r="G100" s="13">
        <v>0.80481270999999999</v>
      </c>
      <c r="H100" s="13">
        <v>0.26737249029257198</v>
      </c>
      <c r="I100" s="13">
        <v>0.83869605800000002</v>
      </c>
      <c r="J100" s="13">
        <v>0.276360744307307</v>
      </c>
      <c r="K100" s="13">
        <v>0.84190907299999995</v>
      </c>
    </row>
    <row r="101" spans="2:11">
      <c r="B101" s="12">
        <v>91</v>
      </c>
      <c r="C101" s="10"/>
      <c r="D101" s="13">
        <v>0.20866534471776099</v>
      </c>
      <c r="E101" s="13">
        <v>0.81074873000000003</v>
      </c>
      <c r="F101" s="13">
        <v>0.21218170708428599</v>
      </c>
      <c r="G101" s="13">
        <v>0.81284247700000001</v>
      </c>
      <c r="H101" s="13">
        <v>0.28527200778438</v>
      </c>
      <c r="I101" s="13">
        <v>0.84531726399999996</v>
      </c>
      <c r="J101" s="13">
        <v>0.29475644450336802</v>
      </c>
      <c r="K101" s="13">
        <v>0.84840584299999999</v>
      </c>
    </row>
    <row r="102" spans="2:11">
      <c r="B102" s="12">
        <v>92</v>
      </c>
      <c r="C102" s="10"/>
      <c r="D102" s="13">
        <v>0.22353259918690699</v>
      </c>
      <c r="E102" s="13">
        <v>0.81879511000000005</v>
      </c>
      <c r="F102" s="13">
        <v>0.227224146464308</v>
      </c>
      <c r="G102" s="13">
        <v>0.82080068399999995</v>
      </c>
      <c r="H102" s="13">
        <v>0.304055778733891</v>
      </c>
      <c r="I102" s="13">
        <v>0.85207333500000004</v>
      </c>
      <c r="J102" s="13">
        <v>0.314038071953196</v>
      </c>
      <c r="K102" s="13">
        <v>0.85506473299999997</v>
      </c>
    </row>
    <row r="103" spans="2:11">
      <c r="B103" s="12">
        <v>93</v>
      </c>
      <c r="C103" s="10"/>
      <c r="D103" s="13">
        <v>0.23920920323570999</v>
      </c>
      <c r="E103" s="13">
        <v>0.82638732199999998</v>
      </c>
      <c r="F103" s="13">
        <v>0.24307103464646601</v>
      </c>
      <c r="G103" s="13">
        <v>0.82830541800000002</v>
      </c>
      <c r="H103" s="13">
        <v>0.32352664451243601</v>
      </c>
      <c r="I103" s="13">
        <v>0.85838861</v>
      </c>
      <c r="J103" s="13">
        <v>0.33398993135937199</v>
      </c>
      <c r="K103" s="13">
        <v>0.86128497299999995</v>
      </c>
    </row>
    <row r="104" spans="2:11">
      <c r="B104" s="12">
        <v>94</v>
      </c>
      <c r="C104" s="10"/>
      <c r="D104" s="13">
        <v>0.25572502589995699</v>
      </c>
      <c r="E104" s="13">
        <v>0.83332275300000003</v>
      </c>
      <c r="F104" s="13">
        <v>0.25975082899520802</v>
      </c>
      <c r="G104" s="13">
        <v>0.83514773799999997</v>
      </c>
      <c r="H104" s="13">
        <v>0.34368042444319202</v>
      </c>
      <c r="I104" s="13">
        <v>0.86389998899999998</v>
      </c>
      <c r="J104" s="13">
        <v>0.35460290622748603</v>
      </c>
      <c r="K104" s="13">
        <v>0.86668042700000003</v>
      </c>
    </row>
    <row r="105" spans="2:11">
      <c r="B105" s="12">
        <v>95</v>
      </c>
      <c r="C105" s="10"/>
      <c r="D105" s="13">
        <v>0.273209879867233</v>
      </c>
      <c r="E105" s="13">
        <v>0.84031126599999995</v>
      </c>
      <c r="F105" s="13">
        <v>0.27739594389092898</v>
      </c>
      <c r="G105" s="13">
        <v>0.84205466799999995</v>
      </c>
      <c r="H105" s="13">
        <v>0.364723774719803</v>
      </c>
      <c r="I105" s="13">
        <v>0.869704598</v>
      </c>
      <c r="J105" s="13">
        <v>0.37609622307246998</v>
      </c>
      <c r="K105" s="13">
        <v>0.87239856699999996</v>
      </c>
    </row>
    <row r="106" spans="2:11">
      <c r="B106" s="12">
        <v>96</v>
      </c>
      <c r="C106" s="10"/>
      <c r="D106" s="13">
        <v>0.29154704103501899</v>
      </c>
      <c r="E106" s="13">
        <v>0.84665505500000005</v>
      </c>
      <c r="F106" s="13">
        <v>0.29588322695315</v>
      </c>
      <c r="G106" s="13">
        <v>0.84831118699999997</v>
      </c>
      <c r="H106" s="13">
        <v>0.38637799410458901</v>
      </c>
      <c r="I106" s="13">
        <v>0.87470496200000003</v>
      </c>
      <c r="J106" s="13">
        <v>0.39816759045358702</v>
      </c>
      <c r="K106" s="13">
        <v>0.87728875900000003</v>
      </c>
    </row>
    <row r="107" spans="2:11">
      <c r="B107" s="12">
        <v>97</v>
      </c>
      <c r="C107" s="10"/>
      <c r="D107" s="13">
        <v>0.310878767258356</v>
      </c>
      <c r="E107" s="13">
        <v>0.85298821899999999</v>
      </c>
      <c r="F107" s="13">
        <v>0.31535821320612201</v>
      </c>
      <c r="G107" s="13">
        <v>0.85456470500000004</v>
      </c>
      <c r="H107" s="13">
        <v>0.408881918770649</v>
      </c>
      <c r="I107" s="13">
        <v>0.87982142100000005</v>
      </c>
      <c r="J107" s="13">
        <v>0.42107155641612998</v>
      </c>
      <c r="K107" s="13">
        <v>0.88230612799999997</v>
      </c>
    </row>
    <row r="108" spans="2:11">
      <c r="B108" s="12">
        <v>98</v>
      </c>
      <c r="C108" s="10"/>
      <c r="D108" s="13">
        <v>0.33112043762047899</v>
      </c>
      <c r="E108" s="13">
        <v>0.85951454000000005</v>
      </c>
      <c r="F108" s="13">
        <v>0.33573232904439698</v>
      </c>
      <c r="G108" s="13">
        <v>0.86102481200000003</v>
      </c>
      <c r="H108" s="13">
        <v>0.43206800792678302</v>
      </c>
      <c r="I108" s="13">
        <v>0.88540398300000001</v>
      </c>
      <c r="J108" s="13">
        <v>0.44463101976755198</v>
      </c>
      <c r="K108" s="13">
        <v>0.88782174800000002</v>
      </c>
    </row>
    <row r="109" spans="2:11">
      <c r="B109" s="12">
        <v>99</v>
      </c>
      <c r="C109" s="10"/>
      <c r="D109" s="13">
        <v>0.35204161174852899</v>
      </c>
      <c r="E109" s="13">
        <v>0.86552362100000002</v>
      </c>
      <c r="F109" s="13">
        <v>0.35676658240077302</v>
      </c>
      <c r="G109" s="13">
        <v>0.86696611099999998</v>
      </c>
      <c r="H109" s="13">
        <v>0.45549815962797502</v>
      </c>
      <c r="I109" s="13">
        <v>0.89039694599999997</v>
      </c>
      <c r="J109" s="13">
        <v>0.46837886678997298</v>
      </c>
      <c r="K109" s="13">
        <v>0.89273396100000002</v>
      </c>
    </row>
    <row r="110" spans="2:11">
      <c r="B110" s="12">
        <v>100</v>
      </c>
      <c r="C110" s="10"/>
      <c r="D110" s="13">
        <v>0.373694744578844</v>
      </c>
      <c r="E110" s="13">
        <v>0.87180548499999999</v>
      </c>
      <c r="F110" s="13">
        <v>0.37851465016977598</v>
      </c>
      <c r="G110" s="13">
        <v>0.873195885</v>
      </c>
      <c r="H110" s="13">
        <v>0.47927619933462501</v>
      </c>
      <c r="I110" s="13">
        <v>0.89599571899999997</v>
      </c>
      <c r="J110" s="13">
        <v>0.492429394124487</v>
      </c>
      <c r="K110" s="13">
        <v>0.89829273499999995</v>
      </c>
    </row>
    <row r="111" spans="2:11">
      <c r="B111" s="12">
        <v>101</v>
      </c>
      <c r="C111" s="10"/>
      <c r="D111" s="13">
        <v>0.39573827429601399</v>
      </c>
      <c r="E111" s="13">
        <v>0.87765502399999995</v>
      </c>
      <c r="F111" s="13">
        <v>0.40062395637048998</v>
      </c>
      <c r="G111" s="13">
        <v>0.87899753000000003</v>
      </c>
      <c r="H111" s="13">
        <v>0.50279067114823695</v>
      </c>
      <c r="I111" s="13">
        <v>0.90126283299999999</v>
      </c>
      <c r="J111" s="13">
        <v>0.51613337661965797</v>
      </c>
      <c r="K111" s="13">
        <v>0.903534948</v>
      </c>
    </row>
    <row r="112" spans="2:11">
      <c r="B112" s="12">
        <v>102</v>
      </c>
      <c r="C112" s="10"/>
      <c r="D112" s="13"/>
      <c r="E112" s="13">
        <v>0.88241166999999998</v>
      </c>
      <c r="F112" s="13"/>
      <c r="G112" s="13">
        <v>0.88369575600000005</v>
      </c>
      <c r="H112" s="13"/>
      <c r="I112" s="13">
        <v>0.90518427599999995</v>
      </c>
      <c r="J112" s="13"/>
      <c r="K112" s="13">
        <v>0.907398025</v>
      </c>
    </row>
    <row r="113" spans="2:11">
      <c r="B113" s="12">
        <v>103</v>
      </c>
      <c r="C113" s="10"/>
      <c r="D113" s="13"/>
      <c r="E113" s="13">
        <v>0.88705410600000001</v>
      </c>
      <c r="F113" s="13"/>
      <c r="G113" s="13">
        <v>0.88828458799999999</v>
      </c>
      <c r="H113" s="13"/>
      <c r="I113" s="13">
        <v>0.90907160799999998</v>
      </c>
      <c r="J113" s="13"/>
      <c r="K113" s="13">
        <v>0.91123458400000001</v>
      </c>
    </row>
    <row r="114" spans="2:11">
      <c r="B114" s="12">
        <v>104</v>
      </c>
      <c r="C114" s="10"/>
      <c r="D114" s="13"/>
      <c r="E114" s="13">
        <v>0.891551447</v>
      </c>
      <c r="F114" s="13"/>
      <c r="G114" s="13">
        <v>0.89273304200000003</v>
      </c>
      <c r="H114" s="13"/>
      <c r="I114" s="13">
        <v>0.91289511300000004</v>
      </c>
      <c r="J114" s="13"/>
      <c r="K114" s="13">
        <v>0.91501544599999995</v>
      </c>
    </row>
    <row r="115" spans="2:11">
      <c r="B115" s="12">
        <v>105</v>
      </c>
      <c r="C115" s="10"/>
      <c r="D115" s="13"/>
      <c r="E115" s="13">
        <v>0.89583167699999999</v>
      </c>
      <c r="F115" s="13"/>
      <c r="G115" s="13">
        <v>0.89696857699999999</v>
      </c>
      <c r="H115" s="13"/>
      <c r="I115" s="13">
        <v>0.91657564599999997</v>
      </c>
      <c r="J115" s="13"/>
      <c r="K115" s="13">
        <v>0.91866116600000003</v>
      </c>
    </row>
    <row r="116" spans="2:11">
      <c r="B116" s="12">
        <v>106</v>
      </c>
      <c r="C116" s="10"/>
      <c r="D116" s="13"/>
      <c r="E116" s="13">
        <v>0.89975137999999999</v>
      </c>
      <c r="F116" s="13"/>
      <c r="G116" s="13">
        <v>0.90084599799999998</v>
      </c>
      <c r="H116" s="13"/>
      <c r="I116" s="13">
        <v>0.91993140799999995</v>
      </c>
      <c r="J116" s="13"/>
      <c r="K116" s="13">
        <v>0.92198511400000005</v>
      </c>
    </row>
    <row r="117" spans="2:11">
      <c r="B117" s="12">
        <v>107</v>
      </c>
      <c r="C117" s="10"/>
      <c r="D117" s="13"/>
      <c r="E117" s="13">
        <v>0.90331293800000001</v>
      </c>
      <c r="F117" s="13"/>
      <c r="G117" s="13">
        <v>0.90436824999999998</v>
      </c>
      <c r="H117" s="13"/>
      <c r="I117" s="13">
        <v>0.92298012500000004</v>
      </c>
      <c r="J117" s="13"/>
      <c r="K117" s="13">
        <v>0.92500713000000001</v>
      </c>
    </row>
    <row r="118" spans="2:11">
      <c r="B118" s="12">
        <v>108</v>
      </c>
      <c r="C118" s="10"/>
      <c r="D118" s="13"/>
      <c r="E118" s="13">
        <v>0.90650537200000003</v>
      </c>
      <c r="F118" s="13"/>
      <c r="G118" s="13">
        <v>0.90752580500000002</v>
      </c>
      <c r="H118" s="13"/>
      <c r="I118" s="13">
        <v>0.92576028700000002</v>
      </c>
      <c r="J118" s="13"/>
      <c r="K118" s="13">
        <v>0.92777450800000005</v>
      </c>
    </row>
    <row r="119" spans="2:11">
      <c r="B119" s="12">
        <v>109</v>
      </c>
      <c r="C119" s="10"/>
      <c r="D119" s="13"/>
      <c r="E119" s="13">
        <v>0.90882876999999995</v>
      </c>
      <c r="F119" s="13"/>
      <c r="G119" s="13">
        <v>0.90981307499999997</v>
      </c>
      <c r="H119" s="13"/>
      <c r="I119" s="13">
        <v>0.92767171900000001</v>
      </c>
      <c r="J119" s="13"/>
      <c r="K119" s="13">
        <v>0.92967928099999997</v>
      </c>
    </row>
    <row r="120" spans="2:11">
      <c r="B120" s="12">
        <v>110</v>
      </c>
      <c r="C120" s="10"/>
      <c r="D120" s="13"/>
      <c r="E120" s="13">
        <v>0.90884755299999997</v>
      </c>
      <c r="F120" s="13"/>
      <c r="G120" s="13">
        <v>0.90976478900000002</v>
      </c>
      <c r="H120" s="13"/>
      <c r="I120" s="13">
        <v>0.92652974399999999</v>
      </c>
      <c r="J120" s="13"/>
      <c r="K120" s="13">
        <v>0.92842803200000001</v>
      </c>
    </row>
    <row r="121" spans="2:11">
      <c r="B121" s="12">
        <v>111</v>
      </c>
      <c r="C121" s="10"/>
      <c r="D121" s="13"/>
      <c r="E121" s="13">
        <v>0.91258665000000005</v>
      </c>
      <c r="F121" s="13"/>
      <c r="G121" s="13">
        <v>0.91347132399999997</v>
      </c>
      <c r="H121" s="13"/>
      <c r="I121" s="13">
        <v>0.92983986699999999</v>
      </c>
      <c r="J121" s="13"/>
      <c r="K121" s="13">
        <v>0.93171790600000004</v>
      </c>
    </row>
    <row r="122" spans="2:11">
      <c r="B122" s="12">
        <v>112</v>
      </c>
      <c r="C122" s="10"/>
      <c r="D122" s="13"/>
      <c r="E122" s="13">
        <v>0.91608026600000003</v>
      </c>
      <c r="F122" s="13"/>
      <c r="G122" s="13">
        <v>0.91693422400000002</v>
      </c>
      <c r="H122" s="13"/>
      <c r="I122" s="13">
        <v>0.93293096799999997</v>
      </c>
      <c r="J122" s="13"/>
      <c r="K122" s="13">
        <v>0.93479110600000004</v>
      </c>
    </row>
    <row r="123" spans="2:11">
      <c r="B123" s="12">
        <v>113</v>
      </c>
      <c r="C123" s="10"/>
      <c r="D123" s="13"/>
      <c r="E123" s="13">
        <v>0.91933221899999995</v>
      </c>
      <c r="F123" s="13"/>
      <c r="G123" s="13">
        <v>0.920157848</v>
      </c>
      <c r="H123" s="13"/>
      <c r="I123" s="13">
        <v>0.93581595799999995</v>
      </c>
      <c r="J123" s="13"/>
      <c r="K123" s="13">
        <v>0.93766132300000005</v>
      </c>
    </row>
    <row r="124" spans="2:11">
      <c r="B124" s="12">
        <v>114</v>
      </c>
      <c r="C124" s="10"/>
      <c r="D124" s="13"/>
      <c r="E124" s="13">
        <v>0.92228526300000002</v>
      </c>
      <c r="F124" s="13"/>
      <c r="G124" s="13">
        <v>0.923086713</v>
      </c>
      <c r="H124" s="13"/>
      <c r="I124" s="13">
        <v>0.93846924200000004</v>
      </c>
      <c r="J124" s="13"/>
      <c r="K124" s="13">
        <v>0.94030597900000001</v>
      </c>
    </row>
    <row r="125" spans="2:11">
      <c r="B125" s="12">
        <v>115</v>
      </c>
      <c r="C125" s="10"/>
      <c r="D125" s="13"/>
      <c r="E125" s="13">
        <v>0.92458824500000003</v>
      </c>
      <c r="F125" s="13"/>
      <c r="G125" s="13">
        <v>0.92537483899999995</v>
      </c>
      <c r="H125" s="13"/>
      <c r="I125" s="13">
        <v>0.940635165</v>
      </c>
      <c r="J125" s="13"/>
      <c r="K125" s="13">
        <v>0.942478661</v>
      </c>
    </row>
    <row r="126" spans="2:11">
      <c r="B126" s="12">
        <v>116</v>
      </c>
      <c r="C126" s="10"/>
      <c r="D126" s="13"/>
      <c r="E126" s="13">
        <v>0.92493987</v>
      </c>
      <c r="F126" s="13"/>
      <c r="G126" s="13">
        <v>0.92574174899999995</v>
      </c>
      <c r="H126" s="13"/>
      <c r="I126" s="13">
        <v>0.94144454399999999</v>
      </c>
      <c r="J126" s="13"/>
      <c r="K126" s="13">
        <v>0.94335997100000002</v>
      </c>
    </row>
    <row r="127" spans="2:11">
      <c r="B127" s="12">
        <v>117</v>
      </c>
      <c r="C127" s="10"/>
      <c r="D127" s="13"/>
      <c r="E127" s="13">
        <v>0.91490606200000002</v>
      </c>
      <c r="F127" s="13"/>
      <c r="G127" s="13">
        <v>0.91581916699999999</v>
      </c>
      <c r="H127" s="13"/>
      <c r="I127" s="13">
        <v>0.93396354100000001</v>
      </c>
      <c r="J127" s="13"/>
      <c r="K127" s="13">
        <v>0.936210863</v>
      </c>
    </row>
    <row r="128" spans="2:11">
      <c r="B128" s="12">
        <v>118</v>
      </c>
      <c r="C128" s="10"/>
      <c r="D128" s="13"/>
      <c r="E128" s="13">
        <v>0.82768509400000001</v>
      </c>
      <c r="F128" s="13"/>
      <c r="G128" s="13">
        <v>0.82888129399999999</v>
      </c>
      <c r="H128" s="13"/>
      <c r="I128" s="13">
        <v>0.85348248299999996</v>
      </c>
      <c r="J128" s="13"/>
      <c r="K128" s="13">
        <v>0.85664873600000002</v>
      </c>
    </row>
    <row r="129" spans="2:11">
      <c r="B129" s="12">
        <v>119</v>
      </c>
      <c r="C129" s="10"/>
      <c r="D129" s="13"/>
      <c r="E129" s="13"/>
      <c r="F129" s="13"/>
      <c r="G129" s="13"/>
      <c r="H129" s="13"/>
      <c r="I129" s="13"/>
      <c r="J129" s="13"/>
      <c r="K129" s="13"/>
    </row>
    <row r="130" spans="2:11">
      <c r="B130" s="12">
        <v>120</v>
      </c>
      <c r="C130" s="10"/>
      <c r="D130" s="11"/>
      <c r="E130" s="10"/>
      <c r="F130" s="11"/>
      <c r="G130" s="10"/>
      <c r="H130" s="11"/>
      <c r="I130" s="10"/>
      <c r="J130" s="11"/>
      <c r="K130" s="10"/>
    </row>
    <row r="131" spans="2:11">
      <c r="C131" s="10"/>
      <c r="D131" s="10"/>
      <c r="E131" s="10"/>
      <c r="F131" s="10"/>
      <c r="G131" s="10"/>
      <c r="H131" s="10"/>
      <c r="I131" s="10"/>
      <c r="J131" s="10"/>
      <c r="K131" s="10"/>
    </row>
    <row r="132" spans="2:11">
      <c r="C132" s="10"/>
      <c r="D132" s="10"/>
      <c r="E132" s="10"/>
      <c r="F132" s="10"/>
      <c r="G132" s="10"/>
      <c r="H132" s="10"/>
      <c r="I132" s="10"/>
      <c r="J132" s="10"/>
      <c r="K132" s="10"/>
    </row>
    <row r="133" spans="2:11">
      <c r="C133" s="10"/>
      <c r="D133" s="10"/>
      <c r="E133" s="10"/>
      <c r="F133" s="10"/>
      <c r="G133" s="10"/>
      <c r="H133" s="10"/>
      <c r="I133" s="10"/>
      <c r="J133" s="10"/>
      <c r="K133" s="10"/>
    </row>
    <row r="134" spans="2:11">
      <c r="C134" s="10"/>
      <c r="D134" s="10"/>
      <c r="E134" s="10"/>
      <c r="F134" s="10"/>
      <c r="G134" s="10"/>
      <c r="H134" s="10"/>
      <c r="I134" s="10"/>
      <c r="J134" s="10"/>
      <c r="K134" s="10"/>
    </row>
    <row r="135" spans="2:11">
      <c r="C135" s="10"/>
      <c r="D135" s="10"/>
      <c r="E135" s="10"/>
      <c r="F135" s="10"/>
      <c r="G135" s="10"/>
      <c r="H135" s="10"/>
      <c r="I135" s="10"/>
      <c r="J135" s="10"/>
      <c r="K135" s="10"/>
    </row>
    <row r="136" spans="2:11">
      <c r="C136" s="10"/>
      <c r="D136" s="10"/>
      <c r="E136" s="10"/>
      <c r="F136" s="10"/>
      <c r="G136" s="10"/>
      <c r="H136" s="10"/>
      <c r="I136" s="10"/>
      <c r="J136" s="10"/>
      <c r="K136" s="10"/>
    </row>
    <row r="137" spans="2:11">
      <c r="C137" s="10"/>
      <c r="D137" s="10"/>
      <c r="E137" s="10"/>
      <c r="F137" s="10"/>
      <c r="G137" s="10"/>
      <c r="H137" s="10"/>
      <c r="I137" s="10"/>
      <c r="J137" s="10"/>
      <c r="K137" s="10"/>
    </row>
    <row r="138" spans="2:11">
      <c r="C138" s="10"/>
      <c r="D138" s="10"/>
      <c r="E138" s="10"/>
      <c r="F138" s="10"/>
      <c r="G138" s="10"/>
      <c r="H138" s="10"/>
      <c r="I138" s="10"/>
      <c r="J138" s="10"/>
      <c r="K138" s="10"/>
    </row>
  </sheetData>
  <mergeCells count="5">
    <mergeCell ref="C8:K8"/>
    <mergeCell ref="D9:E9"/>
    <mergeCell ref="F9:G9"/>
    <mergeCell ref="H9:I9"/>
    <mergeCell ref="J9:K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A5B23-D8E0-7049-8CA4-7513C1397600}">
  <dimension ref="A1"/>
  <sheetViews>
    <sheetView workbookViewId="0"/>
  </sheetViews>
  <sheetFormatPr defaultColWidth="11" defaultRowHeight="15"/>
  <sheetData>
    <row r="1" spans="1:1">
      <c r="A1" t="s">
        <v>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3F2E3-231E-4593-8338-D28EC2CDB8AB}">
  <dimension ref="A1:I93"/>
  <sheetViews>
    <sheetView workbookViewId="0">
      <selection activeCell="H41" sqref="H41"/>
    </sheetView>
  </sheetViews>
  <sheetFormatPr defaultColWidth="10.875" defaultRowHeight="15"/>
  <cols>
    <col min="1" max="1" width="3.625" customWidth="1"/>
  </cols>
  <sheetData>
    <row r="1" spans="1:9" ht="63.95">
      <c r="B1" s="1" t="s">
        <v>45</v>
      </c>
      <c r="C1" s="2" t="s">
        <v>46</v>
      </c>
      <c r="D1" s="2" t="s">
        <v>47</v>
      </c>
      <c r="E1" s="2" t="s">
        <v>48</v>
      </c>
      <c r="F1" s="2"/>
    </row>
    <row r="2" spans="1:9">
      <c r="A2">
        <v>1</v>
      </c>
      <c r="B2" s="7">
        <v>1962</v>
      </c>
      <c r="C2" s="3">
        <v>3.0998218345205483E-2</v>
      </c>
      <c r="D2" s="3">
        <v>3.522354201348548E-2</v>
      </c>
      <c r="E2" s="3">
        <v>4.4910064186525482E-2</v>
      </c>
      <c r="I2" t="s">
        <v>49</v>
      </c>
    </row>
    <row r="3" spans="1:9">
      <c r="A3">
        <v>2</v>
      </c>
      <c r="B3" s="7">
        <v>1963</v>
      </c>
      <c r="C3" s="3">
        <v>3.7781979178082202E-2</v>
      </c>
      <c r="D3" s="3">
        <v>3.9981264990762204E-2</v>
      </c>
      <c r="E3" s="3">
        <v>4.7524185853782201E-2</v>
      </c>
    </row>
    <row r="4" spans="1:9">
      <c r="A4">
        <v>3</v>
      </c>
      <c r="B4" s="7">
        <v>1964</v>
      </c>
      <c r="C4" s="3">
        <v>3.975202163934427E-2</v>
      </c>
      <c r="D4" s="3">
        <v>4.3855623817344272E-2</v>
      </c>
      <c r="E4" s="3">
        <v>4.7899577910064273E-2</v>
      </c>
    </row>
    <row r="5" spans="1:9">
      <c r="A5">
        <v>4</v>
      </c>
      <c r="B5" s="7">
        <v>1965</v>
      </c>
      <c r="C5" s="3">
        <v>4.482697740273997E-2</v>
      </c>
      <c r="D5" s="3">
        <v>4.5827559189539971E-2</v>
      </c>
      <c r="E5" s="3">
        <v>4.7450123637539969E-2</v>
      </c>
    </row>
    <row r="6" spans="1:9">
      <c r="A6">
        <v>5</v>
      </c>
      <c r="B6" s="7">
        <v>1966</v>
      </c>
      <c r="C6" s="3">
        <v>5.9284651134246656E-2</v>
      </c>
      <c r="D6" s="3">
        <v>6.1037977887186658E-2</v>
      </c>
      <c r="E6" s="3">
        <v>5.7902793143586651E-2</v>
      </c>
    </row>
    <row r="7" spans="1:9">
      <c r="A7">
        <v>6</v>
      </c>
      <c r="B7" s="7">
        <v>1967</v>
      </c>
      <c r="C7" s="3">
        <v>4.8379695342465862E-2</v>
      </c>
      <c r="D7" s="3">
        <v>5.6158957636865868E-2</v>
      </c>
      <c r="E7" s="3">
        <v>5.7907022005445861E-2</v>
      </c>
    </row>
    <row r="8" spans="1:9">
      <c r="A8">
        <v>7</v>
      </c>
      <c r="B8" s="7">
        <v>1968</v>
      </c>
      <c r="C8" s="3">
        <v>6.2164373770492068E-2</v>
      </c>
      <c r="D8" s="3">
        <v>6.2761961794492074E-2</v>
      </c>
      <c r="E8" s="3">
        <v>6.2264585311012068E-2</v>
      </c>
    </row>
    <row r="9" spans="1:9">
      <c r="A9">
        <v>8</v>
      </c>
      <c r="B9" s="7">
        <v>1969</v>
      </c>
      <c r="C9" s="3">
        <v>9.0192171134246615E-2</v>
      </c>
      <c r="D9" s="3">
        <v>7.9312116350246611E-2</v>
      </c>
      <c r="E9" s="3">
        <v>7.3879926266066612E-2</v>
      </c>
    </row>
    <row r="10" spans="1:9">
      <c r="A10">
        <v>9</v>
      </c>
      <c r="B10" s="7">
        <v>1970</v>
      </c>
      <c r="C10" s="3">
        <v>8.304323568219206E-2</v>
      </c>
      <c r="D10" s="3">
        <v>8.0440911475112065E-2</v>
      </c>
      <c r="E10" s="3">
        <v>8.5487277274692061E-2</v>
      </c>
      <c r="F10" s="6"/>
    </row>
    <row r="11" spans="1:9">
      <c r="A11">
        <v>10</v>
      </c>
      <c r="B11" s="7">
        <v>1971</v>
      </c>
      <c r="C11" s="3">
        <v>5.0380622904109724E-2</v>
      </c>
      <c r="D11" s="3">
        <v>5.287253288910973E-2</v>
      </c>
      <c r="E11" s="3">
        <v>6.699548851518973E-2</v>
      </c>
      <c r="F11" s="6"/>
    </row>
    <row r="12" spans="1:9">
      <c r="A12">
        <v>11</v>
      </c>
      <c r="B12" s="7">
        <v>1972</v>
      </c>
      <c r="C12" s="3">
        <v>5.0394044065573906E-2</v>
      </c>
      <c r="D12" s="3">
        <v>5.6343270400513901E-2</v>
      </c>
      <c r="E12" s="3">
        <v>7.10649204986539E-2</v>
      </c>
      <c r="F12" s="6"/>
    </row>
    <row r="13" spans="1:9">
      <c r="A13">
        <v>12</v>
      </c>
      <c r="B13" s="7">
        <v>1973</v>
      </c>
      <c r="C13" s="3">
        <v>9.7040593402739878E-2</v>
      </c>
      <c r="D13" s="3">
        <v>8.1423585440339882E-2</v>
      </c>
      <c r="E13" s="3">
        <v>7.5715078259859875E-2</v>
      </c>
      <c r="F13" s="6"/>
    </row>
    <row r="14" spans="1:9">
      <c r="A14">
        <v>13</v>
      </c>
      <c r="B14" s="7">
        <v>1974</v>
      </c>
      <c r="C14" s="3">
        <v>0.11895174286027409</v>
      </c>
      <c r="D14" s="3">
        <v>9.3636972886914083E-2</v>
      </c>
      <c r="E14" s="3">
        <v>8.5940119154654077E-2</v>
      </c>
      <c r="F14" s="6"/>
    </row>
    <row r="15" spans="1:9">
      <c r="A15">
        <v>14</v>
      </c>
      <c r="B15" s="7">
        <v>1975</v>
      </c>
      <c r="C15" s="3">
        <v>6.3576081490410968E-2</v>
      </c>
      <c r="D15" s="3">
        <v>7.4133775291050974E-2</v>
      </c>
      <c r="E15" s="3">
        <v>8.7474467648430962E-2</v>
      </c>
      <c r="F15" s="6"/>
    </row>
    <row r="16" spans="1:9">
      <c r="A16">
        <v>15</v>
      </c>
      <c r="B16" s="7">
        <v>1976</v>
      </c>
      <c r="C16" s="3">
        <v>5.5605304918032832E-2</v>
      </c>
      <c r="D16" s="3">
        <v>6.5130710889552829E-2</v>
      </c>
      <c r="E16" s="3">
        <v>8.467969756603283E-2</v>
      </c>
      <c r="F16" s="6"/>
    </row>
    <row r="17" spans="1:6">
      <c r="A17">
        <v>16</v>
      </c>
      <c r="B17" s="7">
        <v>1977</v>
      </c>
      <c r="C17" s="3">
        <v>6.3156586871232864E-2</v>
      </c>
      <c r="D17" s="3">
        <v>6.9180542275312867E-2</v>
      </c>
      <c r="E17" s="3">
        <v>8.4468543165432869E-2</v>
      </c>
      <c r="F17" s="6"/>
    </row>
    <row r="18" spans="1:6">
      <c r="A18">
        <v>17</v>
      </c>
      <c r="B18" s="7">
        <v>1978</v>
      </c>
      <c r="C18" s="3">
        <v>9.2137595791780935E-2</v>
      </c>
      <c r="D18" s="3">
        <v>9.6499247049280923E-2</v>
      </c>
      <c r="E18" s="3">
        <v>9.7343516144740933E-2</v>
      </c>
      <c r="F18" s="6"/>
    </row>
    <row r="19" spans="1:6">
      <c r="A19">
        <v>18</v>
      </c>
      <c r="B19" s="7">
        <v>1979</v>
      </c>
      <c r="C19" s="3">
        <v>0.13201939226301374</v>
      </c>
      <c r="D19" s="3">
        <v>0.12595782100137376</v>
      </c>
      <c r="E19" s="3">
        <v>0.11230737757701374</v>
      </c>
      <c r="F19" s="6"/>
    </row>
    <row r="20" spans="1:6">
      <c r="A20">
        <v>19</v>
      </c>
      <c r="B20" s="7">
        <v>1980</v>
      </c>
      <c r="C20" s="3">
        <v>0.14647805027322411</v>
      </c>
      <c r="D20" s="3">
        <v>0.13227854120394411</v>
      </c>
      <c r="E20" s="3">
        <v>0.12575338099086411</v>
      </c>
      <c r="F20" s="6"/>
    </row>
    <row r="21" spans="1:6">
      <c r="A21">
        <v>20</v>
      </c>
      <c r="B21" s="7">
        <v>1981</v>
      </c>
      <c r="C21" s="3">
        <v>0.17475082958904106</v>
      </c>
      <c r="D21" s="3">
        <v>0.15611832922347105</v>
      </c>
      <c r="E21" s="3">
        <v>0.14634890803662104</v>
      </c>
      <c r="F21" s="6"/>
    </row>
    <row r="22" spans="1:6">
      <c r="A22">
        <v>21</v>
      </c>
      <c r="B22" s="7">
        <v>1982</v>
      </c>
      <c r="C22" s="3">
        <v>0.14184789917808244</v>
      </c>
      <c r="D22" s="3">
        <v>0.14194773369153244</v>
      </c>
      <c r="E22" s="3">
        <v>0.15033900082658244</v>
      </c>
      <c r="F22" s="6"/>
    </row>
    <row r="23" spans="1:6">
      <c r="A23">
        <v>22</v>
      </c>
      <c r="B23" s="7">
        <v>1983</v>
      </c>
      <c r="C23" s="3">
        <v>9.9258547506849329E-2</v>
      </c>
      <c r="D23" s="3">
        <v>0.10467449706240933</v>
      </c>
      <c r="E23" s="3">
        <v>0.12177931869684933</v>
      </c>
      <c r="F23" s="6"/>
    </row>
    <row r="24" spans="1:6">
      <c r="A24">
        <v>23</v>
      </c>
      <c r="B24" s="7">
        <v>1984</v>
      </c>
      <c r="C24" s="3">
        <v>0.11950175475409837</v>
      </c>
      <c r="D24" s="3">
        <v>0.12674800874929837</v>
      </c>
      <c r="E24" s="3">
        <v>0.14426355961034837</v>
      </c>
      <c r="F24" s="6"/>
    </row>
    <row r="25" spans="1:6">
      <c r="A25">
        <v>24</v>
      </c>
      <c r="B25" s="7">
        <v>1985</v>
      </c>
      <c r="C25" s="3">
        <v>9.2658495210958827E-2</v>
      </c>
      <c r="D25" s="3">
        <v>9.6029074733158845E-2</v>
      </c>
      <c r="E25" s="3">
        <v>0.12010295080739883</v>
      </c>
      <c r="F25" s="6"/>
    </row>
    <row r="26" spans="1:6">
      <c r="A26">
        <v>25</v>
      </c>
      <c r="B26" s="7">
        <v>1986</v>
      </c>
      <c r="C26" s="3">
        <v>7.3279540558903983E-2</v>
      </c>
      <c r="D26" s="3">
        <v>6.8867908701803981E-2</v>
      </c>
      <c r="E26" s="3">
        <v>8.279690784256398E-2</v>
      </c>
      <c r="F26" s="6"/>
    </row>
    <row r="27" spans="1:6">
      <c r="A27">
        <v>26</v>
      </c>
      <c r="B27" s="7">
        <v>1987</v>
      </c>
      <c r="C27" s="3">
        <v>7.4324625139725931E-2</v>
      </c>
      <c r="D27" s="3">
        <v>0.15075435823372596</v>
      </c>
      <c r="E27" s="3">
        <v>0.17002881211572593</v>
      </c>
      <c r="F27" s="6"/>
    </row>
    <row r="28" spans="1:6">
      <c r="A28">
        <v>27</v>
      </c>
      <c r="B28" s="7">
        <v>1988</v>
      </c>
      <c r="C28" s="3">
        <v>8.9444406557376968E-2</v>
      </c>
      <c r="D28" s="3">
        <v>9.0368061980616962E-2</v>
      </c>
      <c r="E28" s="3">
        <v>0.10327498228920698</v>
      </c>
      <c r="F28" s="6"/>
    </row>
    <row r="29" spans="1:6">
      <c r="A29">
        <v>28</v>
      </c>
      <c r="B29" s="7">
        <v>1989</v>
      </c>
      <c r="C29" s="3">
        <v>0.10835444462465739</v>
      </c>
      <c r="D29" s="3">
        <v>0.10046028177665739</v>
      </c>
      <c r="E29" s="3">
        <v>9.9990276013257384E-2</v>
      </c>
      <c r="F29" s="6"/>
    </row>
    <row r="30" spans="1:6">
      <c r="A30">
        <v>29</v>
      </c>
      <c r="B30" s="7">
        <v>1990</v>
      </c>
      <c r="C30" s="3">
        <v>9.5615081643835573E-2</v>
      </c>
      <c r="D30" s="3">
        <v>9.3063243387595571E-2</v>
      </c>
      <c r="E30" s="3">
        <v>0.10049709635259556</v>
      </c>
      <c r="F30" s="6"/>
    </row>
    <row r="31" spans="1:6">
      <c r="A31">
        <v>30</v>
      </c>
      <c r="B31" s="7">
        <v>1991</v>
      </c>
      <c r="C31" s="3">
        <v>6.5218252186301312E-2</v>
      </c>
      <c r="D31" s="3">
        <v>6.6660599344301311E-2</v>
      </c>
      <c r="E31" s="3">
        <v>8.9025646741581296E-2</v>
      </c>
      <c r="F31" s="6"/>
    </row>
    <row r="32" spans="1:6">
      <c r="A32">
        <v>31</v>
      </c>
      <c r="B32" s="7">
        <v>1992</v>
      </c>
      <c r="C32" s="3">
        <v>4.1531679606557376E-2</v>
      </c>
      <c r="D32" s="3">
        <v>4.5172392942557378E-2</v>
      </c>
      <c r="E32" s="3">
        <v>7.9466638426007374E-2</v>
      </c>
      <c r="F32" s="6"/>
    </row>
    <row r="33" spans="1:6">
      <c r="A33">
        <v>32</v>
      </c>
      <c r="B33" s="7">
        <v>1993</v>
      </c>
      <c r="C33" s="3">
        <v>3.4002162367123348E-2</v>
      </c>
      <c r="D33" s="3">
        <v>3.8308431925363345E-2</v>
      </c>
      <c r="E33" s="3">
        <v>6.6084660467923356E-2</v>
      </c>
      <c r="F33" s="6"/>
    </row>
    <row r="34" spans="1:6">
      <c r="A34">
        <v>33</v>
      </c>
      <c r="B34" s="7">
        <v>1994</v>
      </c>
      <c r="C34" s="3">
        <v>4.807621277808221E-2</v>
      </c>
      <c r="D34" s="3">
        <v>6.0588329112002209E-2</v>
      </c>
      <c r="E34" s="3">
        <v>7.9835227716122198E-2</v>
      </c>
      <c r="F34" s="6"/>
    </row>
    <row r="35" spans="1:6">
      <c r="A35">
        <v>34</v>
      </c>
      <c r="B35" s="7">
        <v>1995</v>
      </c>
      <c r="C35" s="3">
        <v>6.7835188953424788E-2</v>
      </c>
      <c r="D35" s="3">
        <v>6.8861629848124786E-2</v>
      </c>
      <c r="E35" s="3">
        <v>7.6006300871824778E-2</v>
      </c>
      <c r="F35" s="6"/>
    </row>
    <row r="36" spans="1:6">
      <c r="A36">
        <v>35</v>
      </c>
      <c r="B36" s="7">
        <v>1996</v>
      </c>
      <c r="C36" s="3">
        <v>6.2317905879781463E-2</v>
      </c>
      <c r="D36" s="3">
        <v>6.4418560921441465E-2</v>
      </c>
      <c r="E36" s="3">
        <v>7.4330746914781462E-2</v>
      </c>
      <c r="F36" s="6"/>
    </row>
    <row r="37" spans="1:6">
      <c r="A37">
        <v>36</v>
      </c>
      <c r="B37" s="7">
        <v>1997</v>
      </c>
      <c r="C37" s="3">
        <v>5.9672641534246555E-2</v>
      </c>
      <c r="D37" s="3">
        <v>6.1265227448326562E-2</v>
      </c>
      <c r="E37" s="3">
        <v>6.9166899785126551E-2</v>
      </c>
      <c r="F37" s="6"/>
    </row>
    <row r="38" spans="1:6">
      <c r="A38">
        <v>37</v>
      </c>
      <c r="B38" s="7">
        <v>1998</v>
      </c>
      <c r="C38" s="3">
        <v>6.146911110136994E-2</v>
      </c>
      <c r="D38" s="3">
        <v>5.7858028643869942E-2</v>
      </c>
      <c r="E38" s="3">
        <v>6.0255923553049942E-2</v>
      </c>
      <c r="F38" s="6"/>
    </row>
    <row r="39" spans="1:6">
      <c r="A39">
        <v>38</v>
      </c>
      <c r="B39" s="7">
        <v>1999</v>
      </c>
      <c r="C39" s="3">
        <v>5.8652146936986338E-2</v>
      </c>
      <c r="D39" s="3">
        <v>5.9656630492586335E-2</v>
      </c>
      <c r="E39" s="3">
        <v>6.6134671926346339E-2</v>
      </c>
      <c r="F39" s="6"/>
    </row>
    <row r="40" spans="1:6">
      <c r="A40">
        <v>39</v>
      </c>
      <c r="B40" s="7">
        <v>2000</v>
      </c>
      <c r="C40" s="3">
        <v>6.9420924153005409E-2</v>
      </c>
      <c r="D40" s="3">
        <v>6.7865254389005425E-2</v>
      </c>
      <c r="E40" s="3">
        <v>6.6852384141825413E-2</v>
      </c>
      <c r="F40" s="6"/>
    </row>
    <row r="41" spans="1:6">
      <c r="A41">
        <v>40</v>
      </c>
      <c r="B41" s="7">
        <v>2001</v>
      </c>
      <c r="C41" s="3">
        <v>4.2577898958904181E-2</v>
      </c>
      <c r="D41" s="3">
        <v>3.8171396547454182E-2</v>
      </c>
      <c r="E41" s="3">
        <v>5.5276705137424179E-2</v>
      </c>
      <c r="F41" s="6"/>
    </row>
    <row r="42" spans="1:6">
      <c r="A42">
        <v>41</v>
      </c>
      <c r="B42" s="7">
        <v>2002</v>
      </c>
      <c r="C42" s="3">
        <v>1.8638732361643862E-2</v>
      </c>
      <c r="D42" s="3">
        <v>2.2309037860003864E-2</v>
      </c>
      <c r="E42" s="3">
        <v>5.0694755439043865E-2</v>
      </c>
      <c r="F42" s="6"/>
    </row>
    <row r="43" spans="1:6">
      <c r="A43">
        <v>42</v>
      </c>
      <c r="B43" s="7">
        <v>2003</v>
      </c>
      <c r="C43" s="3">
        <v>1.2436354016438372E-2</v>
      </c>
      <c r="D43" s="3">
        <v>1.3632025391438372E-2</v>
      </c>
      <c r="E43" s="3">
        <v>4.4819525095238372E-2</v>
      </c>
      <c r="F43" s="6"/>
    </row>
    <row r="44" spans="1:6">
      <c r="A44">
        <v>43</v>
      </c>
      <c r="B44" s="7">
        <v>2004</v>
      </c>
      <c r="C44" s="3">
        <v>1.5932011278688537E-2</v>
      </c>
      <c r="D44" s="3">
        <v>2.1860663582618536E-2</v>
      </c>
      <c r="E44" s="3">
        <v>4.8519592145688545E-2</v>
      </c>
      <c r="F44" s="6"/>
    </row>
    <row r="45" spans="1:6">
      <c r="A45">
        <v>44</v>
      </c>
      <c r="B45" s="7">
        <v>2005</v>
      </c>
      <c r="C45" s="3">
        <v>3.6395135956164393E-2</v>
      </c>
      <c r="D45" s="3">
        <v>4.1035954847364393E-2</v>
      </c>
      <c r="E45" s="3">
        <v>4.825143973856439E-2</v>
      </c>
      <c r="F45" s="6"/>
    </row>
    <row r="46" spans="1:6">
      <c r="A46">
        <v>45</v>
      </c>
      <c r="B46" s="7">
        <v>2006</v>
      </c>
      <c r="C46" s="3">
        <v>5.8793393972602762E-2</v>
      </c>
      <c r="D46" s="3">
        <v>5.8493390822782758E-2</v>
      </c>
      <c r="E46" s="3">
        <v>5.6922800234602763E-2</v>
      </c>
      <c r="F46" s="6"/>
    </row>
    <row r="47" spans="1:6">
      <c r="A47">
        <v>46</v>
      </c>
      <c r="B47" s="7">
        <v>2007</v>
      </c>
      <c r="C47" s="3">
        <v>5.4683335189041074E-2</v>
      </c>
      <c r="D47" s="3">
        <v>4.9066540206641071E-2</v>
      </c>
      <c r="E47" s="3">
        <v>5.0250095182681073E-2</v>
      </c>
      <c r="F47" s="6"/>
    </row>
    <row r="48" spans="1:6">
      <c r="A48">
        <v>47</v>
      </c>
      <c r="B48" s="7">
        <v>2008</v>
      </c>
      <c r="C48" s="3">
        <v>2.2511140983606605E-2</v>
      </c>
      <c r="D48" s="3">
        <v>2.1342417318246602E-2</v>
      </c>
      <c r="E48" s="3">
        <v>4.2307541438046603E-2</v>
      </c>
      <c r="F48" s="6"/>
    </row>
    <row r="49" spans="1:6">
      <c r="A49">
        <v>48</v>
      </c>
      <c r="B49" s="7">
        <v>2009</v>
      </c>
      <c r="C49" s="3">
        <v>2.2438520109588998E-3</v>
      </c>
      <c r="D49" s="3">
        <v>5.8516540626589002E-3</v>
      </c>
      <c r="E49" s="3">
        <v>3.8075498219758891E-2</v>
      </c>
      <c r="F49" s="6"/>
    </row>
    <row r="50" spans="1:6">
      <c r="A50">
        <v>49</v>
      </c>
      <c r="B50" s="7">
        <v>2010</v>
      </c>
      <c r="C50" s="3">
        <v>2.4548940712328764E-3</v>
      </c>
      <c r="D50" s="3">
        <v>4.0831545512328765E-3</v>
      </c>
      <c r="E50" s="3">
        <v>3.6411617025032872E-2</v>
      </c>
      <c r="F50" s="6"/>
    </row>
    <row r="51" spans="1:6">
      <c r="A51">
        <v>50</v>
      </c>
      <c r="B51" s="7">
        <v>2011</v>
      </c>
      <c r="C51" s="3">
        <v>1.5118654246575325E-3</v>
      </c>
      <c r="D51" s="3">
        <v>2.4081571006575324E-3</v>
      </c>
      <c r="E51" s="3">
        <v>3.1118401250797536E-2</v>
      </c>
      <c r="F51" s="6"/>
    </row>
    <row r="52" spans="1:6">
      <c r="A52">
        <v>51</v>
      </c>
      <c r="B52" s="7">
        <v>2012</v>
      </c>
      <c r="C52" s="3">
        <v>1.9397888524590114E-3</v>
      </c>
      <c r="D52" s="3">
        <v>2.332307922259011E-3</v>
      </c>
      <c r="E52" s="3">
        <v>2.0703178413459009E-2</v>
      </c>
      <c r="F52" s="6"/>
    </row>
    <row r="53" spans="1:6">
      <c r="A53">
        <v>52</v>
      </c>
      <c r="B53" s="7">
        <v>2013</v>
      </c>
      <c r="C53" s="3">
        <v>1.6623473972602757E-3</v>
      </c>
      <c r="D53" s="3">
        <v>1.9635326903602755E-3</v>
      </c>
      <c r="E53" s="3">
        <v>2.7284830209590279E-2</v>
      </c>
      <c r="F53" s="6"/>
    </row>
    <row r="54" spans="1:6">
      <c r="A54">
        <v>53</v>
      </c>
      <c r="B54" s="7">
        <v>2014</v>
      </c>
      <c r="C54" s="3">
        <v>1.4287859726027391E-3</v>
      </c>
      <c r="D54" s="3">
        <v>1.8255826506427392E-3</v>
      </c>
      <c r="E54" s="3">
        <v>2.8809341781802739E-2</v>
      </c>
      <c r="F54" s="6"/>
    </row>
    <row r="55" spans="1:6">
      <c r="A55">
        <v>54</v>
      </c>
      <c r="B55" s="7">
        <v>2015</v>
      </c>
      <c r="C55" s="3">
        <v>1.9172020164383546E-3</v>
      </c>
      <c r="D55" s="3">
        <v>4.0545706327583548E-3</v>
      </c>
      <c r="E55" s="3">
        <v>2.4342029867318354E-2</v>
      </c>
      <c r="F55" s="6"/>
    </row>
    <row r="56" spans="1:6">
      <c r="A56">
        <v>55</v>
      </c>
      <c r="B56" s="7">
        <v>2016</v>
      </c>
      <c r="C56" s="3">
        <v>4.6672853770491837E-3</v>
      </c>
      <c r="D56" s="3">
        <v>7.0587429476091836E-3</v>
      </c>
      <c r="E56" s="3">
        <v>2.0778523147049185E-2</v>
      </c>
      <c r="F56" s="6"/>
    </row>
    <row r="57" spans="1:6">
      <c r="A57">
        <v>56</v>
      </c>
      <c r="B57" s="7">
        <v>2017</v>
      </c>
      <c r="C57" s="3">
        <v>1.1716365840220422E-2</v>
      </c>
      <c r="D57" s="3">
        <v>1.3849602955390424E-2</v>
      </c>
      <c r="E57" s="3">
        <v>2.6743097194220421E-2</v>
      </c>
      <c r="F57" s="6"/>
    </row>
    <row r="58" spans="1:6">
      <c r="A58">
        <v>57</v>
      </c>
      <c r="B58" s="7">
        <v>2018</v>
      </c>
      <c r="C58" s="3">
        <v>2.0122779151515176E-2</v>
      </c>
      <c r="D58" s="3">
        <v>2.1619337199015175E-2</v>
      </c>
      <c r="E58" s="3">
        <v>3.240219020201518E-2</v>
      </c>
      <c r="F58" s="6"/>
    </row>
    <row r="59" spans="1:6">
      <c r="A59">
        <v>58</v>
      </c>
      <c r="B59" s="7">
        <v>2019</v>
      </c>
      <c r="C59" s="3">
        <v>2.3439266996015895E-2</v>
      </c>
      <c r="D59" s="3">
        <v>2.2259810258975894E-2</v>
      </c>
      <c r="E59" s="3">
        <v>2.3242515674015897E-2</v>
      </c>
      <c r="F59" s="6"/>
    </row>
    <row r="60" spans="1:6">
      <c r="A60">
        <v>59</v>
      </c>
      <c r="B60" s="7">
        <v>2020</v>
      </c>
      <c r="C60" s="3">
        <v>4.2667003952569236E-3</v>
      </c>
      <c r="D60" s="3">
        <v>4.2667003952569236E-3</v>
      </c>
      <c r="E60" s="3">
        <v>1.0315537751796923E-2</v>
      </c>
      <c r="F60" s="6"/>
    </row>
    <row r="61" spans="1:6">
      <c r="A61">
        <v>60</v>
      </c>
      <c r="B61" s="7">
        <v>2021</v>
      </c>
      <c r="C61" s="3">
        <v>1.268988888888885E-3</v>
      </c>
      <c r="D61" s="3">
        <v>1.5710776016888851E-3</v>
      </c>
      <c r="E61" s="3">
        <v>1.6621651741338887E-2</v>
      </c>
      <c r="F61" s="6"/>
    </row>
    <row r="62" spans="1:6">
      <c r="A62">
        <v>61</v>
      </c>
      <c r="B62" s="7">
        <v>2022</v>
      </c>
      <c r="C62" s="3">
        <v>1.9959123583999993E-2</v>
      </c>
      <c r="D62" s="3">
        <v>2.0976343521499994E-2</v>
      </c>
      <c r="E62" s="3">
        <v>2.9007302841439993E-2</v>
      </c>
      <c r="F62" s="6"/>
    </row>
    <row r="63" spans="1:6">
      <c r="A63">
        <v>62</v>
      </c>
      <c r="B63" s="7">
        <v>2023</v>
      </c>
      <c r="C63" s="3">
        <v>5.3871779925926067E-2</v>
      </c>
      <c r="D63" s="3">
        <v>7.0017169370726065E-2</v>
      </c>
      <c r="E63" s="3">
        <v>3.1177650651046069E-2</v>
      </c>
      <c r="F63" s="6"/>
    </row>
    <row r="64" spans="1:6">
      <c r="A64">
        <v>63</v>
      </c>
      <c r="B64" s="8">
        <v>2024</v>
      </c>
      <c r="C64" s="5"/>
      <c r="D64" s="5"/>
      <c r="E64" s="5"/>
      <c r="F64" s="6"/>
    </row>
    <row r="65" spans="1:6">
      <c r="A65">
        <v>64</v>
      </c>
      <c r="B65" s="7">
        <v>2025</v>
      </c>
      <c r="F65" s="6"/>
    </row>
    <row r="66" spans="1:6">
      <c r="A66">
        <v>65</v>
      </c>
      <c r="B66" s="7">
        <v>2026</v>
      </c>
      <c r="F66" s="6"/>
    </row>
    <row r="67" spans="1:6">
      <c r="A67">
        <v>66</v>
      </c>
      <c r="B67" s="7">
        <v>2027</v>
      </c>
      <c r="F67" s="6"/>
    </row>
    <row r="68" spans="1:6">
      <c r="A68">
        <v>67</v>
      </c>
      <c r="B68" s="7">
        <v>2028</v>
      </c>
      <c r="F68" s="6"/>
    </row>
    <row r="69" spans="1:6">
      <c r="A69">
        <v>68</v>
      </c>
      <c r="B69" s="7">
        <v>2029</v>
      </c>
      <c r="F69" s="6"/>
    </row>
    <row r="70" spans="1:6">
      <c r="A70">
        <v>69</v>
      </c>
      <c r="B70" s="7">
        <v>2030</v>
      </c>
      <c r="F70" s="6"/>
    </row>
    <row r="71" spans="1:6">
      <c r="A71">
        <v>70</v>
      </c>
      <c r="B71" s="7">
        <v>2031</v>
      </c>
      <c r="F71" s="6"/>
    </row>
    <row r="72" spans="1:6">
      <c r="A72">
        <v>71</v>
      </c>
      <c r="B72" s="7">
        <v>2032</v>
      </c>
      <c r="F72" s="6"/>
    </row>
    <row r="73" spans="1:6">
      <c r="A73">
        <v>72</v>
      </c>
      <c r="B73" s="7">
        <v>2033</v>
      </c>
      <c r="F73" s="6"/>
    </row>
    <row r="74" spans="1:6">
      <c r="A74">
        <v>73</v>
      </c>
      <c r="B74" s="7">
        <v>2034</v>
      </c>
      <c r="F74" s="6"/>
    </row>
    <row r="75" spans="1:6">
      <c r="A75">
        <v>74</v>
      </c>
      <c r="B75" s="7">
        <v>2035</v>
      </c>
      <c r="F75" s="6"/>
    </row>
    <row r="76" spans="1:6">
      <c r="A76">
        <v>75</v>
      </c>
      <c r="B76" s="7">
        <v>2036</v>
      </c>
      <c r="F76" s="6"/>
    </row>
    <row r="77" spans="1:6">
      <c r="A77">
        <v>76</v>
      </c>
      <c r="B77" s="7">
        <v>2037</v>
      </c>
      <c r="F77" s="6"/>
    </row>
    <row r="78" spans="1:6">
      <c r="A78">
        <v>77</v>
      </c>
      <c r="B78" s="7">
        <v>2038</v>
      </c>
      <c r="F78" s="6"/>
    </row>
    <row r="79" spans="1:6">
      <c r="A79">
        <v>78</v>
      </c>
      <c r="B79" s="7">
        <v>2039</v>
      </c>
      <c r="F79" s="6"/>
    </row>
    <row r="80" spans="1:6">
      <c r="A80">
        <v>79</v>
      </c>
      <c r="B80" s="7">
        <v>2040</v>
      </c>
      <c r="F80" s="6"/>
    </row>
    <row r="81" spans="1:6">
      <c r="A81">
        <v>80</v>
      </c>
      <c r="B81" s="7">
        <v>2041</v>
      </c>
      <c r="F81" s="6"/>
    </row>
    <row r="82" spans="1:6">
      <c r="A82">
        <v>81</v>
      </c>
      <c r="B82" s="7">
        <v>2042</v>
      </c>
      <c r="F82" s="6"/>
    </row>
    <row r="83" spans="1:6">
      <c r="A83">
        <v>82</v>
      </c>
      <c r="B83" s="7">
        <v>2043</v>
      </c>
      <c r="F83" s="6"/>
    </row>
    <row r="84" spans="1:6">
      <c r="A84">
        <v>83</v>
      </c>
      <c r="B84" s="7">
        <v>2044</v>
      </c>
      <c r="F84" s="6"/>
    </row>
    <row r="85" spans="1:6">
      <c r="A85">
        <v>84</v>
      </c>
      <c r="B85" s="7">
        <v>2045</v>
      </c>
      <c r="F85" s="6"/>
    </row>
    <row r="86" spans="1:6">
      <c r="A86">
        <v>85</v>
      </c>
      <c r="B86" s="7">
        <v>2046</v>
      </c>
      <c r="F86" s="6"/>
    </row>
    <row r="87" spans="1:6">
      <c r="A87">
        <v>86</v>
      </c>
      <c r="B87" s="7">
        <v>2047</v>
      </c>
      <c r="F87" s="6"/>
    </row>
    <row r="88" spans="1:6">
      <c r="A88">
        <v>87</v>
      </c>
      <c r="B88" s="7">
        <v>2048</v>
      </c>
      <c r="F88" s="6"/>
    </row>
    <row r="89" spans="1:6">
      <c r="A89">
        <v>88</v>
      </c>
      <c r="B89" s="7">
        <v>2049</v>
      </c>
      <c r="F89" s="6"/>
    </row>
    <row r="90" spans="1:6">
      <c r="A90">
        <v>89</v>
      </c>
      <c r="B90" s="7">
        <v>2050</v>
      </c>
      <c r="F90" s="6"/>
    </row>
    <row r="91" spans="1:6">
      <c r="A91">
        <v>90</v>
      </c>
      <c r="B91" s="7">
        <v>2051</v>
      </c>
      <c r="F91" s="6"/>
    </row>
    <row r="92" spans="1:6">
      <c r="A92">
        <v>91</v>
      </c>
      <c r="B92" s="7">
        <v>2052</v>
      </c>
      <c r="F92" s="6"/>
    </row>
    <row r="93" spans="1:6">
      <c r="A93">
        <v>92</v>
      </c>
      <c r="B93" s="7">
        <v>2053</v>
      </c>
      <c r="F93" s="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Geof Hileman</dc:creator>
  <cp:keywords/>
  <dc:description/>
  <cp:lastModifiedBy>Catherine Xie</cp:lastModifiedBy>
  <cp:revision/>
  <dcterms:created xsi:type="dcterms:W3CDTF">2023-11-21T18:46:39Z</dcterms:created>
  <dcterms:modified xsi:type="dcterms:W3CDTF">2024-03-21T10:31:40Z</dcterms:modified>
  <cp:category/>
  <cp:contentStatus/>
</cp:coreProperties>
</file>